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02d03f6d27d68f1f/Desktop/School/Spring 2024/Spreadsheet Modeling/"/>
    </mc:Choice>
  </mc:AlternateContent>
  <xr:revisionPtr revIDLastSave="0" documentId="13_ncr:1_{11D7FA3D-1190-4A10-BF42-77B093F2105C}" xr6:coauthVersionLast="47" xr6:coauthVersionMax="47" xr10:uidLastSave="{00000000-0000-0000-0000-000000000000}"/>
  <bookViews>
    <workbookView xWindow="-96" yWindow="-96" windowWidth="20928" windowHeight="12432" xr2:uid="{00000000-000D-0000-FFFF-FFFF00000000}"/>
  </bookViews>
  <sheets>
    <sheet name="Diamonds Data" sheetId="1" r:id="rId1"/>
    <sheet name="Diamonds Answer" sheetId="2" r:id="rId2"/>
  </sheets>
  <definedNames>
    <definedName name="APE_LogTenPrice">'Diamonds Data'!$T$2:$T$2691</definedName>
    <definedName name="APE_NegRecPrice">'Diamonds Data'!$U$2:$U$2691</definedName>
    <definedName name="APE_Price">'Diamonds Data'!$R$2:$R$2691</definedName>
    <definedName name="APE_SqrtPrice">'Diamonds Data'!$S$2:$S$2691</definedName>
    <definedName name="CaratSize">'Diamonds Data'!$A$2:$A$2691</definedName>
    <definedName name="LogTenPrice">'Diamonds Data'!$J$2:$J$2691</definedName>
    <definedName name="NegRecPrice">'Diamonds Data'!$K$2:$K$2691</definedName>
    <definedName name="Price">'Diamonds Data'!$H$2:$H$2691</definedName>
    <definedName name="SqrtPrice">'Diamonds Data'!$I$2:$I$2691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2" l="1"/>
  <c r="E6" i="2"/>
  <c r="E5" i="2"/>
  <c r="E4"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C7" i="2"/>
  <c r="C6" i="2"/>
  <c r="C5" i="2"/>
  <c r="C4" i="2"/>
  <c r="D7" i="2"/>
  <c r="D6" i="2"/>
  <c r="D5" i="2"/>
  <c r="D4"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I2" i="1"/>
  <c r="K2" i="1"/>
  <c r="I3" i="1"/>
  <c r="K3" i="1"/>
  <c r="I4" i="1"/>
  <c r="K4" i="1"/>
  <c r="I5" i="1"/>
  <c r="K5" i="1"/>
  <c r="I6" i="1"/>
  <c r="K6" i="1"/>
  <c r="I7" i="1"/>
  <c r="K7" i="1"/>
  <c r="I8" i="1"/>
  <c r="K8" i="1"/>
  <c r="I9" i="1"/>
  <c r="K9" i="1"/>
  <c r="I10" i="1"/>
  <c r="K10" i="1"/>
  <c r="I11" i="1"/>
  <c r="K11" i="1"/>
  <c r="I12" i="1"/>
  <c r="K12" i="1"/>
  <c r="I13" i="1"/>
  <c r="K13" i="1"/>
  <c r="I14" i="1"/>
  <c r="K14" i="1"/>
  <c r="I15" i="1"/>
  <c r="K15" i="1"/>
  <c r="I16" i="1"/>
  <c r="K16" i="1"/>
  <c r="I17" i="1"/>
  <c r="K17" i="1"/>
  <c r="I18" i="1"/>
  <c r="K18" i="1"/>
  <c r="I19" i="1"/>
  <c r="K19" i="1"/>
  <c r="I20" i="1"/>
  <c r="K20" i="1"/>
  <c r="I21" i="1"/>
  <c r="K21" i="1"/>
  <c r="I22" i="1"/>
  <c r="K22" i="1"/>
  <c r="I23" i="1"/>
  <c r="K23" i="1"/>
  <c r="I24" i="1"/>
  <c r="K24" i="1"/>
  <c r="I25" i="1"/>
  <c r="K25" i="1"/>
  <c r="I26" i="1"/>
  <c r="K26" i="1"/>
  <c r="I27" i="1"/>
  <c r="K27" i="1"/>
  <c r="I28" i="1"/>
  <c r="K28" i="1"/>
  <c r="I29" i="1"/>
  <c r="K29" i="1"/>
  <c r="I30" i="1"/>
  <c r="K30" i="1"/>
  <c r="I31" i="1"/>
  <c r="K31" i="1"/>
  <c r="I32" i="1"/>
  <c r="K32" i="1"/>
  <c r="I33" i="1"/>
  <c r="K33" i="1"/>
  <c r="I34" i="1"/>
  <c r="K34" i="1"/>
  <c r="I35" i="1"/>
  <c r="K35" i="1"/>
  <c r="I36" i="1"/>
  <c r="K36" i="1"/>
  <c r="I37" i="1"/>
  <c r="K37" i="1"/>
  <c r="I38" i="1"/>
  <c r="K38" i="1"/>
  <c r="I39" i="1"/>
  <c r="K39" i="1"/>
  <c r="I40" i="1"/>
  <c r="K40" i="1"/>
  <c r="I41" i="1"/>
  <c r="K41" i="1"/>
  <c r="I42" i="1"/>
  <c r="K42" i="1"/>
  <c r="I43" i="1"/>
  <c r="K43" i="1"/>
  <c r="I44" i="1"/>
  <c r="K44" i="1"/>
  <c r="I45" i="1"/>
  <c r="K45" i="1"/>
  <c r="I46" i="1"/>
  <c r="K46" i="1"/>
  <c r="I47" i="1"/>
  <c r="K47" i="1"/>
  <c r="I48" i="1"/>
  <c r="K48" i="1"/>
  <c r="I49" i="1"/>
  <c r="K49" i="1"/>
  <c r="I50" i="1"/>
  <c r="K50" i="1"/>
  <c r="I51" i="1"/>
  <c r="K51" i="1"/>
  <c r="I52" i="1"/>
  <c r="K52" i="1"/>
  <c r="I53" i="1"/>
  <c r="K53" i="1"/>
  <c r="I54" i="1"/>
  <c r="K54" i="1"/>
  <c r="I55" i="1"/>
  <c r="K55" i="1"/>
  <c r="I56" i="1"/>
  <c r="K56" i="1"/>
  <c r="I57" i="1"/>
  <c r="K57" i="1"/>
  <c r="I58" i="1"/>
  <c r="K58" i="1"/>
  <c r="I59" i="1"/>
  <c r="K59" i="1"/>
  <c r="I60" i="1"/>
  <c r="K60" i="1"/>
  <c r="I61" i="1"/>
  <c r="K61" i="1"/>
  <c r="I62" i="1"/>
  <c r="K62" i="1"/>
  <c r="I63" i="1"/>
  <c r="K63" i="1"/>
  <c r="I64" i="1"/>
  <c r="K64" i="1"/>
  <c r="I65" i="1"/>
  <c r="K65" i="1"/>
  <c r="I66" i="1"/>
  <c r="K66" i="1"/>
  <c r="I67" i="1"/>
  <c r="K67" i="1"/>
  <c r="I68" i="1"/>
  <c r="K68" i="1"/>
  <c r="I69" i="1"/>
  <c r="K69" i="1"/>
  <c r="I70" i="1"/>
  <c r="K70" i="1"/>
  <c r="I71" i="1"/>
  <c r="K71" i="1"/>
  <c r="I72" i="1"/>
  <c r="K72" i="1"/>
  <c r="I73" i="1"/>
  <c r="K73" i="1"/>
  <c r="I74" i="1"/>
  <c r="K74" i="1"/>
  <c r="I75" i="1"/>
  <c r="K75" i="1"/>
  <c r="I76" i="1"/>
  <c r="K76" i="1"/>
  <c r="I77" i="1"/>
  <c r="K77" i="1"/>
  <c r="I78" i="1"/>
  <c r="K78" i="1"/>
  <c r="I79" i="1"/>
  <c r="K79" i="1"/>
  <c r="I80" i="1"/>
  <c r="K80" i="1"/>
  <c r="I81" i="1"/>
  <c r="K81" i="1"/>
  <c r="I82" i="1"/>
  <c r="K82" i="1"/>
  <c r="I83" i="1"/>
  <c r="K83" i="1"/>
  <c r="I84" i="1"/>
  <c r="K84" i="1"/>
  <c r="I85" i="1"/>
  <c r="K85" i="1"/>
  <c r="I86" i="1"/>
  <c r="K86" i="1"/>
  <c r="I87" i="1"/>
  <c r="K87" i="1"/>
  <c r="I88" i="1"/>
  <c r="K88" i="1"/>
  <c r="I89" i="1"/>
  <c r="K89" i="1"/>
  <c r="I90" i="1"/>
  <c r="K90" i="1"/>
  <c r="I91" i="1"/>
  <c r="K91" i="1"/>
  <c r="I92" i="1"/>
  <c r="K92" i="1"/>
  <c r="I93" i="1"/>
  <c r="K93" i="1"/>
  <c r="I94" i="1"/>
  <c r="K94" i="1"/>
  <c r="I95" i="1"/>
  <c r="K95" i="1"/>
  <c r="I96" i="1"/>
  <c r="K96" i="1"/>
  <c r="I97" i="1"/>
  <c r="K97" i="1"/>
  <c r="I98" i="1"/>
  <c r="K98" i="1"/>
  <c r="I99" i="1"/>
  <c r="K99" i="1"/>
  <c r="I100" i="1"/>
  <c r="K100" i="1"/>
  <c r="I101" i="1"/>
  <c r="K101" i="1"/>
  <c r="I102" i="1"/>
  <c r="K102" i="1"/>
  <c r="I103" i="1"/>
  <c r="K103" i="1"/>
  <c r="I104" i="1"/>
  <c r="K104" i="1"/>
  <c r="I105" i="1"/>
  <c r="K105" i="1"/>
  <c r="I106" i="1"/>
  <c r="K106" i="1"/>
  <c r="I107" i="1"/>
  <c r="K107" i="1"/>
  <c r="I108" i="1"/>
  <c r="K108" i="1"/>
  <c r="I109" i="1"/>
  <c r="K109" i="1"/>
  <c r="I110" i="1"/>
  <c r="K110" i="1"/>
  <c r="I111" i="1"/>
  <c r="K111" i="1"/>
  <c r="I112" i="1"/>
  <c r="K112" i="1"/>
  <c r="I113" i="1"/>
  <c r="K113" i="1"/>
  <c r="I114" i="1"/>
  <c r="K114" i="1"/>
  <c r="I115" i="1"/>
  <c r="K115" i="1"/>
  <c r="I116" i="1"/>
  <c r="K116" i="1"/>
  <c r="I117" i="1"/>
  <c r="K117" i="1"/>
  <c r="I118" i="1"/>
  <c r="K118" i="1"/>
  <c r="I119" i="1"/>
  <c r="K119" i="1"/>
  <c r="I120" i="1"/>
  <c r="K120" i="1"/>
  <c r="I121" i="1"/>
  <c r="K121" i="1"/>
  <c r="I122" i="1"/>
  <c r="K122" i="1"/>
  <c r="I123" i="1"/>
  <c r="K123" i="1"/>
  <c r="I124" i="1"/>
  <c r="K124" i="1"/>
  <c r="I125" i="1"/>
  <c r="K125" i="1"/>
  <c r="I126" i="1"/>
  <c r="K126" i="1"/>
  <c r="I127" i="1"/>
  <c r="K127" i="1"/>
  <c r="I128" i="1"/>
  <c r="K128" i="1"/>
  <c r="I129" i="1"/>
  <c r="K129" i="1"/>
  <c r="I130" i="1"/>
  <c r="K130" i="1"/>
  <c r="I131" i="1"/>
  <c r="K131" i="1"/>
  <c r="I132" i="1"/>
  <c r="K132" i="1"/>
  <c r="I133" i="1"/>
  <c r="K133" i="1"/>
  <c r="I134" i="1"/>
  <c r="K134" i="1"/>
  <c r="I135" i="1"/>
  <c r="K135" i="1"/>
  <c r="I136" i="1"/>
  <c r="K136" i="1"/>
  <c r="I137" i="1"/>
  <c r="K137" i="1"/>
  <c r="I138" i="1"/>
  <c r="K138" i="1"/>
  <c r="I139" i="1"/>
  <c r="K139" i="1"/>
  <c r="I140" i="1"/>
  <c r="K140" i="1"/>
  <c r="I141" i="1"/>
  <c r="K141" i="1"/>
  <c r="I142" i="1"/>
  <c r="K142" i="1"/>
  <c r="I143" i="1"/>
  <c r="K143" i="1"/>
  <c r="I144" i="1"/>
  <c r="K144" i="1"/>
  <c r="I145" i="1"/>
  <c r="K145" i="1"/>
  <c r="I146" i="1"/>
  <c r="K146" i="1"/>
  <c r="I147" i="1"/>
  <c r="K147" i="1"/>
  <c r="I148" i="1"/>
  <c r="K148" i="1"/>
  <c r="I149" i="1"/>
  <c r="K149" i="1"/>
  <c r="I150" i="1"/>
  <c r="K150" i="1"/>
  <c r="I151" i="1"/>
  <c r="K151" i="1"/>
  <c r="I152" i="1"/>
  <c r="K152" i="1"/>
  <c r="I153" i="1"/>
  <c r="K153" i="1"/>
  <c r="I154" i="1"/>
  <c r="K154" i="1"/>
  <c r="I155" i="1"/>
  <c r="K155" i="1"/>
  <c r="I156" i="1"/>
  <c r="K156" i="1"/>
  <c r="I157" i="1"/>
  <c r="K157" i="1"/>
  <c r="I158" i="1"/>
  <c r="K158" i="1"/>
  <c r="I159" i="1"/>
  <c r="K159" i="1"/>
  <c r="I160" i="1"/>
  <c r="K160" i="1"/>
  <c r="I161" i="1"/>
  <c r="K161" i="1"/>
  <c r="I162" i="1"/>
  <c r="K162" i="1"/>
  <c r="I163" i="1"/>
  <c r="K163" i="1"/>
  <c r="I164" i="1"/>
  <c r="K164" i="1"/>
  <c r="I165" i="1"/>
  <c r="K165" i="1"/>
  <c r="I166" i="1"/>
  <c r="K166" i="1"/>
  <c r="I167" i="1"/>
  <c r="K167" i="1"/>
  <c r="I168" i="1"/>
  <c r="K168" i="1"/>
  <c r="I169" i="1"/>
  <c r="K169" i="1"/>
  <c r="I170" i="1"/>
  <c r="K170" i="1"/>
  <c r="I171" i="1"/>
  <c r="K171" i="1"/>
  <c r="I172" i="1"/>
  <c r="K172" i="1"/>
  <c r="I173" i="1"/>
  <c r="K173" i="1"/>
  <c r="I174" i="1"/>
  <c r="K174" i="1"/>
  <c r="I175" i="1"/>
  <c r="K175" i="1"/>
  <c r="I176" i="1"/>
  <c r="K176" i="1"/>
  <c r="I177" i="1"/>
  <c r="K177" i="1"/>
  <c r="I178" i="1"/>
  <c r="K178" i="1"/>
  <c r="I179" i="1"/>
  <c r="K179" i="1"/>
  <c r="I180" i="1"/>
  <c r="K180" i="1"/>
  <c r="I181" i="1"/>
  <c r="K181" i="1"/>
  <c r="I182" i="1"/>
  <c r="K182" i="1"/>
  <c r="I183" i="1"/>
  <c r="K183" i="1"/>
  <c r="I184" i="1"/>
  <c r="K184" i="1"/>
  <c r="I185" i="1"/>
  <c r="K185" i="1"/>
  <c r="I186" i="1"/>
  <c r="K186" i="1"/>
  <c r="I187" i="1"/>
  <c r="K187" i="1"/>
  <c r="I188" i="1"/>
  <c r="K188" i="1"/>
  <c r="I189" i="1"/>
  <c r="K189" i="1"/>
  <c r="I190" i="1"/>
  <c r="K190" i="1"/>
  <c r="I191" i="1"/>
  <c r="K191" i="1"/>
  <c r="I192" i="1"/>
  <c r="K192" i="1"/>
  <c r="I193" i="1"/>
  <c r="K193" i="1"/>
  <c r="I194" i="1"/>
  <c r="K194" i="1"/>
  <c r="I195" i="1"/>
  <c r="K195" i="1"/>
  <c r="I196" i="1"/>
  <c r="K196" i="1"/>
  <c r="I197" i="1"/>
  <c r="K197" i="1"/>
  <c r="I198" i="1"/>
  <c r="K198" i="1"/>
  <c r="I199" i="1"/>
  <c r="K199" i="1"/>
  <c r="I200" i="1"/>
  <c r="K200" i="1"/>
  <c r="I201" i="1"/>
  <c r="K201" i="1"/>
  <c r="I202" i="1"/>
  <c r="K202" i="1"/>
  <c r="I203" i="1"/>
  <c r="K203" i="1"/>
  <c r="I204" i="1"/>
  <c r="K204" i="1"/>
  <c r="I205" i="1"/>
  <c r="K205" i="1"/>
  <c r="I206" i="1"/>
  <c r="K206" i="1"/>
  <c r="I207" i="1"/>
  <c r="K207" i="1"/>
  <c r="I208" i="1"/>
  <c r="K208" i="1"/>
  <c r="I209" i="1"/>
  <c r="K209" i="1"/>
  <c r="I210" i="1"/>
  <c r="K210" i="1"/>
  <c r="I211" i="1"/>
  <c r="K211" i="1"/>
  <c r="I212" i="1"/>
  <c r="K212" i="1"/>
  <c r="I213" i="1"/>
  <c r="K213" i="1"/>
  <c r="I214" i="1"/>
  <c r="K214" i="1"/>
  <c r="I215" i="1"/>
  <c r="K215" i="1"/>
  <c r="I216" i="1"/>
  <c r="K216" i="1"/>
  <c r="I217" i="1"/>
  <c r="K217" i="1"/>
  <c r="I218" i="1"/>
  <c r="K218" i="1"/>
  <c r="I219" i="1"/>
  <c r="K219" i="1"/>
  <c r="I220" i="1"/>
  <c r="K220" i="1"/>
  <c r="I221" i="1"/>
  <c r="K221" i="1"/>
  <c r="I222" i="1"/>
  <c r="K222" i="1"/>
  <c r="I223" i="1"/>
  <c r="K223" i="1"/>
  <c r="I224" i="1"/>
  <c r="K224" i="1"/>
  <c r="I225" i="1"/>
  <c r="K225" i="1"/>
  <c r="I226" i="1"/>
  <c r="K226" i="1"/>
  <c r="I227" i="1"/>
  <c r="K227" i="1"/>
  <c r="I228" i="1"/>
  <c r="K228" i="1"/>
  <c r="I229" i="1"/>
  <c r="K229" i="1"/>
  <c r="I230" i="1"/>
  <c r="K230" i="1"/>
  <c r="I231" i="1"/>
  <c r="K231" i="1"/>
  <c r="I232" i="1"/>
  <c r="K232" i="1"/>
  <c r="I233" i="1"/>
  <c r="K233" i="1"/>
  <c r="I234" i="1"/>
  <c r="K234" i="1"/>
  <c r="I235" i="1"/>
  <c r="K235" i="1"/>
  <c r="I236" i="1"/>
  <c r="K236" i="1"/>
  <c r="I237" i="1"/>
  <c r="K237" i="1"/>
  <c r="I238" i="1"/>
  <c r="K238" i="1"/>
  <c r="I239" i="1"/>
  <c r="K239" i="1"/>
  <c r="I240" i="1"/>
  <c r="K240" i="1"/>
  <c r="I241" i="1"/>
  <c r="K241" i="1"/>
  <c r="I242" i="1"/>
  <c r="K242" i="1"/>
  <c r="I243" i="1"/>
  <c r="K243" i="1"/>
  <c r="I244" i="1"/>
  <c r="K244" i="1"/>
  <c r="I245" i="1"/>
  <c r="K245" i="1"/>
  <c r="I246" i="1"/>
  <c r="K246" i="1"/>
  <c r="I247" i="1"/>
  <c r="K247" i="1"/>
  <c r="I248" i="1"/>
  <c r="K248" i="1"/>
  <c r="I249" i="1"/>
  <c r="K249" i="1"/>
  <c r="I250" i="1"/>
  <c r="K250" i="1"/>
  <c r="I251" i="1"/>
  <c r="K251" i="1"/>
  <c r="I252" i="1"/>
  <c r="K252" i="1"/>
  <c r="I253" i="1"/>
  <c r="K253" i="1"/>
  <c r="I254" i="1"/>
  <c r="K254" i="1"/>
  <c r="I255" i="1"/>
  <c r="K255" i="1"/>
  <c r="I256" i="1"/>
  <c r="K256" i="1"/>
  <c r="I257" i="1"/>
  <c r="K257" i="1"/>
  <c r="I258" i="1"/>
  <c r="K258" i="1"/>
  <c r="I259" i="1"/>
  <c r="K259" i="1"/>
  <c r="I260" i="1"/>
  <c r="K260" i="1"/>
  <c r="I261" i="1"/>
  <c r="K261" i="1"/>
  <c r="I262" i="1"/>
  <c r="K262" i="1"/>
  <c r="I263" i="1"/>
  <c r="K263" i="1"/>
  <c r="I264" i="1"/>
  <c r="K264" i="1"/>
  <c r="I265" i="1"/>
  <c r="K265" i="1"/>
  <c r="I266" i="1"/>
  <c r="K266" i="1"/>
  <c r="I267" i="1"/>
  <c r="K267" i="1"/>
  <c r="I268" i="1"/>
  <c r="K268" i="1"/>
  <c r="I269" i="1"/>
  <c r="K269" i="1"/>
  <c r="I270" i="1"/>
  <c r="K270" i="1"/>
  <c r="I271" i="1"/>
  <c r="K271" i="1"/>
  <c r="I272" i="1"/>
  <c r="K272" i="1"/>
  <c r="I273" i="1"/>
  <c r="K273" i="1"/>
  <c r="I274" i="1"/>
  <c r="K274" i="1"/>
  <c r="I275" i="1"/>
  <c r="K275" i="1"/>
  <c r="I276" i="1"/>
  <c r="K276" i="1"/>
  <c r="I277" i="1"/>
  <c r="K277" i="1"/>
  <c r="I278" i="1"/>
  <c r="K278" i="1"/>
  <c r="I279" i="1"/>
  <c r="K279" i="1"/>
  <c r="I280" i="1"/>
  <c r="K280" i="1"/>
  <c r="I281" i="1"/>
  <c r="K281" i="1"/>
  <c r="I282" i="1"/>
  <c r="K282" i="1"/>
  <c r="I283" i="1"/>
  <c r="K283" i="1"/>
  <c r="I284" i="1"/>
  <c r="K284" i="1"/>
  <c r="I285" i="1"/>
  <c r="K285" i="1"/>
  <c r="I286" i="1"/>
  <c r="K286" i="1"/>
  <c r="I287" i="1"/>
  <c r="K287" i="1"/>
  <c r="I288" i="1"/>
  <c r="K288" i="1"/>
  <c r="I289" i="1"/>
  <c r="K289" i="1"/>
  <c r="I290" i="1"/>
  <c r="K290" i="1"/>
  <c r="I291" i="1"/>
  <c r="K291" i="1"/>
  <c r="I292" i="1"/>
  <c r="K292" i="1"/>
  <c r="I293" i="1"/>
  <c r="K293" i="1"/>
  <c r="I294" i="1"/>
  <c r="K294" i="1"/>
  <c r="I295" i="1"/>
  <c r="K295" i="1"/>
  <c r="I296" i="1"/>
  <c r="K296" i="1"/>
  <c r="I297" i="1"/>
  <c r="K297" i="1"/>
  <c r="I298" i="1"/>
  <c r="K298" i="1"/>
  <c r="I299" i="1"/>
  <c r="K299" i="1"/>
  <c r="I300" i="1"/>
  <c r="K300" i="1"/>
  <c r="I301" i="1"/>
  <c r="K301" i="1"/>
  <c r="I302" i="1"/>
  <c r="K302" i="1"/>
  <c r="I303" i="1"/>
  <c r="K303" i="1"/>
  <c r="I304" i="1"/>
  <c r="K304" i="1"/>
  <c r="I305" i="1"/>
  <c r="K305" i="1"/>
  <c r="I306" i="1"/>
  <c r="K306" i="1"/>
  <c r="I307" i="1"/>
  <c r="K307" i="1"/>
  <c r="I308" i="1"/>
  <c r="K308" i="1"/>
  <c r="I309" i="1"/>
  <c r="K309" i="1"/>
  <c r="I310" i="1"/>
  <c r="K310" i="1"/>
  <c r="I311" i="1"/>
  <c r="K311" i="1"/>
  <c r="I312" i="1"/>
  <c r="K312" i="1"/>
  <c r="I313" i="1"/>
  <c r="K313" i="1"/>
  <c r="I314" i="1"/>
  <c r="K314" i="1"/>
  <c r="I315" i="1"/>
  <c r="K315" i="1"/>
  <c r="I316" i="1"/>
  <c r="K316" i="1"/>
  <c r="I317" i="1"/>
  <c r="K317" i="1"/>
  <c r="I318" i="1"/>
  <c r="K318" i="1"/>
  <c r="I319" i="1"/>
  <c r="K319" i="1"/>
  <c r="I320" i="1"/>
  <c r="K320" i="1"/>
  <c r="I321" i="1"/>
  <c r="K321" i="1"/>
  <c r="I322" i="1"/>
  <c r="K322" i="1"/>
  <c r="I323" i="1"/>
  <c r="K323" i="1"/>
  <c r="I324" i="1"/>
  <c r="K324" i="1"/>
  <c r="I325" i="1"/>
  <c r="K325" i="1"/>
  <c r="I326" i="1"/>
  <c r="K326" i="1"/>
  <c r="I327" i="1"/>
  <c r="K327" i="1"/>
  <c r="I328" i="1"/>
  <c r="K328" i="1"/>
  <c r="I329" i="1"/>
  <c r="K329" i="1"/>
  <c r="I330" i="1"/>
  <c r="K330" i="1"/>
  <c r="I331" i="1"/>
  <c r="K331" i="1"/>
  <c r="I332" i="1"/>
  <c r="K332" i="1"/>
  <c r="I333" i="1"/>
  <c r="K333" i="1"/>
  <c r="I334" i="1"/>
  <c r="K334" i="1"/>
  <c r="I335" i="1"/>
  <c r="K335" i="1"/>
  <c r="I336" i="1"/>
  <c r="K336" i="1"/>
  <c r="I337" i="1"/>
  <c r="K337" i="1"/>
  <c r="I338" i="1"/>
  <c r="K338" i="1"/>
  <c r="I339" i="1"/>
  <c r="K339" i="1"/>
  <c r="I340" i="1"/>
  <c r="K340" i="1"/>
  <c r="I341" i="1"/>
  <c r="K341" i="1"/>
  <c r="I342" i="1"/>
  <c r="K342" i="1"/>
  <c r="I343" i="1"/>
  <c r="K343" i="1"/>
  <c r="I344" i="1"/>
  <c r="K344" i="1"/>
  <c r="I345" i="1"/>
  <c r="K345" i="1"/>
  <c r="I346" i="1"/>
  <c r="K346" i="1"/>
  <c r="I347" i="1"/>
  <c r="K347" i="1"/>
  <c r="I348" i="1"/>
  <c r="K348" i="1"/>
  <c r="I349" i="1"/>
  <c r="K349" i="1"/>
  <c r="I350" i="1"/>
  <c r="K350" i="1"/>
  <c r="I351" i="1"/>
  <c r="K351" i="1"/>
  <c r="I352" i="1"/>
  <c r="K352" i="1"/>
  <c r="I353" i="1"/>
  <c r="K353" i="1"/>
  <c r="I354" i="1"/>
  <c r="K354" i="1"/>
  <c r="I355" i="1"/>
  <c r="K355" i="1"/>
  <c r="I356" i="1"/>
  <c r="K356" i="1"/>
  <c r="I357" i="1"/>
  <c r="K357" i="1"/>
  <c r="I358" i="1"/>
  <c r="K358" i="1"/>
  <c r="I359" i="1"/>
  <c r="K359" i="1"/>
  <c r="I360" i="1"/>
  <c r="K360" i="1"/>
  <c r="I361" i="1"/>
  <c r="K361" i="1"/>
  <c r="I362" i="1"/>
  <c r="K362" i="1"/>
  <c r="I363" i="1"/>
  <c r="K363" i="1"/>
  <c r="I364" i="1"/>
  <c r="K364" i="1"/>
  <c r="I365" i="1"/>
  <c r="K365" i="1"/>
  <c r="I366" i="1"/>
  <c r="K366" i="1"/>
  <c r="I367" i="1"/>
  <c r="K367" i="1"/>
  <c r="I368" i="1"/>
  <c r="K368" i="1"/>
  <c r="I369" i="1"/>
  <c r="K369" i="1"/>
  <c r="I370" i="1"/>
  <c r="K370" i="1"/>
  <c r="I371" i="1"/>
  <c r="K371" i="1"/>
  <c r="I372" i="1"/>
  <c r="K372" i="1"/>
  <c r="I373" i="1"/>
  <c r="K373" i="1"/>
  <c r="I374" i="1"/>
  <c r="K374" i="1"/>
  <c r="I375" i="1"/>
  <c r="K375" i="1"/>
  <c r="I376" i="1"/>
  <c r="K376" i="1"/>
  <c r="I377" i="1"/>
  <c r="K377" i="1"/>
  <c r="I378" i="1"/>
  <c r="K378" i="1"/>
  <c r="I379" i="1"/>
  <c r="K379" i="1"/>
  <c r="I380" i="1"/>
  <c r="K380" i="1"/>
  <c r="I381" i="1"/>
  <c r="K381" i="1"/>
  <c r="I382" i="1"/>
  <c r="K382" i="1"/>
  <c r="I383" i="1"/>
  <c r="K383" i="1"/>
  <c r="I384" i="1"/>
  <c r="K384" i="1"/>
  <c r="I385" i="1"/>
  <c r="K385" i="1"/>
  <c r="I386" i="1"/>
  <c r="K386" i="1"/>
  <c r="I387" i="1"/>
  <c r="K387" i="1"/>
  <c r="I388" i="1"/>
  <c r="K388" i="1"/>
  <c r="I389" i="1"/>
  <c r="K389" i="1"/>
  <c r="I390" i="1"/>
  <c r="K390" i="1"/>
  <c r="I391" i="1"/>
  <c r="K391" i="1"/>
  <c r="I392" i="1"/>
  <c r="K392" i="1"/>
  <c r="I393" i="1"/>
  <c r="K393" i="1"/>
  <c r="I394" i="1"/>
  <c r="K394" i="1"/>
  <c r="I395" i="1"/>
  <c r="K395" i="1"/>
  <c r="I396" i="1"/>
  <c r="K396" i="1"/>
  <c r="I397" i="1"/>
  <c r="K397" i="1"/>
  <c r="I398" i="1"/>
  <c r="K398" i="1"/>
  <c r="I399" i="1"/>
  <c r="K399" i="1"/>
  <c r="I400" i="1"/>
  <c r="K400" i="1"/>
  <c r="I401" i="1"/>
  <c r="K401" i="1"/>
  <c r="I402" i="1"/>
  <c r="K402" i="1"/>
  <c r="I403" i="1"/>
  <c r="K403" i="1"/>
  <c r="I404" i="1"/>
  <c r="K404" i="1"/>
  <c r="I405" i="1"/>
  <c r="K405" i="1"/>
  <c r="I406" i="1"/>
  <c r="K406" i="1"/>
  <c r="I407" i="1"/>
  <c r="K407" i="1"/>
  <c r="I408" i="1"/>
  <c r="K408" i="1"/>
  <c r="I409" i="1"/>
  <c r="K409" i="1"/>
  <c r="I410" i="1"/>
  <c r="K410" i="1"/>
  <c r="I411" i="1"/>
  <c r="K411" i="1"/>
  <c r="I412" i="1"/>
  <c r="K412" i="1"/>
  <c r="I413" i="1"/>
  <c r="K413" i="1"/>
  <c r="I414" i="1"/>
  <c r="K414" i="1"/>
  <c r="I415" i="1"/>
  <c r="K415" i="1"/>
  <c r="I416" i="1"/>
  <c r="K416" i="1"/>
  <c r="I417" i="1"/>
  <c r="K417" i="1"/>
  <c r="I418" i="1"/>
  <c r="K418" i="1"/>
  <c r="I419" i="1"/>
  <c r="K419" i="1"/>
  <c r="I420" i="1"/>
  <c r="K420" i="1"/>
  <c r="I421" i="1"/>
  <c r="K421" i="1"/>
  <c r="I422" i="1"/>
  <c r="K422" i="1"/>
  <c r="I423" i="1"/>
  <c r="K423" i="1"/>
  <c r="I424" i="1"/>
  <c r="K424" i="1"/>
  <c r="I425" i="1"/>
  <c r="K425" i="1"/>
  <c r="I426" i="1"/>
  <c r="K426" i="1"/>
  <c r="I427" i="1"/>
  <c r="K427" i="1"/>
  <c r="I428" i="1"/>
  <c r="K428" i="1"/>
  <c r="I429" i="1"/>
  <c r="K429" i="1"/>
  <c r="I430" i="1"/>
  <c r="K430" i="1"/>
  <c r="I431" i="1"/>
  <c r="K431" i="1"/>
  <c r="I432" i="1"/>
  <c r="K432" i="1"/>
  <c r="I433" i="1"/>
  <c r="K433" i="1"/>
  <c r="I434" i="1"/>
  <c r="K434" i="1"/>
  <c r="I435" i="1"/>
  <c r="K435" i="1"/>
  <c r="I436" i="1"/>
  <c r="K436" i="1"/>
  <c r="I437" i="1"/>
  <c r="K437" i="1"/>
  <c r="I438" i="1"/>
  <c r="K438" i="1"/>
  <c r="I439" i="1"/>
  <c r="K439" i="1"/>
  <c r="I440" i="1"/>
  <c r="K440" i="1"/>
  <c r="I441" i="1"/>
  <c r="K441" i="1"/>
  <c r="I442" i="1"/>
  <c r="K442" i="1"/>
  <c r="I443" i="1"/>
  <c r="K443" i="1"/>
  <c r="I444" i="1"/>
  <c r="K444" i="1"/>
  <c r="I445" i="1"/>
  <c r="K445" i="1"/>
  <c r="I446" i="1"/>
  <c r="K446" i="1"/>
  <c r="I447" i="1"/>
  <c r="K447" i="1"/>
  <c r="I448" i="1"/>
  <c r="K448" i="1"/>
  <c r="I449" i="1"/>
  <c r="K449" i="1"/>
  <c r="I450" i="1"/>
  <c r="K450" i="1"/>
  <c r="I451" i="1"/>
  <c r="K451" i="1"/>
  <c r="I452" i="1"/>
  <c r="K452" i="1"/>
  <c r="I453" i="1"/>
  <c r="K453" i="1"/>
  <c r="I454" i="1"/>
  <c r="K454" i="1"/>
  <c r="I455" i="1"/>
  <c r="K455" i="1"/>
  <c r="I456" i="1"/>
  <c r="K456" i="1"/>
  <c r="I457" i="1"/>
  <c r="K457" i="1"/>
  <c r="I458" i="1"/>
  <c r="K458" i="1"/>
  <c r="I459" i="1"/>
  <c r="K459" i="1"/>
  <c r="I460" i="1"/>
  <c r="K460" i="1"/>
  <c r="I461" i="1"/>
  <c r="K461" i="1"/>
  <c r="I462" i="1"/>
  <c r="K462" i="1"/>
  <c r="I463" i="1"/>
  <c r="K463" i="1"/>
  <c r="I464" i="1"/>
  <c r="K464" i="1"/>
  <c r="I465" i="1"/>
  <c r="K465" i="1"/>
  <c r="I466" i="1"/>
  <c r="K466" i="1"/>
  <c r="I467" i="1"/>
  <c r="K467" i="1"/>
  <c r="I468" i="1"/>
  <c r="K468" i="1"/>
  <c r="I469" i="1"/>
  <c r="K469" i="1"/>
  <c r="I470" i="1"/>
  <c r="K470" i="1"/>
  <c r="I471" i="1"/>
  <c r="K471" i="1"/>
  <c r="I472" i="1"/>
  <c r="K472" i="1"/>
  <c r="I473" i="1"/>
  <c r="K473" i="1"/>
  <c r="I474" i="1"/>
  <c r="K474" i="1"/>
  <c r="I475" i="1"/>
  <c r="K475" i="1"/>
  <c r="I476" i="1"/>
  <c r="K476" i="1"/>
  <c r="I477" i="1"/>
  <c r="K477" i="1"/>
  <c r="I478" i="1"/>
  <c r="K478" i="1"/>
  <c r="I479" i="1"/>
  <c r="K479" i="1"/>
  <c r="I480" i="1"/>
  <c r="K480" i="1"/>
  <c r="I481" i="1"/>
  <c r="K481" i="1"/>
  <c r="I482" i="1"/>
  <c r="K482" i="1"/>
  <c r="I483" i="1"/>
  <c r="K483" i="1"/>
  <c r="I484" i="1"/>
  <c r="K484" i="1"/>
  <c r="I485" i="1"/>
  <c r="K485" i="1"/>
  <c r="I486" i="1"/>
  <c r="K486" i="1"/>
  <c r="I487" i="1"/>
  <c r="K487" i="1"/>
  <c r="I488" i="1"/>
  <c r="K488" i="1"/>
  <c r="I489" i="1"/>
  <c r="K489" i="1"/>
  <c r="I490" i="1"/>
  <c r="K490" i="1"/>
  <c r="I491" i="1"/>
  <c r="K491" i="1"/>
  <c r="I492" i="1"/>
  <c r="K492" i="1"/>
  <c r="I493" i="1"/>
  <c r="K493" i="1"/>
  <c r="I494" i="1"/>
  <c r="K494" i="1"/>
  <c r="I495" i="1"/>
  <c r="K495" i="1"/>
  <c r="I496" i="1"/>
  <c r="K496" i="1"/>
  <c r="I497" i="1"/>
  <c r="K497" i="1"/>
  <c r="I498" i="1"/>
  <c r="K498" i="1"/>
  <c r="I499" i="1"/>
  <c r="K499" i="1"/>
  <c r="I500" i="1"/>
  <c r="K500" i="1"/>
  <c r="I501" i="1"/>
  <c r="K501" i="1"/>
  <c r="I502" i="1"/>
  <c r="K502" i="1"/>
  <c r="I503" i="1"/>
  <c r="K503" i="1"/>
  <c r="I504" i="1"/>
  <c r="K504" i="1"/>
  <c r="I505" i="1"/>
  <c r="K505" i="1"/>
  <c r="I506" i="1"/>
  <c r="K506" i="1"/>
  <c r="I507" i="1"/>
  <c r="K507" i="1"/>
  <c r="I508" i="1"/>
  <c r="K508" i="1"/>
  <c r="I509" i="1"/>
  <c r="K509" i="1"/>
  <c r="I510" i="1"/>
  <c r="K510" i="1"/>
  <c r="I511" i="1"/>
  <c r="K511" i="1"/>
  <c r="I512" i="1"/>
  <c r="K512" i="1"/>
  <c r="I513" i="1"/>
  <c r="K513" i="1"/>
  <c r="I514" i="1"/>
  <c r="K514" i="1"/>
  <c r="I515" i="1"/>
  <c r="K515" i="1"/>
  <c r="I516" i="1"/>
  <c r="K516" i="1"/>
  <c r="I517" i="1"/>
  <c r="K517" i="1"/>
  <c r="I518" i="1"/>
  <c r="K518" i="1"/>
  <c r="I519" i="1"/>
  <c r="K519" i="1"/>
  <c r="I520" i="1"/>
  <c r="K520" i="1"/>
  <c r="I521" i="1"/>
  <c r="K521" i="1"/>
  <c r="I522" i="1"/>
  <c r="K522" i="1"/>
  <c r="I523" i="1"/>
  <c r="K523" i="1"/>
  <c r="I524" i="1"/>
  <c r="K524" i="1"/>
  <c r="I525" i="1"/>
  <c r="K525" i="1"/>
  <c r="I526" i="1"/>
  <c r="K526" i="1"/>
  <c r="I527" i="1"/>
  <c r="K527" i="1"/>
  <c r="I528" i="1"/>
  <c r="K528" i="1"/>
  <c r="I529" i="1"/>
  <c r="K529" i="1"/>
  <c r="I530" i="1"/>
  <c r="K530" i="1"/>
  <c r="I531" i="1"/>
  <c r="K531" i="1"/>
  <c r="I532" i="1"/>
  <c r="K532" i="1"/>
  <c r="I533" i="1"/>
  <c r="K533" i="1"/>
  <c r="I534" i="1"/>
  <c r="K534" i="1"/>
  <c r="I535" i="1"/>
  <c r="K535" i="1"/>
  <c r="I536" i="1"/>
  <c r="K536" i="1"/>
  <c r="I537" i="1"/>
  <c r="K537" i="1"/>
  <c r="I538" i="1"/>
  <c r="K538" i="1"/>
  <c r="I539" i="1"/>
  <c r="K539" i="1"/>
  <c r="I540" i="1"/>
  <c r="K540" i="1"/>
  <c r="I541" i="1"/>
  <c r="K541" i="1"/>
  <c r="I542" i="1"/>
  <c r="K542" i="1"/>
  <c r="I543" i="1"/>
  <c r="K543" i="1"/>
  <c r="I544" i="1"/>
  <c r="K544" i="1"/>
  <c r="I545" i="1"/>
  <c r="K545" i="1"/>
  <c r="I546" i="1"/>
  <c r="K546" i="1"/>
  <c r="I547" i="1"/>
  <c r="K547" i="1"/>
  <c r="I548" i="1"/>
  <c r="K548" i="1"/>
  <c r="I549" i="1"/>
  <c r="K549" i="1"/>
  <c r="I550" i="1"/>
  <c r="K550" i="1"/>
  <c r="I551" i="1"/>
  <c r="K551" i="1"/>
  <c r="I552" i="1"/>
  <c r="K552" i="1"/>
  <c r="I553" i="1"/>
  <c r="K553" i="1"/>
  <c r="I554" i="1"/>
  <c r="K554" i="1"/>
  <c r="I555" i="1"/>
  <c r="K555" i="1"/>
  <c r="I556" i="1"/>
  <c r="K556" i="1"/>
  <c r="I557" i="1"/>
  <c r="K557" i="1"/>
  <c r="I558" i="1"/>
  <c r="K558" i="1"/>
  <c r="I559" i="1"/>
  <c r="K559" i="1"/>
  <c r="I560" i="1"/>
  <c r="K560" i="1"/>
  <c r="I561" i="1"/>
  <c r="K561" i="1"/>
  <c r="I562" i="1"/>
  <c r="K562" i="1"/>
  <c r="I563" i="1"/>
  <c r="K563" i="1"/>
  <c r="I564" i="1"/>
  <c r="K564" i="1"/>
  <c r="I565" i="1"/>
  <c r="K565" i="1"/>
  <c r="I566" i="1"/>
  <c r="K566" i="1"/>
  <c r="I567" i="1"/>
  <c r="K567" i="1"/>
  <c r="I568" i="1"/>
  <c r="K568" i="1"/>
  <c r="I569" i="1"/>
  <c r="K569" i="1"/>
  <c r="I570" i="1"/>
  <c r="K570" i="1"/>
  <c r="I571" i="1"/>
  <c r="K571" i="1"/>
  <c r="I572" i="1"/>
  <c r="K572" i="1"/>
  <c r="I573" i="1"/>
  <c r="K573" i="1"/>
  <c r="I574" i="1"/>
  <c r="K574" i="1"/>
  <c r="I575" i="1"/>
  <c r="K575" i="1"/>
  <c r="I576" i="1"/>
  <c r="K576" i="1"/>
  <c r="I577" i="1"/>
  <c r="K577" i="1"/>
  <c r="I578" i="1"/>
  <c r="K578" i="1"/>
  <c r="I579" i="1"/>
  <c r="K579" i="1"/>
  <c r="I580" i="1"/>
  <c r="K580" i="1"/>
  <c r="I581" i="1"/>
  <c r="K581" i="1"/>
  <c r="I582" i="1"/>
  <c r="K582" i="1"/>
  <c r="I583" i="1"/>
  <c r="K583" i="1"/>
  <c r="I584" i="1"/>
  <c r="K584" i="1"/>
  <c r="I585" i="1"/>
  <c r="K585" i="1"/>
  <c r="I586" i="1"/>
  <c r="K586" i="1"/>
  <c r="I587" i="1"/>
  <c r="K587" i="1"/>
  <c r="I588" i="1"/>
  <c r="K588" i="1"/>
  <c r="I589" i="1"/>
  <c r="K589" i="1"/>
  <c r="I590" i="1"/>
  <c r="K590" i="1"/>
  <c r="I591" i="1"/>
  <c r="K591" i="1"/>
  <c r="I592" i="1"/>
  <c r="K592" i="1"/>
  <c r="I593" i="1"/>
  <c r="K593" i="1"/>
  <c r="I594" i="1"/>
  <c r="K594" i="1"/>
  <c r="I595" i="1"/>
  <c r="K595" i="1"/>
  <c r="I596" i="1"/>
  <c r="K596" i="1"/>
  <c r="I597" i="1"/>
  <c r="K597" i="1"/>
  <c r="I598" i="1"/>
  <c r="K598" i="1"/>
  <c r="I599" i="1"/>
  <c r="K599" i="1"/>
  <c r="I600" i="1"/>
  <c r="K600" i="1"/>
  <c r="I601" i="1"/>
  <c r="K601" i="1"/>
  <c r="I602" i="1"/>
  <c r="K602" i="1"/>
  <c r="I603" i="1"/>
  <c r="K603" i="1"/>
  <c r="I604" i="1"/>
  <c r="K604" i="1"/>
  <c r="I605" i="1"/>
  <c r="K605" i="1"/>
  <c r="I606" i="1"/>
  <c r="K606" i="1"/>
  <c r="I607" i="1"/>
  <c r="K607" i="1"/>
  <c r="I608" i="1"/>
  <c r="K608" i="1"/>
  <c r="I609" i="1"/>
  <c r="K609" i="1"/>
  <c r="I610" i="1"/>
  <c r="K610" i="1"/>
  <c r="I611" i="1"/>
  <c r="K611" i="1"/>
  <c r="I612" i="1"/>
  <c r="K612" i="1"/>
  <c r="I613" i="1"/>
  <c r="K613" i="1"/>
  <c r="I614" i="1"/>
  <c r="K614" i="1"/>
  <c r="I615" i="1"/>
  <c r="K615" i="1"/>
  <c r="I616" i="1"/>
  <c r="K616" i="1"/>
  <c r="I617" i="1"/>
  <c r="K617" i="1"/>
  <c r="I618" i="1"/>
  <c r="K618" i="1"/>
  <c r="I619" i="1"/>
  <c r="K619" i="1"/>
  <c r="I620" i="1"/>
  <c r="K620" i="1"/>
  <c r="I621" i="1"/>
  <c r="K621" i="1"/>
  <c r="I622" i="1"/>
  <c r="K622" i="1"/>
  <c r="I623" i="1"/>
  <c r="K623" i="1"/>
  <c r="I624" i="1"/>
  <c r="K624" i="1"/>
  <c r="I625" i="1"/>
  <c r="K625" i="1"/>
  <c r="I626" i="1"/>
  <c r="K626" i="1"/>
  <c r="I627" i="1"/>
  <c r="K627" i="1"/>
  <c r="I628" i="1"/>
  <c r="K628" i="1"/>
  <c r="I629" i="1"/>
  <c r="K629" i="1"/>
  <c r="I630" i="1"/>
  <c r="K630" i="1"/>
  <c r="I631" i="1"/>
  <c r="K631" i="1"/>
  <c r="I632" i="1"/>
  <c r="K632" i="1"/>
  <c r="I633" i="1"/>
  <c r="K633" i="1"/>
  <c r="I634" i="1"/>
  <c r="K634" i="1"/>
  <c r="I635" i="1"/>
  <c r="K635" i="1"/>
  <c r="I636" i="1"/>
  <c r="K636" i="1"/>
  <c r="I637" i="1"/>
  <c r="K637" i="1"/>
  <c r="I638" i="1"/>
  <c r="K638" i="1"/>
  <c r="I639" i="1"/>
  <c r="K639" i="1"/>
  <c r="I640" i="1"/>
  <c r="K640" i="1"/>
  <c r="I641" i="1"/>
  <c r="K641" i="1"/>
  <c r="I642" i="1"/>
  <c r="K642" i="1"/>
  <c r="I643" i="1"/>
  <c r="K643" i="1"/>
  <c r="I644" i="1"/>
  <c r="K644" i="1"/>
  <c r="I645" i="1"/>
  <c r="K645" i="1"/>
  <c r="I646" i="1"/>
  <c r="K646" i="1"/>
  <c r="I647" i="1"/>
  <c r="K647" i="1"/>
  <c r="I648" i="1"/>
  <c r="K648" i="1"/>
  <c r="I649" i="1"/>
  <c r="K649" i="1"/>
  <c r="I650" i="1"/>
  <c r="K650" i="1"/>
  <c r="I651" i="1"/>
  <c r="K651" i="1"/>
  <c r="I652" i="1"/>
  <c r="K652" i="1"/>
  <c r="I653" i="1"/>
  <c r="K653" i="1"/>
  <c r="I654" i="1"/>
  <c r="K654" i="1"/>
  <c r="I655" i="1"/>
  <c r="K655" i="1"/>
  <c r="I656" i="1"/>
  <c r="K656" i="1"/>
  <c r="I657" i="1"/>
  <c r="K657" i="1"/>
  <c r="I658" i="1"/>
  <c r="K658" i="1"/>
  <c r="I659" i="1"/>
  <c r="K659" i="1"/>
  <c r="I660" i="1"/>
  <c r="K660" i="1"/>
  <c r="I661" i="1"/>
  <c r="K661" i="1"/>
  <c r="I662" i="1"/>
  <c r="K662" i="1"/>
  <c r="I663" i="1"/>
  <c r="K663" i="1"/>
  <c r="I664" i="1"/>
  <c r="K664" i="1"/>
  <c r="I665" i="1"/>
  <c r="K665" i="1"/>
  <c r="I666" i="1"/>
  <c r="K666" i="1"/>
  <c r="I667" i="1"/>
  <c r="K667" i="1"/>
  <c r="I668" i="1"/>
  <c r="K668" i="1"/>
  <c r="I669" i="1"/>
  <c r="K669" i="1"/>
  <c r="I670" i="1"/>
  <c r="K670" i="1"/>
  <c r="I671" i="1"/>
  <c r="K671" i="1"/>
  <c r="I672" i="1"/>
  <c r="K672" i="1"/>
  <c r="I673" i="1"/>
  <c r="K673" i="1"/>
  <c r="I674" i="1"/>
  <c r="K674" i="1"/>
  <c r="I675" i="1"/>
  <c r="K675" i="1"/>
  <c r="I676" i="1"/>
  <c r="K676" i="1"/>
  <c r="I677" i="1"/>
  <c r="K677" i="1"/>
  <c r="I678" i="1"/>
  <c r="K678" i="1"/>
  <c r="I679" i="1"/>
  <c r="K679" i="1"/>
  <c r="I680" i="1"/>
  <c r="K680" i="1"/>
  <c r="I681" i="1"/>
  <c r="K681" i="1"/>
  <c r="I682" i="1"/>
  <c r="K682" i="1"/>
  <c r="I683" i="1"/>
  <c r="K683" i="1"/>
  <c r="I684" i="1"/>
  <c r="K684" i="1"/>
  <c r="I685" i="1"/>
  <c r="K685" i="1"/>
  <c r="I686" i="1"/>
  <c r="K686" i="1"/>
  <c r="I687" i="1"/>
  <c r="K687" i="1"/>
  <c r="I688" i="1"/>
  <c r="K688" i="1"/>
  <c r="I689" i="1"/>
  <c r="K689" i="1"/>
  <c r="I690" i="1"/>
  <c r="K690" i="1"/>
  <c r="I691" i="1"/>
  <c r="K691" i="1"/>
  <c r="I692" i="1"/>
  <c r="K692" i="1"/>
  <c r="I693" i="1"/>
  <c r="K693" i="1"/>
  <c r="I694" i="1"/>
  <c r="K694" i="1"/>
  <c r="I695" i="1"/>
  <c r="K695" i="1"/>
  <c r="I696" i="1"/>
  <c r="K696" i="1"/>
  <c r="I697" i="1"/>
  <c r="K697" i="1"/>
  <c r="I698" i="1"/>
  <c r="K698" i="1"/>
  <c r="I699" i="1"/>
  <c r="K699" i="1"/>
  <c r="I700" i="1"/>
  <c r="K700" i="1"/>
  <c r="I701" i="1"/>
  <c r="K701" i="1"/>
  <c r="I702" i="1"/>
  <c r="K702" i="1"/>
  <c r="I703" i="1"/>
  <c r="K703" i="1"/>
  <c r="I704" i="1"/>
  <c r="K704" i="1"/>
  <c r="I705" i="1"/>
  <c r="K705" i="1"/>
  <c r="I706" i="1"/>
  <c r="K706" i="1"/>
  <c r="I707" i="1"/>
  <c r="K707" i="1"/>
  <c r="I708" i="1"/>
  <c r="K708" i="1"/>
  <c r="I709" i="1"/>
  <c r="K709" i="1"/>
  <c r="I710" i="1"/>
  <c r="K710" i="1"/>
  <c r="I711" i="1"/>
  <c r="K711" i="1"/>
  <c r="I712" i="1"/>
  <c r="K712" i="1"/>
  <c r="I713" i="1"/>
  <c r="K713" i="1"/>
  <c r="I714" i="1"/>
  <c r="K714" i="1"/>
  <c r="I715" i="1"/>
  <c r="K715" i="1"/>
  <c r="I716" i="1"/>
  <c r="K716" i="1"/>
  <c r="I717" i="1"/>
  <c r="K717" i="1"/>
  <c r="I718" i="1"/>
  <c r="K718" i="1"/>
  <c r="I719" i="1"/>
  <c r="K719" i="1"/>
  <c r="I720" i="1"/>
  <c r="K720" i="1"/>
  <c r="I721" i="1"/>
  <c r="K721" i="1"/>
  <c r="I722" i="1"/>
  <c r="K722" i="1"/>
  <c r="I723" i="1"/>
  <c r="K723" i="1"/>
  <c r="I724" i="1"/>
  <c r="K724" i="1"/>
  <c r="I725" i="1"/>
  <c r="K725" i="1"/>
  <c r="I726" i="1"/>
  <c r="K726" i="1"/>
  <c r="I727" i="1"/>
  <c r="K727" i="1"/>
  <c r="I728" i="1"/>
  <c r="K728" i="1"/>
  <c r="I729" i="1"/>
  <c r="K729" i="1"/>
  <c r="I730" i="1"/>
  <c r="K730" i="1"/>
  <c r="I731" i="1"/>
  <c r="K731" i="1"/>
  <c r="I732" i="1"/>
  <c r="K732" i="1"/>
  <c r="I733" i="1"/>
  <c r="K733" i="1"/>
  <c r="I734" i="1"/>
  <c r="K734" i="1"/>
  <c r="I735" i="1"/>
  <c r="K735" i="1"/>
  <c r="I736" i="1"/>
  <c r="K736" i="1"/>
  <c r="I737" i="1"/>
  <c r="K737" i="1"/>
  <c r="I738" i="1"/>
  <c r="K738" i="1"/>
  <c r="I739" i="1"/>
  <c r="K739" i="1"/>
  <c r="I740" i="1"/>
  <c r="K740" i="1"/>
  <c r="I741" i="1"/>
  <c r="K741" i="1"/>
  <c r="I742" i="1"/>
  <c r="K742" i="1"/>
  <c r="I743" i="1"/>
  <c r="K743" i="1"/>
  <c r="I744" i="1"/>
  <c r="K744" i="1"/>
  <c r="I745" i="1"/>
  <c r="K745" i="1"/>
  <c r="I746" i="1"/>
  <c r="K746" i="1"/>
  <c r="I747" i="1"/>
  <c r="K747" i="1"/>
  <c r="I748" i="1"/>
  <c r="K748" i="1"/>
  <c r="I749" i="1"/>
  <c r="K749" i="1"/>
  <c r="I750" i="1"/>
  <c r="K750" i="1"/>
  <c r="I751" i="1"/>
  <c r="K751" i="1"/>
  <c r="I752" i="1"/>
  <c r="K752" i="1"/>
  <c r="I753" i="1"/>
  <c r="K753" i="1"/>
  <c r="I754" i="1"/>
  <c r="K754" i="1"/>
  <c r="I755" i="1"/>
  <c r="K755" i="1"/>
  <c r="I756" i="1"/>
  <c r="K756" i="1"/>
  <c r="I757" i="1"/>
  <c r="K757" i="1"/>
  <c r="I758" i="1"/>
  <c r="K758" i="1"/>
  <c r="I759" i="1"/>
  <c r="K759" i="1"/>
  <c r="I760" i="1"/>
  <c r="K760" i="1"/>
  <c r="I761" i="1"/>
  <c r="K761" i="1"/>
  <c r="I762" i="1"/>
  <c r="K762" i="1"/>
  <c r="I763" i="1"/>
  <c r="K763" i="1"/>
  <c r="I764" i="1"/>
  <c r="K764" i="1"/>
  <c r="I765" i="1"/>
  <c r="K765" i="1"/>
  <c r="I766" i="1"/>
  <c r="K766" i="1"/>
  <c r="I767" i="1"/>
  <c r="K767" i="1"/>
  <c r="I768" i="1"/>
  <c r="K768" i="1"/>
  <c r="I769" i="1"/>
  <c r="K769" i="1"/>
  <c r="I770" i="1"/>
  <c r="K770" i="1"/>
  <c r="I771" i="1"/>
  <c r="K771" i="1"/>
  <c r="I772" i="1"/>
  <c r="K772" i="1"/>
  <c r="I773" i="1"/>
  <c r="K773" i="1"/>
  <c r="I774" i="1"/>
  <c r="K774" i="1"/>
  <c r="I775" i="1"/>
  <c r="K775" i="1"/>
  <c r="I776" i="1"/>
  <c r="K776" i="1"/>
  <c r="I777" i="1"/>
  <c r="K777" i="1"/>
  <c r="I778" i="1"/>
  <c r="K778" i="1"/>
  <c r="I779" i="1"/>
  <c r="K779" i="1"/>
  <c r="I780" i="1"/>
  <c r="K780" i="1"/>
  <c r="I781" i="1"/>
  <c r="K781" i="1"/>
  <c r="I782" i="1"/>
  <c r="K782" i="1"/>
  <c r="I783" i="1"/>
  <c r="K783" i="1"/>
  <c r="I784" i="1"/>
  <c r="K784" i="1"/>
  <c r="I785" i="1"/>
  <c r="K785" i="1"/>
  <c r="I786" i="1"/>
  <c r="K786" i="1"/>
  <c r="I787" i="1"/>
  <c r="K787" i="1"/>
  <c r="I788" i="1"/>
  <c r="K788" i="1"/>
  <c r="I789" i="1"/>
  <c r="K789" i="1"/>
  <c r="I790" i="1"/>
  <c r="K790" i="1"/>
  <c r="I791" i="1"/>
  <c r="K791" i="1"/>
  <c r="I792" i="1"/>
  <c r="K792" i="1"/>
  <c r="I793" i="1"/>
  <c r="K793" i="1"/>
  <c r="I794" i="1"/>
  <c r="K794" i="1"/>
  <c r="I795" i="1"/>
  <c r="K795" i="1"/>
  <c r="I796" i="1"/>
  <c r="K796" i="1"/>
  <c r="I797" i="1"/>
  <c r="K797" i="1"/>
  <c r="I798" i="1"/>
  <c r="K798" i="1"/>
  <c r="I799" i="1"/>
  <c r="K799" i="1"/>
  <c r="I800" i="1"/>
  <c r="K800" i="1"/>
  <c r="I801" i="1"/>
  <c r="K801" i="1"/>
  <c r="I802" i="1"/>
  <c r="K802" i="1"/>
  <c r="I803" i="1"/>
  <c r="K803" i="1"/>
  <c r="I804" i="1"/>
  <c r="K804" i="1"/>
  <c r="I805" i="1"/>
  <c r="K805" i="1"/>
  <c r="I806" i="1"/>
  <c r="K806" i="1"/>
  <c r="I807" i="1"/>
  <c r="K807" i="1"/>
  <c r="I808" i="1"/>
  <c r="K808" i="1"/>
  <c r="I809" i="1"/>
  <c r="K809" i="1"/>
  <c r="I810" i="1"/>
  <c r="K810" i="1"/>
  <c r="I811" i="1"/>
  <c r="K811" i="1"/>
  <c r="I812" i="1"/>
  <c r="K812" i="1"/>
  <c r="I813" i="1"/>
  <c r="K813" i="1"/>
  <c r="I814" i="1"/>
  <c r="K814" i="1"/>
  <c r="I815" i="1"/>
  <c r="K815" i="1"/>
  <c r="I816" i="1"/>
  <c r="K816" i="1"/>
  <c r="I817" i="1"/>
  <c r="K817" i="1"/>
  <c r="I818" i="1"/>
  <c r="K818" i="1"/>
  <c r="I819" i="1"/>
  <c r="K819" i="1"/>
  <c r="I820" i="1"/>
  <c r="K820" i="1"/>
  <c r="I821" i="1"/>
  <c r="K821" i="1"/>
  <c r="I822" i="1"/>
  <c r="K822" i="1"/>
  <c r="I823" i="1"/>
  <c r="K823" i="1"/>
  <c r="I824" i="1"/>
  <c r="K824" i="1"/>
  <c r="I825" i="1"/>
  <c r="K825" i="1"/>
  <c r="I826" i="1"/>
  <c r="K826" i="1"/>
  <c r="I827" i="1"/>
  <c r="K827" i="1"/>
  <c r="I828" i="1"/>
  <c r="K828" i="1"/>
  <c r="I829" i="1"/>
  <c r="K829" i="1"/>
  <c r="I830" i="1"/>
  <c r="K830" i="1"/>
  <c r="I831" i="1"/>
  <c r="K831" i="1"/>
  <c r="I832" i="1"/>
  <c r="K832" i="1"/>
  <c r="I833" i="1"/>
  <c r="K833" i="1"/>
  <c r="I834" i="1"/>
  <c r="K834" i="1"/>
  <c r="I835" i="1"/>
  <c r="K835" i="1"/>
  <c r="I836" i="1"/>
  <c r="K836" i="1"/>
  <c r="I837" i="1"/>
  <c r="K837" i="1"/>
  <c r="I838" i="1"/>
  <c r="K838" i="1"/>
  <c r="I839" i="1"/>
  <c r="K839" i="1"/>
  <c r="I840" i="1"/>
  <c r="K840" i="1"/>
  <c r="I841" i="1"/>
  <c r="K841" i="1"/>
  <c r="I842" i="1"/>
  <c r="K842" i="1"/>
  <c r="I843" i="1"/>
  <c r="K843" i="1"/>
  <c r="I844" i="1"/>
  <c r="K844" i="1"/>
  <c r="I845" i="1"/>
  <c r="K845" i="1"/>
  <c r="I846" i="1"/>
  <c r="K846" i="1"/>
  <c r="I847" i="1"/>
  <c r="K847" i="1"/>
  <c r="I848" i="1"/>
  <c r="K848" i="1"/>
  <c r="I849" i="1"/>
  <c r="K849" i="1"/>
  <c r="I850" i="1"/>
  <c r="K850" i="1"/>
  <c r="I851" i="1"/>
  <c r="K851" i="1"/>
  <c r="I852" i="1"/>
  <c r="K852" i="1"/>
  <c r="I853" i="1"/>
  <c r="K853" i="1"/>
  <c r="I854" i="1"/>
  <c r="K854" i="1"/>
  <c r="I855" i="1"/>
  <c r="K855" i="1"/>
  <c r="I856" i="1"/>
  <c r="K856" i="1"/>
  <c r="I857" i="1"/>
  <c r="K857" i="1"/>
  <c r="I858" i="1"/>
  <c r="K858" i="1"/>
  <c r="I859" i="1"/>
  <c r="K859" i="1"/>
  <c r="I860" i="1"/>
  <c r="K860" i="1"/>
  <c r="I861" i="1"/>
  <c r="K861" i="1"/>
  <c r="I862" i="1"/>
  <c r="K862" i="1"/>
  <c r="I863" i="1"/>
  <c r="K863" i="1"/>
  <c r="I864" i="1"/>
  <c r="K864" i="1"/>
  <c r="I865" i="1"/>
  <c r="K865" i="1"/>
  <c r="I866" i="1"/>
  <c r="K866" i="1"/>
  <c r="I867" i="1"/>
  <c r="K867" i="1"/>
  <c r="I868" i="1"/>
  <c r="K868" i="1"/>
  <c r="I869" i="1"/>
  <c r="K869" i="1"/>
  <c r="I870" i="1"/>
  <c r="K870" i="1"/>
  <c r="I871" i="1"/>
  <c r="K871" i="1"/>
  <c r="I872" i="1"/>
  <c r="K872" i="1"/>
  <c r="I873" i="1"/>
  <c r="K873" i="1"/>
  <c r="I874" i="1"/>
  <c r="K874" i="1"/>
  <c r="I875" i="1"/>
  <c r="K875" i="1"/>
  <c r="I876" i="1"/>
  <c r="K876" i="1"/>
  <c r="I877" i="1"/>
  <c r="K877" i="1"/>
  <c r="I878" i="1"/>
  <c r="K878" i="1"/>
  <c r="I879" i="1"/>
  <c r="K879" i="1"/>
  <c r="I880" i="1"/>
  <c r="K880" i="1"/>
  <c r="I881" i="1"/>
  <c r="K881" i="1"/>
  <c r="I882" i="1"/>
  <c r="K882" i="1"/>
  <c r="I883" i="1"/>
  <c r="K883" i="1"/>
  <c r="I884" i="1"/>
  <c r="K884" i="1"/>
  <c r="I885" i="1"/>
  <c r="K885" i="1"/>
  <c r="I886" i="1"/>
  <c r="K886" i="1"/>
  <c r="I887" i="1"/>
  <c r="K887" i="1"/>
  <c r="I888" i="1"/>
  <c r="K888" i="1"/>
  <c r="I889" i="1"/>
  <c r="K889" i="1"/>
  <c r="I890" i="1"/>
  <c r="K890" i="1"/>
  <c r="I891" i="1"/>
  <c r="K891" i="1"/>
  <c r="I892" i="1"/>
  <c r="K892" i="1"/>
  <c r="I893" i="1"/>
  <c r="K893" i="1"/>
  <c r="I894" i="1"/>
  <c r="K894" i="1"/>
  <c r="I895" i="1"/>
  <c r="K895" i="1"/>
  <c r="I896" i="1"/>
  <c r="K896" i="1"/>
  <c r="I897" i="1"/>
  <c r="K897" i="1"/>
  <c r="I898" i="1"/>
  <c r="K898" i="1"/>
  <c r="I899" i="1"/>
  <c r="K899" i="1"/>
  <c r="I900" i="1"/>
  <c r="K900" i="1"/>
  <c r="I901" i="1"/>
  <c r="K901" i="1"/>
  <c r="I902" i="1"/>
  <c r="K902" i="1"/>
  <c r="I903" i="1"/>
  <c r="K903" i="1"/>
  <c r="I904" i="1"/>
  <c r="K904" i="1"/>
  <c r="I905" i="1"/>
  <c r="K905" i="1"/>
  <c r="I906" i="1"/>
  <c r="K906" i="1"/>
  <c r="I907" i="1"/>
  <c r="K907" i="1"/>
  <c r="I908" i="1"/>
  <c r="K908" i="1"/>
  <c r="I909" i="1"/>
  <c r="K909" i="1"/>
  <c r="I910" i="1"/>
  <c r="K910" i="1"/>
  <c r="I911" i="1"/>
  <c r="K911" i="1"/>
  <c r="I912" i="1"/>
  <c r="K912" i="1"/>
  <c r="I913" i="1"/>
  <c r="K913" i="1"/>
  <c r="I914" i="1"/>
  <c r="K914" i="1"/>
  <c r="I915" i="1"/>
  <c r="K915" i="1"/>
  <c r="I916" i="1"/>
  <c r="K916" i="1"/>
  <c r="I917" i="1"/>
  <c r="K917" i="1"/>
  <c r="I918" i="1"/>
  <c r="K918" i="1"/>
  <c r="I919" i="1"/>
  <c r="K919" i="1"/>
  <c r="I920" i="1"/>
  <c r="K920" i="1"/>
  <c r="I921" i="1"/>
  <c r="K921" i="1"/>
  <c r="I922" i="1"/>
  <c r="K922" i="1"/>
  <c r="I923" i="1"/>
  <c r="K923" i="1"/>
  <c r="I924" i="1"/>
  <c r="K924" i="1"/>
  <c r="I925" i="1"/>
  <c r="K925" i="1"/>
  <c r="I926" i="1"/>
  <c r="K926" i="1"/>
  <c r="I927" i="1"/>
  <c r="K927" i="1"/>
  <c r="I928" i="1"/>
  <c r="K928" i="1"/>
  <c r="I929" i="1"/>
  <c r="K929" i="1"/>
  <c r="I930" i="1"/>
  <c r="K930" i="1"/>
  <c r="I931" i="1"/>
  <c r="K931" i="1"/>
  <c r="I932" i="1"/>
  <c r="K932" i="1"/>
  <c r="I933" i="1"/>
  <c r="K933" i="1"/>
  <c r="I934" i="1"/>
  <c r="K934" i="1"/>
  <c r="I935" i="1"/>
  <c r="K935" i="1"/>
  <c r="I936" i="1"/>
  <c r="K936" i="1"/>
  <c r="I937" i="1"/>
  <c r="K937" i="1"/>
  <c r="I938" i="1"/>
  <c r="K938" i="1"/>
  <c r="I939" i="1"/>
  <c r="K939" i="1"/>
  <c r="I940" i="1"/>
  <c r="K940" i="1"/>
  <c r="I941" i="1"/>
  <c r="K941" i="1"/>
  <c r="I942" i="1"/>
  <c r="K942" i="1"/>
  <c r="I943" i="1"/>
  <c r="K943" i="1"/>
  <c r="I944" i="1"/>
  <c r="K944" i="1"/>
  <c r="I945" i="1"/>
  <c r="K945" i="1"/>
  <c r="I946" i="1"/>
  <c r="K946" i="1"/>
  <c r="I947" i="1"/>
  <c r="K947" i="1"/>
  <c r="I948" i="1"/>
  <c r="K948" i="1"/>
  <c r="I949" i="1"/>
  <c r="K949" i="1"/>
  <c r="I950" i="1"/>
  <c r="K950" i="1"/>
  <c r="I951" i="1"/>
  <c r="K951" i="1"/>
  <c r="I952" i="1"/>
  <c r="K952" i="1"/>
  <c r="I953" i="1"/>
  <c r="K953" i="1"/>
  <c r="I954" i="1"/>
  <c r="K954" i="1"/>
  <c r="I955" i="1"/>
  <c r="K955" i="1"/>
  <c r="I956" i="1"/>
  <c r="K956" i="1"/>
  <c r="I957" i="1"/>
  <c r="K957" i="1"/>
  <c r="I958" i="1"/>
  <c r="K958" i="1"/>
  <c r="I959" i="1"/>
  <c r="K959" i="1"/>
  <c r="I960" i="1"/>
  <c r="K960" i="1"/>
  <c r="I961" i="1"/>
  <c r="K961" i="1"/>
  <c r="I962" i="1"/>
  <c r="K962" i="1"/>
  <c r="I963" i="1"/>
  <c r="K963" i="1"/>
  <c r="I964" i="1"/>
  <c r="K964" i="1"/>
  <c r="I965" i="1"/>
  <c r="K965" i="1"/>
  <c r="I966" i="1"/>
  <c r="K966" i="1"/>
  <c r="I967" i="1"/>
  <c r="K967" i="1"/>
  <c r="I968" i="1"/>
  <c r="K968" i="1"/>
  <c r="I969" i="1"/>
  <c r="K969" i="1"/>
  <c r="I970" i="1"/>
  <c r="K970" i="1"/>
  <c r="I971" i="1"/>
  <c r="K971" i="1"/>
  <c r="I972" i="1"/>
  <c r="K972" i="1"/>
  <c r="I973" i="1"/>
  <c r="K973" i="1"/>
  <c r="I974" i="1"/>
  <c r="K974" i="1"/>
  <c r="I975" i="1"/>
  <c r="K975" i="1"/>
  <c r="I976" i="1"/>
  <c r="K976" i="1"/>
  <c r="I977" i="1"/>
  <c r="K977" i="1"/>
  <c r="I978" i="1"/>
  <c r="K978" i="1"/>
  <c r="I979" i="1"/>
  <c r="K979" i="1"/>
  <c r="I980" i="1"/>
  <c r="K980" i="1"/>
  <c r="I981" i="1"/>
  <c r="K981" i="1"/>
  <c r="I982" i="1"/>
  <c r="K982" i="1"/>
  <c r="I983" i="1"/>
  <c r="K983" i="1"/>
  <c r="I984" i="1"/>
  <c r="K984" i="1"/>
  <c r="I985" i="1"/>
  <c r="K985" i="1"/>
  <c r="I986" i="1"/>
  <c r="K986" i="1"/>
  <c r="I987" i="1"/>
  <c r="K987" i="1"/>
  <c r="I988" i="1"/>
  <c r="K988" i="1"/>
  <c r="I989" i="1"/>
  <c r="K989" i="1"/>
  <c r="I990" i="1"/>
  <c r="K990" i="1"/>
  <c r="I991" i="1"/>
  <c r="K991" i="1"/>
  <c r="I992" i="1"/>
  <c r="K992" i="1"/>
  <c r="I993" i="1"/>
  <c r="K993" i="1"/>
  <c r="I994" i="1"/>
  <c r="K994" i="1"/>
  <c r="I995" i="1"/>
  <c r="K995" i="1"/>
  <c r="I996" i="1"/>
  <c r="K996" i="1"/>
  <c r="I997" i="1"/>
  <c r="K997" i="1"/>
  <c r="I998" i="1"/>
  <c r="K998" i="1"/>
  <c r="I999" i="1"/>
  <c r="K999" i="1"/>
  <c r="I1000" i="1"/>
  <c r="K1000" i="1"/>
  <c r="I1001" i="1"/>
  <c r="K1001" i="1"/>
  <c r="I1002" i="1"/>
  <c r="K1002" i="1"/>
  <c r="I1003" i="1"/>
  <c r="K1003" i="1"/>
  <c r="I1004" i="1"/>
  <c r="K1004" i="1"/>
  <c r="I1005" i="1"/>
  <c r="K1005" i="1"/>
  <c r="I1006" i="1"/>
  <c r="K1006" i="1"/>
  <c r="I1007" i="1"/>
  <c r="K1007" i="1"/>
  <c r="I1008" i="1"/>
  <c r="K1008" i="1"/>
  <c r="I1009" i="1"/>
  <c r="K1009" i="1"/>
  <c r="I1010" i="1"/>
  <c r="K1010" i="1"/>
  <c r="I1011" i="1"/>
  <c r="K1011" i="1"/>
  <c r="I1012" i="1"/>
  <c r="K1012" i="1"/>
  <c r="I1013" i="1"/>
  <c r="K1013" i="1"/>
  <c r="I1014" i="1"/>
  <c r="K1014" i="1"/>
  <c r="I1015" i="1"/>
  <c r="K1015" i="1"/>
  <c r="I1016" i="1"/>
  <c r="K1016" i="1"/>
  <c r="I1017" i="1"/>
  <c r="K1017" i="1"/>
  <c r="I1018" i="1"/>
  <c r="K1018" i="1"/>
  <c r="I1019" i="1"/>
  <c r="K1019" i="1"/>
  <c r="I1020" i="1"/>
  <c r="K1020" i="1"/>
  <c r="I1021" i="1"/>
  <c r="K1021" i="1"/>
  <c r="I1022" i="1"/>
  <c r="K1022" i="1"/>
  <c r="I1023" i="1"/>
  <c r="K1023" i="1"/>
  <c r="I1024" i="1"/>
  <c r="K1024" i="1"/>
  <c r="I1025" i="1"/>
  <c r="K1025" i="1"/>
  <c r="I1026" i="1"/>
  <c r="K1026" i="1"/>
  <c r="I1027" i="1"/>
  <c r="K1027" i="1"/>
  <c r="I1028" i="1"/>
  <c r="K1028" i="1"/>
  <c r="I1029" i="1"/>
  <c r="K1029" i="1"/>
  <c r="I1030" i="1"/>
  <c r="K1030" i="1"/>
  <c r="I1031" i="1"/>
  <c r="K1031" i="1"/>
  <c r="I1032" i="1"/>
  <c r="K1032" i="1"/>
  <c r="I1033" i="1"/>
  <c r="K1033" i="1"/>
  <c r="I1034" i="1"/>
  <c r="K1034" i="1"/>
  <c r="I1035" i="1"/>
  <c r="K1035" i="1"/>
  <c r="I1036" i="1"/>
  <c r="K1036" i="1"/>
  <c r="I1037" i="1"/>
  <c r="K1037" i="1"/>
  <c r="I1038" i="1"/>
  <c r="K1038" i="1"/>
  <c r="I1039" i="1"/>
  <c r="K1039" i="1"/>
  <c r="I1040" i="1"/>
  <c r="K1040" i="1"/>
  <c r="I1041" i="1"/>
  <c r="K1041" i="1"/>
  <c r="I1042" i="1"/>
  <c r="K1042" i="1"/>
  <c r="I1043" i="1"/>
  <c r="K1043" i="1"/>
  <c r="I1044" i="1"/>
  <c r="K1044" i="1"/>
  <c r="I1045" i="1"/>
  <c r="K1045" i="1"/>
  <c r="I1046" i="1"/>
  <c r="K1046" i="1"/>
  <c r="I1047" i="1"/>
  <c r="K1047" i="1"/>
  <c r="I1048" i="1"/>
  <c r="K1048" i="1"/>
  <c r="I1049" i="1"/>
  <c r="K1049" i="1"/>
  <c r="I1050" i="1"/>
  <c r="K1050" i="1"/>
  <c r="I1051" i="1"/>
  <c r="K1051" i="1"/>
  <c r="I1052" i="1"/>
  <c r="K1052" i="1"/>
  <c r="I1053" i="1"/>
  <c r="K1053" i="1"/>
  <c r="I1054" i="1"/>
  <c r="K1054" i="1"/>
  <c r="I1055" i="1"/>
  <c r="K1055" i="1"/>
  <c r="I1056" i="1"/>
  <c r="K1056" i="1"/>
  <c r="I1057" i="1"/>
  <c r="K1057" i="1"/>
  <c r="I1058" i="1"/>
  <c r="K1058" i="1"/>
  <c r="I1059" i="1"/>
  <c r="K1059" i="1"/>
  <c r="I1060" i="1"/>
  <c r="K1060" i="1"/>
  <c r="I1061" i="1"/>
  <c r="K1061" i="1"/>
  <c r="I1062" i="1"/>
  <c r="K1062" i="1"/>
  <c r="I1063" i="1"/>
  <c r="K1063" i="1"/>
  <c r="I1064" i="1"/>
  <c r="K1064" i="1"/>
  <c r="I1065" i="1"/>
  <c r="K1065" i="1"/>
  <c r="I1066" i="1"/>
  <c r="K1066" i="1"/>
  <c r="I1067" i="1"/>
  <c r="K1067" i="1"/>
  <c r="I1068" i="1"/>
  <c r="K1068" i="1"/>
  <c r="I1069" i="1"/>
  <c r="K1069" i="1"/>
  <c r="I1070" i="1"/>
  <c r="K1070" i="1"/>
  <c r="I1071" i="1"/>
  <c r="K1071" i="1"/>
  <c r="I1072" i="1"/>
  <c r="K1072" i="1"/>
  <c r="I1073" i="1"/>
  <c r="K1073" i="1"/>
  <c r="I1074" i="1"/>
  <c r="K1074" i="1"/>
  <c r="I1075" i="1"/>
  <c r="K1075" i="1"/>
  <c r="I1076" i="1"/>
  <c r="K1076" i="1"/>
  <c r="I1077" i="1"/>
  <c r="K1077" i="1"/>
  <c r="I1078" i="1"/>
  <c r="K1078" i="1"/>
  <c r="I1079" i="1"/>
  <c r="K1079" i="1"/>
  <c r="I1080" i="1"/>
  <c r="K1080" i="1"/>
  <c r="I1081" i="1"/>
  <c r="K1081" i="1"/>
  <c r="I1082" i="1"/>
  <c r="K1082" i="1"/>
  <c r="I1083" i="1"/>
  <c r="K1083" i="1"/>
  <c r="I1084" i="1"/>
  <c r="K1084" i="1"/>
  <c r="I1085" i="1"/>
  <c r="K1085" i="1"/>
  <c r="I1086" i="1"/>
  <c r="K1086" i="1"/>
  <c r="I1087" i="1"/>
  <c r="K1087" i="1"/>
  <c r="I1088" i="1"/>
  <c r="K1088" i="1"/>
  <c r="I1089" i="1"/>
  <c r="K1089" i="1"/>
  <c r="I1090" i="1"/>
  <c r="K1090" i="1"/>
  <c r="I1091" i="1"/>
  <c r="K1091" i="1"/>
  <c r="I1092" i="1"/>
  <c r="K1092" i="1"/>
  <c r="I1093" i="1"/>
  <c r="K1093" i="1"/>
  <c r="I1094" i="1"/>
  <c r="K1094" i="1"/>
  <c r="I1095" i="1"/>
  <c r="K1095" i="1"/>
  <c r="I1096" i="1"/>
  <c r="K1096" i="1"/>
  <c r="I1097" i="1"/>
  <c r="K1097" i="1"/>
  <c r="I1098" i="1"/>
  <c r="K1098" i="1"/>
  <c r="I1099" i="1"/>
  <c r="K1099" i="1"/>
  <c r="I1100" i="1"/>
  <c r="K1100" i="1"/>
  <c r="I1101" i="1"/>
  <c r="K1101" i="1"/>
  <c r="I1102" i="1"/>
  <c r="K1102" i="1"/>
  <c r="I1103" i="1"/>
  <c r="K1103" i="1"/>
  <c r="I1104" i="1"/>
  <c r="K1104" i="1"/>
  <c r="I1105" i="1"/>
  <c r="K1105" i="1"/>
  <c r="I1106" i="1"/>
  <c r="K1106" i="1"/>
  <c r="I1107" i="1"/>
  <c r="K1107" i="1"/>
  <c r="I1108" i="1"/>
  <c r="K1108" i="1"/>
  <c r="I1109" i="1"/>
  <c r="K1109" i="1"/>
  <c r="I1110" i="1"/>
  <c r="K1110" i="1"/>
  <c r="I1111" i="1"/>
  <c r="K1111" i="1"/>
  <c r="I1112" i="1"/>
  <c r="K1112" i="1"/>
  <c r="I1113" i="1"/>
  <c r="K1113" i="1"/>
  <c r="I1114" i="1"/>
  <c r="K1114" i="1"/>
  <c r="I1115" i="1"/>
  <c r="K1115" i="1"/>
  <c r="I1116" i="1"/>
  <c r="K1116" i="1"/>
  <c r="I1117" i="1"/>
  <c r="K1117" i="1"/>
  <c r="I1118" i="1"/>
  <c r="K1118" i="1"/>
  <c r="I1119" i="1"/>
  <c r="K1119" i="1"/>
  <c r="I1120" i="1"/>
  <c r="K1120" i="1"/>
  <c r="I1121" i="1"/>
  <c r="K1121" i="1"/>
  <c r="I1122" i="1"/>
  <c r="K1122" i="1"/>
  <c r="I1123" i="1"/>
  <c r="K1123" i="1"/>
  <c r="I1124" i="1"/>
  <c r="K1124" i="1"/>
  <c r="I1125" i="1"/>
  <c r="K1125" i="1"/>
  <c r="I1126" i="1"/>
  <c r="K1126" i="1"/>
  <c r="I1127" i="1"/>
  <c r="K1127" i="1"/>
  <c r="I1128" i="1"/>
  <c r="K1128" i="1"/>
  <c r="I1129" i="1"/>
  <c r="K1129" i="1"/>
  <c r="I1130" i="1"/>
  <c r="K1130" i="1"/>
  <c r="I1131" i="1"/>
  <c r="K1131" i="1"/>
  <c r="I1132" i="1"/>
  <c r="K1132" i="1"/>
  <c r="I1133" i="1"/>
  <c r="K1133" i="1"/>
  <c r="I1134" i="1"/>
  <c r="K1134" i="1"/>
  <c r="I1135" i="1"/>
  <c r="K1135" i="1"/>
  <c r="I1136" i="1"/>
  <c r="K1136" i="1"/>
  <c r="I1137" i="1"/>
  <c r="K1137" i="1"/>
  <c r="I1138" i="1"/>
  <c r="K1138" i="1"/>
  <c r="I1139" i="1"/>
  <c r="K1139" i="1"/>
  <c r="I1140" i="1"/>
  <c r="K1140" i="1"/>
  <c r="I1141" i="1"/>
  <c r="K1141" i="1"/>
  <c r="I1142" i="1"/>
  <c r="K1142" i="1"/>
  <c r="I1143" i="1"/>
  <c r="K1143" i="1"/>
  <c r="I1144" i="1"/>
  <c r="K1144" i="1"/>
  <c r="I1145" i="1"/>
  <c r="K1145" i="1"/>
  <c r="I1146" i="1"/>
  <c r="K1146" i="1"/>
  <c r="I1147" i="1"/>
  <c r="K1147" i="1"/>
  <c r="I1148" i="1"/>
  <c r="K1148" i="1"/>
  <c r="I1149" i="1"/>
  <c r="K1149" i="1"/>
  <c r="I1150" i="1"/>
  <c r="K1150" i="1"/>
  <c r="I1151" i="1"/>
  <c r="K1151" i="1"/>
  <c r="I1152" i="1"/>
  <c r="K1152" i="1"/>
  <c r="I1153" i="1"/>
  <c r="K1153" i="1"/>
  <c r="I1154" i="1"/>
  <c r="K1154" i="1"/>
  <c r="I1155" i="1"/>
  <c r="K1155" i="1"/>
  <c r="I1156" i="1"/>
  <c r="K1156" i="1"/>
  <c r="I1157" i="1"/>
  <c r="K1157" i="1"/>
  <c r="I1158" i="1"/>
  <c r="K1158" i="1"/>
  <c r="I1159" i="1"/>
  <c r="K1159" i="1"/>
  <c r="I1160" i="1"/>
  <c r="K1160" i="1"/>
  <c r="I1161" i="1"/>
  <c r="K1161" i="1"/>
  <c r="I1162" i="1"/>
  <c r="K1162" i="1"/>
  <c r="I1163" i="1"/>
  <c r="K1163" i="1"/>
  <c r="I1164" i="1"/>
  <c r="K1164" i="1"/>
  <c r="I1165" i="1"/>
  <c r="K1165" i="1"/>
  <c r="I1166" i="1"/>
  <c r="K1166" i="1"/>
  <c r="I1167" i="1"/>
  <c r="K1167" i="1"/>
  <c r="I1168" i="1"/>
  <c r="K1168" i="1"/>
  <c r="I1169" i="1"/>
  <c r="K1169" i="1"/>
  <c r="I1170" i="1"/>
  <c r="K1170" i="1"/>
  <c r="I1171" i="1"/>
  <c r="K1171" i="1"/>
  <c r="I1172" i="1"/>
  <c r="K1172" i="1"/>
  <c r="I1173" i="1"/>
  <c r="K1173" i="1"/>
  <c r="I1174" i="1"/>
  <c r="K1174" i="1"/>
  <c r="I1175" i="1"/>
  <c r="K1175" i="1"/>
  <c r="I1176" i="1"/>
  <c r="K1176" i="1"/>
  <c r="I1177" i="1"/>
  <c r="K1177" i="1"/>
  <c r="I1178" i="1"/>
  <c r="K1178" i="1"/>
  <c r="I1179" i="1"/>
  <c r="K1179" i="1"/>
  <c r="I1180" i="1"/>
  <c r="K1180" i="1"/>
  <c r="I1181" i="1"/>
  <c r="K1181" i="1"/>
  <c r="I1182" i="1"/>
  <c r="K1182" i="1"/>
  <c r="I1183" i="1"/>
  <c r="K1183" i="1"/>
  <c r="I1184" i="1"/>
  <c r="K1184" i="1"/>
  <c r="I1185" i="1"/>
  <c r="K1185" i="1"/>
  <c r="I1186" i="1"/>
  <c r="K1186" i="1"/>
  <c r="I1187" i="1"/>
  <c r="K1187" i="1"/>
  <c r="I1188" i="1"/>
  <c r="K1188" i="1"/>
  <c r="I1189" i="1"/>
  <c r="K1189" i="1"/>
  <c r="I1190" i="1"/>
  <c r="K1190" i="1"/>
  <c r="I1191" i="1"/>
  <c r="K1191" i="1"/>
  <c r="I1192" i="1"/>
  <c r="K1192" i="1"/>
  <c r="I1193" i="1"/>
  <c r="K1193" i="1"/>
  <c r="I1194" i="1"/>
  <c r="K1194" i="1"/>
  <c r="I1195" i="1"/>
  <c r="K1195" i="1"/>
  <c r="I1196" i="1"/>
  <c r="K1196" i="1"/>
  <c r="I1197" i="1"/>
  <c r="K1197" i="1"/>
  <c r="I1198" i="1"/>
  <c r="K1198" i="1"/>
  <c r="I1199" i="1"/>
  <c r="K1199" i="1"/>
  <c r="I1200" i="1"/>
  <c r="K1200" i="1"/>
  <c r="I1201" i="1"/>
  <c r="K1201" i="1"/>
  <c r="I1202" i="1"/>
  <c r="K1202" i="1"/>
  <c r="I1203" i="1"/>
  <c r="K1203" i="1"/>
  <c r="I1204" i="1"/>
  <c r="K1204" i="1"/>
  <c r="I1205" i="1"/>
  <c r="K1205" i="1"/>
  <c r="I1206" i="1"/>
  <c r="K1206" i="1"/>
  <c r="I1207" i="1"/>
  <c r="K1207" i="1"/>
  <c r="I1208" i="1"/>
  <c r="K1208" i="1"/>
  <c r="I1209" i="1"/>
  <c r="K1209" i="1"/>
  <c r="I1210" i="1"/>
  <c r="K1210" i="1"/>
  <c r="I1211" i="1"/>
  <c r="K1211" i="1"/>
  <c r="I1212" i="1"/>
  <c r="K1212" i="1"/>
  <c r="I1213" i="1"/>
  <c r="K1213" i="1"/>
  <c r="I1214" i="1"/>
  <c r="K1214" i="1"/>
  <c r="I1215" i="1"/>
  <c r="K1215" i="1"/>
  <c r="I1216" i="1"/>
  <c r="K1216" i="1"/>
  <c r="I1217" i="1"/>
  <c r="K1217" i="1"/>
  <c r="I1218" i="1"/>
  <c r="K1218" i="1"/>
  <c r="I1219" i="1"/>
  <c r="K1219" i="1"/>
  <c r="I1220" i="1"/>
  <c r="K1220" i="1"/>
  <c r="I1221" i="1"/>
  <c r="K1221" i="1"/>
  <c r="I1222" i="1"/>
  <c r="K1222" i="1"/>
  <c r="I1223" i="1"/>
  <c r="K1223" i="1"/>
  <c r="I1224" i="1"/>
  <c r="K1224" i="1"/>
  <c r="I1225" i="1"/>
  <c r="K1225" i="1"/>
  <c r="I1226" i="1"/>
  <c r="K1226" i="1"/>
  <c r="I1227" i="1"/>
  <c r="K1227" i="1"/>
  <c r="I1228" i="1"/>
  <c r="K1228" i="1"/>
  <c r="I1229" i="1"/>
  <c r="K1229" i="1"/>
  <c r="I1230" i="1"/>
  <c r="K1230" i="1"/>
  <c r="I1231" i="1"/>
  <c r="K1231" i="1"/>
  <c r="I1232" i="1"/>
  <c r="K1232" i="1"/>
  <c r="I1233" i="1"/>
  <c r="K1233" i="1"/>
  <c r="I1234" i="1"/>
  <c r="K1234" i="1"/>
  <c r="I1235" i="1"/>
  <c r="K1235" i="1"/>
  <c r="I1236" i="1"/>
  <c r="K1236" i="1"/>
  <c r="I1237" i="1"/>
  <c r="K1237" i="1"/>
  <c r="I1238" i="1"/>
  <c r="K1238" i="1"/>
  <c r="I1239" i="1"/>
  <c r="K1239" i="1"/>
  <c r="I1240" i="1"/>
  <c r="K1240" i="1"/>
  <c r="I1241" i="1"/>
  <c r="K1241" i="1"/>
  <c r="I1242" i="1"/>
  <c r="K1242" i="1"/>
  <c r="I1243" i="1"/>
  <c r="K1243" i="1"/>
  <c r="I1244" i="1"/>
  <c r="K1244" i="1"/>
  <c r="I1245" i="1"/>
  <c r="K1245" i="1"/>
  <c r="I1246" i="1"/>
  <c r="K1246" i="1"/>
  <c r="I1247" i="1"/>
  <c r="K1247" i="1"/>
  <c r="I1248" i="1"/>
  <c r="K1248" i="1"/>
  <c r="I1249" i="1"/>
  <c r="K1249" i="1"/>
  <c r="I1250" i="1"/>
  <c r="K1250" i="1"/>
  <c r="I1251" i="1"/>
  <c r="K1251" i="1"/>
  <c r="I1252" i="1"/>
  <c r="K1252" i="1"/>
  <c r="I1253" i="1"/>
  <c r="K1253" i="1"/>
  <c r="I1254" i="1"/>
  <c r="K1254" i="1"/>
  <c r="I1255" i="1"/>
  <c r="K1255" i="1"/>
  <c r="I1256" i="1"/>
  <c r="K1256" i="1"/>
  <c r="I1257" i="1"/>
  <c r="K1257" i="1"/>
  <c r="I1258" i="1"/>
  <c r="K1258" i="1"/>
  <c r="I1259" i="1"/>
  <c r="K1259" i="1"/>
  <c r="I1260" i="1"/>
  <c r="K1260" i="1"/>
  <c r="I1261" i="1"/>
  <c r="K1261" i="1"/>
  <c r="I1262" i="1"/>
  <c r="K1262" i="1"/>
  <c r="I1263" i="1"/>
  <c r="K1263" i="1"/>
  <c r="I1264" i="1"/>
  <c r="K1264" i="1"/>
  <c r="I1265" i="1"/>
  <c r="K1265" i="1"/>
  <c r="I1266" i="1"/>
  <c r="K1266" i="1"/>
  <c r="I1267" i="1"/>
  <c r="K1267" i="1"/>
  <c r="I1268" i="1"/>
  <c r="K1268" i="1"/>
  <c r="I1269" i="1"/>
  <c r="K1269" i="1"/>
  <c r="I1270" i="1"/>
  <c r="K1270" i="1"/>
  <c r="I1271" i="1"/>
  <c r="K1271" i="1"/>
  <c r="I1272" i="1"/>
  <c r="K1272" i="1"/>
  <c r="I1273" i="1"/>
  <c r="K1273" i="1"/>
  <c r="I1274" i="1"/>
  <c r="K1274" i="1"/>
  <c r="I1275" i="1"/>
  <c r="K1275" i="1"/>
  <c r="I1276" i="1"/>
  <c r="K1276" i="1"/>
  <c r="I1277" i="1"/>
  <c r="K1277" i="1"/>
  <c r="I1278" i="1"/>
  <c r="K1278" i="1"/>
  <c r="I1279" i="1"/>
  <c r="K1279" i="1"/>
  <c r="I1280" i="1"/>
  <c r="K1280" i="1"/>
  <c r="I1281" i="1"/>
  <c r="K1281" i="1"/>
  <c r="I1282" i="1"/>
  <c r="K1282" i="1"/>
  <c r="I1283" i="1"/>
  <c r="K1283" i="1"/>
  <c r="I1284" i="1"/>
  <c r="K1284" i="1"/>
  <c r="I1285" i="1"/>
  <c r="K1285" i="1"/>
  <c r="I1286" i="1"/>
  <c r="K1286" i="1"/>
  <c r="I1287" i="1"/>
  <c r="K1287" i="1"/>
  <c r="I1288" i="1"/>
  <c r="K1288" i="1"/>
  <c r="I1289" i="1"/>
  <c r="K1289" i="1"/>
  <c r="I1290" i="1"/>
  <c r="K1290" i="1"/>
  <c r="I1291" i="1"/>
  <c r="K1291" i="1"/>
  <c r="I1292" i="1"/>
  <c r="K1292" i="1"/>
  <c r="I1293" i="1"/>
  <c r="K1293" i="1"/>
  <c r="I1294" i="1"/>
  <c r="K1294" i="1"/>
  <c r="I1295" i="1"/>
  <c r="K1295" i="1"/>
  <c r="I1296" i="1"/>
  <c r="K1296" i="1"/>
  <c r="I1297" i="1"/>
  <c r="K1297" i="1"/>
  <c r="I1298" i="1"/>
  <c r="K1298" i="1"/>
  <c r="I1299" i="1"/>
  <c r="K1299" i="1"/>
  <c r="I1300" i="1"/>
  <c r="K1300" i="1"/>
  <c r="I1301" i="1"/>
  <c r="K1301" i="1"/>
  <c r="I1302" i="1"/>
  <c r="K1302" i="1"/>
  <c r="I1303" i="1"/>
  <c r="K1303" i="1"/>
  <c r="I1304" i="1"/>
  <c r="K1304" i="1"/>
  <c r="I1305" i="1"/>
  <c r="K1305" i="1"/>
  <c r="I1306" i="1"/>
  <c r="K1306" i="1"/>
  <c r="I1307" i="1"/>
  <c r="K1307" i="1"/>
  <c r="I1308" i="1"/>
  <c r="K1308" i="1"/>
  <c r="I1309" i="1"/>
  <c r="K1309" i="1"/>
  <c r="I1310" i="1"/>
  <c r="K1310" i="1"/>
  <c r="I1311" i="1"/>
  <c r="K1311" i="1"/>
  <c r="I1312" i="1"/>
  <c r="K1312" i="1"/>
  <c r="I1313" i="1"/>
  <c r="K1313" i="1"/>
  <c r="I1314" i="1"/>
  <c r="K1314" i="1"/>
  <c r="I1315" i="1"/>
  <c r="K1315" i="1"/>
  <c r="I1316" i="1"/>
  <c r="K1316" i="1"/>
  <c r="I1317" i="1"/>
  <c r="K1317" i="1"/>
  <c r="I1318" i="1"/>
  <c r="K1318" i="1"/>
  <c r="I1319" i="1"/>
  <c r="K1319" i="1"/>
  <c r="I1320" i="1"/>
  <c r="K1320" i="1"/>
  <c r="I1321" i="1"/>
  <c r="K1321" i="1"/>
  <c r="I1322" i="1"/>
  <c r="K1322" i="1"/>
  <c r="I1323" i="1"/>
  <c r="K1323" i="1"/>
  <c r="I1324" i="1"/>
  <c r="K1324" i="1"/>
  <c r="I1325" i="1"/>
  <c r="K1325" i="1"/>
  <c r="I1326" i="1"/>
  <c r="K1326" i="1"/>
  <c r="I1327" i="1"/>
  <c r="K1327" i="1"/>
  <c r="I1328" i="1"/>
  <c r="K1328" i="1"/>
  <c r="I1329" i="1"/>
  <c r="K1329" i="1"/>
  <c r="I1330" i="1"/>
  <c r="K1330" i="1"/>
  <c r="I1331" i="1"/>
  <c r="K1331" i="1"/>
  <c r="I1332" i="1"/>
  <c r="K1332" i="1"/>
  <c r="I1333" i="1"/>
  <c r="K1333" i="1"/>
  <c r="I1334" i="1"/>
  <c r="K1334" i="1"/>
  <c r="I1335" i="1"/>
  <c r="K1335" i="1"/>
  <c r="I1336" i="1"/>
  <c r="K1336" i="1"/>
  <c r="I1337" i="1"/>
  <c r="K1337" i="1"/>
  <c r="I1338" i="1"/>
  <c r="K1338" i="1"/>
  <c r="I1339" i="1"/>
  <c r="K1339" i="1"/>
  <c r="I1340" i="1"/>
  <c r="K1340" i="1"/>
  <c r="I1341" i="1"/>
  <c r="K1341" i="1"/>
  <c r="I1342" i="1"/>
  <c r="K1342" i="1"/>
  <c r="I1343" i="1"/>
  <c r="K1343" i="1"/>
  <c r="I1344" i="1"/>
  <c r="K1344" i="1"/>
  <c r="I1345" i="1"/>
  <c r="K1345" i="1"/>
  <c r="I1346" i="1"/>
  <c r="K1346" i="1"/>
  <c r="I1347" i="1"/>
  <c r="K1347" i="1"/>
  <c r="I1348" i="1"/>
  <c r="K1348" i="1"/>
  <c r="I1349" i="1"/>
  <c r="K1349" i="1"/>
  <c r="I1350" i="1"/>
  <c r="K1350" i="1"/>
  <c r="I1351" i="1"/>
  <c r="K1351" i="1"/>
  <c r="I1352" i="1"/>
  <c r="K1352" i="1"/>
  <c r="I1353" i="1"/>
  <c r="K1353" i="1"/>
  <c r="I1354" i="1"/>
  <c r="K1354" i="1"/>
  <c r="I1355" i="1"/>
  <c r="K1355" i="1"/>
  <c r="I1356" i="1"/>
  <c r="K1356" i="1"/>
  <c r="I1357" i="1"/>
  <c r="K1357" i="1"/>
  <c r="I1358" i="1"/>
  <c r="K1358" i="1"/>
  <c r="I1359" i="1"/>
  <c r="K1359" i="1"/>
  <c r="I1360" i="1"/>
  <c r="K1360" i="1"/>
  <c r="I1361" i="1"/>
  <c r="K1361" i="1"/>
  <c r="I1362" i="1"/>
  <c r="K1362" i="1"/>
  <c r="I1363" i="1"/>
  <c r="K1363" i="1"/>
  <c r="I1364" i="1"/>
  <c r="K1364" i="1"/>
  <c r="I1365" i="1"/>
  <c r="K1365" i="1"/>
  <c r="I1366" i="1"/>
  <c r="K1366" i="1"/>
  <c r="I1367" i="1"/>
  <c r="K1367" i="1"/>
  <c r="I1368" i="1"/>
  <c r="K1368" i="1"/>
  <c r="I1369" i="1"/>
  <c r="K1369" i="1"/>
  <c r="I1370" i="1"/>
  <c r="K1370" i="1"/>
  <c r="I1371" i="1"/>
  <c r="K1371" i="1"/>
  <c r="I1372" i="1"/>
  <c r="K1372" i="1"/>
  <c r="I1373" i="1"/>
  <c r="K1373" i="1"/>
  <c r="I1374" i="1"/>
  <c r="K1374" i="1"/>
  <c r="I1375" i="1"/>
  <c r="K1375" i="1"/>
  <c r="I1376" i="1"/>
  <c r="K1376" i="1"/>
  <c r="I1377" i="1"/>
  <c r="K1377" i="1"/>
  <c r="I1378" i="1"/>
  <c r="K1378" i="1"/>
  <c r="I1379" i="1"/>
  <c r="K1379" i="1"/>
  <c r="I1380" i="1"/>
  <c r="K1380" i="1"/>
  <c r="I1381" i="1"/>
  <c r="K1381" i="1"/>
  <c r="I1382" i="1"/>
  <c r="K1382" i="1"/>
  <c r="I1383" i="1"/>
  <c r="K1383" i="1"/>
  <c r="I1384" i="1"/>
  <c r="K1384" i="1"/>
  <c r="I1385" i="1"/>
  <c r="K1385" i="1"/>
  <c r="I1386" i="1"/>
  <c r="K1386" i="1"/>
  <c r="I1387" i="1"/>
  <c r="K1387" i="1"/>
  <c r="I1388" i="1"/>
  <c r="K1388" i="1"/>
  <c r="I1389" i="1"/>
  <c r="K1389" i="1"/>
  <c r="I1390" i="1"/>
  <c r="K1390" i="1"/>
  <c r="I1391" i="1"/>
  <c r="K1391" i="1"/>
  <c r="I1392" i="1"/>
  <c r="K1392" i="1"/>
  <c r="I1393" i="1"/>
  <c r="K1393" i="1"/>
  <c r="I1394" i="1"/>
  <c r="K1394" i="1"/>
  <c r="I1395" i="1"/>
  <c r="K1395" i="1"/>
  <c r="I1396" i="1"/>
  <c r="K1396" i="1"/>
  <c r="I1397" i="1"/>
  <c r="K1397" i="1"/>
  <c r="I1398" i="1"/>
  <c r="K1398" i="1"/>
  <c r="I1399" i="1"/>
  <c r="K1399" i="1"/>
  <c r="I1400" i="1"/>
  <c r="K1400" i="1"/>
  <c r="I1401" i="1"/>
  <c r="K1401" i="1"/>
  <c r="I1402" i="1"/>
  <c r="K1402" i="1"/>
  <c r="I1403" i="1"/>
  <c r="K1403" i="1"/>
  <c r="I1404" i="1"/>
  <c r="K1404" i="1"/>
  <c r="I1405" i="1"/>
  <c r="K1405" i="1"/>
  <c r="I1406" i="1"/>
  <c r="K1406" i="1"/>
  <c r="I1407" i="1"/>
  <c r="K1407" i="1"/>
  <c r="I1408" i="1"/>
  <c r="K1408" i="1"/>
  <c r="I1409" i="1"/>
  <c r="K1409" i="1"/>
  <c r="I1410" i="1"/>
  <c r="K1410" i="1"/>
  <c r="I1411" i="1"/>
  <c r="K1411" i="1"/>
  <c r="I1412" i="1"/>
  <c r="K1412" i="1"/>
  <c r="I1413" i="1"/>
  <c r="K1413" i="1"/>
  <c r="I1414" i="1"/>
  <c r="K1414" i="1"/>
  <c r="I1415" i="1"/>
  <c r="K1415" i="1"/>
  <c r="I1416" i="1"/>
  <c r="K1416" i="1"/>
  <c r="I1417" i="1"/>
  <c r="K1417" i="1"/>
  <c r="I1418" i="1"/>
  <c r="K1418" i="1"/>
  <c r="I1419" i="1"/>
  <c r="K1419" i="1"/>
  <c r="I1420" i="1"/>
  <c r="K1420" i="1"/>
  <c r="I1421" i="1"/>
  <c r="K1421" i="1"/>
  <c r="I1422" i="1"/>
  <c r="K1422" i="1"/>
  <c r="I1423" i="1"/>
  <c r="K1423" i="1"/>
  <c r="I1424" i="1"/>
  <c r="K1424" i="1"/>
  <c r="I1425" i="1"/>
  <c r="K1425" i="1"/>
  <c r="I1426" i="1"/>
  <c r="K1426" i="1"/>
  <c r="I1427" i="1"/>
  <c r="K1427" i="1"/>
  <c r="I1428" i="1"/>
  <c r="K1428" i="1"/>
  <c r="I1429" i="1"/>
  <c r="K1429" i="1"/>
  <c r="I1430" i="1"/>
  <c r="K1430" i="1"/>
  <c r="I1431" i="1"/>
  <c r="K1431" i="1"/>
  <c r="I1432" i="1"/>
  <c r="K1432" i="1"/>
  <c r="I1433" i="1"/>
  <c r="K1433" i="1"/>
  <c r="I1434" i="1"/>
  <c r="K1434" i="1"/>
  <c r="I1435" i="1"/>
  <c r="K1435" i="1"/>
  <c r="I1436" i="1"/>
  <c r="K1436" i="1"/>
  <c r="I1437" i="1"/>
  <c r="K1437" i="1"/>
  <c r="I1438" i="1"/>
  <c r="K1438" i="1"/>
  <c r="I1439" i="1"/>
  <c r="K1439" i="1"/>
  <c r="I1440" i="1"/>
  <c r="K1440" i="1"/>
  <c r="I1441" i="1"/>
  <c r="K1441" i="1"/>
  <c r="I1442" i="1"/>
  <c r="K1442" i="1"/>
  <c r="I1443" i="1"/>
  <c r="K1443" i="1"/>
  <c r="I1444" i="1"/>
  <c r="K1444" i="1"/>
  <c r="I1445" i="1"/>
  <c r="K1445" i="1"/>
  <c r="I1446" i="1"/>
  <c r="K1446" i="1"/>
  <c r="I1447" i="1"/>
  <c r="K1447" i="1"/>
  <c r="I1448" i="1"/>
  <c r="K1448" i="1"/>
  <c r="I1449" i="1"/>
  <c r="K1449" i="1"/>
  <c r="I1450" i="1"/>
  <c r="K1450" i="1"/>
  <c r="I1451" i="1"/>
  <c r="K1451" i="1"/>
  <c r="I1452" i="1"/>
  <c r="K1452" i="1"/>
  <c r="I1453" i="1"/>
  <c r="K1453" i="1"/>
  <c r="I1454" i="1"/>
  <c r="K1454" i="1"/>
  <c r="I1455" i="1"/>
  <c r="K1455" i="1"/>
  <c r="I1456" i="1"/>
  <c r="K1456" i="1"/>
  <c r="I1457" i="1"/>
  <c r="K1457" i="1"/>
  <c r="I1458" i="1"/>
  <c r="K1458" i="1"/>
  <c r="I1459" i="1"/>
  <c r="K1459" i="1"/>
  <c r="I1460" i="1"/>
  <c r="K1460" i="1"/>
  <c r="I1461" i="1"/>
  <c r="K1461" i="1"/>
  <c r="I1462" i="1"/>
  <c r="K1462" i="1"/>
  <c r="I1463" i="1"/>
  <c r="K1463" i="1"/>
  <c r="I1464" i="1"/>
  <c r="K1464" i="1"/>
  <c r="I1465" i="1"/>
  <c r="K1465" i="1"/>
  <c r="I1466" i="1"/>
  <c r="K1466" i="1"/>
  <c r="I1467" i="1"/>
  <c r="K1467" i="1"/>
  <c r="I1468" i="1"/>
  <c r="K1468" i="1"/>
  <c r="I1469" i="1"/>
  <c r="K1469" i="1"/>
  <c r="I1470" i="1"/>
  <c r="K1470" i="1"/>
  <c r="I1471" i="1"/>
  <c r="K1471" i="1"/>
  <c r="I1472" i="1"/>
  <c r="K1472" i="1"/>
  <c r="I1473" i="1"/>
  <c r="K1473" i="1"/>
  <c r="I1474" i="1"/>
  <c r="K1474" i="1"/>
  <c r="I1475" i="1"/>
  <c r="K1475" i="1"/>
  <c r="I1476" i="1"/>
  <c r="K1476" i="1"/>
  <c r="I1477" i="1"/>
  <c r="K1477" i="1"/>
  <c r="I1478" i="1"/>
  <c r="K1478" i="1"/>
  <c r="I1479" i="1"/>
  <c r="K1479" i="1"/>
  <c r="I1480" i="1"/>
  <c r="K1480" i="1"/>
  <c r="I1481" i="1"/>
  <c r="K1481" i="1"/>
  <c r="I1482" i="1"/>
  <c r="K1482" i="1"/>
  <c r="I1483" i="1"/>
  <c r="K1483" i="1"/>
  <c r="I1484" i="1"/>
  <c r="K1484" i="1"/>
  <c r="I1485" i="1"/>
  <c r="K1485" i="1"/>
  <c r="I1486" i="1"/>
  <c r="K1486" i="1"/>
  <c r="I1487" i="1"/>
  <c r="K1487" i="1"/>
  <c r="I1488" i="1"/>
  <c r="K1488" i="1"/>
  <c r="I1489" i="1"/>
  <c r="K1489" i="1"/>
  <c r="I1490" i="1"/>
  <c r="K1490" i="1"/>
  <c r="I1491" i="1"/>
  <c r="K1491" i="1"/>
  <c r="I1492" i="1"/>
  <c r="K1492" i="1"/>
  <c r="I1493" i="1"/>
  <c r="K1493" i="1"/>
  <c r="I1494" i="1"/>
  <c r="K1494" i="1"/>
  <c r="I1495" i="1"/>
  <c r="K1495" i="1"/>
  <c r="I1496" i="1"/>
  <c r="K1496" i="1"/>
  <c r="I1497" i="1"/>
  <c r="K1497" i="1"/>
  <c r="I1498" i="1"/>
  <c r="K1498" i="1"/>
  <c r="I1499" i="1"/>
  <c r="K1499" i="1"/>
  <c r="I1500" i="1"/>
  <c r="K1500" i="1"/>
  <c r="I1501" i="1"/>
  <c r="K1501" i="1"/>
  <c r="I1502" i="1"/>
  <c r="K1502" i="1"/>
  <c r="I1503" i="1"/>
  <c r="K1503" i="1"/>
  <c r="I1504" i="1"/>
  <c r="K1504" i="1"/>
  <c r="I1505" i="1"/>
  <c r="K1505" i="1"/>
  <c r="I1506" i="1"/>
  <c r="K1506" i="1"/>
  <c r="I1507" i="1"/>
  <c r="K1507" i="1"/>
  <c r="I1508" i="1"/>
  <c r="K1508" i="1"/>
  <c r="I1509" i="1"/>
  <c r="K1509" i="1"/>
  <c r="I1510" i="1"/>
  <c r="K1510" i="1"/>
  <c r="I1511" i="1"/>
  <c r="K1511" i="1"/>
  <c r="I1512" i="1"/>
  <c r="K1512" i="1"/>
  <c r="I1513" i="1"/>
  <c r="K1513" i="1"/>
  <c r="I1514" i="1"/>
  <c r="K1514" i="1"/>
  <c r="I1515" i="1"/>
  <c r="K1515" i="1"/>
  <c r="I1516" i="1"/>
  <c r="K1516" i="1"/>
  <c r="I1517" i="1"/>
  <c r="K1517" i="1"/>
  <c r="I1518" i="1"/>
  <c r="K1518" i="1"/>
  <c r="I1519" i="1"/>
  <c r="K1519" i="1"/>
  <c r="I1520" i="1"/>
  <c r="K1520" i="1"/>
  <c r="I1521" i="1"/>
  <c r="K1521" i="1"/>
  <c r="I1522" i="1"/>
  <c r="K1522" i="1"/>
  <c r="I1523" i="1"/>
  <c r="K1523" i="1"/>
  <c r="I1524" i="1"/>
  <c r="K1524" i="1"/>
  <c r="I1525" i="1"/>
  <c r="K1525" i="1"/>
  <c r="I1526" i="1"/>
  <c r="K1526" i="1"/>
  <c r="I1527" i="1"/>
  <c r="K1527" i="1"/>
  <c r="I1528" i="1"/>
  <c r="K1528" i="1"/>
  <c r="I1529" i="1"/>
  <c r="K1529" i="1"/>
  <c r="I1530" i="1"/>
  <c r="K1530" i="1"/>
  <c r="I1531" i="1"/>
  <c r="K1531" i="1"/>
  <c r="I1532" i="1"/>
  <c r="K1532" i="1"/>
  <c r="I1533" i="1"/>
  <c r="K1533" i="1"/>
  <c r="I1534" i="1"/>
  <c r="K1534" i="1"/>
  <c r="I1535" i="1"/>
  <c r="K1535" i="1"/>
  <c r="I1536" i="1"/>
  <c r="K1536" i="1"/>
  <c r="I1537" i="1"/>
  <c r="K1537" i="1"/>
  <c r="I1538" i="1"/>
  <c r="K1538" i="1"/>
  <c r="I1539" i="1"/>
  <c r="K1539" i="1"/>
  <c r="I1540" i="1"/>
  <c r="K1540" i="1"/>
  <c r="I1541" i="1"/>
  <c r="K1541" i="1"/>
  <c r="I1542" i="1"/>
  <c r="K1542" i="1"/>
  <c r="I1543" i="1"/>
  <c r="K1543" i="1"/>
  <c r="I1544" i="1"/>
  <c r="K1544" i="1"/>
  <c r="I1545" i="1"/>
  <c r="K1545" i="1"/>
  <c r="I1546" i="1"/>
  <c r="K1546" i="1"/>
  <c r="I1547" i="1"/>
  <c r="K1547" i="1"/>
  <c r="I1548" i="1"/>
  <c r="K1548" i="1"/>
  <c r="I1549" i="1"/>
  <c r="K1549" i="1"/>
  <c r="I1550" i="1"/>
  <c r="K1550" i="1"/>
  <c r="I1551" i="1"/>
  <c r="K1551" i="1"/>
  <c r="I1552" i="1"/>
  <c r="K1552" i="1"/>
  <c r="I1553" i="1"/>
  <c r="K1553" i="1"/>
  <c r="I1554" i="1"/>
  <c r="K1554" i="1"/>
  <c r="I1555" i="1"/>
  <c r="K1555" i="1"/>
  <c r="I1556" i="1"/>
  <c r="K1556" i="1"/>
  <c r="I1557" i="1"/>
  <c r="K1557" i="1"/>
  <c r="I1558" i="1"/>
  <c r="K1558" i="1"/>
  <c r="I1559" i="1"/>
  <c r="K1559" i="1"/>
  <c r="I1560" i="1"/>
  <c r="K1560" i="1"/>
  <c r="I1561" i="1"/>
  <c r="K1561" i="1"/>
  <c r="I1562" i="1"/>
  <c r="K1562" i="1"/>
  <c r="I1563" i="1"/>
  <c r="K1563" i="1"/>
  <c r="I1564" i="1"/>
  <c r="K1564" i="1"/>
  <c r="I1565" i="1"/>
  <c r="K1565" i="1"/>
  <c r="I1566" i="1"/>
  <c r="K1566" i="1"/>
  <c r="I1567" i="1"/>
  <c r="K1567" i="1"/>
  <c r="I1568" i="1"/>
  <c r="K1568" i="1"/>
  <c r="I1569" i="1"/>
  <c r="K1569" i="1"/>
  <c r="I1570" i="1"/>
  <c r="K1570" i="1"/>
  <c r="I1571" i="1"/>
  <c r="K1571" i="1"/>
  <c r="I1572" i="1"/>
  <c r="K1572" i="1"/>
  <c r="I1573" i="1"/>
  <c r="K1573" i="1"/>
  <c r="I1574" i="1"/>
  <c r="K1574" i="1"/>
  <c r="I1575" i="1"/>
  <c r="K1575" i="1"/>
  <c r="I1576" i="1"/>
  <c r="K1576" i="1"/>
  <c r="I1577" i="1"/>
  <c r="K1577" i="1"/>
  <c r="I1578" i="1"/>
  <c r="K1578" i="1"/>
  <c r="I1579" i="1"/>
  <c r="K1579" i="1"/>
  <c r="I1580" i="1"/>
  <c r="K1580" i="1"/>
  <c r="I1581" i="1"/>
  <c r="K1581" i="1"/>
  <c r="I1582" i="1"/>
  <c r="K1582" i="1"/>
  <c r="I1583" i="1"/>
  <c r="K1583" i="1"/>
  <c r="I1584" i="1"/>
  <c r="K1584" i="1"/>
  <c r="I1585" i="1"/>
  <c r="K1585" i="1"/>
  <c r="I1586" i="1"/>
  <c r="K1586" i="1"/>
  <c r="I1587" i="1"/>
  <c r="K1587" i="1"/>
  <c r="I1588" i="1"/>
  <c r="K1588" i="1"/>
  <c r="I1589" i="1"/>
  <c r="K1589" i="1"/>
  <c r="I1590" i="1"/>
  <c r="K1590" i="1"/>
  <c r="I1591" i="1"/>
  <c r="K1591" i="1"/>
  <c r="I1592" i="1"/>
  <c r="K1592" i="1"/>
  <c r="I1593" i="1"/>
  <c r="K1593" i="1"/>
  <c r="I1594" i="1"/>
  <c r="K1594" i="1"/>
  <c r="I1595" i="1"/>
  <c r="K1595" i="1"/>
  <c r="I1596" i="1"/>
  <c r="K1596" i="1"/>
  <c r="I1597" i="1"/>
  <c r="K1597" i="1"/>
  <c r="I1598" i="1"/>
  <c r="K1598" i="1"/>
  <c r="I1599" i="1"/>
  <c r="K1599" i="1"/>
  <c r="I1600" i="1"/>
  <c r="K1600" i="1"/>
  <c r="I1601" i="1"/>
  <c r="K1601" i="1"/>
  <c r="I1602" i="1"/>
  <c r="K1602" i="1"/>
  <c r="I1603" i="1"/>
  <c r="K1603" i="1"/>
  <c r="I1604" i="1"/>
  <c r="K1604" i="1"/>
  <c r="I1605" i="1"/>
  <c r="K1605" i="1"/>
  <c r="I1606" i="1"/>
  <c r="K1606" i="1"/>
  <c r="I1607" i="1"/>
  <c r="K1607" i="1"/>
  <c r="I1608" i="1"/>
  <c r="K1608" i="1"/>
  <c r="I1609" i="1"/>
  <c r="K1609" i="1"/>
  <c r="I1610" i="1"/>
  <c r="K1610" i="1"/>
  <c r="I1611" i="1"/>
  <c r="K1611" i="1"/>
  <c r="I1612" i="1"/>
  <c r="K1612" i="1"/>
  <c r="I1613" i="1"/>
  <c r="K1613" i="1"/>
  <c r="I1614" i="1"/>
  <c r="K1614" i="1"/>
  <c r="I1615" i="1"/>
  <c r="K1615" i="1"/>
  <c r="I1616" i="1"/>
  <c r="K1616" i="1"/>
  <c r="I1617" i="1"/>
  <c r="K1617" i="1"/>
  <c r="I1618" i="1"/>
  <c r="K1618" i="1"/>
  <c r="I1619" i="1"/>
  <c r="K1619" i="1"/>
  <c r="I1620" i="1"/>
  <c r="K1620" i="1"/>
  <c r="I1621" i="1"/>
  <c r="K1621" i="1"/>
  <c r="I1622" i="1"/>
  <c r="K1622" i="1"/>
  <c r="I1623" i="1"/>
  <c r="K1623" i="1"/>
  <c r="I1624" i="1"/>
  <c r="K1624" i="1"/>
  <c r="I1625" i="1"/>
  <c r="K1625" i="1"/>
  <c r="I1626" i="1"/>
  <c r="K1626" i="1"/>
  <c r="I1627" i="1"/>
  <c r="K1627" i="1"/>
  <c r="I1628" i="1"/>
  <c r="K1628" i="1"/>
  <c r="I1629" i="1"/>
  <c r="K1629" i="1"/>
  <c r="I1630" i="1"/>
  <c r="K1630" i="1"/>
  <c r="I1631" i="1"/>
  <c r="K1631" i="1"/>
  <c r="I1632" i="1"/>
  <c r="K1632" i="1"/>
  <c r="I1633" i="1"/>
  <c r="K1633" i="1"/>
  <c r="I1634" i="1"/>
  <c r="K1634" i="1"/>
  <c r="I1635" i="1"/>
  <c r="K1635" i="1"/>
  <c r="I1636" i="1"/>
  <c r="K1636" i="1"/>
  <c r="I1637" i="1"/>
  <c r="K1637" i="1"/>
  <c r="I1638" i="1"/>
  <c r="K1638" i="1"/>
  <c r="I1639" i="1"/>
  <c r="K1639" i="1"/>
  <c r="I1640" i="1"/>
  <c r="K1640" i="1"/>
  <c r="I1641" i="1"/>
  <c r="K1641" i="1"/>
  <c r="I1642" i="1"/>
  <c r="K1642" i="1"/>
  <c r="I1643" i="1"/>
  <c r="K1643" i="1"/>
  <c r="I1644" i="1"/>
  <c r="K1644" i="1"/>
  <c r="I1645" i="1"/>
  <c r="K1645" i="1"/>
  <c r="I1646" i="1"/>
  <c r="K1646" i="1"/>
  <c r="I1647" i="1"/>
  <c r="K1647" i="1"/>
  <c r="I1648" i="1"/>
  <c r="K1648" i="1"/>
  <c r="I1649" i="1"/>
  <c r="K1649" i="1"/>
  <c r="I1650" i="1"/>
  <c r="K1650" i="1"/>
  <c r="I1651" i="1"/>
  <c r="K1651" i="1"/>
  <c r="I1652" i="1"/>
  <c r="K1652" i="1"/>
  <c r="I1653" i="1"/>
  <c r="K1653" i="1"/>
  <c r="I1654" i="1"/>
  <c r="K1654" i="1"/>
  <c r="I1655" i="1"/>
  <c r="K1655" i="1"/>
  <c r="I1656" i="1"/>
  <c r="K1656" i="1"/>
  <c r="I1657" i="1"/>
  <c r="K1657" i="1"/>
  <c r="I1658" i="1"/>
  <c r="K1658" i="1"/>
  <c r="I1659" i="1"/>
  <c r="K1659" i="1"/>
  <c r="I1660" i="1"/>
  <c r="K1660" i="1"/>
  <c r="I1661" i="1"/>
  <c r="K1661" i="1"/>
  <c r="I1662" i="1"/>
  <c r="K1662" i="1"/>
  <c r="I1663" i="1"/>
  <c r="K1663" i="1"/>
  <c r="I1664" i="1"/>
  <c r="K1664" i="1"/>
  <c r="I1665" i="1"/>
  <c r="K1665" i="1"/>
  <c r="I1666" i="1"/>
  <c r="K1666" i="1"/>
  <c r="I1667" i="1"/>
  <c r="K1667" i="1"/>
  <c r="I1668" i="1"/>
  <c r="K1668" i="1"/>
  <c r="I1669" i="1"/>
  <c r="K1669" i="1"/>
  <c r="I1670" i="1"/>
  <c r="K1670" i="1"/>
  <c r="I1671" i="1"/>
  <c r="K1671" i="1"/>
  <c r="I1672" i="1"/>
  <c r="K1672" i="1"/>
  <c r="I1673" i="1"/>
  <c r="K1673" i="1"/>
  <c r="I1674" i="1"/>
  <c r="K1674" i="1"/>
  <c r="I1675" i="1"/>
  <c r="K1675" i="1"/>
  <c r="I1676" i="1"/>
  <c r="K1676" i="1"/>
  <c r="I1677" i="1"/>
  <c r="K1677" i="1"/>
  <c r="I1678" i="1"/>
  <c r="K1678" i="1"/>
  <c r="I1679" i="1"/>
  <c r="K1679" i="1"/>
  <c r="I1680" i="1"/>
  <c r="K1680" i="1"/>
  <c r="I1681" i="1"/>
  <c r="K1681" i="1"/>
  <c r="I1682" i="1"/>
  <c r="K1682" i="1"/>
  <c r="I1683" i="1"/>
  <c r="K1683" i="1"/>
  <c r="I1684" i="1"/>
  <c r="K1684" i="1"/>
  <c r="I1685" i="1"/>
  <c r="K1685" i="1"/>
  <c r="I1686" i="1"/>
  <c r="K1686" i="1"/>
  <c r="I1687" i="1"/>
  <c r="K1687" i="1"/>
  <c r="I1688" i="1"/>
  <c r="K1688" i="1"/>
  <c r="I1689" i="1"/>
  <c r="K1689" i="1"/>
  <c r="I1690" i="1"/>
  <c r="K1690" i="1"/>
  <c r="I1691" i="1"/>
  <c r="K1691" i="1"/>
  <c r="I1692" i="1"/>
  <c r="K1692" i="1"/>
  <c r="I1693" i="1"/>
  <c r="K1693" i="1"/>
  <c r="I1694" i="1"/>
  <c r="K1694" i="1"/>
  <c r="I1695" i="1"/>
  <c r="K1695" i="1"/>
  <c r="I1696" i="1"/>
  <c r="K1696" i="1"/>
  <c r="I1697" i="1"/>
  <c r="K1697" i="1"/>
  <c r="I1698" i="1"/>
  <c r="K1698" i="1"/>
  <c r="I1699" i="1"/>
  <c r="K1699" i="1"/>
  <c r="I1700" i="1"/>
  <c r="K1700" i="1"/>
  <c r="I1701" i="1"/>
  <c r="K1701" i="1"/>
  <c r="I1702" i="1"/>
  <c r="K1702" i="1"/>
  <c r="I1703" i="1"/>
  <c r="K1703" i="1"/>
  <c r="I1704" i="1"/>
  <c r="K1704" i="1"/>
  <c r="I1705" i="1"/>
  <c r="K1705" i="1"/>
  <c r="I1706" i="1"/>
  <c r="K1706" i="1"/>
  <c r="I1707" i="1"/>
  <c r="K1707" i="1"/>
  <c r="I1708" i="1"/>
  <c r="K1708" i="1"/>
  <c r="I1709" i="1"/>
  <c r="K1709" i="1"/>
  <c r="I1710" i="1"/>
  <c r="K1710" i="1"/>
  <c r="I1711" i="1"/>
  <c r="K1711" i="1"/>
  <c r="I1712" i="1"/>
  <c r="K1712" i="1"/>
  <c r="I1713" i="1"/>
  <c r="K1713" i="1"/>
  <c r="I1714" i="1"/>
  <c r="K1714" i="1"/>
  <c r="I1715" i="1"/>
  <c r="K1715" i="1"/>
  <c r="I1716" i="1"/>
  <c r="K1716" i="1"/>
  <c r="I1717" i="1"/>
  <c r="K1717" i="1"/>
  <c r="I1718" i="1"/>
  <c r="K1718" i="1"/>
  <c r="I1719" i="1"/>
  <c r="K1719" i="1"/>
  <c r="I1720" i="1"/>
  <c r="K1720" i="1"/>
  <c r="I1721" i="1"/>
  <c r="K1721" i="1"/>
  <c r="I1722" i="1"/>
  <c r="K1722" i="1"/>
  <c r="I1723" i="1"/>
  <c r="K1723" i="1"/>
  <c r="I1724" i="1"/>
  <c r="K1724" i="1"/>
  <c r="I1725" i="1"/>
  <c r="K1725" i="1"/>
  <c r="I1726" i="1"/>
  <c r="K1726" i="1"/>
  <c r="I1727" i="1"/>
  <c r="K1727" i="1"/>
  <c r="I1728" i="1"/>
  <c r="K1728" i="1"/>
  <c r="I1729" i="1"/>
  <c r="K1729" i="1"/>
  <c r="I1730" i="1"/>
  <c r="K1730" i="1"/>
  <c r="I1731" i="1"/>
  <c r="K1731" i="1"/>
  <c r="I1732" i="1"/>
  <c r="K1732" i="1"/>
  <c r="I1733" i="1"/>
  <c r="K1733" i="1"/>
  <c r="I1734" i="1"/>
  <c r="K1734" i="1"/>
  <c r="I1735" i="1"/>
  <c r="K1735" i="1"/>
  <c r="I1736" i="1"/>
  <c r="K1736" i="1"/>
  <c r="I1737" i="1"/>
  <c r="K1737" i="1"/>
  <c r="I1738" i="1"/>
  <c r="K1738" i="1"/>
  <c r="I1739" i="1"/>
  <c r="K1739" i="1"/>
  <c r="I1740" i="1"/>
  <c r="K1740" i="1"/>
  <c r="I1741" i="1"/>
  <c r="K1741" i="1"/>
  <c r="I1742" i="1"/>
  <c r="K1742" i="1"/>
  <c r="I1743" i="1"/>
  <c r="K1743" i="1"/>
  <c r="I1744" i="1"/>
  <c r="K1744" i="1"/>
  <c r="I1745" i="1"/>
  <c r="K1745" i="1"/>
  <c r="I1746" i="1"/>
  <c r="K1746" i="1"/>
  <c r="I1747" i="1"/>
  <c r="K1747" i="1"/>
  <c r="I1748" i="1"/>
  <c r="K1748" i="1"/>
  <c r="I1749" i="1"/>
  <c r="K1749" i="1"/>
  <c r="I1750" i="1"/>
  <c r="K1750" i="1"/>
  <c r="I1751" i="1"/>
  <c r="K1751" i="1"/>
  <c r="I1752" i="1"/>
  <c r="K1752" i="1"/>
  <c r="I1753" i="1"/>
  <c r="K1753" i="1"/>
  <c r="I1754" i="1"/>
  <c r="K1754" i="1"/>
  <c r="I1755" i="1"/>
  <c r="K1755" i="1"/>
  <c r="I1756" i="1"/>
  <c r="K1756" i="1"/>
  <c r="I1757" i="1"/>
  <c r="K1757" i="1"/>
  <c r="I1758" i="1"/>
  <c r="K1758" i="1"/>
  <c r="I1759" i="1"/>
  <c r="K1759" i="1"/>
  <c r="I1760" i="1"/>
  <c r="K1760" i="1"/>
  <c r="I1761" i="1"/>
  <c r="K1761" i="1"/>
  <c r="I1762" i="1"/>
  <c r="K1762" i="1"/>
  <c r="I1763" i="1"/>
  <c r="K1763" i="1"/>
  <c r="I1764" i="1"/>
  <c r="K1764" i="1"/>
  <c r="I1765" i="1"/>
  <c r="K1765" i="1"/>
  <c r="I1766" i="1"/>
  <c r="K1766" i="1"/>
  <c r="I1767" i="1"/>
  <c r="K1767" i="1"/>
  <c r="I1768" i="1"/>
  <c r="K1768" i="1"/>
  <c r="I1769" i="1"/>
  <c r="K1769" i="1"/>
  <c r="I1770" i="1"/>
  <c r="K1770" i="1"/>
  <c r="I1771" i="1"/>
  <c r="K1771" i="1"/>
  <c r="I1772" i="1"/>
  <c r="K1772" i="1"/>
  <c r="I1773" i="1"/>
  <c r="K1773" i="1"/>
  <c r="I1774" i="1"/>
  <c r="K1774" i="1"/>
  <c r="I1775" i="1"/>
  <c r="K1775" i="1"/>
  <c r="I1776" i="1"/>
  <c r="K1776" i="1"/>
  <c r="I1777" i="1"/>
  <c r="K1777" i="1"/>
  <c r="I1778" i="1"/>
  <c r="K1778" i="1"/>
  <c r="I1779" i="1"/>
  <c r="K1779" i="1"/>
  <c r="I1780" i="1"/>
  <c r="K1780" i="1"/>
  <c r="I1781" i="1"/>
  <c r="K1781" i="1"/>
  <c r="I1782" i="1"/>
  <c r="K1782" i="1"/>
  <c r="I1783" i="1"/>
  <c r="K1783" i="1"/>
  <c r="I1784" i="1"/>
  <c r="K1784" i="1"/>
  <c r="I1785" i="1"/>
  <c r="K1785" i="1"/>
  <c r="I1786" i="1"/>
  <c r="K1786" i="1"/>
  <c r="I1787" i="1"/>
  <c r="K1787" i="1"/>
  <c r="I1788" i="1"/>
  <c r="K1788" i="1"/>
  <c r="I1789" i="1"/>
  <c r="K1789" i="1"/>
  <c r="I1790" i="1"/>
  <c r="K1790" i="1"/>
  <c r="I1791" i="1"/>
  <c r="K1791" i="1"/>
  <c r="I1792" i="1"/>
  <c r="K1792" i="1"/>
  <c r="I1793" i="1"/>
  <c r="K1793" i="1"/>
  <c r="I1794" i="1"/>
  <c r="K1794" i="1"/>
  <c r="I1795" i="1"/>
  <c r="K1795" i="1"/>
  <c r="I1796" i="1"/>
  <c r="K1796" i="1"/>
  <c r="I1797" i="1"/>
  <c r="K1797" i="1"/>
  <c r="I1798" i="1"/>
  <c r="K1798" i="1"/>
  <c r="I1799" i="1"/>
  <c r="K1799" i="1"/>
  <c r="I1800" i="1"/>
  <c r="K1800" i="1"/>
  <c r="I1801" i="1"/>
  <c r="K1801" i="1"/>
  <c r="I1802" i="1"/>
  <c r="K1802" i="1"/>
  <c r="I1803" i="1"/>
  <c r="K1803" i="1"/>
  <c r="I1804" i="1"/>
  <c r="K1804" i="1"/>
  <c r="I1805" i="1"/>
  <c r="K1805" i="1"/>
  <c r="I1806" i="1"/>
  <c r="K1806" i="1"/>
  <c r="I1807" i="1"/>
  <c r="K1807" i="1"/>
  <c r="I1808" i="1"/>
  <c r="K1808" i="1"/>
  <c r="I1809" i="1"/>
  <c r="K1809" i="1"/>
  <c r="I1810" i="1"/>
  <c r="K1810" i="1"/>
  <c r="I1811" i="1"/>
  <c r="K1811" i="1"/>
  <c r="I1812" i="1"/>
  <c r="K1812" i="1"/>
  <c r="I1813" i="1"/>
  <c r="K1813" i="1"/>
  <c r="I1814" i="1"/>
  <c r="K1814" i="1"/>
  <c r="I1815" i="1"/>
  <c r="K1815" i="1"/>
  <c r="I1816" i="1"/>
  <c r="K1816" i="1"/>
  <c r="I1817" i="1"/>
  <c r="K1817" i="1"/>
  <c r="I1818" i="1"/>
  <c r="K1818" i="1"/>
  <c r="I1819" i="1"/>
  <c r="K1819" i="1"/>
  <c r="I1820" i="1"/>
  <c r="K1820" i="1"/>
  <c r="I1821" i="1"/>
  <c r="K1821" i="1"/>
  <c r="I1822" i="1"/>
  <c r="K1822" i="1"/>
  <c r="I1823" i="1"/>
  <c r="K1823" i="1"/>
  <c r="I1824" i="1"/>
  <c r="K1824" i="1"/>
  <c r="I1825" i="1"/>
  <c r="K1825" i="1"/>
  <c r="I1826" i="1"/>
  <c r="K1826" i="1"/>
  <c r="I1827" i="1"/>
  <c r="K1827" i="1"/>
  <c r="I1828" i="1"/>
  <c r="K1828" i="1"/>
  <c r="I1829" i="1"/>
  <c r="K1829" i="1"/>
  <c r="I1830" i="1"/>
  <c r="K1830" i="1"/>
  <c r="I1831" i="1"/>
  <c r="K1831" i="1"/>
  <c r="I1832" i="1"/>
  <c r="K1832" i="1"/>
  <c r="I1833" i="1"/>
  <c r="K1833" i="1"/>
  <c r="I1834" i="1"/>
  <c r="K1834" i="1"/>
  <c r="I1835" i="1"/>
  <c r="K1835" i="1"/>
  <c r="I1836" i="1"/>
  <c r="K1836" i="1"/>
  <c r="I1837" i="1"/>
  <c r="K1837" i="1"/>
  <c r="I1838" i="1"/>
  <c r="K1838" i="1"/>
  <c r="I1839" i="1"/>
  <c r="K1839" i="1"/>
  <c r="I1840" i="1"/>
  <c r="K1840" i="1"/>
  <c r="I1841" i="1"/>
  <c r="K1841" i="1"/>
  <c r="I1842" i="1"/>
  <c r="K1842" i="1"/>
  <c r="I1843" i="1"/>
  <c r="K1843" i="1"/>
  <c r="I1844" i="1"/>
  <c r="K1844" i="1"/>
  <c r="I1845" i="1"/>
  <c r="K1845" i="1"/>
  <c r="I1846" i="1"/>
  <c r="K1846" i="1"/>
  <c r="I1847" i="1"/>
  <c r="K1847" i="1"/>
  <c r="I1848" i="1"/>
  <c r="K1848" i="1"/>
  <c r="I1849" i="1"/>
  <c r="K1849" i="1"/>
  <c r="I1850" i="1"/>
  <c r="K1850" i="1"/>
  <c r="I1851" i="1"/>
  <c r="K1851" i="1"/>
  <c r="I1852" i="1"/>
  <c r="K1852" i="1"/>
  <c r="I1853" i="1"/>
  <c r="K1853" i="1"/>
  <c r="I1854" i="1"/>
  <c r="K1854" i="1"/>
  <c r="I1855" i="1"/>
  <c r="K1855" i="1"/>
  <c r="I1856" i="1"/>
  <c r="K1856" i="1"/>
  <c r="I1857" i="1"/>
  <c r="K1857" i="1"/>
  <c r="I1858" i="1"/>
  <c r="K1858" i="1"/>
  <c r="I1859" i="1"/>
  <c r="K1859" i="1"/>
  <c r="I1860" i="1"/>
  <c r="K1860" i="1"/>
  <c r="I1861" i="1"/>
  <c r="K1861" i="1"/>
  <c r="I1862" i="1"/>
  <c r="K1862" i="1"/>
  <c r="I1863" i="1"/>
  <c r="K1863" i="1"/>
  <c r="I1864" i="1"/>
  <c r="K1864" i="1"/>
  <c r="I1865" i="1"/>
  <c r="K1865" i="1"/>
  <c r="I1866" i="1"/>
  <c r="K1866" i="1"/>
  <c r="I1867" i="1"/>
  <c r="K1867" i="1"/>
  <c r="I1868" i="1"/>
  <c r="K1868" i="1"/>
  <c r="I1869" i="1"/>
  <c r="K1869" i="1"/>
  <c r="I1870" i="1"/>
  <c r="K1870" i="1"/>
  <c r="I1871" i="1"/>
  <c r="K1871" i="1"/>
  <c r="I1872" i="1"/>
  <c r="K1872" i="1"/>
  <c r="I1873" i="1"/>
  <c r="K1873" i="1"/>
  <c r="I1874" i="1"/>
  <c r="K1874" i="1"/>
  <c r="I1875" i="1"/>
  <c r="K1875" i="1"/>
  <c r="I1876" i="1"/>
  <c r="K1876" i="1"/>
  <c r="I1877" i="1"/>
  <c r="K1877" i="1"/>
  <c r="I1878" i="1"/>
  <c r="K1878" i="1"/>
  <c r="I1879" i="1"/>
  <c r="K1879" i="1"/>
  <c r="I1880" i="1"/>
  <c r="K1880" i="1"/>
  <c r="I1881" i="1"/>
  <c r="K1881" i="1"/>
  <c r="I1882" i="1"/>
  <c r="K1882" i="1"/>
  <c r="I1883" i="1"/>
  <c r="K1883" i="1"/>
  <c r="I1884" i="1"/>
  <c r="K1884" i="1"/>
  <c r="I1885" i="1"/>
  <c r="K1885" i="1"/>
  <c r="I1886" i="1"/>
  <c r="K1886" i="1"/>
  <c r="I1887" i="1"/>
  <c r="K1887" i="1"/>
  <c r="I1888" i="1"/>
  <c r="K1888" i="1"/>
  <c r="I1889" i="1"/>
  <c r="K1889" i="1"/>
  <c r="I1890" i="1"/>
  <c r="K1890" i="1"/>
  <c r="I1891" i="1"/>
  <c r="K1891" i="1"/>
  <c r="I1892" i="1"/>
  <c r="K1892" i="1"/>
  <c r="I1893" i="1"/>
  <c r="K1893" i="1"/>
  <c r="I1894" i="1"/>
  <c r="K1894" i="1"/>
  <c r="I1895" i="1"/>
  <c r="K1895" i="1"/>
  <c r="I1896" i="1"/>
  <c r="K1896" i="1"/>
  <c r="I1897" i="1"/>
  <c r="K1897" i="1"/>
  <c r="I1898" i="1"/>
  <c r="K1898" i="1"/>
  <c r="I1899" i="1"/>
  <c r="K1899" i="1"/>
  <c r="I1900" i="1"/>
  <c r="K1900" i="1"/>
  <c r="I1901" i="1"/>
  <c r="K1901" i="1"/>
  <c r="I1902" i="1"/>
  <c r="K1902" i="1"/>
  <c r="I1903" i="1"/>
  <c r="K1903" i="1"/>
  <c r="I1904" i="1"/>
  <c r="K1904" i="1"/>
  <c r="I1905" i="1"/>
  <c r="K1905" i="1"/>
  <c r="I1906" i="1"/>
  <c r="K1906" i="1"/>
  <c r="I1907" i="1"/>
  <c r="K1907" i="1"/>
  <c r="I1908" i="1"/>
  <c r="K1908" i="1"/>
  <c r="I1909" i="1"/>
  <c r="K1909" i="1"/>
  <c r="I1910" i="1"/>
  <c r="K1910" i="1"/>
  <c r="I1911" i="1"/>
  <c r="K1911" i="1"/>
  <c r="I1912" i="1"/>
  <c r="K1912" i="1"/>
  <c r="I1913" i="1"/>
  <c r="K1913" i="1"/>
  <c r="I1914" i="1"/>
  <c r="K1914" i="1"/>
  <c r="I1915" i="1"/>
  <c r="K1915" i="1"/>
  <c r="I1916" i="1"/>
  <c r="K1916" i="1"/>
  <c r="I1917" i="1"/>
  <c r="K1917" i="1"/>
  <c r="I1918" i="1"/>
  <c r="K1918" i="1"/>
  <c r="I1919" i="1"/>
  <c r="K1919" i="1"/>
  <c r="I1920" i="1"/>
  <c r="K1920" i="1"/>
  <c r="I1921" i="1"/>
  <c r="K1921" i="1"/>
  <c r="I1922" i="1"/>
  <c r="K1922" i="1"/>
  <c r="I1923" i="1"/>
  <c r="K1923" i="1"/>
  <c r="I1924" i="1"/>
  <c r="K1924" i="1"/>
  <c r="I1925" i="1"/>
  <c r="K1925" i="1"/>
  <c r="I1926" i="1"/>
  <c r="K1926" i="1"/>
  <c r="I1927" i="1"/>
  <c r="K1927" i="1"/>
  <c r="I1928" i="1"/>
  <c r="K1928" i="1"/>
  <c r="I1929" i="1"/>
  <c r="K1929" i="1"/>
  <c r="I1930" i="1"/>
  <c r="K1930" i="1"/>
  <c r="I1931" i="1"/>
  <c r="K1931" i="1"/>
  <c r="I1932" i="1"/>
  <c r="K1932" i="1"/>
  <c r="I1933" i="1"/>
  <c r="K1933" i="1"/>
  <c r="I1934" i="1"/>
  <c r="K1934" i="1"/>
  <c r="I1935" i="1"/>
  <c r="K1935" i="1"/>
  <c r="I1936" i="1"/>
  <c r="K1936" i="1"/>
  <c r="I1937" i="1"/>
  <c r="K1937" i="1"/>
  <c r="I1938" i="1"/>
  <c r="K1938" i="1"/>
  <c r="I1939" i="1"/>
  <c r="K1939" i="1"/>
  <c r="I1940" i="1"/>
  <c r="K1940" i="1"/>
  <c r="I1941" i="1"/>
  <c r="K1941" i="1"/>
  <c r="I1942" i="1"/>
  <c r="K1942" i="1"/>
  <c r="I1943" i="1"/>
  <c r="K1943" i="1"/>
  <c r="I1944" i="1"/>
  <c r="K1944" i="1"/>
  <c r="I1945" i="1"/>
  <c r="K1945" i="1"/>
  <c r="I1946" i="1"/>
  <c r="K1946" i="1"/>
  <c r="I1947" i="1"/>
  <c r="K1947" i="1"/>
  <c r="I1948" i="1"/>
  <c r="K1948" i="1"/>
  <c r="I1949" i="1"/>
  <c r="K1949" i="1"/>
  <c r="I1950" i="1"/>
  <c r="K1950" i="1"/>
  <c r="I1951" i="1"/>
  <c r="K1951" i="1"/>
  <c r="I1952" i="1"/>
  <c r="K1952" i="1"/>
  <c r="I1953" i="1"/>
  <c r="K1953" i="1"/>
  <c r="I1954" i="1"/>
  <c r="K1954" i="1"/>
  <c r="I1955" i="1"/>
  <c r="K1955" i="1"/>
  <c r="I1956" i="1"/>
  <c r="K1956" i="1"/>
  <c r="I1957" i="1"/>
  <c r="K1957" i="1"/>
  <c r="I1958" i="1"/>
  <c r="K1958" i="1"/>
  <c r="I1959" i="1"/>
  <c r="K1959" i="1"/>
  <c r="I1960" i="1"/>
  <c r="K1960" i="1"/>
  <c r="I1961" i="1"/>
  <c r="K1961" i="1"/>
  <c r="I1962" i="1"/>
  <c r="K1962" i="1"/>
  <c r="I1963" i="1"/>
  <c r="K1963" i="1"/>
  <c r="I1964" i="1"/>
  <c r="K1964" i="1"/>
  <c r="I1965" i="1"/>
  <c r="K1965" i="1"/>
  <c r="I1966" i="1"/>
  <c r="K1966" i="1"/>
  <c r="I1967" i="1"/>
  <c r="K1967" i="1"/>
  <c r="I1968" i="1"/>
  <c r="K1968" i="1"/>
  <c r="I1969" i="1"/>
  <c r="K1969" i="1"/>
  <c r="I1970" i="1"/>
  <c r="K1970" i="1"/>
  <c r="I1971" i="1"/>
  <c r="K1971" i="1"/>
  <c r="I1972" i="1"/>
  <c r="K1972" i="1"/>
  <c r="I1973" i="1"/>
  <c r="K1973" i="1"/>
  <c r="I1974" i="1"/>
  <c r="K1974" i="1"/>
  <c r="I1975" i="1"/>
  <c r="K1975" i="1"/>
  <c r="I1976" i="1"/>
  <c r="K1976" i="1"/>
  <c r="I1977" i="1"/>
  <c r="K1977" i="1"/>
  <c r="I1978" i="1"/>
  <c r="K1978" i="1"/>
  <c r="I1979" i="1"/>
  <c r="K1979" i="1"/>
  <c r="I1980" i="1"/>
  <c r="K1980" i="1"/>
  <c r="I1981" i="1"/>
  <c r="K1981" i="1"/>
  <c r="I1982" i="1"/>
  <c r="K1982" i="1"/>
  <c r="I1983" i="1"/>
  <c r="K1983" i="1"/>
  <c r="I1984" i="1"/>
  <c r="K1984" i="1"/>
  <c r="I1985" i="1"/>
  <c r="K1985" i="1"/>
  <c r="I1986" i="1"/>
  <c r="K1986" i="1"/>
  <c r="I1987" i="1"/>
  <c r="K1987" i="1"/>
  <c r="I1988" i="1"/>
  <c r="K1988" i="1"/>
  <c r="I1989" i="1"/>
  <c r="K1989" i="1"/>
  <c r="I1990" i="1"/>
  <c r="K1990" i="1"/>
  <c r="I1991" i="1"/>
  <c r="K1991" i="1"/>
  <c r="I1992" i="1"/>
  <c r="K1992" i="1"/>
  <c r="I1993" i="1"/>
  <c r="K1993" i="1"/>
  <c r="I1994" i="1"/>
  <c r="K1994" i="1"/>
  <c r="I1995" i="1"/>
  <c r="K1995" i="1"/>
  <c r="I1996" i="1"/>
  <c r="K1996" i="1"/>
  <c r="I1997" i="1"/>
  <c r="K1997" i="1"/>
  <c r="I1998" i="1"/>
  <c r="K1998" i="1"/>
  <c r="I1999" i="1"/>
  <c r="K1999" i="1"/>
  <c r="I2000" i="1"/>
  <c r="K2000" i="1"/>
  <c r="I2001" i="1"/>
  <c r="K2001" i="1"/>
  <c r="I2002" i="1"/>
  <c r="K2002" i="1"/>
  <c r="I2003" i="1"/>
  <c r="K2003" i="1"/>
  <c r="I2004" i="1"/>
  <c r="K2004" i="1"/>
  <c r="I2005" i="1"/>
  <c r="K2005" i="1"/>
  <c r="I2006" i="1"/>
  <c r="K2006" i="1"/>
  <c r="I2007" i="1"/>
  <c r="K2007" i="1"/>
  <c r="I2008" i="1"/>
  <c r="K2008" i="1"/>
  <c r="I2009" i="1"/>
  <c r="K2009" i="1"/>
  <c r="I2010" i="1"/>
  <c r="K2010" i="1"/>
  <c r="I2011" i="1"/>
  <c r="K2011" i="1"/>
  <c r="I2012" i="1"/>
  <c r="K2012" i="1"/>
  <c r="I2013" i="1"/>
  <c r="K2013" i="1"/>
  <c r="I2014" i="1"/>
  <c r="K2014" i="1"/>
  <c r="I2015" i="1"/>
  <c r="K2015" i="1"/>
  <c r="I2016" i="1"/>
  <c r="K2016" i="1"/>
  <c r="I2017" i="1"/>
  <c r="K2017" i="1"/>
  <c r="I2018" i="1"/>
  <c r="K2018" i="1"/>
  <c r="I2019" i="1"/>
  <c r="K2019" i="1"/>
  <c r="I2020" i="1"/>
  <c r="K2020" i="1"/>
  <c r="I2021" i="1"/>
  <c r="K2021" i="1"/>
  <c r="I2022" i="1"/>
  <c r="K2022" i="1"/>
  <c r="I2023" i="1"/>
  <c r="K2023" i="1"/>
  <c r="I2024" i="1"/>
  <c r="K2024" i="1"/>
  <c r="I2025" i="1"/>
  <c r="K2025" i="1"/>
  <c r="I2026" i="1"/>
  <c r="K2026" i="1"/>
  <c r="I2027" i="1"/>
  <c r="K2027" i="1"/>
  <c r="I2028" i="1"/>
  <c r="K2028" i="1"/>
  <c r="I2029" i="1"/>
  <c r="K2029" i="1"/>
  <c r="I2030" i="1"/>
  <c r="K2030" i="1"/>
  <c r="I2031" i="1"/>
  <c r="K2031" i="1"/>
  <c r="I2032" i="1"/>
  <c r="K2032" i="1"/>
  <c r="I2033" i="1"/>
  <c r="K2033" i="1"/>
  <c r="I2034" i="1"/>
  <c r="K2034" i="1"/>
  <c r="I2035" i="1"/>
  <c r="K2035" i="1"/>
  <c r="I2036" i="1"/>
  <c r="K2036" i="1"/>
  <c r="I2037" i="1"/>
  <c r="K2037" i="1"/>
  <c r="I2038" i="1"/>
  <c r="K2038" i="1"/>
  <c r="I2039" i="1"/>
  <c r="K2039" i="1"/>
  <c r="I2040" i="1"/>
  <c r="K2040" i="1"/>
  <c r="I2041" i="1"/>
  <c r="K2041" i="1"/>
  <c r="I2042" i="1"/>
  <c r="K2042" i="1"/>
  <c r="I2043" i="1"/>
  <c r="K2043" i="1"/>
  <c r="I2044" i="1"/>
  <c r="K2044" i="1"/>
  <c r="I2045" i="1"/>
  <c r="K2045" i="1"/>
  <c r="I2046" i="1"/>
  <c r="K2046" i="1"/>
  <c r="I2047" i="1"/>
  <c r="K2047" i="1"/>
  <c r="I2048" i="1"/>
  <c r="K2048" i="1"/>
  <c r="I2049" i="1"/>
  <c r="K2049" i="1"/>
  <c r="I2050" i="1"/>
  <c r="K2050" i="1"/>
  <c r="I2051" i="1"/>
  <c r="K2051" i="1"/>
  <c r="I2052" i="1"/>
  <c r="K2052" i="1"/>
  <c r="I2053" i="1"/>
  <c r="K2053" i="1"/>
  <c r="I2054" i="1"/>
  <c r="K2054" i="1"/>
  <c r="I2055" i="1"/>
  <c r="K2055" i="1"/>
  <c r="I2056" i="1"/>
  <c r="K2056" i="1"/>
  <c r="I2057" i="1"/>
  <c r="K2057" i="1"/>
  <c r="I2058" i="1"/>
  <c r="K2058" i="1"/>
  <c r="I2059" i="1"/>
  <c r="K2059" i="1"/>
  <c r="I2060" i="1"/>
  <c r="K2060" i="1"/>
  <c r="I2061" i="1"/>
  <c r="K2061" i="1"/>
  <c r="I2062" i="1"/>
  <c r="K2062" i="1"/>
  <c r="I2063" i="1"/>
  <c r="K2063" i="1"/>
  <c r="I2064" i="1"/>
  <c r="K2064" i="1"/>
  <c r="I2065" i="1"/>
  <c r="K2065" i="1"/>
  <c r="I2066" i="1"/>
  <c r="K2066" i="1"/>
  <c r="I2067" i="1"/>
  <c r="K2067" i="1"/>
  <c r="I2068" i="1"/>
  <c r="K2068" i="1"/>
  <c r="I2069" i="1"/>
  <c r="K2069" i="1"/>
  <c r="I2070" i="1"/>
  <c r="K2070" i="1"/>
  <c r="I2071" i="1"/>
  <c r="K2071" i="1"/>
  <c r="I2072" i="1"/>
  <c r="K2072" i="1"/>
  <c r="I2073" i="1"/>
  <c r="K2073" i="1"/>
  <c r="I2074" i="1"/>
  <c r="K2074" i="1"/>
  <c r="I2075" i="1"/>
  <c r="K2075" i="1"/>
  <c r="I2076" i="1"/>
  <c r="K2076" i="1"/>
  <c r="I2077" i="1"/>
  <c r="K2077" i="1"/>
  <c r="I2078" i="1"/>
  <c r="K2078" i="1"/>
  <c r="I2079" i="1"/>
  <c r="K2079" i="1"/>
  <c r="I2080" i="1"/>
  <c r="K2080" i="1"/>
  <c r="I2081" i="1"/>
  <c r="K2081" i="1"/>
  <c r="I2082" i="1"/>
  <c r="K2082" i="1"/>
  <c r="I2083" i="1"/>
  <c r="K2083" i="1"/>
  <c r="I2084" i="1"/>
  <c r="K2084" i="1"/>
  <c r="I2085" i="1"/>
  <c r="K2085" i="1"/>
  <c r="I2086" i="1"/>
  <c r="K2086" i="1"/>
  <c r="I2087" i="1"/>
  <c r="K2087" i="1"/>
  <c r="I2088" i="1"/>
  <c r="K2088" i="1"/>
  <c r="I2089" i="1"/>
  <c r="K2089" i="1"/>
  <c r="I2090" i="1"/>
  <c r="K2090" i="1"/>
  <c r="I2091" i="1"/>
  <c r="K2091" i="1"/>
  <c r="I2092" i="1"/>
  <c r="K2092" i="1"/>
  <c r="I2093" i="1"/>
  <c r="K2093" i="1"/>
  <c r="I2094" i="1"/>
  <c r="K2094" i="1"/>
  <c r="I2095" i="1"/>
  <c r="K2095" i="1"/>
  <c r="I2096" i="1"/>
  <c r="K2096" i="1"/>
  <c r="I2097" i="1"/>
  <c r="K2097" i="1"/>
  <c r="I2098" i="1"/>
  <c r="K2098" i="1"/>
  <c r="I2099" i="1"/>
  <c r="K2099" i="1"/>
  <c r="I2100" i="1"/>
  <c r="K2100" i="1"/>
  <c r="I2101" i="1"/>
  <c r="K2101" i="1"/>
  <c r="I2102" i="1"/>
  <c r="K2102" i="1"/>
  <c r="I2103" i="1"/>
  <c r="K2103" i="1"/>
  <c r="I2104" i="1"/>
  <c r="K2104" i="1"/>
  <c r="I2105" i="1"/>
  <c r="K2105" i="1"/>
  <c r="I2106" i="1"/>
  <c r="K2106" i="1"/>
  <c r="I2107" i="1"/>
  <c r="K2107" i="1"/>
  <c r="I2108" i="1"/>
  <c r="K2108" i="1"/>
  <c r="I2109" i="1"/>
  <c r="K2109" i="1"/>
  <c r="I2110" i="1"/>
  <c r="K2110" i="1"/>
  <c r="I2111" i="1"/>
  <c r="K2111" i="1"/>
  <c r="I2112" i="1"/>
  <c r="K2112" i="1"/>
  <c r="I2113" i="1"/>
  <c r="K2113" i="1"/>
  <c r="I2114" i="1"/>
  <c r="K2114" i="1"/>
  <c r="I2115" i="1"/>
  <c r="K2115" i="1"/>
  <c r="I2116" i="1"/>
  <c r="K2116" i="1"/>
  <c r="I2117" i="1"/>
  <c r="K2117" i="1"/>
  <c r="I2118" i="1"/>
  <c r="K2118" i="1"/>
  <c r="I2119" i="1"/>
  <c r="K2119" i="1"/>
  <c r="I2120" i="1"/>
  <c r="K2120" i="1"/>
  <c r="I2121" i="1"/>
  <c r="K2121" i="1"/>
  <c r="I2122" i="1"/>
  <c r="K2122" i="1"/>
  <c r="I2123" i="1"/>
  <c r="K2123" i="1"/>
  <c r="I2124" i="1"/>
  <c r="K2124" i="1"/>
  <c r="I2125" i="1"/>
  <c r="K2125" i="1"/>
  <c r="I2126" i="1"/>
  <c r="K2126" i="1"/>
  <c r="I2127" i="1"/>
  <c r="K2127" i="1"/>
  <c r="I2128" i="1"/>
  <c r="K2128" i="1"/>
  <c r="I2129" i="1"/>
  <c r="K2129" i="1"/>
  <c r="I2130" i="1"/>
  <c r="K2130" i="1"/>
  <c r="I2131" i="1"/>
  <c r="K2131" i="1"/>
  <c r="I2132" i="1"/>
  <c r="K2132" i="1"/>
  <c r="I2133" i="1"/>
  <c r="K2133" i="1"/>
  <c r="I2134" i="1"/>
  <c r="K2134" i="1"/>
  <c r="I2135" i="1"/>
  <c r="K2135" i="1"/>
  <c r="I2136" i="1"/>
  <c r="K2136" i="1"/>
  <c r="I2137" i="1"/>
  <c r="K2137" i="1"/>
  <c r="I2138" i="1"/>
  <c r="K2138" i="1"/>
  <c r="I2139" i="1"/>
  <c r="K2139" i="1"/>
  <c r="I2140" i="1"/>
  <c r="K2140" i="1"/>
  <c r="I2141" i="1"/>
  <c r="K2141" i="1"/>
  <c r="I2142" i="1"/>
  <c r="K2142" i="1"/>
  <c r="I2143" i="1"/>
  <c r="K2143" i="1"/>
  <c r="I2144" i="1"/>
  <c r="K2144" i="1"/>
  <c r="I2145" i="1"/>
  <c r="K2145" i="1"/>
  <c r="I2146" i="1"/>
  <c r="K2146" i="1"/>
  <c r="I2147" i="1"/>
  <c r="K2147" i="1"/>
  <c r="I2148" i="1"/>
  <c r="K2148" i="1"/>
  <c r="I2149" i="1"/>
  <c r="K2149" i="1"/>
  <c r="I2150" i="1"/>
  <c r="K2150" i="1"/>
  <c r="I2151" i="1"/>
  <c r="K2151" i="1"/>
  <c r="I2152" i="1"/>
  <c r="K2152" i="1"/>
  <c r="I2153" i="1"/>
  <c r="K2153" i="1"/>
  <c r="I2154" i="1"/>
  <c r="K2154" i="1"/>
  <c r="I2155" i="1"/>
  <c r="K2155" i="1"/>
  <c r="I2156" i="1"/>
  <c r="K2156" i="1"/>
  <c r="I2157" i="1"/>
  <c r="K2157" i="1"/>
  <c r="I2158" i="1"/>
  <c r="K2158" i="1"/>
  <c r="I2159" i="1"/>
  <c r="K2159" i="1"/>
  <c r="I2160" i="1"/>
  <c r="K2160" i="1"/>
  <c r="I2161" i="1"/>
  <c r="K2161" i="1"/>
  <c r="I2162" i="1"/>
  <c r="K2162" i="1"/>
  <c r="I2163" i="1"/>
  <c r="K2163" i="1"/>
  <c r="I2164" i="1"/>
  <c r="K2164" i="1"/>
  <c r="I2165" i="1"/>
  <c r="K2165" i="1"/>
  <c r="I2166" i="1"/>
  <c r="K2166" i="1"/>
  <c r="I2167" i="1"/>
  <c r="K2167" i="1"/>
  <c r="I2168" i="1"/>
  <c r="K2168" i="1"/>
  <c r="I2169" i="1"/>
  <c r="K2169" i="1"/>
  <c r="I2170" i="1"/>
  <c r="K2170" i="1"/>
  <c r="I2171" i="1"/>
  <c r="K2171" i="1"/>
  <c r="I2172" i="1"/>
  <c r="K2172" i="1"/>
  <c r="I2173" i="1"/>
  <c r="K2173" i="1"/>
  <c r="I2174" i="1"/>
  <c r="K2174" i="1"/>
  <c r="I2175" i="1"/>
  <c r="K2175" i="1"/>
  <c r="I2176" i="1"/>
  <c r="K2176" i="1"/>
  <c r="I2177" i="1"/>
  <c r="K2177" i="1"/>
  <c r="I2178" i="1"/>
  <c r="K2178" i="1"/>
  <c r="I2179" i="1"/>
  <c r="K2179" i="1"/>
  <c r="I2180" i="1"/>
  <c r="K2180" i="1"/>
  <c r="I2181" i="1"/>
  <c r="K2181" i="1"/>
  <c r="I2182" i="1"/>
  <c r="K2182" i="1"/>
  <c r="I2183" i="1"/>
  <c r="K2183" i="1"/>
  <c r="I2184" i="1"/>
  <c r="K2184" i="1"/>
  <c r="I2185" i="1"/>
  <c r="K2185" i="1"/>
  <c r="I2186" i="1"/>
  <c r="K2186" i="1"/>
  <c r="I2187" i="1"/>
  <c r="K2187" i="1"/>
  <c r="I2188" i="1"/>
  <c r="K2188" i="1"/>
  <c r="I2189" i="1"/>
  <c r="K2189" i="1"/>
  <c r="I2190" i="1"/>
  <c r="K2190" i="1"/>
  <c r="I2191" i="1"/>
  <c r="K2191" i="1"/>
  <c r="I2192" i="1"/>
  <c r="K2192" i="1"/>
  <c r="I2193" i="1"/>
  <c r="K2193" i="1"/>
  <c r="I2194" i="1"/>
  <c r="K2194" i="1"/>
  <c r="I2195" i="1"/>
  <c r="K2195" i="1"/>
  <c r="I2196" i="1"/>
  <c r="K2196" i="1"/>
  <c r="I2197" i="1"/>
  <c r="K2197" i="1"/>
  <c r="I2198" i="1"/>
  <c r="K2198" i="1"/>
  <c r="I2199" i="1"/>
  <c r="K2199" i="1"/>
  <c r="I2200" i="1"/>
  <c r="K2200" i="1"/>
  <c r="I2201" i="1"/>
  <c r="K2201" i="1"/>
  <c r="I2202" i="1"/>
  <c r="K2202" i="1"/>
  <c r="I2203" i="1"/>
  <c r="K2203" i="1"/>
  <c r="I2204" i="1"/>
  <c r="K2204" i="1"/>
  <c r="I2205" i="1"/>
  <c r="K2205" i="1"/>
  <c r="I2206" i="1"/>
  <c r="K2206" i="1"/>
  <c r="I2207" i="1"/>
  <c r="K2207" i="1"/>
  <c r="I2208" i="1"/>
  <c r="K2208" i="1"/>
  <c r="I2209" i="1"/>
  <c r="K2209" i="1"/>
  <c r="I2210" i="1"/>
  <c r="K2210" i="1"/>
  <c r="I2211" i="1"/>
  <c r="K2211" i="1"/>
  <c r="I2212" i="1"/>
  <c r="K2212" i="1"/>
  <c r="I2213" i="1"/>
  <c r="K2213" i="1"/>
  <c r="I2214" i="1"/>
  <c r="K2214" i="1"/>
  <c r="I2215" i="1"/>
  <c r="K2215" i="1"/>
  <c r="I2216" i="1"/>
  <c r="K2216" i="1"/>
  <c r="I2217" i="1"/>
  <c r="K2217" i="1"/>
  <c r="I2218" i="1"/>
  <c r="K2218" i="1"/>
  <c r="I2219" i="1"/>
  <c r="K2219" i="1"/>
  <c r="I2220" i="1"/>
  <c r="K2220" i="1"/>
  <c r="I2221" i="1"/>
  <c r="K2221" i="1"/>
  <c r="I2222" i="1"/>
  <c r="K2222" i="1"/>
  <c r="I2223" i="1"/>
  <c r="K2223" i="1"/>
  <c r="I2224" i="1"/>
  <c r="K2224" i="1"/>
  <c r="I2225" i="1"/>
  <c r="K2225" i="1"/>
  <c r="I2226" i="1"/>
  <c r="K2226" i="1"/>
  <c r="I2227" i="1"/>
  <c r="K2227" i="1"/>
  <c r="I2228" i="1"/>
  <c r="K2228" i="1"/>
  <c r="I2229" i="1"/>
  <c r="K2229" i="1"/>
  <c r="I2230" i="1"/>
  <c r="K2230" i="1"/>
  <c r="I2231" i="1"/>
  <c r="K2231" i="1"/>
  <c r="I2232" i="1"/>
  <c r="K2232" i="1"/>
  <c r="I2233" i="1"/>
  <c r="K2233" i="1"/>
  <c r="I2234" i="1"/>
  <c r="K2234" i="1"/>
  <c r="I2235" i="1"/>
  <c r="K2235" i="1"/>
  <c r="I2236" i="1"/>
  <c r="K2236" i="1"/>
  <c r="I2237" i="1"/>
  <c r="K2237" i="1"/>
  <c r="I2238" i="1"/>
  <c r="K2238" i="1"/>
  <c r="I2239" i="1"/>
  <c r="K2239" i="1"/>
  <c r="I2240" i="1"/>
  <c r="K2240" i="1"/>
  <c r="I2241" i="1"/>
  <c r="K2241" i="1"/>
  <c r="I2242" i="1"/>
  <c r="K2242" i="1"/>
  <c r="I2243" i="1"/>
  <c r="K2243" i="1"/>
  <c r="I2244" i="1"/>
  <c r="K2244" i="1"/>
  <c r="I2245" i="1"/>
  <c r="K2245" i="1"/>
  <c r="I2246" i="1"/>
  <c r="K2246" i="1"/>
  <c r="I2247" i="1"/>
  <c r="K2247" i="1"/>
  <c r="I2248" i="1"/>
  <c r="K2248" i="1"/>
  <c r="I2249" i="1"/>
  <c r="K2249" i="1"/>
  <c r="I2250" i="1"/>
  <c r="K2250" i="1"/>
  <c r="I2251" i="1"/>
  <c r="K2251" i="1"/>
  <c r="I2252" i="1"/>
  <c r="K2252" i="1"/>
  <c r="I2253" i="1"/>
  <c r="K2253" i="1"/>
  <c r="I2254" i="1"/>
  <c r="K2254" i="1"/>
  <c r="I2255" i="1"/>
  <c r="K2255" i="1"/>
  <c r="I2256" i="1"/>
  <c r="K2256" i="1"/>
  <c r="I2257" i="1"/>
  <c r="K2257" i="1"/>
  <c r="I2258" i="1"/>
  <c r="K2258" i="1"/>
  <c r="I2259" i="1"/>
  <c r="K2259" i="1"/>
  <c r="I2260" i="1"/>
  <c r="K2260" i="1"/>
  <c r="I2261" i="1"/>
  <c r="K2261" i="1"/>
  <c r="I2262" i="1"/>
  <c r="K2262" i="1"/>
  <c r="I2263" i="1"/>
  <c r="K2263" i="1"/>
  <c r="I2264" i="1"/>
  <c r="K2264" i="1"/>
  <c r="I2265" i="1"/>
  <c r="K2265" i="1"/>
  <c r="I2266" i="1"/>
  <c r="K2266" i="1"/>
  <c r="I2267" i="1"/>
  <c r="K2267" i="1"/>
  <c r="I2268" i="1"/>
  <c r="K2268" i="1"/>
  <c r="I2269" i="1"/>
  <c r="K2269" i="1"/>
  <c r="I2270" i="1"/>
  <c r="K2270" i="1"/>
  <c r="I2271" i="1"/>
  <c r="K2271" i="1"/>
  <c r="I2272" i="1"/>
  <c r="K2272" i="1"/>
  <c r="I2273" i="1"/>
  <c r="K2273" i="1"/>
  <c r="I2274" i="1"/>
  <c r="K2274" i="1"/>
  <c r="I2275" i="1"/>
  <c r="K2275" i="1"/>
  <c r="I2276" i="1"/>
  <c r="K2276" i="1"/>
  <c r="I2277" i="1"/>
  <c r="K2277" i="1"/>
  <c r="I2278" i="1"/>
  <c r="K2278" i="1"/>
  <c r="I2279" i="1"/>
  <c r="K2279" i="1"/>
  <c r="I2280" i="1"/>
  <c r="K2280" i="1"/>
  <c r="I2281" i="1"/>
  <c r="K2281" i="1"/>
  <c r="I2282" i="1"/>
  <c r="K2282" i="1"/>
  <c r="I2283" i="1"/>
  <c r="K2283" i="1"/>
  <c r="I2284" i="1"/>
  <c r="K2284" i="1"/>
  <c r="I2285" i="1"/>
  <c r="K2285" i="1"/>
  <c r="I2286" i="1"/>
  <c r="K2286" i="1"/>
  <c r="I2287" i="1"/>
  <c r="K2287" i="1"/>
  <c r="I2288" i="1"/>
  <c r="K2288" i="1"/>
  <c r="I2289" i="1"/>
  <c r="K2289" i="1"/>
  <c r="I2290" i="1"/>
  <c r="K2290" i="1"/>
  <c r="I2291" i="1"/>
  <c r="K2291" i="1"/>
  <c r="I2292" i="1"/>
  <c r="K2292" i="1"/>
  <c r="I2293" i="1"/>
  <c r="K2293" i="1"/>
  <c r="I2294" i="1"/>
  <c r="K2294" i="1"/>
  <c r="I2295" i="1"/>
  <c r="K2295" i="1"/>
  <c r="I2296" i="1"/>
  <c r="K2296" i="1"/>
  <c r="I2297" i="1"/>
  <c r="K2297" i="1"/>
  <c r="I2298" i="1"/>
  <c r="K2298" i="1"/>
  <c r="I2299" i="1"/>
  <c r="K2299" i="1"/>
  <c r="I2300" i="1"/>
  <c r="K2300" i="1"/>
  <c r="I2301" i="1"/>
  <c r="K2301" i="1"/>
  <c r="I2302" i="1"/>
  <c r="K2302" i="1"/>
  <c r="I2303" i="1"/>
  <c r="K2303" i="1"/>
  <c r="I2304" i="1"/>
  <c r="K2304" i="1"/>
  <c r="I2305" i="1"/>
  <c r="K2305" i="1"/>
  <c r="I2306" i="1"/>
  <c r="K2306" i="1"/>
  <c r="I2307" i="1"/>
  <c r="K2307" i="1"/>
  <c r="I2308" i="1"/>
  <c r="K2308" i="1"/>
  <c r="I2309" i="1"/>
  <c r="K2309" i="1"/>
  <c r="I2310" i="1"/>
  <c r="K2310" i="1"/>
  <c r="I2311" i="1"/>
  <c r="K2311" i="1"/>
  <c r="I2312" i="1"/>
  <c r="K2312" i="1"/>
  <c r="I2313" i="1"/>
  <c r="K2313" i="1"/>
  <c r="I2314" i="1"/>
  <c r="K2314" i="1"/>
  <c r="I2315" i="1"/>
  <c r="K2315" i="1"/>
  <c r="I2316" i="1"/>
  <c r="K2316" i="1"/>
  <c r="I2317" i="1"/>
  <c r="K2317" i="1"/>
  <c r="I2318" i="1"/>
  <c r="K2318" i="1"/>
  <c r="I2319" i="1"/>
  <c r="K2319" i="1"/>
  <c r="I2320" i="1"/>
  <c r="K2320" i="1"/>
  <c r="I2321" i="1"/>
  <c r="K2321" i="1"/>
  <c r="I2322" i="1"/>
  <c r="K2322" i="1"/>
  <c r="I2323" i="1"/>
  <c r="K2323" i="1"/>
  <c r="I2324" i="1"/>
  <c r="K2324" i="1"/>
  <c r="I2325" i="1"/>
  <c r="K2325" i="1"/>
  <c r="I2326" i="1"/>
  <c r="K2326" i="1"/>
  <c r="I2327" i="1"/>
  <c r="K2327" i="1"/>
  <c r="I2328" i="1"/>
  <c r="K2328" i="1"/>
  <c r="I2329" i="1"/>
  <c r="K2329" i="1"/>
  <c r="I2330" i="1"/>
  <c r="K2330" i="1"/>
  <c r="I2331" i="1"/>
  <c r="K2331" i="1"/>
  <c r="I2332" i="1"/>
  <c r="K2332" i="1"/>
  <c r="I2333" i="1"/>
  <c r="K2333" i="1"/>
  <c r="I2334" i="1"/>
  <c r="K2334" i="1"/>
  <c r="I2335" i="1"/>
  <c r="K2335" i="1"/>
  <c r="I2336" i="1"/>
  <c r="K2336" i="1"/>
  <c r="I2337" i="1"/>
  <c r="K2337" i="1"/>
  <c r="I2338" i="1"/>
  <c r="K2338" i="1"/>
  <c r="I2339" i="1"/>
  <c r="K2339" i="1"/>
  <c r="I2340" i="1"/>
  <c r="K2340" i="1"/>
  <c r="I2341" i="1"/>
  <c r="K2341" i="1"/>
  <c r="I2342" i="1"/>
  <c r="K2342" i="1"/>
  <c r="I2343" i="1"/>
  <c r="K2343" i="1"/>
  <c r="I2344" i="1"/>
  <c r="K2344" i="1"/>
  <c r="I2345" i="1"/>
  <c r="K2345" i="1"/>
  <c r="I2346" i="1"/>
  <c r="K2346" i="1"/>
  <c r="I2347" i="1"/>
  <c r="K2347" i="1"/>
  <c r="I2348" i="1"/>
  <c r="K2348" i="1"/>
  <c r="I2349" i="1"/>
  <c r="K2349" i="1"/>
  <c r="I2350" i="1"/>
  <c r="K2350" i="1"/>
  <c r="I2351" i="1"/>
  <c r="K2351" i="1"/>
  <c r="I2352" i="1"/>
  <c r="K2352" i="1"/>
  <c r="I2353" i="1"/>
  <c r="K2353" i="1"/>
  <c r="I2354" i="1"/>
  <c r="K2354" i="1"/>
  <c r="I2355" i="1"/>
  <c r="K2355" i="1"/>
  <c r="I2356" i="1"/>
  <c r="K2356" i="1"/>
  <c r="I2357" i="1"/>
  <c r="K2357" i="1"/>
  <c r="I2358" i="1"/>
  <c r="K2358" i="1"/>
  <c r="I2359" i="1"/>
  <c r="K2359" i="1"/>
  <c r="I2360" i="1"/>
  <c r="K2360" i="1"/>
  <c r="I2361" i="1"/>
  <c r="K2361" i="1"/>
  <c r="I2362" i="1"/>
  <c r="K2362" i="1"/>
  <c r="I2363" i="1"/>
  <c r="K2363" i="1"/>
  <c r="I2364" i="1"/>
  <c r="K2364" i="1"/>
  <c r="I2365" i="1"/>
  <c r="K2365" i="1"/>
  <c r="I2366" i="1"/>
  <c r="K2366" i="1"/>
  <c r="I2367" i="1"/>
  <c r="K2367" i="1"/>
  <c r="I2368" i="1"/>
  <c r="K2368" i="1"/>
  <c r="I2369" i="1"/>
  <c r="K2369" i="1"/>
  <c r="I2370" i="1"/>
  <c r="K2370" i="1"/>
  <c r="I2371" i="1"/>
  <c r="K2371" i="1"/>
  <c r="I2372" i="1"/>
  <c r="K2372" i="1"/>
  <c r="I2373" i="1"/>
  <c r="K2373" i="1"/>
  <c r="I2374" i="1"/>
  <c r="K2374" i="1"/>
  <c r="I2375" i="1"/>
  <c r="K2375" i="1"/>
  <c r="I2376" i="1"/>
  <c r="K2376" i="1"/>
  <c r="I2377" i="1"/>
  <c r="K2377" i="1"/>
  <c r="I2378" i="1"/>
  <c r="K2378" i="1"/>
  <c r="I2379" i="1"/>
  <c r="K2379" i="1"/>
  <c r="I2380" i="1"/>
  <c r="K2380" i="1"/>
  <c r="I2381" i="1"/>
  <c r="K2381" i="1"/>
  <c r="I2382" i="1"/>
  <c r="K2382" i="1"/>
  <c r="I2383" i="1"/>
  <c r="K2383" i="1"/>
  <c r="I2384" i="1"/>
  <c r="K2384" i="1"/>
  <c r="I2385" i="1"/>
  <c r="K2385" i="1"/>
  <c r="I2386" i="1"/>
  <c r="K2386" i="1"/>
  <c r="I2387" i="1"/>
  <c r="K2387" i="1"/>
  <c r="I2388" i="1"/>
  <c r="K2388" i="1"/>
  <c r="I2389" i="1"/>
  <c r="K2389" i="1"/>
  <c r="I2390" i="1"/>
  <c r="K2390" i="1"/>
  <c r="I2391" i="1"/>
  <c r="K2391" i="1"/>
  <c r="I2392" i="1"/>
  <c r="K2392" i="1"/>
  <c r="I2393" i="1"/>
  <c r="K2393" i="1"/>
  <c r="I2394" i="1"/>
  <c r="K2394" i="1"/>
  <c r="I2395" i="1"/>
  <c r="K2395" i="1"/>
  <c r="I2396" i="1"/>
  <c r="K2396" i="1"/>
  <c r="I2397" i="1"/>
  <c r="K2397" i="1"/>
  <c r="I2398" i="1"/>
  <c r="K2398" i="1"/>
  <c r="I2399" i="1"/>
  <c r="K2399" i="1"/>
  <c r="I2400" i="1"/>
  <c r="K2400" i="1"/>
  <c r="I2401" i="1"/>
  <c r="K2401" i="1"/>
  <c r="I2402" i="1"/>
  <c r="K2402" i="1"/>
  <c r="I2403" i="1"/>
  <c r="K2403" i="1"/>
  <c r="I2404" i="1"/>
  <c r="K2404" i="1"/>
  <c r="I2405" i="1"/>
  <c r="K2405" i="1"/>
  <c r="I2406" i="1"/>
  <c r="K2406" i="1"/>
  <c r="I2407" i="1"/>
  <c r="K2407" i="1"/>
  <c r="I2408" i="1"/>
  <c r="K2408" i="1"/>
  <c r="I2409" i="1"/>
  <c r="K2409" i="1"/>
  <c r="I2410" i="1"/>
  <c r="K2410" i="1"/>
  <c r="I2411" i="1"/>
  <c r="K2411" i="1"/>
  <c r="I2412" i="1"/>
  <c r="K2412" i="1"/>
  <c r="I2413" i="1"/>
  <c r="K2413" i="1"/>
  <c r="I2414" i="1"/>
  <c r="K2414" i="1"/>
  <c r="I2415" i="1"/>
  <c r="K2415" i="1"/>
  <c r="I2416" i="1"/>
  <c r="K2416" i="1"/>
  <c r="I2417" i="1"/>
  <c r="K2417" i="1"/>
  <c r="I2418" i="1"/>
  <c r="K2418" i="1"/>
  <c r="I2419" i="1"/>
  <c r="K2419" i="1"/>
  <c r="I2420" i="1"/>
  <c r="K2420" i="1"/>
  <c r="I2421" i="1"/>
  <c r="K2421" i="1"/>
  <c r="I2422" i="1"/>
  <c r="K2422" i="1"/>
  <c r="I2423" i="1"/>
  <c r="K2423" i="1"/>
  <c r="I2424" i="1"/>
  <c r="K2424" i="1"/>
  <c r="I2425" i="1"/>
  <c r="K2425" i="1"/>
  <c r="I2426" i="1"/>
  <c r="K2426" i="1"/>
  <c r="I2427" i="1"/>
  <c r="K2427" i="1"/>
  <c r="I2428" i="1"/>
  <c r="K2428" i="1"/>
  <c r="I2429" i="1"/>
  <c r="K2429" i="1"/>
  <c r="I2430" i="1"/>
  <c r="K2430" i="1"/>
  <c r="I2431" i="1"/>
  <c r="K2431" i="1"/>
  <c r="I2432" i="1"/>
  <c r="K2432" i="1"/>
  <c r="I2433" i="1"/>
  <c r="K2433" i="1"/>
  <c r="I2434" i="1"/>
  <c r="K2434" i="1"/>
  <c r="I2435" i="1"/>
  <c r="K2435" i="1"/>
  <c r="I2436" i="1"/>
  <c r="K2436" i="1"/>
  <c r="I2437" i="1"/>
  <c r="K2437" i="1"/>
  <c r="I2438" i="1"/>
  <c r="K2438" i="1"/>
  <c r="I2439" i="1"/>
  <c r="K2439" i="1"/>
  <c r="I2440" i="1"/>
  <c r="K2440" i="1"/>
  <c r="I2441" i="1"/>
  <c r="K2441" i="1"/>
  <c r="I2442" i="1"/>
  <c r="K2442" i="1"/>
  <c r="I2443" i="1"/>
  <c r="K2443" i="1"/>
  <c r="I2444" i="1"/>
  <c r="K2444" i="1"/>
  <c r="I2445" i="1"/>
  <c r="K2445" i="1"/>
  <c r="I2446" i="1"/>
  <c r="K2446" i="1"/>
  <c r="I2447" i="1"/>
  <c r="K2447" i="1"/>
  <c r="I2448" i="1"/>
  <c r="K2448" i="1"/>
  <c r="I2449" i="1"/>
  <c r="K2449" i="1"/>
  <c r="I2450" i="1"/>
  <c r="K2450" i="1"/>
  <c r="I2451" i="1"/>
  <c r="K2451" i="1"/>
  <c r="I2452" i="1"/>
  <c r="K2452" i="1"/>
  <c r="I2453" i="1"/>
  <c r="K2453" i="1"/>
  <c r="I2454" i="1"/>
  <c r="K2454" i="1"/>
  <c r="I2455" i="1"/>
  <c r="K2455" i="1"/>
  <c r="I2456" i="1"/>
  <c r="K2456" i="1"/>
  <c r="I2457" i="1"/>
  <c r="K2457" i="1"/>
  <c r="I2458" i="1"/>
  <c r="K2458" i="1"/>
  <c r="I2459" i="1"/>
  <c r="K2459" i="1"/>
  <c r="I2460" i="1"/>
  <c r="K2460" i="1"/>
  <c r="I2461" i="1"/>
  <c r="K2461" i="1"/>
  <c r="I2462" i="1"/>
  <c r="K2462" i="1"/>
  <c r="I2463" i="1"/>
  <c r="K2463" i="1"/>
  <c r="I2464" i="1"/>
  <c r="K2464" i="1"/>
  <c r="I2465" i="1"/>
  <c r="K2465" i="1"/>
  <c r="I2466" i="1"/>
  <c r="K2466" i="1"/>
  <c r="I2467" i="1"/>
  <c r="K2467" i="1"/>
  <c r="I2468" i="1"/>
  <c r="K2468" i="1"/>
  <c r="I2469" i="1"/>
  <c r="K2469" i="1"/>
  <c r="I2470" i="1"/>
  <c r="K2470" i="1"/>
  <c r="I2471" i="1"/>
  <c r="K2471" i="1"/>
  <c r="I2472" i="1"/>
  <c r="K2472" i="1"/>
  <c r="I2473" i="1"/>
  <c r="K2473" i="1"/>
  <c r="I2474" i="1"/>
  <c r="K2474" i="1"/>
  <c r="I2475" i="1"/>
  <c r="K2475" i="1"/>
  <c r="I2476" i="1"/>
  <c r="K2476" i="1"/>
  <c r="I2477" i="1"/>
  <c r="K2477" i="1"/>
  <c r="I2478" i="1"/>
  <c r="K2478" i="1"/>
  <c r="I2479" i="1"/>
  <c r="K2479" i="1"/>
  <c r="I2480" i="1"/>
  <c r="K2480" i="1"/>
  <c r="I2481" i="1"/>
  <c r="K2481" i="1"/>
  <c r="I2482" i="1"/>
  <c r="K2482" i="1"/>
  <c r="I2483" i="1"/>
  <c r="K2483" i="1"/>
  <c r="I2484" i="1"/>
  <c r="K2484" i="1"/>
  <c r="I2485" i="1"/>
  <c r="K2485" i="1"/>
  <c r="I2486" i="1"/>
  <c r="K2486" i="1"/>
  <c r="I2487" i="1"/>
  <c r="K2487" i="1"/>
  <c r="I2488" i="1"/>
  <c r="K2488" i="1"/>
  <c r="I2489" i="1"/>
  <c r="K2489" i="1"/>
  <c r="I2490" i="1"/>
  <c r="K2490" i="1"/>
  <c r="I2491" i="1"/>
  <c r="K2491" i="1"/>
  <c r="I2492" i="1"/>
  <c r="K2492" i="1"/>
  <c r="I2493" i="1"/>
  <c r="K2493" i="1"/>
  <c r="I2494" i="1"/>
  <c r="K2494" i="1"/>
  <c r="I2495" i="1"/>
  <c r="K2495" i="1"/>
  <c r="I2496" i="1"/>
  <c r="K2496" i="1"/>
  <c r="I2497" i="1"/>
  <c r="K2497" i="1"/>
  <c r="I2498" i="1"/>
  <c r="K2498" i="1"/>
  <c r="I2499" i="1"/>
  <c r="K2499" i="1"/>
  <c r="I2500" i="1"/>
  <c r="K2500" i="1"/>
  <c r="I2501" i="1"/>
  <c r="K2501" i="1"/>
  <c r="I2502" i="1"/>
  <c r="K2502" i="1"/>
  <c r="I2503" i="1"/>
  <c r="K2503" i="1"/>
  <c r="I2504" i="1"/>
  <c r="K2504" i="1"/>
  <c r="I2505" i="1"/>
  <c r="K2505" i="1"/>
  <c r="I2506" i="1"/>
  <c r="K2506" i="1"/>
  <c r="I2507" i="1"/>
  <c r="K2507" i="1"/>
  <c r="I2508" i="1"/>
  <c r="K2508" i="1"/>
  <c r="I2509" i="1"/>
  <c r="K2509" i="1"/>
  <c r="I2510" i="1"/>
  <c r="K2510" i="1"/>
  <c r="I2511" i="1"/>
  <c r="K2511" i="1"/>
  <c r="I2512" i="1"/>
  <c r="K2512" i="1"/>
  <c r="I2513" i="1"/>
  <c r="K2513" i="1"/>
  <c r="I2514" i="1"/>
  <c r="K2514" i="1"/>
  <c r="I2515" i="1"/>
  <c r="K2515" i="1"/>
  <c r="I2516" i="1"/>
  <c r="K2516" i="1"/>
  <c r="I2517" i="1"/>
  <c r="K2517" i="1"/>
  <c r="I2518" i="1"/>
  <c r="K2518" i="1"/>
  <c r="I2519" i="1"/>
  <c r="K2519" i="1"/>
  <c r="I2520" i="1"/>
  <c r="K2520" i="1"/>
  <c r="I2521" i="1"/>
  <c r="K2521" i="1"/>
  <c r="I2522" i="1"/>
  <c r="K2522" i="1"/>
  <c r="I2523" i="1"/>
  <c r="K2523" i="1"/>
  <c r="I2524" i="1"/>
  <c r="K2524" i="1"/>
  <c r="I2525" i="1"/>
  <c r="K2525" i="1"/>
  <c r="I2526" i="1"/>
  <c r="K2526" i="1"/>
  <c r="I2527" i="1"/>
  <c r="K2527" i="1"/>
  <c r="I2528" i="1"/>
  <c r="K2528" i="1"/>
  <c r="I2529" i="1"/>
  <c r="K2529" i="1"/>
  <c r="I2530" i="1"/>
  <c r="K2530" i="1"/>
  <c r="I2531" i="1"/>
  <c r="K2531" i="1"/>
  <c r="I2532" i="1"/>
  <c r="K2532" i="1"/>
  <c r="I2533" i="1"/>
  <c r="K2533" i="1"/>
  <c r="I2534" i="1"/>
  <c r="K2534" i="1"/>
  <c r="I2535" i="1"/>
  <c r="K2535" i="1"/>
  <c r="I2536" i="1"/>
  <c r="K2536" i="1"/>
  <c r="I2537" i="1"/>
  <c r="K2537" i="1"/>
  <c r="I2538" i="1"/>
  <c r="K2538" i="1"/>
  <c r="I2539" i="1"/>
  <c r="K2539" i="1"/>
  <c r="I2540" i="1"/>
  <c r="K2540" i="1"/>
  <c r="I2541" i="1"/>
  <c r="K2541" i="1"/>
  <c r="I2542" i="1"/>
  <c r="K2542" i="1"/>
  <c r="I2543" i="1"/>
  <c r="K2543" i="1"/>
  <c r="I2544" i="1"/>
  <c r="K2544" i="1"/>
  <c r="I2545" i="1"/>
  <c r="K2545" i="1"/>
  <c r="I2546" i="1"/>
  <c r="K2546" i="1"/>
  <c r="I2547" i="1"/>
  <c r="K2547" i="1"/>
  <c r="I2548" i="1"/>
  <c r="K2548" i="1"/>
  <c r="I2549" i="1"/>
  <c r="K2549" i="1"/>
  <c r="I2550" i="1"/>
  <c r="K2550" i="1"/>
  <c r="I2551" i="1"/>
  <c r="K2551" i="1"/>
  <c r="I2552" i="1"/>
  <c r="K2552" i="1"/>
  <c r="I2553" i="1"/>
  <c r="K2553" i="1"/>
  <c r="I2554" i="1"/>
  <c r="K2554" i="1"/>
  <c r="I2555" i="1"/>
  <c r="K2555" i="1"/>
  <c r="I2556" i="1"/>
  <c r="K2556" i="1"/>
  <c r="I2557" i="1"/>
  <c r="K2557" i="1"/>
  <c r="I2558" i="1"/>
  <c r="K2558" i="1"/>
  <c r="I2559" i="1"/>
  <c r="K2559" i="1"/>
  <c r="I2560" i="1"/>
  <c r="K2560" i="1"/>
  <c r="I2561" i="1"/>
  <c r="K2561" i="1"/>
  <c r="I2562" i="1"/>
  <c r="K2562" i="1"/>
  <c r="I2563" i="1"/>
  <c r="K2563" i="1"/>
  <c r="I2564" i="1"/>
  <c r="K2564" i="1"/>
  <c r="I2565" i="1"/>
  <c r="K2565" i="1"/>
  <c r="I2566" i="1"/>
  <c r="K2566" i="1"/>
  <c r="I2567" i="1"/>
  <c r="K2567" i="1"/>
  <c r="I2568" i="1"/>
  <c r="K2568" i="1"/>
  <c r="I2569" i="1"/>
  <c r="K2569" i="1"/>
  <c r="I2570" i="1"/>
  <c r="K2570" i="1"/>
  <c r="I2571" i="1"/>
  <c r="K2571" i="1"/>
  <c r="I2572" i="1"/>
  <c r="K2572" i="1"/>
  <c r="I2573" i="1"/>
  <c r="K2573" i="1"/>
  <c r="I2574" i="1"/>
  <c r="K2574" i="1"/>
  <c r="I2575" i="1"/>
  <c r="K2575" i="1"/>
  <c r="I2576" i="1"/>
  <c r="K2576" i="1"/>
  <c r="I2577" i="1"/>
  <c r="K2577" i="1"/>
  <c r="I2578" i="1"/>
  <c r="K2578" i="1"/>
  <c r="I2579" i="1"/>
  <c r="K2579" i="1"/>
  <c r="I2580" i="1"/>
  <c r="K2580" i="1"/>
  <c r="I2581" i="1"/>
  <c r="K2581" i="1"/>
  <c r="I2582" i="1"/>
  <c r="K2582" i="1"/>
  <c r="I2583" i="1"/>
  <c r="K2583" i="1"/>
  <c r="I2584" i="1"/>
  <c r="K2584" i="1"/>
  <c r="I2585" i="1"/>
  <c r="K2585" i="1"/>
  <c r="I2586" i="1"/>
  <c r="K2586" i="1"/>
  <c r="I2587" i="1"/>
  <c r="K2587" i="1"/>
  <c r="I2588" i="1"/>
  <c r="K2588" i="1"/>
  <c r="I2589" i="1"/>
  <c r="K2589" i="1"/>
  <c r="I2590" i="1"/>
  <c r="K2590" i="1"/>
  <c r="I2591" i="1"/>
  <c r="K2591" i="1"/>
  <c r="I2592" i="1"/>
  <c r="K2592" i="1"/>
  <c r="I2593" i="1"/>
  <c r="K2593" i="1"/>
  <c r="I2594" i="1"/>
  <c r="K2594" i="1"/>
  <c r="I2595" i="1"/>
  <c r="K2595" i="1"/>
  <c r="I2596" i="1"/>
  <c r="K2596" i="1"/>
  <c r="I2597" i="1"/>
  <c r="K2597" i="1"/>
  <c r="I2598" i="1"/>
  <c r="K2598" i="1"/>
  <c r="I2599" i="1"/>
  <c r="K2599" i="1"/>
  <c r="I2600" i="1"/>
  <c r="K2600" i="1"/>
  <c r="I2601" i="1"/>
  <c r="K2601" i="1"/>
  <c r="I2602" i="1"/>
  <c r="K2602" i="1"/>
  <c r="I2603" i="1"/>
  <c r="K2603" i="1"/>
  <c r="I2604" i="1"/>
  <c r="K2604" i="1"/>
  <c r="I2605" i="1"/>
  <c r="K2605" i="1"/>
  <c r="I2606" i="1"/>
  <c r="K2606" i="1"/>
  <c r="I2607" i="1"/>
  <c r="K2607" i="1"/>
  <c r="I2608" i="1"/>
  <c r="K2608" i="1"/>
  <c r="I2609" i="1"/>
  <c r="K2609" i="1"/>
  <c r="I2610" i="1"/>
  <c r="K2610" i="1"/>
  <c r="I2611" i="1"/>
  <c r="K2611" i="1"/>
  <c r="I2612" i="1"/>
  <c r="K2612" i="1"/>
  <c r="I2613" i="1"/>
  <c r="K2613" i="1"/>
  <c r="I2614" i="1"/>
  <c r="K2614" i="1"/>
  <c r="I2615" i="1"/>
  <c r="K2615" i="1"/>
  <c r="I2616" i="1"/>
  <c r="K2616" i="1"/>
  <c r="I2617" i="1"/>
  <c r="K2617" i="1"/>
  <c r="I2618" i="1"/>
  <c r="K2618" i="1"/>
  <c r="I2619" i="1"/>
  <c r="K2619" i="1"/>
  <c r="I2620" i="1"/>
  <c r="K2620" i="1"/>
  <c r="I2621" i="1"/>
  <c r="K2621" i="1"/>
  <c r="I2622" i="1"/>
  <c r="K2622" i="1"/>
  <c r="I2623" i="1"/>
  <c r="K2623" i="1"/>
  <c r="I2624" i="1"/>
  <c r="K2624" i="1"/>
  <c r="I2625" i="1"/>
  <c r="K2625" i="1"/>
  <c r="I2626" i="1"/>
  <c r="K2626" i="1"/>
  <c r="I2627" i="1"/>
  <c r="K2627" i="1"/>
  <c r="I2628" i="1"/>
  <c r="K2628" i="1"/>
  <c r="I2629" i="1"/>
  <c r="K2629" i="1"/>
  <c r="I2630" i="1"/>
  <c r="K2630" i="1"/>
  <c r="I2631" i="1"/>
  <c r="K2631" i="1"/>
  <c r="I2632" i="1"/>
  <c r="K2632" i="1"/>
  <c r="I2633" i="1"/>
  <c r="K2633" i="1"/>
  <c r="I2634" i="1"/>
  <c r="K2634" i="1"/>
  <c r="I2635" i="1"/>
  <c r="K2635" i="1"/>
  <c r="I2636" i="1"/>
  <c r="K2636" i="1"/>
  <c r="I2637" i="1"/>
  <c r="K2637" i="1"/>
  <c r="I2638" i="1"/>
  <c r="K2638" i="1"/>
  <c r="I2639" i="1"/>
  <c r="K2639" i="1"/>
  <c r="I2640" i="1"/>
  <c r="K2640" i="1"/>
  <c r="I2641" i="1"/>
  <c r="K2641" i="1"/>
  <c r="I2642" i="1"/>
  <c r="K2642" i="1"/>
  <c r="I2643" i="1"/>
  <c r="K2643" i="1"/>
  <c r="I2644" i="1"/>
  <c r="K2644" i="1"/>
  <c r="I2645" i="1"/>
  <c r="K2645" i="1"/>
  <c r="I2646" i="1"/>
  <c r="K2646" i="1"/>
  <c r="I2647" i="1"/>
  <c r="K2647" i="1"/>
  <c r="I2648" i="1"/>
  <c r="K2648" i="1"/>
  <c r="I2649" i="1"/>
  <c r="K2649" i="1"/>
  <c r="I2650" i="1"/>
  <c r="K2650" i="1"/>
  <c r="I2651" i="1"/>
  <c r="K2651" i="1"/>
  <c r="I2652" i="1"/>
  <c r="K2652" i="1"/>
  <c r="I2653" i="1"/>
  <c r="K2653" i="1"/>
  <c r="I2654" i="1"/>
  <c r="K2654" i="1"/>
  <c r="I2655" i="1"/>
  <c r="K2655" i="1"/>
  <c r="I2656" i="1"/>
  <c r="K2656" i="1"/>
  <c r="I2657" i="1"/>
  <c r="K2657" i="1"/>
  <c r="I2658" i="1"/>
  <c r="K2658" i="1"/>
  <c r="I2659" i="1"/>
  <c r="K2659" i="1"/>
  <c r="I2660" i="1"/>
  <c r="K2660" i="1"/>
  <c r="I2661" i="1"/>
  <c r="K2661" i="1"/>
  <c r="I2662" i="1"/>
  <c r="K2662" i="1"/>
  <c r="I2663" i="1"/>
  <c r="K2663" i="1"/>
  <c r="I2664" i="1"/>
  <c r="K2664" i="1"/>
  <c r="I2665" i="1"/>
  <c r="K2665" i="1"/>
  <c r="I2666" i="1"/>
  <c r="K2666" i="1"/>
  <c r="I2667" i="1"/>
  <c r="K2667" i="1"/>
  <c r="I2668" i="1"/>
  <c r="K2668" i="1"/>
  <c r="I2669" i="1"/>
  <c r="K2669" i="1"/>
  <c r="I2670" i="1"/>
  <c r="K2670" i="1"/>
  <c r="I2671" i="1"/>
  <c r="K2671" i="1"/>
  <c r="I2672" i="1"/>
  <c r="K2672" i="1"/>
  <c r="I2673" i="1"/>
  <c r="K2673" i="1"/>
  <c r="I2674" i="1"/>
  <c r="K2674" i="1"/>
  <c r="I2675" i="1"/>
  <c r="K2675" i="1"/>
  <c r="I2676" i="1"/>
  <c r="K2676" i="1"/>
  <c r="I2677" i="1"/>
  <c r="K2677" i="1"/>
  <c r="I2678" i="1"/>
  <c r="K2678" i="1"/>
  <c r="I2679" i="1"/>
  <c r="K2679" i="1"/>
  <c r="I2680" i="1"/>
  <c r="K2680" i="1"/>
  <c r="I2681" i="1"/>
  <c r="K2681" i="1"/>
  <c r="I2682" i="1"/>
  <c r="K2682" i="1"/>
  <c r="I2683" i="1"/>
  <c r="K2683" i="1"/>
  <c r="I2684" i="1"/>
  <c r="K2684" i="1"/>
  <c r="I2685" i="1"/>
  <c r="K2685" i="1"/>
  <c r="I2686" i="1"/>
  <c r="K2686" i="1"/>
  <c r="I2687" i="1"/>
  <c r="K2687" i="1"/>
  <c r="I2688" i="1"/>
  <c r="K2688" i="1"/>
  <c r="I2689" i="1"/>
  <c r="K2689" i="1"/>
  <c r="I2690" i="1"/>
  <c r="K2690" i="1"/>
  <c r="I2691" i="1"/>
  <c r="K269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alcChain>
</file>

<file path=xl/sharedStrings.xml><?xml version="1.0" encoding="utf-8"?>
<sst xmlns="http://schemas.openxmlformats.org/spreadsheetml/2006/main" count="10788" uniqueCount="46">
  <si>
    <t>Carat Size</t>
  </si>
  <si>
    <t>Color</t>
  </si>
  <si>
    <t>Clarity</t>
  </si>
  <si>
    <t>Depth</t>
  </si>
  <si>
    <t>Table</t>
  </si>
  <si>
    <t>Cut</t>
  </si>
  <si>
    <t>Report</t>
  </si>
  <si>
    <t>Price</t>
  </si>
  <si>
    <t>E</t>
  </si>
  <si>
    <t>VVS1</t>
  </si>
  <si>
    <t>Excellent</t>
  </si>
  <si>
    <t>GIA</t>
  </si>
  <si>
    <t>VS2</t>
  </si>
  <si>
    <t>K</t>
  </si>
  <si>
    <t>SI1</t>
  </si>
  <si>
    <t>H</t>
  </si>
  <si>
    <t>Very Good</t>
  </si>
  <si>
    <t>G</t>
  </si>
  <si>
    <t>VS1</t>
  </si>
  <si>
    <t>D</t>
  </si>
  <si>
    <t>SI2</t>
  </si>
  <si>
    <t>F</t>
  </si>
  <si>
    <t>Good</t>
  </si>
  <si>
    <t>I</t>
  </si>
  <si>
    <t>VVS2</t>
  </si>
  <si>
    <t>IF</t>
  </si>
  <si>
    <t>Ideal</t>
  </si>
  <si>
    <t>J</t>
  </si>
  <si>
    <t>AGS</t>
  </si>
  <si>
    <t>Square Root of Price</t>
  </si>
  <si>
    <t>Log Ten of Price</t>
  </si>
  <si>
    <t>Negative Reciprocal of Price</t>
  </si>
  <si>
    <t>Log 10 of Price</t>
  </si>
  <si>
    <t>Predictions_Price</t>
  </si>
  <si>
    <t>Predictions_SqrtPrice</t>
  </si>
  <si>
    <t>Predictions_LogTenPrice</t>
  </si>
  <si>
    <t>Predictions_NegRecPrice</t>
  </si>
  <si>
    <t>APE_Price</t>
  </si>
  <si>
    <t>APE_SqrtPrice</t>
  </si>
  <si>
    <t>APE_LogTenPrice</t>
  </si>
  <si>
    <t>APE_NegRecPrice</t>
  </si>
  <si>
    <t>Dependent Variable</t>
  </si>
  <si>
    <t>R-squared</t>
  </si>
  <si>
    <t>Standard Error</t>
  </si>
  <si>
    <t>MAPE</t>
  </si>
  <si>
    <r>
      <rPr>
        <b/>
        <sz val="11"/>
        <color theme="1"/>
        <rFont val="Calibri"/>
        <family val="2"/>
        <scheme val="minor"/>
      </rPr>
      <t>Discussion</t>
    </r>
    <r>
      <rPr>
        <sz val="11"/>
        <color theme="1"/>
        <rFont val="Calibri"/>
        <family val="2"/>
        <scheme val="minor"/>
      </rPr>
      <t xml:space="preserve">: As we can see in the visualizations to the right, the relationship between Carat Size and Price (Top Left) is not very linear. Out of the three transformations performed on Price: Square Root, Log Base 10, and Negative Reciprocal; the negative reciprocal representation resulted in the smallest standard error using a Linear Regression model (stde = approx. 0.003). However, it is important to note that applying these various transformations on Price also changed the scale of the y-axis. For example, we can see the range of Price is between 0 and 12000 while the range of the Negative Reciprocal of Price is between -0.035 and 0. It is then expected that the negative reciprocal has a smaller standard error since that value is measured in the same units as the y-axis. To properly quantify which representation of Price improved on the linear relationship with Carat Size we can instead look at the R-squared value of the best-fit line as well as the MAPE which is scale-indifferent. Looking at these measures, we see that the Log 10 representation of Price had the highest R-squared value of ~ 79% and the lowest MAPE of 2.9%. This means that </t>
    </r>
    <r>
      <rPr>
        <b/>
        <sz val="11"/>
        <color theme="1"/>
        <rFont val="Calibri"/>
        <family val="2"/>
        <scheme val="minor"/>
      </rPr>
      <t>Log10 of Price has a stronger linear relationship to carat size compared to Price</t>
    </r>
    <r>
      <rPr>
        <sz val="11"/>
        <color theme="1"/>
        <rFont val="Calibri"/>
        <family val="2"/>
        <scheme val="minor"/>
      </rPr>
      <t>. This is also visually supported by the data points being concentrated around the line of best fit rather than being spread out like with the regular Price and Square Root of Price or following a clear curved pattern as with the Negative Reciprocal of Price.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</si>
</sst>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2" borderId="0" xfId="0" applyFill="1"/>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Size vs.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0.17087313220954842"/>
                  <c:y val="-2.19247594493885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'Diamonds Data'!$A$2:$A$2691</c:f>
              <c:numCache>
                <c:formatCode>General</c:formatCode>
                <c:ptCount val="2690"/>
                <c:pt idx="0">
                  <c:v>0.3</c:v>
                </c:pt>
                <c:pt idx="1">
                  <c:v>0.44</c:v>
                </c:pt>
                <c:pt idx="2">
                  <c:v>0.31</c:v>
                </c:pt>
                <c:pt idx="3">
                  <c:v>0.66</c:v>
                </c:pt>
                <c:pt idx="4">
                  <c:v>0.47</c:v>
                </c:pt>
                <c:pt idx="5">
                  <c:v>0.4</c:v>
                </c:pt>
                <c:pt idx="6">
                  <c:v>0.36</c:v>
                </c:pt>
                <c:pt idx="7">
                  <c:v>0.52</c:v>
                </c:pt>
                <c:pt idx="8">
                  <c:v>0.53</c:v>
                </c:pt>
                <c:pt idx="9">
                  <c:v>0.43</c:v>
                </c:pt>
                <c:pt idx="10">
                  <c:v>0.43</c:v>
                </c:pt>
                <c:pt idx="11">
                  <c:v>0.43</c:v>
                </c:pt>
                <c:pt idx="12">
                  <c:v>0.3</c:v>
                </c:pt>
                <c:pt idx="13">
                  <c:v>0.47</c:v>
                </c:pt>
                <c:pt idx="14">
                  <c:v>0.41</c:v>
                </c:pt>
                <c:pt idx="15">
                  <c:v>0.44</c:v>
                </c:pt>
                <c:pt idx="16">
                  <c:v>0.36</c:v>
                </c:pt>
                <c:pt idx="17">
                  <c:v>0.4</c:v>
                </c:pt>
                <c:pt idx="18">
                  <c:v>0.4</c:v>
                </c:pt>
                <c:pt idx="19">
                  <c:v>0.32</c:v>
                </c:pt>
                <c:pt idx="20">
                  <c:v>0.5</c:v>
                </c:pt>
                <c:pt idx="21">
                  <c:v>0.5</c:v>
                </c:pt>
                <c:pt idx="22">
                  <c:v>0.36</c:v>
                </c:pt>
                <c:pt idx="23">
                  <c:v>0.44</c:v>
                </c:pt>
                <c:pt idx="24">
                  <c:v>0.31</c:v>
                </c:pt>
                <c:pt idx="25">
                  <c:v>0.45</c:v>
                </c:pt>
                <c:pt idx="26">
                  <c:v>0.51</c:v>
                </c:pt>
                <c:pt idx="27">
                  <c:v>0.3</c:v>
                </c:pt>
                <c:pt idx="28">
                  <c:v>0.51</c:v>
                </c:pt>
                <c:pt idx="29">
                  <c:v>0.41</c:v>
                </c:pt>
                <c:pt idx="30">
                  <c:v>0.31</c:v>
                </c:pt>
                <c:pt idx="31">
                  <c:v>0.31</c:v>
                </c:pt>
                <c:pt idx="32">
                  <c:v>0.31</c:v>
                </c:pt>
                <c:pt idx="33">
                  <c:v>0.31</c:v>
                </c:pt>
                <c:pt idx="34">
                  <c:v>0.31</c:v>
                </c:pt>
                <c:pt idx="35">
                  <c:v>0.31</c:v>
                </c:pt>
                <c:pt idx="36">
                  <c:v>0.31</c:v>
                </c:pt>
                <c:pt idx="37">
                  <c:v>0.31</c:v>
                </c:pt>
                <c:pt idx="38">
                  <c:v>0.4</c:v>
                </c:pt>
                <c:pt idx="39">
                  <c:v>0.31</c:v>
                </c:pt>
                <c:pt idx="40">
                  <c:v>0.31</c:v>
                </c:pt>
                <c:pt idx="41">
                  <c:v>0.42</c:v>
                </c:pt>
                <c:pt idx="42">
                  <c:v>0.33</c:v>
                </c:pt>
                <c:pt idx="43">
                  <c:v>0.37</c:v>
                </c:pt>
                <c:pt idx="44">
                  <c:v>0.45</c:v>
                </c:pt>
                <c:pt idx="45">
                  <c:v>0.4</c:v>
                </c:pt>
                <c:pt idx="46">
                  <c:v>0.4</c:v>
                </c:pt>
                <c:pt idx="47">
                  <c:v>0.32</c:v>
                </c:pt>
                <c:pt idx="48">
                  <c:v>0.32</c:v>
                </c:pt>
                <c:pt idx="49">
                  <c:v>0.37</c:v>
                </c:pt>
                <c:pt idx="50">
                  <c:v>0.33</c:v>
                </c:pt>
                <c:pt idx="51">
                  <c:v>0.33</c:v>
                </c:pt>
                <c:pt idx="52">
                  <c:v>0.37</c:v>
                </c:pt>
                <c:pt idx="53">
                  <c:v>0.37</c:v>
                </c:pt>
                <c:pt idx="54">
                  <c:v>0.43</c:v>
                </c:pt>
                <c:pt idx="55">
                  <c:v>0.43</c:v>
                </c:pt>
                <c:pt idx="56">
                  <c:v>0.43</c:v>
                </c:pt>
                <c:pt idx="57">
                  <c:v>0.43</c:v>
                </c:pt>
                <c:pt idx="58">
                  <c:v>0.43</c:v>
                </c:pt>
                <c:pt idx="59">
                  <c:v>0.34</c:v>
                </c:pt>
                <c:pt idx="60">
                  <c:v>0.37</c:v>
                </c:pt>
                <c:pt idx="61">
                  <c:v>0.37</c:v>
                </c:pt>
                <c:pt idx="62">
                  <c:v>0.5</c:v>
                </c:pt>
                <c:pt idx="63">
                  <c:v>0.33</c:v>
                </c:pt>
                <c:pt idx="64">
                  <c:v>0.56999999999999995</c:v>
                </c:pt>
                <c:pt idx="65">
                  <c:v>0.4</c:v>
                </c:pt>
                <c:pt idx="66">
                  <c:v>0.4</c:v>
                </c:pt>
                <c:pt idx="67">
                  <c:v>0.4</c:v>
                </c:pt>
                <c:pt idx="68">
                  <c:v>0.4</c:v>
                </c:pt>
                <c:pt idx="69">
                  <c:v>0.44</c:v>
                </c:pt>
                <c:pt idx="70">
                  <c:v>0.31</c:v>
                </c:pt>
                <c:pt idx="71">
                  <c:v>0.31</c:v>
                </c:pt>
                <c:pt idx="72">
                  <c:v>0.31</c:v>
                </c:pt>
                <c:pt idx="73">
                  <c:v>0.4</c:v>
                </c:pt>
                <c:pt idx="74">
                  <c:v>0.4</c:v>
                </c:pt>
                <c:pt idx="75">
                  <c:v>0.32</c:v>
                </c:pt>
                <c:pt idx="76">
                  <c:v>0.32</c:v>
                </c:pt>
                <c:pt idx="77">
                  <c:v>0.4</c:v>
                </c:pt>
                <c:pt idx="78">
                  <c:v>0.48</c:v>
                </c:pt>
                <c:pt idx="79">
                  <c:v>0.33</c:v>
                </c:pt>
                <c:pt idx="80">
                  <c:v>0.38</c:v>
                </c:pt>
                <c:pt idx="81">
                  <c:v>0.32</c:v>
                </c:pt>
                <c:pt idx="82">
                  <c:v>0.31</c:v>
                </c:pt>
                <c:pt idx="83">
                  <c:v>0.53</c:v>
                </c:pt>
                <c:pt idx="84">
                  <c:v>0.42</c:v>
                </c:pt>
                <c:pt idx="85">
                  <c:v>0.42</c:v>
                </c:pt>
                <c:pt idx="86">
                  <c:v>0.34</c:v>
                </c:pt>
                <c:pt idx="87">
                  <c:v>0.36</c:v>
                </c:pt>
                <c:pt idx="88">
                  <c:v>0.51</c:v>
                </c:pt>
                <c:pt idx="89">
                  <c:v>0.34</c:v>
                </c:pt>
                <c:pt idx="90">
                  <c:v>0.33</c:v>
                </c:pt>
                <c:pt idx="91">
                  <c:v>0.33</c:v>
                </c:pt>
                <c:pt idx="92">
                  <c:v>0.4</c:v>
                </c:pt>
                <c:pt idx="93">
                  <c:v>0.4</c:v>
                </c:pt>
                <c:pt idx="94">
                  <c:v>0.4</c:v>
                </c:pt>
                <c:pt idx="95">
                  <c:v>0.41</c:v>
                </c:pt>
                <c:pt idx="96">
                  <c:v>0.41</c:v>
                </c:pt>
                <c:pt idx="97">
                  <c:v>0.37</c:v>
                </c:pt>
                <c:pt idx="98">
                  <c:v>0.4</c:v>
                </c:pt>
                <c:pt idx="99">
                  <c:v>0.37</c:v>
                </c:pt>
                <c:pt idx="100">
                  <c:v>0.38</c:v>
                </c:pt>
                <c:pt idx="101">
                  <c:v>0.45</c:v>
                </c:pt>
                <c:pt idx="102">
                  <c:v>0.5</c:v>
                </c:pt>
                <c:pt idx="103">
                  <c:v>0.5</c:v>
                </c:pt>
                <c:pt idx="104">
                  <c:v>0.5</c:v>
                </c:pt>
                <c:pt idx="105">
                  <c:v>0.42</c:v>
                </c:pt>
                <c:pt idx="106">
                  <c:v>0.42</c:v>
                </c:pt>
                <c:pt idx="107">
                  <c:v>0.5</c:v>
                </c:pt>
                <c:pt idx="108">
                  <c:v>0.5</c:v>
                </c:pt>
                <c:pt idx="109">
                  <c:v>0.62</c:v>
                </c:pt>
                <c:pt idx="110">
                  <c:v>0.5</c:v>
                </c:pt>
                <c:pt idx="111">
                  <c:v>0.39</c:v>
                </c:pt>
                <c:pt idx="112">
                  <c:v>0.39</c:v>
                </c:pt>
                <c:pt idx="113">
                  <c:v>0.37</c:v>
                </c:pt>
                <c:pt idx="114">
                  <c:v>0.37</c:v>
                </c:pt>
                <c:pt idx="115">
                  <c:v>0.37</c:v>
                </c:pt>
                <c:pt idx="116">
                  <c:v>0.54</c:v>
                </c:pt>
                <c:pt idx="117">
                  <c:v>0.46</c:v>
                </c:pt>
                <c:pt idx="118">
                  <c:v>0.56999999999999995</c:v>
                </c:pt>
                <c:pt idx="119">
                  <c:v>0.36</c:v>
                </c:pt>
                <c:pt idx="120">
                  <c:v>0.38</c:v>
                </c:pt>
                <c:pt idx="121">
                  <c:v>0.34</c:v>
                </c:pt>
                <c:pt idx="122">
                  <c:v>0.31</c:v>
                </c:pt>
                <c:pt idx="123">
                  <c:v>0.52</c:v>
                </c:pt>
                <c:pt idx="124">
                  <c:v>0.5</c:v>
                </c:pt>
                <c:pt idx="125">
                  <c:v>0.44</c:v>
                </c:pt>
                <c:pt idx="126">
                  <c:v>0.35</c:v>
                </c:pt>
                <c:pt idx="127">
                  <c:v>0.35</c:v>
                </c:pt>
                <c:pt idx="128">
                  <c:v>0.55000000000000004</c:v>
                </c:pt>
                <c:pt idx="129">
                  <c:v>0.32</c:v>
                </c:pt>
                <c:pt idx="130">
                  <c:v>0.32</c:v>
                </c:pt>
                <c:pt idx="131">
                  <c:v>0.33</c:v>
                </c:pt>
                <c:pt idx="132">
                  <c:v>0.46</c:v>
                </c:pt>
                <c:pt idx="133">
                  <c:v>0.42</c:v>
                </c:pt>
                <c:pt idx="134">
                  <c:v>0.44</c:v>
                </c:pt>
                <c:pt idx="135">
                  <c:v>0.5</c:v>
                </c:pt>
                <c:pt idx="136">
                  <c:v>0.4</c:v>
                </c:pt>
                <c:pt idx="137">
                  <c:v>0.39</c:v>
                </c:pt>
                <c:pt idx="138">
                  <c:v>0.62</c:v>
                </c:pt>
                <c:pt idx="139">
                  <c:v>0.3</c:v>
                </c:pt>
                <c:pt idx="140">
                  <c:v>0.43</c:v>
                </c:pt>
                <c:pt idx="141">
                  <c:v>0.4</c:v>
                </c:pt>
                <c:pt idx="142">
                  <c:v>0.4</c:v>
                </c:pt>
                <c:pt idx="143">
                  <c:v>0.4</c:v>
                </c:pt>
                <c:pt idx="144">
                  <c:v>0.64</c:v>
                </c:pt>
                <c:pt idx="145">
                  <c:v>0.4</c:v>
                </c:pt>
                <c:pt idx="146">
                  <c:v>0.4</c:v>
                </c:pt>
                <c:pt idx="147">
                  <c:v>0.4</c:v>
                </c:pt>
                <c:pt idx="148">
                  <c:v>0.4</c:v>
                </c:pt>
                <c:pt idx="149">
                  <c:v>0.4</c:v>
                </c:pt>
                <c:pt idx="150">
                  <c:v>0.56999999999999995</c:v>
                </c:pt>
                <c:pt idx="151">
                  <c:v>0.56999999999999995</c:v>
                </c:pt>
                <c:pt idx="152">
                  <c:v>0.56999999999999995</c:v>
                </c:pt>
                <c:pt idx="153">
                  <c:v>0.36</c:v>
                </c:pt>
                <c:pt idx="154">
                  <c:v>0.4</c:v>
                </c:pt>
                <c:pt idx="155">
                  <c:v>0.34</c:v>
                </c:pt>
                <c:pt idx="156">
                  <c:v>0.54</c:v>
                </c:pt>
                <c:pt idx="157">
                  <c:v>0.51</c:v>
                </c:pt>
                <c:pt idx="158">
                  <c:v>0.45</c:v>
                </c:pt>
                <c:pt idx="159">
                  <c:v>0.34</c:v>
                </c:pt>
                <c:pt idx="160">
                  <c:v>0.34</c:v>
                </c:pt>
                <c:pt idx="161">
                  <c:v>0.4</c:v>
                </c:pt>
                <c:pt idx="162">
                  <c:v>0.4</c:v>
                </c:pt>
                <c:pt idx="163">
                  <c:v>0.41</c:v>
                </c:pt>
                <c:pt idx="164">
                  <c:v>0.41</c:v>
                </c:pt>
                <c:pt idx="165">
                  <c:v>0.41</c:v>
                </c:pt>
                <c:pt idx="166">
                  <c:v>0.41</c:v>
                </c:pt>
                <c:pt idx="167">
                  <c:v>0.41</c:v>
                </c:pt>
                <c:pt idx="168">
                  <c:v>0.41</c:v>
                </c:pt>
                <c:pt idx="169">
                  <c:v>0.41</c:v>
                </c:pt>
                <c:pt idx="170">
                  <c:v>0.41</c:v>
                </c:pt>
                <c:pt idx="171">
                  <c:v>0.41</c:v>
                </c:pt>
                <c:pt idx="172">
                  <c:v>0.41</c:v>
                </c:pt>
                <c:pt idx="173">
                  <c:v>0.41</c:v>
                </c:pt>
                <c:pt idx="174">
                  <c:v>0.41</c:v>
                </c:pt>
                <c:pt idx="175">
                  <c:v>0.41</c:v>
                </c:pt>
                <c:pt idx="176">
                  <c:v>0.38</c:v>
                </c:pt>
                <c:pt idx="177">
                  <c:v>0.38</c:v>
                </c:pt>
                <c:pt idx="178">
                  <c:v>0.41</c:v>
                </c:pt>
                <c:pt idx="179">
                  <c:v>0.41</c:v>
                </c:pt>
                <c:pt idx="180">
                  <c:v>0.41</c:v>
                </c:pt>
                <c:pt idx="181">
                  <c:v>0.41</c:v>
                </c:pt>
                <c:pt idx="182">
                  <c:v>0.41</c:v>
                </c:pt>
                <c:pt idx="183">
                  <c:v>0.41</c:v>
                </c:pt>
                <c:pt idx="184">
                  <c:v>0.32</c:v>
                </c:pt>
                <c:pt idx="185">
                  <c:v>0.32</c:v>
                </c:pt>
                <c:pt idx="186">
                  <c:v>0.42</c:v>
                </c:pt>
                <c:pt idx="187">
                  <c:v>0.54</c:v>
                </c:pt>
                <c:pt idx="188">
                  <c:v>0.54</c:v>
                </c:pt>
                <c:pt idx="189">
                  <c:v>0.61</c:v>
                </c:pt>
                <c:pt idx="190">
                  <c:v>0.41</c:v>
                </c:pt>
                <c:pt idx="191">
                  <c:v>0.5</c:v>
                </c:pt>
                <c:pt idx="192">
                  <c:v>0.5</c:v>
                </c:pt>
                <c:pt idx="193">
                  <c:v>0.5</c:v>
                </c:pt>
                <c:pt idx="194">
                  <c:v>0.51</c:v>
                </c:pt>
                <c:pt idx="195">
                  <c:v>0.35</c:v>
                </c:pt>
                <c:pt idx="196">
                  <c:v>0.45</c:v>
                </c:pt>
                <c:pt idx="197">
                  <c:v>0.4</c:v>
                </c:pt>
                <c:pt idx="198">
                  <c:v>0.4</c:v>
                </c:pt>
                <c:pt idx="199">
                  <c:v>0.4</c:v>
                </c:pt>
                <c:pt idx="200">
                  <c:v>0.4</c:v>
                </c:pt>
                <c:pt idx="201">
                  <c:v>0.3</c:v>
                </c:pt>
                <c:pt idx="202">
                  <c:v>0.3</c:v>
                </c:pt>
                <c:pt idx="203">
                  <c:v>0.3</c:v>
                </c:pt>
                <c:pt idx="204">
                  <c:v>0.5</c:v>
                </c:pt>
                <c:pt idx="205">
                  <c:v>0.51</c:v>
                </c:pt>
                <c:pt idx="206">
                  <c:v>0.51</c:v>
                </c:pt>
                <c:pt idx="207">
                  <c:v>0.51</c:v>
                </c:pt>
                <c:pt idx="208">
                  <c:v>0.51</c:v>
                </c:pt>
                <c:pt idx="209">
                  <c:v>0.51</c:v>
                </c:pt>
                <c:pt idx="210">
                  <c:v>0.52</c:v>
                </c:pt>
                <c:pt idx="211">
                  <c:v>0.45</c:v>
                </c:pt>
                <c:pt idx="212">
                  <c:v>0.52</c:v>
                </c:pt>
                <c:pt idx="213">
                  <c:v>0.47</c:v>
                </c:pt>
                <c:pt idx="214">
                  <c:v>0.47</c:v>
                </c:pt>
                <c:pt idx="215">
                  <c:v>0.4</c:v>
                </c:pt>
                <c:pt idx="216">
                  <c:v>0.37</c:v>
                </c:pt>
                <c:pt idx="217">
                  <c:v>0.53</c:v>
                </c:pt>
                <c:pt idx="218">
                  <c:v>0.33</c:v>
                </c:pt>
                <c:pt idx="219">
                  <c:v>0.51</c:v>
                </c:pt>
                <c:pt idx="220">
                  <c:v>0.38</c:v>
                </c:pt>
                <c:pt idx="221">
                  <c:v>0.47</c:v>
                </c:pt>
                <c:pt idx="222">
                  <c:v>0.35</c:v>
                </c:pt>
                <c:pt idx="223">
                  <c:v>0.35</c:v>
                </c:pt>
                <c:pt idx="224">
                  <c:v>0.44</c:v>
                </c:pt>
                <c:pt idx="225">
                  <c:v>0.31</c:v>
                </c:pt>
                <c:pt idx="226">
                  <c:v>0.6</c:v>
                </c:pt>
                <c:pt idx="227">
                  <c:v>0.42</c:v>
                </c:pt>
                <c:pt idx="228">
                  <c:v>0.42</c:v>
                </c:pt>
                <c:pt idx="229">
                  <c:v>0.42</c:v>
                </c:pt>
                <c:pt idx="230">
                  <c:v>0.42</c:v>
                </c:pt>
                <c:pt idx="231">
                  <c:v>0.42</c:v>
                </c:pt>
                <c:pt idx="232">
                  <c:v>0.5</c:v>
                </c:pt>
                <c:pt idx="233">
                  <c:v>0.53</c:v>
                </c:pt>
                <c:pt idx="234">
                  <c:v>0.5</c:v>
                </c:pt>
                <c:pt idx="235">
                  <c:v>0.44</c:v>
                </c:pt>
                <c:pt idx="236">
                  <c:v>0.53</c:v>
                </c:pt>
                <c:pt idx="237">
                  <c:v>0.5</c:v>
                </c:pt>
                <c:pt idx="238">
                  <c:v>0.4</c:v>
                </c:pt>
                <c:pt idx="239">
                  <c:v>0.43</c:v>
                </c:pt>
                <c:pt idx="240">
                  <c:v>0.42</c:v>
                </c:pt>
                <c:pt idx="241">
                  <c:v>0.52</c:v>
                </c:pt>
                <c:pt idx="242">
                  <c:v>0.35</c:v>
                </c:pt>
                <c:pt idx="243">
                  <c:v>0.35</c:v>
                </c:pt>
                <c:pt idx="244">
                  <c:v>0.51</c:v>
                </c:pt>
                <c:pt idx="245">
                  <c:v>0.51</c:v>
                </c:pt>
                <c:pt idx="246">
                  <c:v>0.51</c:v>
                </c:pt>
                <c:pt idx="247">
                  <c:v>0.51</c:v>
                </c:pt>
                <c:pt idx="248">
                  <c:v>0.55000000000000004</c:v>
                </c:pt>
                <c:pt idx="249">
                  <c:v>0.41</c:v>
                </c:pt>
                <c:pt idx="250">
                  <c:v>0.33</c:v>
                </c:pt>
                <c:pt idx="251">
                  <c:v>0.56000000000000005</c:v>
                </c:pt>
                <c:pt idx="252">
                  <c:v>0.6</c:v>
                </c:pt>
                <c:pt idx="253">
                  <c:v>0.4</c:v>
                </c:pt>
                <c:pt idx="254">
                  <c:v>0.4</c:v>
                </c:pt>
                <c:pt idx="255">
                  <c:v>0.4</c:v>
                </c:pt>
                <c:pt idx="256">
                  <c:v>0.4</c:v>
                </c:pt>
                <c:pt idx="257">
                  <c:v>0.4</c:v>
                </c:pt>
                <c:pt idx="258">
                  <c:v>0.4</c:v>
                </c:pt>
                <c:pt idx="259">
                  <c:v>0.52</c:v>
                </c:pt>
                <c:pt idx="260">
                  <c:v>0.4</c:v>
                </c:pt>
                <c:pt idx="261">
                  <c:v>0.4</c:v>
                </c:pt>
                <c:pt idx="262">
                  <c:v>0.4</c:v>
                </c:pt>
                <c:pt idx="263">
                  <c:v>0.4</c:v>
                </c:pt>
                <c:pt idx="264">
                  <c:v>0.4</c:v>
                </c:pt>
                <c:pt idx="265">
                  <c:v>0.65</c:v>
                </c:pt>
                <c:pt idx="266">
                  <c:v>0.4</c:v>
                </c:pt>
                <c:pt idx="267">
                  <c:v>0.4</c:v>
                </c:pt>
                <c:pt idx="268">
                  <c:v>0.4</c:v>
                </c:pt>
                <c:pt idx="269">
                  <c:v>0.43</c:v>
                </c:pt>
                <c:pt idx="270">
                  <c:v>0.44</c:v>
                </c:pt>
                <c:pt idx="271">
                  <c:v>0.41</c:v>
                </c:pt>
                <c:pt idx="272">
                  <c:v>0.4</c:v>
                </c:pt>
                <c:pt idx="273">
                  <c:v>0.4</c:v>
                </c:pt>
                <c:pt idx="274">
                  <c:v>0.4</c:v>
                </c:pt>
                <c:pt idx="275">
                  <c:v>0.42</c:v>
                </c:pt>
                <c:pt idx="276">
                  <c:v>0.38</c:v>
                </c:pt>
                <c:pt idx="277">
                  <c:v>0.62</c:v>
                </c:pt>
                <c:pt idx="278">
                  <c:v>0.38</c:v>
                </c:pt>
                <c:pt idx="279">
                  <c:v>0.42</c:v>
                </c:pt>
                <c:pt idx="280">
                  <c:v>0.54</c:v>
                </c:pt>
                <c:pt idx="281">
                  <c:v>0.4</c:v>
                </c:pt>
                <c:pt idx="282">
                  <c:v>0.4</c:v>
                </c:pt>
                <c:pt idx="283">
                  <c:v>0.4</c:v>
                </c:pt>
                <c:pt idx="284">
                  <c:v>0.4</c:v>
                </c:pt>
                <c:pt idx="285">
                  <c:v>0.47</c:v>
                </c:pt>
                <c:pt idx="286">
                  <c:v>0.44</c:v>
                </c:pt>
                <c:pt idx="287">
                  <c:v>0.56000000000000005</c:v>
                </c:pt>
                <c:pt idx="288">
                  <c:v>0.4</c:v>
                </c:pt>
                <c:pt idx="289">
                  <c:v>0.61</c:v>
                </c:pt>
                <c:pt idx="290">
                  <c:v>0.41</c:v>
                </c:pt>
                <c:pt idx="291">
                  <c:v>0.54</c:v>
                </c:pt>
                <c:pt idx="292">
                  <c:v>0.5</c:v>
                </c:pt>
                <c:pt idx="293">
                  <c:v>0.6</c:v>
                </c:pt>
                <c:pt idx="294">
                  <c:v>0.56999999999999995</c:v>
                </c:pt>
                <c:pt idx="295">
                  <c:v>0.57999999999999996</c:v>
                </c:pt>
                <c:pt idx="296">
                  <c:v>0.49</c:v>
                </c:pt>
                <c:pt idx="297">
                  <c:v>0.43</c:v>
                </c:pt>
                <c:pt idx="298">
                  <c:v>0.61</c:v>
                </c:pt>
                <c:pt idx="299">
                  <c:v>0.5</c:v>
                </c:pt>
                <c:pt idx="300">
                  <c:v>0.41</c:v>
                </c:pt>
                <c:pt idx="301">
                  <c:v>0.4</c:v>
                </c:pt>
                <c:pt idx="302">
                  <c:v>0.45</c:v>
                </c:pt>
                <c:pt idx="303">
                  <c:v>0.45</c:v>
                </c:pt>
                <c:pt idx="304">
                  <c:v>0.45</c:v>
                </c:pt>
                <c:pt idx="305">
                  <c:v>0.45</c:v>
                </c:pt>
                <c:pt idx="306">
                  <c:v>0.33</c:v>
                </c:pt>
                <c:pt idx="307">
                  <c:v>0.38</c:v>
                </c:pt>
                <c:pt idx="308">
                  <c:v>0.38</c:v>
                </c:pt>
                <c:pt idx="309">
                  <c:v>0.37</c:v>
                </c:pt>
                <c:pt idx="310">
                  <c:v>0.46</c:v>
                </c:pt>
                <c:pt idx="311">
                  <c:v>0.39</c:v>
                </c:pt>
                <c:pt idx="312">
                  <c:v>0.71</c:v>
                </c:pt>
                <c:pt idx="313">
                  <c:v>0.52</c:v>
                </c:pt>
                <c:pt idx="314">
                  <c:v>0.57999999999999996</c:v>
                </c:pt>
                <c:pt idx="315">
                  <c:v>0.57999999999999996</c:v>
                </c:pt>
                <c:pt idx="316">
                  <c:v>0.53</c:v>
                </c:pt>
                <c:pt idx="317">
                  <c:v>0.35</c:v>
                </c:pt>
                <c:pt idx="318">
                  <c:v>0.37</c:v>
                </c:pt>
                <c:pt idx="319">
                  <c:v>0.41</c:v>
                </c:pt>
                <c:pt idx="320">
                  <c:v>0.51</c:v>
                </c:pt>
                <c:pt idx="321">
                  <c:v>0.51</c:v>
                </c:pt>
                <c:pt idx="322">
                  <c:v>0.39</c:v>
                </c:pt>
                <c:pt idx="323">
                  <c:v>0.47</c:v>
                </c:pt>
                <c:pt idx="324">
                  <c:v>0.56000000000000005</c:v>
                </c:pt>
                <c:pt idx="325">
                  <c:v>0.51</c:v>
                </c:pt>
                <c:pt idx="326">
                  <c:v>0.6</c:v>
                </c:pt>
                <c:pt idx="327">
                  <c:v>0.72</c:v>
                </c:pt>
                <c:pt idx="328">
                  <c:v>0.52</c:v>
                </c:pt>
                <c:pt idx="329">
                  <c:v>0.5</c:v>
                </c:pt>
                <c:pt idx="330">
                  <c:v>0.41</c:v>
                </c:pt>
                <c:pt idx="331">
                  <c:v>0.5</c:v>
                </c:pt>
                <c:pt idx="332">
                  <c:v>0.42</c:v>
                </c:pt>
                <c:pt idx="333">
                  <c:v>0.39</c:v>
                </c:pt>
                <c:pt idx="334">
                  <c:v>0.61</c:v>
                </c:pt>
                <c:pt idx="335">
                  <c:v>0.61</c:v>
                </c:pt>
                <c:pt idx="336">
                  <c:v>0.57999999999999996</c:v>
                </c:pt>
                <c:pt idx="337">
                  <c:v>0.43</c:v>
                </c:pt>
                <c:pt idx="338">
                  <c:v>0.43</c:v>
                </c:pt>
                <c:pt idx="339">
                  <c:v>0.43</c:v>
                </c:pt>
                <c:pt idx="340">
                  <c:v>0.43</c:v>
                </c:pt>
                <c:pt idx="341">
                  <c:v>0.5</c:v>
                </c:pt>
                <c:pt idx="342">
                  <c:v>0.4</c:v>
                </c:pt>
                <c:pt idx="343">
                  <c:v>0.4</c:v>
                </c:pt>
                <c:pt idx="344">
                  <c:v>0.4</c:v>
                </c:pt>
                <c:pt idx="345">
                  <c:v>0.4</c:v>
                </c:pt>
                <c:pt idx="346">
                  <c:v>0.4</c:v>
                </c:pt>
                <c:pt idx="347">
                  <c:v>0.4</c:v>
                </c:pt>
                <c:pt idx="348">
                  <c:v>0.4</c:v>
                </c:pt>
                <c:pt idx="349">
                  <c:v>0.5</c:v>
                </c:pt>
                <c:pt idx="350">
                  <c:v>0.4</c:v>
                </c:pt>
                <c:pt idx="351">
                  <c:v>0.4</c:v>
                </c:pt>
                <c:pt idx="352">
                  <c:v>0.4</c:v>
                </c:pt>
                <c:pt idx="353">
                  <c:v>0.5</c:v>
                </c:pt>
                <c:pt idx="354">
                  <c:v>0.7</c:v>
                </c:pt>
                <c:pt idx="355">
                  <c:v>0.47</c:v>
                </c:pt>
                <c:pt idx="356">
                  <c:v>0.44</c:v>
                </c:pt>
                <c:pt idx="357">
                  <c:v>0.5</c:v>
                </c:pt>
                <c:pt idx="358">
                  <c:v>0.39</c:v>
                </c:pt>
                <c:pt idx="359">
                  <c:v>0.49</c:v>
                </c:pt>
                <c:pt idx="360">
                  <c:v>0.53</c:v>
                </c:pt>
                <c:pt idx="361">
                  <c:v>0.6</c:v>
                </c:pt>
                <c:pt idx="362">
                  <c:v>0.6</c:v>
                </c:pt>
                <c:pt idx="363">
                  <c:v>0.47</c:v>
                </c:pt>
                <c:pt idx="364">
                  <c:v>0.54</c:v>
                </c:pt>
                <c:pt idx="365">
                  <c:v>0.7</c:v>
                </c:pt>
                <c:pt idx="366">
                  <c:v>0.54</c:v>
                </c:pt>
                <c:pt idx="367">
                  <c:v>0.43</c:v>
                </c:pt>
                <c:pt idx="368">
                  <c:v>0.43</c:v>
                </c:pt>
                <c:pt idx="369">
                  <c:v>0.71</c:v>
                </c:pt>
                <c:pt idx="370">
                  <c:v>0.64</c:v>
                </c:pt>
                <c:pt idx="371">
                  <c:v>0.56000000000000005</c:v>
                </c:pt>
                <c:pt idx="372">
                  <c:v>0.56000000000000005</c:v>
                </c:pt>
                <c:pt idx="373">
                  <c:v>0.56000000000000005</c:v>
                </c:pt>
                <c:pt idx="374">
                  <c:v>0.5</c:v>
                </c:pt>
                <c:pt idx="375">
                  <c:v>0.5</c:v>
                </c:pt>
                <c:pt idx="376">
                  <c:v>0.6</c:v>
                </c:pt>
                <c:pt idx="377">
                  <c:v>0.38</c:v>
                </c:pt>
                <c:pt idx="378">
                  <c:v>0.5</c:v>
                </c:pt>
                <c:pt idx="379">
                  <c:v>0.41</c:v>
                </c:pt>
                <c:pt idx="380">
                  <c:v>0.53</c:v>
                </c:pt>
                <c:pt idx="381">
                  <c:v>0.42</c:v>
                </c:pt>
                <c:pt idx="382">
                  <c:v>0.42</c:v>
                </c:pt>
                <c:pt idx="383">
                  <c:v>0.43</c:v>
                </c:pt>
                <c:pt idx="384">
                  <c:v>0.61</c:v>
                </c:pt>
                <c:pt idx="385">
                  <c:v>0.4</c:v>
                </c:pt>
                <c:pt idx="386">
                  <c:v>0.5</c:v>
                </c:pt>
                <c:pt idx="387">
                  <c:v>0.6</c:v>
                </c:pt>
                <c:pt idx="388">
                  <c:v>0.6</c:v>
                </c:pt>
                <c:pt idx="389">
                  <c:v>0.6</c:v>
                </c:pt>
                <c:pt idx="390">
                  <c:v>0.6</c:v>
                </c:pt>
                <c:pt idx="391">
                  <c:v>0.6</c:v>
                </c:pt>
                <c:pt idx="392">
                  <c:v>0.6</c:v>
                </c:pt>
                <c:pt idx="393">
                  <c:v>0.45</c:v>
                </c:pt>
                <c:pt idx="394">
                  <c:v>0.51</c:v>
                </c:pt>
                <c:pt idx="395">
                  <c:v>0.5</c:v>
                </c:pt>
                <c:pt idx="396">
                  <c:v>0.5</c:v>
                </c:pt>
                <c:pt idx="397">
                  <c:v>0.51</c:v>
                </c:pt>
                <c:pt idx="398">
                  <c:v>0.4</c:v>
                </c:pt>
                <c:pt idx="399">
                  <c:v>0.44</c:v>
                </c:pt>
                <c:pt idx="400">
                  <c:v>0.47</c:v>
                </c:pt>
                <c:pt idx="401">
                  <c:v>0.54</c:v>
                </c:pt>
                <c:pt idx="402">
                  <c:v>0.7</c:v>
                </c:pt>
                <c:pt idx="403">
                  <c:v>0.7</c:v>
                </c:pt>
                <c:pt idx="404">
                  <c:v>0.54</c:v>
                </c:pt>
                <c:pt idx="405">
                  <c:v>0.7</c:v>
                </c:pt>
                <c:pt idx="406">
                  <c:v>0.7</c:v>
                </c:pt>
                <c:pt idx="407">
                  <c:v>0.7</c:v>
                </c:pt>
                <c:pt idx="408">
                  <c:v>0.7</c:v>
                </c:pt>
                <c:pt idx="409">
                  <c:v>0.7</c:v>
                </c:pt>
                <c:pt idx="410">
                  <c:v>0.7</c:v>
                </c:pt>
                <c:pt idx="411">
                  <c:v>0.7</c:v>
                </c:pt>
                <c:pt idx="412">
                  <c:v>0.7</c:v>
                </c:pt>
                <c:pt idx="413">
                  <c:v>0.7</c:v>
                </c:pt>
                <c:pt idx="414">
                  <c:v>0.7</c:v>
                </c:pt>
                <c:pt idx="415">
                  <c:v>0.7</c:v>
                </c:pt>
                <c:pt idx="416">
                  <c:v>0.42</c:v>
                </c:pt>
                <c:pt idx="417">
                  <c:v>0.42</c:v>
                </c:pt>
                <c:pt idx="418">
                  <c:v>0.7</c:v>
                </c:pt>
                <c:pt idx="419">
                  <c:v>0.6</c:v>
                </c:pt>
                <c:pt idx="420">
                  <c:v>0.42</c:v>
                </c:pt>
                <c:pt idx="421">
                  <c:v>0.38</c:v>
                </c:pt>
                <c:pt idx="422">
                  <c:v>0.4</c:v>
                </c:pt>
                <c:pt idx="423">
                  <c:v>0.42</c:v>
                </c:pt>
                <c:pt idx="424">
                  <c:v>0.53</c:v>
                </c:pt>
                <c:pt idx="425">
                  <c:v>0.73</c:v>
                </c:pt>
                <c:pt idx="426">
                  <c:v>0.41</c:v>
                </c:pt>
                <c:pt idx="427">
                  <c:v>0.48</c:v>
                </c:pt>
                <c:pt idx="428">
                  <c:v>0.43</c:v>
                </c:pt>
                <c:pt idx="429">
                  <c:v>0.43</c:v>
                </c:pt>
                <c:pt idx="430">
                  <c:v>0.5</c:v>
                </c:pt>
                <c:pt idx="431">
                  <c:v>0.5</c:v>
                </c:pt>
                <c:pt idx="432">
                  <c:v>0.5</c:v>
                </c:pt>
                <c:pt idx="433">
                  <c:v>0.41</c:v>
                </c:pt>
                <c:pt idx="434">
                  <c:v>0.43</c:v>
                </c:pt>
                <c:pt idx="435">
                  <c:v>0.57999999999999996</c:v>
                </c:pt>
                <c:pt idx="436">
                  <c:v>0.57999999999999996</c:v>
                </c:pt>
                <c:pt idx="437">
                  <c:v>0.57999999999999996</c:v>
                </c:pt>
                <c:pt idx="438">
                  <c:v>0.64</c:v>
                </c:pt>
                <c:pt idx="439">
                  <c:v>0.5</c:v>
                </c:pt>
                <c:pt idx="440">
                  <c:v>0.73</c:v>
                </c:pt>
                <c:pt idx="441">
                  <c:v>0.73</c:v>
                </c:pt>
                <c:pt idx="442">
                  <c:v>0.7</c:v>
                </c:pt>
                <c:pt idx="443">
                  <c:v>0.45</c:v>
                </c:pt>
                <c:pt idx="444">
                  <c:v>0.51</c:v>
                </c:pt>
                <c:pt idx="445">
                  <c:v>0.7</c:v>
                </c:pt>
                <c:pt idx="446">
                  <c:v>0.72</c:v>
                </c:pt>
                <c:pt idx="447">
                  <c:v>0.5</c:v>
                </c:pt>
                <c:pt idx="448">
                  <c:v>0.72</c:v>
                </c:pt>
                <c:pt idx="449">
                  <c:v>0.72</c:v>
                </c:pt>
                <c:pt idx="450">
                  <c:v>0.57999999999999996</c:v>
                </c:pt>
                <c:pt idx="451">
                  <c:v>0.43</c:v>
                </c:pt>
                <c:pt idx="452">
                  <c:v>0.72</c:v>
                </c:pt>
                <c:pt idx="453">
                  <c:v>0.5</c:v>
                </c:pt>
                <c:pt idx="454">
                  <c:v>0.5</c:v>
                </c:pt>
                <c:pt idx="455">
                  <c:v>0.5</c:v>
                </c:pt>
                <c:pt idx="456">
                  <c:v>0.52</c:v>
                </c:pt>
                <c:pt idx="457">
                  <c:v>0.5</c:v>
                </c:pt>
                <c:pt idx="458">
                  <c:v>0.5</c:v>
                </c:pt>
                <c:pt idx="459">
                  <c:v>0.5</c:v>
                </c:pt>
                <c:pt idx="460">
                  <c:v>0.41</c:v>
                </c:pt>
                <c:pt idx="461">
                  <c:v>0.41</c:v>
                </c:pt>
                <c:pt idx="462">
                  <c:v>0.41</c:v>
                </c:pt>
                <c:pt idx="463">
                  <c:v>0.4</c:v>
                </c:pt>
                <c:pt idx="464">
                  <c:v>0.43</c:v>
                </c:pt>
                <c:pt idx="465">
                  <c:v>0.44</c:v>
                </c:pt>
                <c:pt idx="466">
                  <c:v>0.72</c:v>
                </c:pt>
                <c:pt idx="467">
                  <c:v>0.71</c:v>
                </c:pt>
                <c:pt idx="468">
                  <c:v>0.51</c:v>
                </c:pt>
                <c:pt idx="469">
                  <c:v>0.73</c:v>
                </c:pt>
                <c:pt idx="470">
                  <c:v>0.74</c:v>
                </c:pt>
                <c:pt idx="471">
                  <c:v>0.52</c:v>
                </c:pt>
                <c:pt idx="472">
                  <c:v>0.42</c:v>
                </c:pt>
                <c:pt idx="473">
                  <c:v>0.42</c:v>
                </c:pt>
                <c:pt idx="474">
                  <c:v>0.42</c:v>
                </c:pt>
                <c:pt idx="475">
                  <c:v>0.6</c:v>
                </c:pt>
                <c:pt idx="476">
                  <c:v>0.75</c:v>
                </c:pt>
                <c:pt idx="477">
                  <c:v>0.42</c:v>
                </c:pt>
                <c:pt idx="478">
                  <c:v>0.5</c:v>
                </c:pt>
                <c:pt idx="479">
                  <c:v>0.5</c:v>
                </c:pt>
                <c:pt idx="480">
                  <c:v>0.5</c:v>
                </c:pt>
                <c:pt idx="481">
                  <c:v>0.5</c:v>
                </c:pt>
                <c:pt idx="482">
                  <c:v>0.56000000000000005</c:v>
                </c:pt>
                <c:pt idx="483">
                  <c:v>0.5</c:v>
                </c:pt>
                <c:pt idx="484">
                  <c:v>0.5</c:v>
                </c:pt>
                <c:pt idx="485">
                  <c:v>0.52</c:v>
                </c:pt>
                <c:pt idx="486">
                  <c:v>0.5</c:v>
                </c:pt>
                <c:pt idx="487">
                  <c:v>0.5</c:v>
                </c:pt>
                <c:pt idx="488">
                  <c:v>0.54</c:v>
                </c:pt>
                <c:pt idx="489">
                  <c:v>0.7</c:v>
                </c:pt>
                <c:pt idx="490">
                  <c:v>0.63</c:v>
                </c:pt>
                <c:pt idx="491">
                  <c:v>0.7</c:v>
                </c:pt>
                <c:pt idx="492">
                  <c:v>0.54</c:v>
                </c:pt>
                <c:pt idx="493">
                  <c:v>0.45</c:v>
                </c:pt>
                <c:pt idx="494">
                  <c:v>0.54</c:v>
                </c:pt>
                <c:pt idx="495">
                  <c:v>0.54</c:v>
                </c:pt>
                <c:pt idx="496">
                  <c:v>0.45</c:v>
                </c:pt>
                <c:pt idx="497">
                  <c:v>0.7</c:v>
                </c:pt>
                <c:pt idx="498">
                  <c:v>0.54</c:v>
                </c:pt>
                <c:pt idx="499">
                  <c:v>0.7</c:v>
                </c:pt>
                <c:pt idx="500">
                  <c:v>0.5</c:v>
                </c:pt>
                <c:pt idx="501">
                  <c:v>0.42</c:v>
                </c:pt>
                <c:pt idx="502">
                  <c:v>0.42</c:v>
                </c:pt>
                <c:pt idx="503">
                  <c:v>0.5</c:v>
                </c:pt>
                <c:pt idx="504">
                  <c:v>0.75</c:v>
                </c:pt>
                <c:pt idx="505">
                  <c:v>0.43</c:v>
                </c:pt>
                <c:pt idx="506">
                  <c:v>0.51</c:v>
                </c:pt>
                <c:pt idx="507">
                  <c:v>0.7</c:v>
                </c:pt>
                <c:pt idx="508">
                  <c:v>0.7</c:v>
                </c:pt>
                <c:pt idx="509">
                  <c:v>0.7</c:v>
                </c:pt>
                <c:pt idx="510">
                  <c:v>0.71</c:v>
                </c:pt>
                <c:pt idx="511">
                  <c:v>0.71</c:v>
                </c:pt>
                <c:pt idx="512">
                  <c:v>0.73</c:v>
                </c:pt>
                <c:pt idx="513">
                  <c:v>0.65</c:v>
                </c:pt>
                <c:pt idx="514">
                  <c:v>0.55000000000000004</c:v>
                </c:pt>
                <c:pt idx="515">
                  <c:v>0.4</c:v>
                </c:pt>
                <c:pt idx="516">
                  <c:v>0.4</c:v>
                </c:pt>
                <c:pt idx="517">
                  <c:v>0.5</c:v>
                </c:pt>
                <c:pt idx="518">
                  <c:v>0.5</c:v>
                </c:pt>
                <c:pt idx="519">
                  <c:v>0.5</c:v>
                </c:pt>
                <c:pt idx="520">
                  <c:v>0.6</c:v>
                </c:pt>
                <c:pt idx="521">
                  <c:v>0.65</c:v>
                </c:pt>
                <c:pt idx="522">
                  <c:v>0.52</c:v>
                </c:pt>
                <c:pt idx="523">
                  <c:v>0.5</c:v>
                </c:pt>
                <c:pt idx="524">
                  <c:v>0.52</c:v>
                </c:pt>
                <c:pt idx="525">
                  <c:v>0.59</c:v>
                </c:pt>
                <c:pt idx="526">
                  <c:v>0.59</c:v>
                </c:pt>
                <c:pt idx="527">
                  <c:v>0.55000000000000004</c:v>
                </c:pt>
                <c:pt idx="528">
                  <c:v>0.62</c:v>
                </c:pt>
                <c:pt idx="529">
                  <c:v>0.56000000000000005</c:v>
                </c:pt>
                <c:pt idx="530">
                  <c:v>0.71</c:v>
                </c:pt>
                <c:pt idx="531">
                  <c:v>0.7</c:v>
                </c:pt>
                <c:pt idx="532">
                  <c:v>0.7</c:v>
                </c:pt>
                <c:pt idx="533">
                  <c:v>0.56999999999999995</c:v>
                </c:pt>
                <c:pt idx="534">
                  <c:v>0.56999999999999995</c:v>
                </c:pt>
                <c:pt idx="535">
                  <c:v>0.56999999999999995</c:v>
                </c:pt>
                <c:pt idx="536">
                  <c:v>0.56999999999999995</c:v>
                </c:pt>
                <c:pt idx="537">
                  <c:v>0.56999999999999995</c:v>
                </c:pt>
                <c:pt idx="538">
                  <c:v>0.53</c:v>
                </c:pt>
                <c:pt idx="539">
                  <c:v>0.51</c:v>
                </c:pt>
                <c:pt idx="540">
                  <c:v>0.5</c:v>
                </c:pt>
                <c:pt idx="541">
                  <c:v>0.5</c:v>
                </c:pt>
                <c:pt idx="542">
                  <c:v>0.7</c:v>
                </c:pt>
                <c:pt idx="543">
                  <c:v>0.5</c:v>
                </c:pt>
                <c:pt idx="544">
                  <c:v>0.48</c:v>
                </c:pt>
                <c:pt idx="545">
                  <c:v>0.7</c:v>
                </c:pt>
                <c:pt idx="546">
                  <c:v>0.7</c:v>
                </c:pt>
                <c:pt idx="547">
                  <c:v>0.7</c:v>
                </c:pt>
                <c:pt idx="548">
                  <c:v>0.7</c:v>
                </c:pt>
                <c:pt idx="549">
                  <c:v>0.7</c:v>
                </c:pt>
                <c:pt idx="550">
                  <c:v>0.62</c:v>
                </c:pt>
                <c:pt idx="551">
                  <c:v>0.54</c:v>
                </c:pt>
                <c:pt idx="552">
                  <c:v>0.7</c:v>
                </c:pt>
                <c:pt idx="553">
                  <c:v>0.72</c:v>
                </c:pt>
                <c:pt idx="554">
                  <c:v>0.8</c:v>
                </c:pt>
                <c:pt idx="555">
                  <c:v>0.5</c:v>
                </c:pt>
                <c:pt idx="556">
                  <c:v>0.5</c:v>
                </c:pt>
                <c:pt idx="557">
                  <c:v>0.5</c:v>
                </c:pt>
                <c:pt idx="558">
                  <c:v>0.51</c:v>
                </c:pt>
                <c:pt idx="559">
                  <c:v>0.51</c:v>
                </c:pt>
                <c:pt idx="560">
                  <c:v>0.5</c:v>
                </c:pt>
                <c:pt idx="561">
                  <c:v>0.47</c:v>
                </c:pt>
                <c:pt idx="562">
                  <c:v>0.71</c:v>
                </c:pt>
                <c:pt idx="563">
                  <c:v>0.52</c:v>
                </c:pt>
                <c:pt idx="564">
                  <c:v>0.52</c:v>
                </c:pt>
                <c:pt idx="565">
                  <c:v>0.52</c:v>
                </c:pt>
                <c:pt idx="566">
                  <c:v>0.52</c:v>
                </c:pt>
                <c:pt idx="567">
                  <c:v>0.62</c:v>
                </c:pt>
                <c:pt idx="568">
                  <c:v>0.62</c:v>
                </c:pt>
                <c:pt idx="569">
                  <c:v>0.56000000000000005</c:v>
                </c:pt>
                <c:pt idx="570">
                  <c:v>0.64</c:v>
                </c:pt>
                <c:pt idx="571">
                  <c:v>0.7</c:v>
                </c:pt>
                <c:pt idx="572">
                  <c:v>0.63</c:v>
                </c:pt>
                <c:pt idx="573">
                  <c:v>0.7</c:v>
                </c:pt>
                <c:pt idx="574">
                  <c:v>0.5</c:v>
                </c:pt>
                <c:pt idx="575">
                  <c:v>0.56999999999999995</c:v>
                </c:pt>
                <c:pt idx="576">
                  <c:v>0.38</c:v>
                </c:pt>
                <c:pt idx="577">
                  <c:v>0.46</c:v>
                </c:pt>
                <c:pt idx="578">
                  <c:v>0.72</c:v>
                </c:pt>
                <c:pt idx="579">
                  <c:v>0.72</c:v>
                </c:pt>
                <c:pt idx="580">
                  <c:v>0.61</c:v>
                </c:pt>
                <c:pt idx="581">
                  <c:v>0.78</c:v>
                </c:pt>
                <c:pt idx="582">
                  <c:v>0.56000000000000005</c:v>
                </c:pt>
                <c:pt idx="583">
                  <c:v>0.55000000000000004</c:v>
                </c:pt>
                <c:pt idx="584">
                  <c:v>0.5</c:v>
                </c:pt>
                <c:pt idx="585">
                  <c:v>0.5</c:v>
                </c:pt>
                <c:pt idx="586">
                  <c:v>0.7</c:v>
                </c:pt>
                <c:pt idx="587">
                  <c:v>0.66</c:v>
                </c:pt>
                <c:pt idx="588">
                  <c:v>0.7</c:v>
                </c:pt>
                <c:pt idx="589">
                  <c:v>0.7</c:v>
                </c:pt>
                <c:pt idx="590">
                  <c:v>0.72</c:v>
                </c:pt>
                <c:pt idx="591">
                  <c:v>0.7</c:v>
                </c:pt>
                <c:pt idx="592">
                  <c:v>0.7</c:v>
                </c:pt>
                <c:pt idx="593">
                  <c:v>0.7</c:v>
                </c:pt>
                <c:pt idx="594">
                  <c:v>0.7</c:v>
                </c:pt>
                <c:pt idx="595">
                  <c:v>0.62</c:v>
                </c:pt>
                <c:pt idx="596">
                  <c:v>0.56000000000000005</c:v>
                </c:pt>
                <c:pt idx="597">
                  <c:v>0.41</c:v>
                </c:pt>
                <c:pt idx="598">
                  <c:v>0.52</c:v>
                </c:pt>
                <c:pt idx="599">
                  <c:v>0.7</c:v>
                </c:pt>
                <c:pt idx="600">
                  <c:v>0.56000000000000005</c:v>
                </c:pt>
                <c:pt idx="601">
                  <c:v>0.61</c:v>
                </c:pt>
                <c:pt idx="602">
                  <c:v>0.56999999999999995</c:v>
                </c:pt>
                <c:pt idx="603">
                  <c:v>0.7</c:v>
                </c:pt>
                <c:pt idx="604">
                  <c:v>0.78</c:v>
                </c:pt>
                <c:pt idx="605">
                  <c:v>0.52</c:v>
                </c:pt>
                <c:pt idx="606">
                  <c:v>0.59</c:v>
                </c:pt>
                <c:pt idx="607">
                  <c:v>0.56000000000000005</c:v>
                </c:pt>
                <c:pt idx="608">
                  <c:v>0.56000000000000005</c:v>
                </c:pt>
                <c:pt idx="609">
                  <c:v>0.56000000000000005</c:v>
                </c:pt>
                <c:pt idx="610">
                  <c:v>0.51</c:v>
                </c:pt>
                <c:pt idx="611">
                  <c:v>0.5</c:v>
                </c:pt>
                <c:pt idx="612">
                  <c:v>0.49</c:v>
                </c:pt>
                <c:pt idx="613">
                  <c:v>0.76</c:v>
                </c:pt>
                <c:pt idx="614">
                  <c:v>0.71</c:v>
                </c:pt>
                <c:pt idx="615">
                  <c:v>0.57999999999999996</c:v>
                </c:pt>
                <c:pt idx="616">
                  <c:v>0.62</c:v>
                </c:pt>
                <c:pt idx="617">
                  <c:v>0.56000000000000005</c:v>
                </c:pt>
                <c:pt idx="618">
                  <c:v>0.5</c:v>
                </c:pt>
                <c:pt idx="619">
                  <c:v>0.71</c:v>
                </c:pt>
                <c:pt idx="620">
                  <c:v>0.53</c:v>
                </c:pt>
                <c:pt idx="621">
                  <c:v>0.75</c:v>
                </c:pt>
                <c:pt idx="622">
                  <c:v>0.71</c:v>
                </c:pt>
                <c:pt idx="623">
                  <c:v>0.71</c:v>
                </c:pt>
                <c:pt idx="624">
                  <c:v>0.71</c:v>
                </c:pt>
                <c:pt idx="625">
                  <c:v>0.71</c:v>
                </c:pt>
                <c:pt idx="626">
                  <c:v>0.62</c:v>
                </c:pt>
                <c:pt idx="627">
                  <c:v>0.62</c:v>
                </c:pt>
                <c:pt idx="628">
                  <c:v>0.71</c:v>
                </c:pt>
                <c:pt idx="629">
                  <c:v>0.51</c:v>
                </c:pt>
                <c:pt idx="630">
                  <c:v>0.7</c:v>
                </c:pt>
                <c:pt idx="631">
                  <c:v>0.52</c:v>
                </c:pt>
                <c:pt idx="632">
                  <c:v>0.57999999999999996</c:v>
                </c:pt>
                <c:pt idx="633">
                  <c:v>0.74</c:v>
                </c:pt>
                <c:pt idx="634">
                  <c:v>0.51</c:v>
                </c:pt>
                <c:pt idx="635">
                  <c:v>0.54</c:v>
                </c:pt>
                <c:pt idx="636">
                  <c:v>0.5</c:v>
                </c:pt>
                <c:pt idx="637">
                  <c:v>0.5</c:v>
                </c:pt>
                <c:pt idx="638">
                  <c:v>0.55000000000000004</c:v>
                </c:pt>
                <c:pt idx="639">
                  <c:v>0.5</c:v>
                </c:pt>
                <c:pt idx="640">
                  <c:v>0.5</c:v>
                </c:pt>
                <c:pt idx="641">
                  <c:v>0.72</c:v>
                </c:pt>
                <c:pt idx="642">
                  <c:v>0.57999999999999996</c:v>
                </c:pt>
                <c:pt idx="643">
                  <c:v>0.71</c:v>
                </c:pt>
                <c:pt idx="644">
                  <c:v>0.71</c:v>
                </c:pt>
                <c:pt idx="645">
                  <c:v>0.52</c:v>
                </c:pt>
                <c:pt idx="646">
                  <c:v>0.47</c:v>
                </c:pt>
                <c:pt idx="647">
                  <c:v>0.59</c:v>
                </c:pt>
                <c:pt idx="648">
                  <c:v>0.72</c:v>
                </c:pt>
                <c:pt idx="649">
                  <c:v>0.72</c:v>
                </c:pt>
                <c:pt idx="650">
                  <c:v>0.73</c:v>
                </c:pt>
                <c:pt idx="651">
                  <c:v>0.64</c:v>
                </c:pt>
                <c:pt idx="652">
                  <c:v>0.82</c:v>
                </c:pt>
                <c:pt idx="653">
                  <c:v>0.8</c:v>
                </c:pt>
                <c:pt idx="654">
                  <c:v>0.5</c:v>
                </c:pt>
                <c:pt idx="655">
                  <c:v>0.7</c:v>
                </c:pt>
                <c:pt idx="656">
                  <c:v>0.5</c:v>
                </c:pt>
                <c:pt idx="657">
                  <c:v>0.5</c:v>
                </c:pt>
                <c:pt idx="658">
                  <c:v>0.49</c:v>
                </c:pt>
                <c:pt idx="659">
                  <c:v>0.7</c:v>
                </c:pt>
                <c:pt idx="660">
                  <c:v>0.7</c:v>
                </c:pt>
                <c:pt idx="661">
                  <c:v>0.6</c:v>
                </c:pt>
                <c:pt idx="662">
                  <c:v>0.52</c:v>
                </c:pt>
                <c:pt idx="663">
                  <c:v>0.75</c:v>
                </c:pt>
                <c:pt idx="664">
                  <c:v>0.71</c:v>
                </c:pt>
                <c:pt idx="665">
                  <c:v>0.7</c:v>
                </c:pt>
                <c:pt idx="666">
                  <c:v>0.7</c:v>
                </c:pt>
                <c:pt idx="667">
                  <c:v>0.71</c:v>
                </c:pt>
                <c:pt idx="668">
                  <c:v>0.78</c:v>
                </c:pt>
                <c:pt idx="669">
                  <c:v>0.72</c:v>
                </c:pt>
                <c:pt idx="670">
                  <c:v>0.72</c:v>
                </c:pt>
                <c:pt idx="671">
                  <c:v>0.69</c:v>
                </c:pt>
                <c:pt idx="672">
                  <c:v>0.55000000000000004</c:v>
                </c:pt>
                <c:pt idx="673">
                  <c:v>0.53</c:v>
                </c:pt>
                <c:pt idx="674">
                  <c:v>0.53</c:v>
                </c:pt>
                <c:pt idx="675">
                  <c:v>0.5</c:v>
                </c:pt>
                <c:pt idx="676">
                  <c:v>0.7</c:v>
                </c:pt>
                <c:pt idx="677">
                  <c:v>0.7</c:v>
                </c:pt>
                <c:pt idx="678">
                  <c:v>0.76</c:v>
                </c:pt>
                <c:pt idx="679">
                  <c:v>0.75</c:v>
                </c:pt>
                <c:pt idx="680">
                  <c:v>0.83</c:v>
                </c:pt>
                <c:pt idx="681">
                  <c:v>0.54</c:v>
                </c:pt>
                <c:pt idx="682">
                  <c:v>0.71</c:v>
                </c:pt>
                <c:pt idx="683">
                  <c:v>0.8</c:v>
                </c:pt>
                <c:pt idx="684">
                  <c:v>0.7</c:v>
                </c:pt>
                <c:pt idx="685">
                  <c:v>0.7</c:v>
                </c:pt>
                <c:pt idx="686">
                  <c:v>0.7</c:v>
                </c:pt>
                <c:pt idx="687">
                  <c:v>0.7</c:v>
                </c:pt>
                <c:pt idx="688">
                  <c:v>0.5</c:v>
                </c:pt>
                <c:pt idx="689">
                  <c:v>0.5</c:v>
                </c:pt>
                <c:pt idx="690">
                  <c:v>0.63</c:v>
                </c:pt>
                <c:pt idx="691">
                  <c:v>0.53</c:v>
                </c:pt>
                <c:pt idx="692">
                  <c:v>0.53</c:v>
                </c:pt>
                <c:pt idx="693">
                  <c:v>0.53</c:v>
                </c:pt>
                <c:pt idx="694">
                  <c:v>0.6</c:v>
                </c:pt>
                <c:pt idx="695">
                  <c:v>0.7</c:v>
                </c:pt>
                <c:pt idx="696">
                  <c:v>0.52</c:v>
                </c:pt>
                <c:pt idx="697">
                  <c:v>0.52</c:v>
                </c:pt>
                <c:pt idx="698">
                  <c:v>0.51</c:v>
                </c:pt>
                <c:pt idx="699">
                  <c:v>0.5</c:v>
                </c:pt>
                <c:pt idx="700">
                  <c:v>0.91</c:v>
                </c:pt>
                <c:pt idx="701">
                  <c:v>0.7</c:v>
                </c:pt>
                <c:pt idx="702">
                  <c:v>0.5</c:v>
                </c:pt>
                <c:pt idx="703">
                  <c:v>0.77</c:v>
                </c:pt>
                <c:pt idx="704">
                  <c:v>0.53</c:v>
                </c:pt>
                <c:pt idx="705">
                  <c:v>0.53</c:v>
                </c:pt>
                <c:pt idx="706">
                  <c:v>0.52</c:v>
                </c:pt>
                <c:pt idx="707">
                  <c:v>0.52</c:v>
                </c:pt>
                <c:pt idx="708">
                  <c:v>0.71</c:v>
                </c:pt>
                <c:pt idx="709">
                  <c:v>0.6</c:v>
                </c:pt>
                <c:pt idx="710">
                  <c:v>0.6</c:v>
                </c:pt>
                <c:pt idx="711">
                  <c:v>0.7</c:v>
                </c:pt>
                <c:pt idx="712">
                  <c:v>0.72</c:v>
                </c:pt>
                <c:pt idx="713">
                  <c:v>0.71</c:v>
                </c:pt>
                <c:pt idx="714">
                  <c:v>0.75</c:v>
                </c:pt>
                <c:pt idx="715">
                  <c:v>0.7</c:v>
                </c:pt>
                <c:pt idx="716">
                  <c:v>0.7</c:v>
                </c:pt>
                <c:pt idx="717">
                  <c:v>0.7</c:v>
                </c:pt>
                <c:pt idx="718">
                  <c:v>0.7</c:v>
                </c:pt>
                <c:pt idx="719">
                  <c:v>0.7</c:v>
                </c:pt>
                <c:pt idx="720">
                  <c:v>0.53</c:v>
                </c:pt>
                <c:pt idx="721">
                  <c:v>0.54</c:v>
                </c:pt>
                <c:pt idx="722">
                  <c:v>0.54</c:v>
                </c:pt>
                <c:pt idx="723">
                  <c:v>0.57999999999999996</c:v>
                </c:pt>
                <c:pt idx="724">
                  <c:v>0.56000000000000005</c:v>
                </c:pt>
                <c:pt idx="725">
                  <c:v>0.72</c:v>
                </c:pt>
                <c:pt idx="726">
                  <c:v>0.51</c:v>
                </c:pt>
                <c:pt idx="727">
                  <c:v>0.74</c:v>
                </c:pt>
                <c:pt idx="728">
                  <c:v>0.77</c:v>
                </c:pt>
                <c:pt idx="729">
                  <c:v>0.76</c:v>
                </c:pt>
                <c:pt idx="730">
                  <c:v>0.5</c:v>
                </c:pt>
                <c:pt idx="731">
                  <c:v>0.5</c:v>
                </c:pt>
                <c:pt idx="732">
                  <c:v>0.5</c:v>
                </c:pt>
                <c:pt idx="733">
                  <c:v>0.5</c:v>
                </c:pt>
                <c:pt idx="734">
                  <c:v>0.5</c:v>
                </c:pt>
                <c:pt idx="735">
                  <c:v>0.5</c:v>
                </c:pt>
                <c:pt idx="736">
                  <c:v>0.5</c:v>
                </c:pt>
                <c:pt idx="737">
                  <c:v>0.5</c:v>
                </c:pt>
                <c:pt idx="738">
                  <c:v>0.53</c:v>
                </c:pt>
                <c:pt idx="739">
                  <c:v>0.53</c:v>
                </c:pt>
                <c:pt idx="740">
                  <c:v>0.74</c:v>
                </c:pt>
                <c:pt idx="741">
                  <c:v>0.51</c:v>
                </c:pt>
                <c:pt idx="742">
                  <c:v>0.71</c:v>
                </c:pt>
                <c:pt idx="743">
                  <c:v>0.52</c:v>
                </c:pt>
                <c:pt idx="744">
                  <c:v>0.81</c:v>
                </c:pt>
                <c:pt idx="745">
                  <c:v>0.53</c:v>
                </c:pt>
                <c:pt idx="746">
                  <c:v>0.71</c:v>
                </c:pt>
                <c:pt idx="747">
                  <c:v>0.83</c:v>
                </c:pt>
                <c:pt idx="748">
                  <c:v>0.73</c:v>
                </c:pt>
                <c:pt idx="749">
                  <c:v>0.73</c:v>
                </c:pt>
                <c:pt idx="750">
                  <c:v>0.72</c:v>
                </c:pt>
                <c:pt idx="751">
                  <c:v>0.6</c:v>
                </c:pt>
                <c:pt idx="752">
                  <c:v>0.9</c:v>
                </c:pt>
                <c:pt idx="753">
                  <c:v>0.71</c:v>
                </c:pt>
                <c:pt idx="754">
                  <c:v>0.72</c:v>
                </c:pt>
                <c:pt idx="755">
                  <c:v>0.71</c:v>
                </c:pt>
                <c:pt idx="756">
                  <c:v>0.7</c:v>
                </c:pt>
                <c:pt idx="757">
                  <c:v>0.5</c:v>
                </c:pt>
                <c:pt idx="758">
                  <c:v>0.52</c:v>
                </c:pt>
                <c:pt idx="759">
                  <c:v>0.52</c:v>
                </c:pt>
                <c:pt idx="760">
                  <c:v>0.72</c:v>
                </c:pt>
                <c:pt idx="761">
                  <c:v>0.5</c:v>
                </c:pt>
                <c:pt idx="762">
                  <c:v>0.71</c:v>
                </c:pt>
                <c:pt idx="763">
                  <c:v>0.9</c:v>
                </c:pt>
                <c:pt idx="764">
                  <c:v>0.54</c:v>
                </c:pt>
                <c:pt idx="765">
                  <c:v>0.7</c:v>
                </c:pt>
                <c:pt idx="766">
                  <c:v>0.55000000000000004</c:v>
                </c:pt>
                <c:pt idx="767">
                  <c:v>0.7</c:v>
                </c:pt>
                <c:pt idx="768">
                  <c:v>0.62</c:v>
                </c:pt>
                <c:pt idx="769">
                  <c:v>0.62</c:v>
                </c:pt>
                <c:pt idx="770">
                  <c:v>0.6</c:v>
                </c:pt>
                <c:pt idx="771">
                  <c:v>0.7</c:v>
                </c:pt>
                <c:pt idx="772">
                  <c:v>0.75</c:v>
                </c:pt>
                <c:pt idx="773">
                  <c:v>0.7</c:v>
                </c:pt>
                <c:pt idx="774">
                  <c:v>0.8</c:v>
                </c:pt>
                <c:pt idx="775">
                  <c:v>0.73</c:v>
                </c:pt>
                <c:pt idx="776">
                  <c:v>0.73</c:v>
                </c:pt>
                <c:pt idx="777">
                  <c:v>0.73</c:v>
                </c:pt>
                <c:pt idx="778">
                  <c:v>0.72</c:v>
                </c:pt>
                <c:pt idx="779">
                  <c:v>0.5</c:v>
                </c:pt>
                <c:pt idx="780">
                  <c:v>0.71</c:v>
                </c:pt>
                <c:pt idx="781">
                  <c:v>0.71</c:v>
                </c:pt>
                <c:pt idx="782">
                  <c:v>0.71</c:v>
                </c:pt>
                <c:pt idx="783">
                  <c:v>0.71</c:v>
                </c:pt>
                <c:pt idx="784">
                  <c:v>0.71</c:v>
                </c:pt>
                <c:pt idx="785">
                  <c:v>0.71</c:v>
                </c:pt>
                <c:pt idx="786">
                  <c:v>0.71</c:v>
                </c:pt>
                <c:pt idx="787">
                  <c:v>0.53</c:v>
                </c:pt>
                <c:pt idx="788">
                  <c:v>0.53</c:v>
                </c:pt>
                <c:pt idx="789">
                  <c:v>0.53</c:v>
                </c:pt>
                <c:pt idx="790">
                  <c:v>0.53</c:v>
                </c:pt>
                <c:pt idx="791">
                  <c:v>0.53</c:v>
                </c:pt>
                <c:pt idx="792">
                  <c:v>0.71</c:v>
                </c:pt>
                <c:pt idx="793">
                  <c:v>0.71</c:v>
                </c:pt>
                <c:pt idx="794">
                  <c:v>0.71</c:v>
                </c:pt>
                <c:pt idx="795">
                  <c:v>0.51</c:v>
                </c:pt>
                <c:pt idx="796">
                  <c:v>0.5</c:v>
                </c:pt>
                <c:pt idx="797">
                  <c:v>0.73</c:v>
                </c:pt>
                <c:pt idx="798">
                  <c:v>0.5</c:v>
                </c:pt>
                <c:pt idx="799">
                  <c:v>0.5</c:v>
                </c:pt>
                <c:pt idx="800">
                  <c:v>0.5</c:v>
                </c:pt>
                <c:pt idx="801">
                  <c:v>0.5</c:v>
                </c:pt>
                <c:pt idx="802">
                  <c:v>0.5</c:v>
                </c:pt>
                <c:pt idx="803">
                  <c:v>0.55000000000000004</c:v>
                </c:pt>
                <c:pt idx="804">
                  <c:v>0.5</c:v>
                </c:pt>
                <c:pt idx="805">
                  <c:v>0.5</c:v>
                </c:pt>
                <c:pt idx="806">
                  <c:v>0.7</c:v>
                </c:pt>
                <c:pt idx="807">
                  <c:v>0.6</c:v>
                </c:pt>
                <c:pt idx="808">
                  <c:v>0.52</c:v>
                </c:pt>
                <c:pt idx="809">
                  <c:v>0.71</c:v>
                </c:pt>
                <c:pt idx="810">
                  <c:v>0.71</c:v>
                </c:pt>
                <c:pt idx="811">
                  <c:v>0.73</c:v>
                </c:pt>
                <c:pt idx="812">
                  <c:v>0.72</c:v>
                </c:pt>
                <c:pt idx="813">
                  <c:v>0.6</c:v>
                </c:pt>
                <c:pt idx="814">
                  <c:v>0.62</c:v>
                </c:pt>
                <c:pt idx="815">
                  <c:v>0.8</c:v>
                </c:pt>
                <c:pt idx="816">
                  <c:v>0.73</c:v>
                </c:pt>
                <c:pt idx="817">
                  <c:v>0.54</c:v>
                </c:pt>
                <c:pt idx="818">
                  <c:v>0.54</c:v>
                </c:pt>
                <c:pt idx="819">
                  <c:v>0.54</c:v>
                </c:pt>
                <c:pt idx="820">
                  <c:v>0.72</c:v>
                </c:pt>
                <c:pt idx="821">
                  <c:v>0.9</c:v>
                </c:pt>
                <c:pt idx="822">
                  <c:v>0.5</c:v>
                </c:pt>
                <c:pt idx="823">
                  <c:v>0.57999999999999996</c:v>
                </c:pt>
                <c:pt idx="824">
                  <c:v>0.57999999999999996</c:v>
                </c:pt>
                <c:pt idx="825">
                  <c:v>0.51</c:v>
                </c:pt>
                <c:pt idx="826">
                  <c:v>0.51</c:v>
                </c:pt>
                <c:pt idx="827">
                  <c:v>0.55000000000000004</c:v>
                </c:pt>
                <c:pt idx="828">
                  <c:v>0.51</c:v>
                </c:pt>
                <c:pt idx="829">
                  <c:v>0.51</c:v>
                </c:pt>
                <c:pt idx="830">
                  <c:v>0.51</c:v>
                </c:pt>
                <c:pt idx="831">
                  <c:v>0.5</c:v>
                </c:pt>
                <c:pt idx="832">
                  <c:v>0.51</c:v>
                </c:pt>
                <c:pt idx="833">
                  <c:v>0.6</c:v>
                </c:pt>
                <c:pt idx="834">
                  <c:v>0.53</c:v>
                </c:pt>
                <c:pt idx="835">
                  <c:v>0.53</c:v>
                </c:pt>
                <c:pt idx="836">
                  <c:v>0.81</c:v>
                </c:pt>
                <c:pt idx="837">
                  <c:v>0.7</c:v>
                </c:pt>
                <c:pt idx="838">
                  <c:v>0.73</c:v>
                </c:pt>
                <c:pt idx="839">
                  <c:v>0.6</c:v>
                </c:pt>
                <c:pt idx="840">
                  <c:v>0.74</c:v>
                </c:pt>
                <c:pt idx="841">
                  <c:v>0.57999999999999996</c:v>
                </c:pt>
                <c:pt idx="842">
                  <c:v>0.7</c:v>
                </c:pt>
                <c:pt idx="843">
                  <c:v>0.6</c:v>
                </c:pt>
                <c:pt idx="844">
                  <c:v>0.71</c:v>
                </c:pt>
                <c:pt idx="845">
                  <c:v>0.91</c:v>
                </c:pt>
                <c:pt idx="846">
                  <c:v>0.55000000000000004</c:v>
                </c:pt>
                <c:pt idx="847">
                  <c:v>0.71</c:v>
                </c:pt>
                <c:pt idx="848">
                  <c:v>0.71</c:v>
                </c:pt>
                <c:pt idx="849">
                  <c:v>0.7</c:v>
                </c:pt>
                <c:pt idx="850">
                  <c:v>0.77</c:v>
                </c:pt>
                <c:pt idx="851">
                  <c:v>0.7</c:v>
                </c:pt>
                <c:pt idx="852">
                  <c:v>0.73</c:v>
                </c:pt>
                <c:pt idx="853">
                  <c:v>0.7</c:v>
                </c:pt>
                <c:pt idx="854">
                  <c:v>0.7</c:v>
                </c:pt>
                <c:pt idx="855">
                  <c:v>0.71</c:v>
                </c:pt>
                <c:pt idx="856">
                  <c:v>0.71</c:v>
                </c:pt>
                <c:pt idx="857">
                  <c:v>0.7</c:v>
                </c:pt>
                <c:pt idx="858">
                  <c:v>0.7</c:v>
                </c:pt>
                <c:pt idx="859">
                  <c:v>0.52</c:v>
                </c:pt>
                <c:pt idx="860">
                  <c:v>0.52</c:v>
                </c:pt>
                <c:pt idx="861">
                  <c:v>0.77</c:v>
                </c:pt>
                <c:pt idx="862">
                  <c:v>0.7</c:v>
                </c:pt>
                <c:pt idx="863">
                  <c:v>0.7</c:v>
                </c:pt>
                <c:pt idx="864">
                  <c:v>0.7</c:v>
                </c:pt>
                <c:pt idx="865">
                  <c:v>0.7</c:v>
                </c:pt>
                <c:pt idx="866">
                  <c:v>0.7</c:v>
                </c:pt>
                <c:pt idx="867">
                  <c:v>0.7</c:v>
                </c:pt>
                <c:pt idx="868">
                  <c:v>0.56999999999999995</c:v>
                </c:pt>
                <c:pt idx="869">
                  <c:v>0.75</c:v>
                </c:pt>
                <c:pt idx="870">
                  <c:v>0.54</c:v>
                </c:pt>
                <c:pt idx="871">
                  <c:v>0.81</c:v>
                </c:pt>
                <c:pt idx="872">
                  <c:v>0.54</c:v>
                </c:pt>
                <c:pt idx="873">
                  <c:v>0.81</c:v>
                </c:pt>
                <c:pt idx="874">
                  <c:v>0.64</c:v>
                </c:pt>
                <c:pt idx="875">
                  <c:v>0.7</c:v>
                </c:pt>
                <c:pt idx="876">
                  <c:v>0.72</c:v>
                </c:pt>
                <c:pt idx="877">
                  <c:v>0.7</c:v>
                </c:pt>
                <c:pt idx="878">
                  <c:v>0.72</c:v>
                </c:pt>
                <c:pt idx="879">
                  <c:v>0.61</c:v>
                </c:pt>
                <c:pt idx="880">
                  <c:v>0.77</c:v>
                </c:pt>
                <c:pt idx="881">
                  <c:v>0.8</c:v>
                </c:pt>
                <c:pt idx="882">
                  <c:v>0.51</c:v>
                </c:pt>
                <c:pt idx="883">
                  <c:v>0.71</c:v>
                </c:pt>
                <c:pt idx="884">
                  <c:v>0.71</c:v>
                </c:pt>
                <c:pt idx="885">
                  <c:v>0.72</c:v>
                </c:pt>
                <c:pt idx="886">
                  <c:v>0.73</c:v>
                </c:pt>
                <c:pt idx="887">
                  <c:v>0.52</c:v>
                </c:pt>
                <c:pt idx="888">
                  <c:v>0.83</c:v>
                </c:pt>
                <c:pt idx="889">
                  <c:v>0.71</c:v>
                </c:pt>
                <c:pt idx="890">
                  <c:v>0.81</c:v>
                </c:pt>
                <c:pt idx="891">
                  <c:v>0.7</c:v>
                </c:pt>
                <c:pt idx="892">
                  <c:v>0.78</c:v>
                </c:pt>
                <c:pt idx="893">
                  <c:v>0.9</c:v>
                </c:pt>
                <c:pt idx="894">
                  <c:v>0.72</c:v>
                </c:pt>
                <c:pt idx="895">
                  <c:v>0.81</c:v>
                </c:pt>
                <c:pt idx="896">
                  <c:v>0.71</c:v>
                </c:pt>
                <c:pt idx="897">
                  <c:v>0.71</c:v>
                </c:pt>
                <c:pt idx="898">
                  <c:v>0.51</c:v>
                </c:pt>
                <c:pt idx="899">
                  <c:v>0.51</c:v>
                </c:pt>
                <c:pt idx="900">
                  <c:v>0.55000000000000004</c:v>
                </c:pt>
                <c:pt idx="901">
                  <c:v>0.55000000000000004</c:v>
                </c:pt>
                <c:pt idx="902">
                  <c:v>0.51</c:v>
                </c:pt>
                <c:pt idx="903">
                  <c:v>0.55000000000000004</c:v>
                </c:pt>
                <c:pt idx="904">
                  <c:v>0.72</c:v>
                </c:pt>
                <c:pt idx="905">
                  <c:v>0.72</c:v>
                </c:pt>
                <c:pt idx="906">
                  <c:v>0.61</c:v>
                </c:pt>
                <c:pt idx="907">
                  <c:v>0.5</c:v>
                </c:pt>
                <c:pt idx="908">
                  <c:v>0.94</c:v>
                </c:pt>
                <c:pt idx="909">
                  <c:v>0.94</c:v>
                </c:pt>
                <c:pt idx="910">
                  <c:v>0.73</c:v>
                </c:pt>
                <c:pt idx="911">
                  <c:v>0.73</c:v>
                </c:pt>
                <c:pt idx="912">
                  <c:v>0.73</c:v>
                </c:pt>
                <c:pt idx="913">
                  <c:v>0.5</c:v>
                </c:pt>
                <c:pt idx="914">
                  <c:v>0.5</c:v>
                </c:pt>
                <c:pt idx="915">
                  <c:v>0.5</c:v>
                </c:pt>
                <c:pt idx="916">
                  <c:v>0.72</c:v>
                </c:pt>
                <c:pt idx="917">
                  <c:v>0.72</c:v>
                </c:pt>
                <c:pt idx="918">
                  <c:v>0.5</c:v>
                </c:pt>
                <c:pt idx="919">
                  <c:v>0.5</c:v>
                </c:pt>
                <c:pt idx="920">
                  <c:v>0.72</c:v>
                </c:pt>
                <c:pt idx="921">
                  <c:v>0.72</c:v>
                </c:pt>
                <c:pt idx="922">
                  <c:v>0.77</c:v>
                </c:pt>
                <c:pt idx="923">
                  <c:v>0.77</c:v>
                </c:pt>
                <c:pt idx="924">
                  <c:v>0.7</c:v>
                </c:pt>
                <c:pt idx="925">
                  <c:v>0.61</c:v>
                </c:pt>
                <c:pt idx="926">
                  <c:v>0.7</c:v>
                </c:pt>
                <c:pt idx="927">
                  <c:v>0.74</c:v>
                </c:pt>
                <c:pt idx="928">
                  <c:v>0.52</c:v>
                </c:pt>
                <c:pt idx="929">
                  <c:v>0.52</c:v>
                </c:pt>
                <c:pt idx="930">
                  <c:v>0.73</c:v>
                </c:pt>
                <c:pt idx="931">
                  <c:v>0.8</c:v>
                </c:pt>
                <c:pt idx="932">
                  <c:v>0.8</c:v>
                </c:pt>
                <c:pt idx="933">
                  <c:v>0.81</c:v>
                </c:pt>
                <c:pt idx="934">
                  <c:v>0.71</c:v>
                </c:pt>
                <c:pt idx="935">
                  <c:v>0.8</c:v>
                </c:pt>
                <c:pt idx="936">
                  <c:v>0.72</c:v>
                </c:pt>
                <c:pt idx="937">
                  <c:v>0.62</c:v>
                </c:pt>
                <c:pt idx="938">
                  <c:v>0.74</c:v>
                </c:pt>
                <c:pt idx="939">
                  <c:v>0.54</c:v>
                </c:pt>
                <c:pt idx="940">
                  <c:v>0.65</c:v>
                </c:pt>
                <c:pt idx="941">
                  <c:v>0.8</c:v>
                </c:pt>
                <c:pt idx="942">
                  <c:v>0.8</c:v>
                </c:pt>
                <c:pt idx="943">
                  <c:v>0.72</c:v>
                </c:pt>
                <c:pt idx="944">
                  <c:v>0.7</c:v>
                </c:pt>
                <c:pt idx="945">
                  <c:v>0.81</c:v>
                </c:pt>
                <c:pt idx="946">
                  <c:v>0.9</c:v>
                </c:pt>
                <c:pt idx="947">
                  <c:v>0.54</c:v>
                </c:pt>
                <c:pt idx="948">
                  <c:v>0.63</c:v>
                </c:pt>
                <c:pt idx="949">
                  <c:v>0.71</c:v>
                </c:pt>
                <c:pt idx="950">
                  <c:v>0.56999999999999995</c:v>
                </c:pt>
                <c:pt idx="951">
                  <c:v>0.71</c:v>
                </c:pt>
                <c:pt idx="952">
                  <c:v>0.91</c:v>
                </c:pt>
                <c:pt idx="953">
                  <c:v>0.53</c:v>
                </c:pt>
                <c:pt idx="954">
                  <c:v>0.72</c:v>
                </c:pt>
                <c:pt idx="955">
                  <c:v>0.7</c:v>
                </c:pt>
                <c:pt idx="956">
                  <c:v>0.7</c:v>
                </c:pt>
                <c:pt idx="957">
                  <c:v>0.7</c:v>
                </c:pt>
                <c:pt idx="958">
                  <c:v>0.7</c:v>
                </c:pt>
                <c:pt idx="959">
                  <c:v>0.56000000000000005</c:v>
                </c:pt>
                <c:pt idx="960">
                  <c:v>0.56000000000000005</c:v>
                </c:pt>
                <c:pt idx="961">
                  <c:v>0.5</c:v>
                </c:pt>
                <c:pt idx="962">
                  <c:v>0.71</c:v>
                </c:pt>
                <c:pt idx="963">
                  <c:v>0.6</c:v>
                </c:pt>
                <c:pt idx="964">
                  <c:v>0.86</c:v>
                </c:pt>
                <c:pt idx="965">
                  <c:v>0.73</c:v>
                </c:pt>
                <c:pt idx="966">
                  <c:v>0.83</c:v>
                </c:pt>
                <c:pt idx="967">
                  <c:v>0.51</c:v>
                </c:pt>
                <c:pt idx="968">
                  <c:v>0.51</c:v>
                </c:pt>
                <c:pt idx="969">
                  <c:v>0.6</c:v>
                </c:pt>
                <c:pt idx="970">
                  <c:v>0.7</c:v>
                </c:pt>
                <c:pt idx="971">
                  <c:v>0.7</c:v>
                </c:pt>
                <c:pt idx="972">
                  <c:v>0.7</c:v>
                </c:pt>
                <c:pt idx="973">
                  <c:v>0.73</c:v>
                </c:pt>
                <c:pt idx="974">
                  <c:v>0.93</c:v>
                </c:pt>
                <c:pt idx="975">
                  <c:v>0.79</c:v>
                </c:pt>
                <c:pt idx="976">
                  <c:v>0.56000000000000005</c:v>
                </c:pt>
                <c:pt idx="977">
                  <c:v>0.61</c:v>
                </c:pt>
                <c:pt idx="978">
                  <c:v>0.61</c:v>
                </c:pt>
                <c:pt idx="979">
                  <c:v>0.72</c:v>
                </c:pt>
                <c:pt idx="980">
                  <c:v>0.57999999999999996</c:v>
                </c:pt>
                <c:pt idx="981">
                  <c:v>0.57999999999999996</c:v>
                </c:pt>
                <c:pt idx="982">
                  <c:v>0.71</c:v>
                </c:pt>
                <c:pt idx="983">
                  <c:v>0.71</c:v>
                </c:pt>
                <c:pt idx="984">
                  <c:v>0.73</c:v>
                </c:pt>
                <c:pt idx="985">
                  <c:v>0.71</c:v>
                </c:pt>
                <c:pt idx="986">
                  <c:v>0.7</c:v>
                </c:pt>
                <c:pt idx="987">
                  <c:v>0.7</c:v>
                </c:pt>
                <c:pt idx="988">
                  <c:v>0.72</c:v>
                </c:pt>
                <c:pt idx="989">
                  <c:v>0.78</c:v>
                </c:pt>
                <c:pt idx="990">
                  <c:v>0.78</c:v>
                </c:pt>
                <c:pt idx="991">
                  <c:v>0.7</c:v>
                </c:pt>
                <c:pt idx="992">
                  <c:v>0.67</c:v>
                </c:pt>
                <c:pt idx="993">
                  <c:v>0.61</c:v>
                </c:pt>
                <c:pt idx="994">
                  <c:v>0.61</c:v>
                </c:pt>
                <c:pt idx="995">
                  <c:v>0.71</c:v>
                </c:pt>
                <c:pt idx="996">
                  <c:v>0.8</c:v>
                </c:pt>
                <c:pt idx="997">
                  <c:v>0.56999999999999995</c:v>
                </c:pt>
                <c:pt idx="998">
                  <c:v>0.56999999999999995</c:v>
                </c:pt>
                <c:pt idx="999">
                  <c:v>0.56999999999999995</c:v>
                </c:pt>
                <c:pt idx="1000">
                  <c:v>0.72</c:v>
                </c:pt>
                <c:pt idx="1001">
                  <c:v>0.7</c:v>
                </c:pt>
                <c:pt idx="1002">
                  <c:v>0.5</c:v>
                </c:pt>
                <c:pt idx="1003">
                  <c:v>0.9</c:v>
                </c:pt>
                <c:pt idx="1004">
                  <c:v>0.52</c:v>
                </c:pt>
                <c:pt idx="1005">
                  <c:v>0.72</c:v>
                </c:pt>
                <c:pt idx="1006">
                  <c:v>0.7</c:v>
                </c:pt>
                <c:pt idx="1007">
                  <c:v>0.7</c:v>
                </c:pt>
                <c:pt idx="1008">
                  <c:v>0.7</c:v>
                </c:pt>
                <c:pt idx="1009">
                  <c:v>0.7</c:v>
                </c:pt>
                <c:pt idx="1010">
                  <c:v>0.7</c:v>
                </c:pt>
                <c:pt idx="1011">
                  <c:v>0.71</c:v>
                </c:pt>
                <c:pt idx="1012">
                  <c:v>0.71</c:v>
                </c:pt>
                <c:pt idx="1013">
                  <c:v>0.9</c:v>
                </c:pt>
                <c:pt idx="1014">
                  <c:v>0.9</c:v>
                </c:pt>
                <c:pt idx="1015">
                  <c:v>0.7</c:v>
                </c:pt>
                <c:pt idx="1016">
                  <c:v>0.72</c:v>
                </c:pt>
                <c:pt idx="1017">
                  <c:v>0.72</c:v>
                </c:pt>
                <c:pt idx="1018">
                  <c:v>0.75</c:v>
                </c:pt>
                <c:pt idx="1019">
                  <c:v>0.9</c:v>
                </c:pt>
                <c:pt idx="1020">
                  <c:v>0.8</c:v>
                </c:pt>
                <c:pt idx="1021">
                  <c:v>0.78</c:v>
                </c:pt>
                <c:pt idx="1022">
                  <c:v>0.79</c:v>
                </c:pt>
                <c:pt idx="1023">
                  <c:v>0.8</c:v>
                </c:pt>
                <c:pt idx="1024">
                  <c:v>0.75</c:v>
                </c:pt>
                <c:pt idx="1025">
                  <c:v>0.71</c:v>
                </c:pt>
                <c:pt idx="1026">
                  <c:v>0.71</c:v>
                </c:pt>
                <c:pt idx="1027">
                  <c:v>0.71</c:v>
                </c:pt>
                <c:pt idx="1028">
                  <c:v>0.71</c:v>
                </c:pt>
                <c:pt idx="1029">
                  <c:v>0.74</c:v>
                </c:pt>
                <c:pt idx="1030">
                  <c:v>0.74</c:v>
                </c:pt>
                <c:pt idx="1031">
                  <c:v>0.7</c:v>
                </c:pt>
                <c:pt idx="1032">
                  <c:v>0.7</c:v>
                </c:pt>
                <c:pt idx="1033">
                  <c:v>0.7</c:v>
                </c:pt>
                <c:pt idx="1034">
                  <c:v>0.8</c:v>
                </c:pt>
                <c:pt idx="1035">
                  <c:v>0.62</c:v>
                </c:pt>
                <c:pt idx="1036">
                  <c:v>0.66</c:v>
                </c:pt>
                <c:pt idx="1037">
                  <c:v>0.74</c:v>
                </c:pt>
                <c:pt idx="1038">
                  <c:v>0.71</c:v>
                </c:pt>
                <c:pt idx="1039">
                  <c:v>0.77</c:v>
                </c:pt>
                <c:pt idx="1040">
                  <c:v>0.8</c:v>
                </c:pt>
                <c:pt idx="1041">
                  <c:v>0.51</c:v>
                </c:pt>
                <c:pt idx="1042">
                  <c:v>0.75</c:v>
                </c:pt>
                <c:pt idx="1043">
                  <c:v>0.91</c:v>
                </c:pt>
                <c:pt idx="1044">
                  <c:v>0.72</c:v>
                </c:pt>
                <c:pt idx="1045">
                  <c:v>0.9</c:v>
                </c:pt>
                <c:pt idx="1046">
                  <c:v>0.56000000000000005</c:v>
                </c:pt>
                <c:pt idx="1047">
                  <c:v>0.7</c:v>
                </c:pt>
                <c:pt idx="1048">
                  <c:v>0.71</c:v>
                </c:pt>
                <c:pt idx="1049">
                  <c:v>0.9</c:v>
                </c:pt>
                <c:pt idx="1050">
                  <c:v>0.84</c:v>
                </c:pt>
                <c:pt idx="1051">
                  <c:v>0.8</c:v>
                </c:pt>
                <c:pt idx="1052">
                  <c:v>0.75</c:v>
                </c:pt>
                <c:pt idx="1053">
                  <c:v>0.7</c:v>
                </c:pt>
                <c:pt idx="1054">
                  <c:v>0.57999999999999996</c:v>
                </c:pt>
                <c:pt idx="1055">
                  <c:v>0.57999999999999996</c:v>
                </c:pt>
                <c:pt idx="1056">
                  <c:v>0.7</c:v>
                </c:pt>
                <c:pt idx="1057">
                  <c:v>0.7</c:v>
                </c:pt>
                <c:pt idx="1058">
                  <c:v>0.6</c:v>
                </c:pt>
                <c:pt idx="1059">
                  <c:v>0.9</c:v>
                </c:pt>
                <c:pt idx="1060">
                  <c:v>0.91</c:v>
                </c:pt>
                <c:pt idx="1061">
                  <c:v>0.71</c:v>
                </c:pt>
                <c:pt idx="1062">
                  <c:v>0.71</c:v>
                </c:pt>
                <c:pt idx="1063">
                  <c:v>0.54</c:v>
                </c:pt>
                <c:pt idx="1064">
                  <c:v>0.78</c:v>
                </c:pt>
                <c:pt idx="1065">
                  <c:v>0.7</c:v>
                </c:pt>
                <c:pt idx="1066">
                  <c:v>0.75</c:v>
                </c:pt>
                <c:pt idx="1067">
                  <c:v>0.75</c:v>
                </c:pt>
                <c:pt idx="1068">
                  <c:v>0.6</c:v>
                </c:pt>
                <c:pt idx="1069">
                  <c:v>0.76</c:v>
                </c:pt>
                <c:pt idx="1070">
                  <c:v>0.81</c:v>
                </c:pt>
                <c:pt idx="1071">
                  <c:v>0.7</c:v>
                </c:pt>
                <c:pt idx="1072">
                  <c:v>0.74</c:v>
                </c:pt>
                <c:pt idx="1073">
                  <c:v>0.71</c:v>
                </c:pt>
                <c:pt idx="1074">
                  <c:v>0.71</c:v>
                </c:pt>
                <c:pt idx="1075">
                  <c:v>0.92</c:v>
                </c:pt>
                <c:pt idx="1076">
                  <c:v>0.92</c:v>
                </c:pt>
                <c:pt idx="1077">
                  <c:v>0.78</c:v>
                </c:pt>
                <c:pt idx="1078">
                  <c:v>0.63</c:v>
                </c:pt>
                <c:pt idx="1079">
                  <c:v>0.72</c:v>
                </c:pt>
                <c:pt idx="1080">
                  <c:v>0.56999999999999995</c:v>
                </c:pt>
                <c:pt idx="1081">
                  <c:v>0.56999999999999995</c:v>
                </c:pt>
                <c:pt idx="1082">
                  <c:v>0.83</c:v>
                </c:pt>
                <c:pt idx="1083">
                  <c:v>0.82</c:v>
                </c:pt>
                <c:pt idx="1084">
                  <c:v>0.57999999999999996</c:v>
                </c:pt>
                <c:pt idx="1085">
                  <c:v>0.74</c:v>
                </c:pt>
                <c:pt idx="1086">
                  <c:v>0.77</c:v>
                </c:pt>
                <c:pt idx="1087">
                  <c:v>0.7</c:v>
                </c:pt>
                <c:pt idx="1088">
                  <c:v>0.67</c:v>
                </c:pt>
                <c:pt idx="1089">
                  <c:v>0.86</c:v>
                </c:pt>
                <c:pt idx="1090">
                  <c:v>0.86</c:v>
                </c:pt>
                <c:pt idx="1091">
                  <c:v>0.94</c:v>
                </c:pt>
                <c:pt idx="1092">
                  <c:v>0.63</c:v>
                </c:pt>
                <c:pt idx="1093">
                  <c:v>0.51</c:v>
                </c:pt>
                <c:pt idx="1094">
                  <c:v>0.74</c:v>
                </c:pt>
                <c:pt idx="1095">
                  <c:v>0.86</c:v>
                </c:pt>
                <c:pt idx="1096">
                  <c:v>0.61</c:v>
                </c:pt>
                <c:pt idx="1097">
                  <c:v>0.61</c:v>
                </c:pt>
                <c:pt idx="1098">
                  <c:v>0.7</c:v>
                </c:pt>
                <c:pt idx="1099">
                  <c:v>0.6</c:v>
                </c:pt>
                <c:pt idx="1100">
                  <c:v>0.72</c:v>
                </c:pt>
                <c:pt idx="1101">
                  <c:v>0.71</c:v>
                </c:pt>
                <c:pt idx="1102">
                  <c:v>0.7</c:v>
                </c:pt>
                <c:pt idx="1103">
                  <c:v>0.91</c:v>
                </c:pt>
                <c:pt idx="1104">
                  <c:v>0.77</c:v>
                </c:pt>
                <c:pt idx="1105">
                  <c:v>0.78</c:v>
                </c:pt>
                <c:pt idx="1106">
                  <c:v>0.73</c:v>
                </c:pt>
                <c:pt idx="1107">
                  <c:v>0.91</c:v>
                </c:pt>
                <c:pt idx="1108">
                  <c:v>0.9</c:v>
                </c:pt>
                <c:pt idx="1109">
                  <c:v>0.7</c:v>
                </c:pt>
                <c:pt idx="1110">
                  <c:v>1.02</c:v>
                </c:pt>
                <c:pt idx="1111">
                  <c:v>0.65</c:v>
                </c:pt>
                <c:pt idx="1112">
                  <c:v>0.9</c:v>
                </c:pt>
                <c:pt idx="1113">
                  <c:v>0.72</c:v>
                </c:pt>
                <c:pt idx="1114">
                  <c:v>0.73</c:v>
                </c:pt>
                <c:pt idx="1115">
                  <c:v>0.62</c:v>
                </c:pt>
                <c:pt idx="1116">
                  <c:v>1.01</c:v>
                </c:pt>
                <c:pt idx="1117">
                  <c:v>0.78</c:v>
                </c:pt>
                <c:pt idx="1118">
                  <c:v>0.7</c:v>
                </c:pt>
                <c:pt idx="1119">
                  <c:v>0.74</c:v>
                </c:pt>
                <c:pt idx="1120">
                  <c:v>0.8</c:v>
                </c:pt>
                <c:pt idx="1121">
                  <c:v>1.01</c:v>
                </c:pt>
                <c:pt idx="1122">
                  <c:v>0.72</c:v>
                </c:pt>
                <c:pt idx="1123">
                  <c:v>0.72</c:v>
                </c:pt>
                <c:pt idx="1124">
                  <c:v>0.8</c:v>
                </c:pt>
                <c:pt idx="1125">
                  <c:v>0.9</c:v>
                </c:pt>
                <c:pt idx="1126">
                  <c:v>0.7</c:v>
                </c:pt>
                <c:pt idx="1127">
                  <c:v>0.57999999999999996</c:v>
                </c:pt>
                <c:pt idx="1128">
                  <c:v>1</c:v>
                </c:pt>
                <c:pt idx="1129">
                  <c:v>0.72</c:v>
                </c:pt>
                <c:pt idx="1130">
                  <c:v>0.9</c:v>
                </c:pt>
                <c:pt idx="1131">
                  <c:v>0.94</c:v>
                </c:pt>
                <c:pt idx="1132">
                  <c:v>0.91</c:v>
                </c:pt>
                <c:pt idx="1133">
                  <c:v>0.85</c:v>
                </c:pt>
                <c:pt idx="1134">
                  <c:v>0.91</c:v>
                </c:pt>
                <c:pt idx="1135">
                  <c:v>0.7</c:v>
                </c:pt>
                <c:pt idx="1136">
                  <c:v>0.93</c:v>
                </c:pt>
                <c:pt idx="1137">
                  <c:v>0.75</c:v>
                </c:pt>
                <c:pt idx="1138">
                  <c:v>0.7</c:v>
                </c:pt>
                <c:pt idx="1139">
                  <c:v>0.71</c:v>
                </c:pt>
                <c:pt idx="1140">
                  <c:v>0.71</c:v>
                </c:pt>
                <c:pt idx="1141">
                  <c:v>0.9</c:v>
                </c:pt>
                <c:pt idx="1142">
                  <c:v>0.81</c:v>
                </c:pt>
                <c:pt idx="1143">
                  <c:v>0.8</c:v>
                </c:pt>
                <c:pt idx="1144">
                  <c:v>0.9</c:v>
                </c:pt>
                <c:pt idx="1145">
                  <c:v>0.94</c:v>
                </c:pt>
                <c:pt idx="1146">
                  <c:v>0.84</c:v>
                </c:pt>
                <c:pt idx="1147">
                  <c:v>0.9</c:v>
                </c:pt>
                <c:pt idx="1148">
                  <c:v>0.73</c:v>
                </c:pt>
                <c:pt idx="1149">
                  <c:v>0.6</c:v>
                </c:pt>
                <c:pt idx="1150">
                  <c:v>0.7</c:v>
                </c:pt>
                <c:pt idx="1151">
                  <c:v>1.04</c:v>
                </c:pt>
                <c:pt idx="1152">
                  <c:v>0.77</c:v>
                </c:pt>
                <c:pt idx="1153">
                  <c:v>0.57999999999999996</c:v>
                </c:pt>
                <c:pt idx="1154">
                  <c:v>0.62</c:v>
                </c:pt>
                <c:pt idx="1155">
                  <c:v>0.96</c:v>
                </c:pt>
                <c:pt idx="1156">
                  <c:v>1.04</c:v>
                </c:pt>
                <c:pt idx="1157">
                  <c:v>0.9</c:v>
                </c:pt>
                <c:pt idx="1158">
                  <c:v>0.72</c:v>
                </c:pt>
                <c:pt idx="1159">
                  <c:v>0.76</c:v>
                </c:pt>
                <c:pt idx="1160">
                  <c:v>0.74</c:v>
                </c:pt>
                <c:pt idx="1161">
                  <c:v>0.9</c:v>
                </c:pt>
                <c:pt idx="1162">
                  <c:v>0.7</c:v>
                </c:pt>
                <c:pt idx="1163">
                  <c:v>0.9</c:v>
                </c:pt>
                <c:pt idx="1164">
                  <c:v>0.9</c:v>
                </c:pt>
                <c:pt idx="1165">
                  <c:v>0.78</c:v>
                </c:pt>
                <c:pt idx="1166">
                  <c:v>0.9</c:v>
                </c:pt>
                <c:pt idx="1167">
                  <c:v>0.61</c:v>
                </c:pt>
                <c:pt idx="1168">
                  <c:v>0.7</c:v>
                </c:pt>
                <c:pt idx="1169">
                  <c:v>1</c:v>
                </c:pt>
                <c:pt idx="1170">
                  <c:v>0.81</c:v>
                </c:pt>
                <c:pt idx="1171">
                  <c:v>0.96</c:v>
                </c:pt>
                <c:pt idx="1172">
                  <c:v>1.0900000000000001</c:v>
                </c:pt>
                <c:pt idx="1173">
                  <c:v>0.83</c:v>
                </c:pt>
                <c:pt idx="1174">
                  <c:v>0.99</c:v>
                </c:pt>
                <c:pt idx="1175">
                  <c:v>0.71</c:v>
                </c:pt>
                <c:pt idx="1176">
                  <c:v>0.71</c:v>
                </c:pt>
                <c:pt idx="1177">
                  <c:v>0.7</c:v>
                </c:pt>
                <c:pt idx="1178">
                  <c:v>1.01</c:v>
                </c:pt>
                <c:pt idx="1179">
                  <c:v>1.01</c:v>
                </c:pt>
                <c:pt idx="1180">
                  <c:v>0.7</c:v>
                </c:pt>
                <c:pt idx="1181">
                  <c:v>0.67</c:v>
                </c:pt>
                <c:pt idx="1182">
                  <c:v>1.01</c:v>
                </c:pt>
                <c:pt idx="1183">
                  <c:v>1.08</c:v>
                </c:pt>
                <c:pt idx="1184">
                  <c:v>0.91</c:v>
                </c:pt>
                <c:pt idx="1185">
                  <c:v>0.7</c:v>
                </c:pt>
                <c:pt idx="1186">
                  <c:v>0.7</c:v>
                </c:pt>
                <c:pt idx="1187">
                  <c:v>1.05</c:v>
                </c:pt>
                <c:pt idx="1188">
                  <c:v>1.05</c:v>
                </c:pt>
                <c:pt idx="1189">
                  <c:v>1.05</c:v>
                </c:pt>
                <c:pt idx="1190">
                  <c:v>0.7</c:v>
                </c:pt>
                <c:pt idx="1191">
                  <c:v>0.67</c:v>
                </c:pt>
                <c:pt idx="1192">
                  <c:v>1.01</c:v>
                </c:pt>
                <c:pt idx="1193">
                  <c:v>1.01</c:v>
                </c:pt>
                <c:pt idx="1194">
                  <c:v>0.72</c:v>
                </c:pt>
                <c:pt idx="1195">
                  <c:v>0.96</c:v>
                </c:pt>
                <c:pt idx="1196">
                  <c:v>0.94</c:v>
                </c:pt>
                <c:pt idx="1197">
                  <c:v>0.64</c:v>
                </c:pt>
                <c:pt idx="1198">
                  <c:v>0.64</c:v>
                </c:pt>
                <c:pt idx="1199">
                  <c:v>0.7</c:v>
                </c:pt>
                <c:pt idx="1200">
                  <c:v>1.01</c:v>
                </c:pt>
                <c:pt idx="1201">
                  <c:v>0.72</c:v>
                </c:pt>
                <c:pt idx="1202">
                  <c:v>0.71</c:v>
                </c:pt>
                <c:pt idx="1203">
                  <c:v>0.71</c:v>
                </c:pt>
                <c:pt idx="1204">
                  <c:v>0.77</c:v>
                </c:pt>
                <c:pt idx="1205">
                  <c:v>0.71</c:v>
                </c:pt>
                <c:pt idx="1206">
                  <c:v>0.9</c:v>
                </c:pt>
                <c:pt idx="1207">
                  <c:v>0.81</c:v>
                </c:pt>
                <c:pt idx="1208">
                  <c:v>0.76</c:v>
                </c:pt>
                <c:pt idx="1209">
                  <c:v>0.56999999999999995</c:v>
                </c:pt>
                <c:pt idx="1210">
                  <c:v>1</c:v>
                </c:pt>
                <c:pt idx="1211">
                  <c:v>1.01</c:v>
                </c:pt>
                <c:pt idx="1212">
                  <c:v>0.67</c:v>
                </c:pt>
                <c:pt idx="1213">
                  <c:v>0.67</c:v>
                </c:pt>
                <c:pt idx="1214">
                  <c:v>0.9</c:v>
                </c:pt>
                <c:pt idx="1215">
                  <c:v>0.71</c:v>
                </c:pt>
                <c:pt idx="1216">
                  <c:v>0.9</c:v>
                </c:pt>
                <c:pt idx="1217">
                  <c:v>0.9</c:v>
                </c:pt>
                <c:pt idx="1218">
                  <c:v>0.65</c:v>
                </c:pt>
                <c:pt idx="1219">
                  <c:v>0.9</c:v>
                </c:pt>
                <c:pt idx="1220">
                  <c:v>0.94</c:v>
                </c:pt>
                <c:pt idx="1221">
                  <c:v>0.8</c:v>
                </c:pt>
                <c:pt idx="1222">
                  <c:v>0.72</c:v>
                </c:pt>
                <c:pt idx="1223">
                  <c:v>0.91</c:v>
                </c:pt>
                <c:pt idx="1224">
                  <c:v>0.73</c:v>
                </c:pt>
                <c:pt idx="1225">
                  <c:v>0.9</c:v>
                </c:pt>
                <c:pt idx="1226">
                  <c:v>0.54</c:v>
                </c:pt>
                <c:pt idx="1227">
                  <c:v>0.81</c:v>
                </c:pt>
                <c:pt idx="1228">
                  <c:v>0.71</c:v>
                </c:pt>
                <c:pt idx="1229">
                  <c:v>0.72</c:v>
                </c:pt>
                <c:pt idx="1230">
                  <c:v>0.75</c:v>
                </c:pt>
                <c:pt idx="1231">
                  <c:v>0.9</c:v>
                </c:pt>
                <c:pt idx="1232">
                  <c:v>0.8</c:v>
                </c:pt>
                <c:pt idx="1233">
                  <c:v>0.76</c:v>
                </c:pt>
                <c:pt idx="1234">
                  <c:v>0.56999999999999995</c:v>
                </c:pt>
                <c:pt idx="1235">
                  <c:v>1</c:v>
                </c:pt>
                <c:pt idx="1236">
                  <c:v>1.01</c:v>
                </c:pt>
                <c:pt idx="1237">
                  <c:v>0.67</c:v>
                </c:pt>
                <c:pt idx="1238">
                  <c:v>0.67</c:v>
                </c:pt>
                <c:pt idx="1239">
                  <c:v>0.9</c:v>
                </c:pt>
                <c:pt idx="1240">
                  <c:v>0.71</c:v>
                </c:pt>
                <c:pt idx="1241">
                  <c:v>0.9</c:v>
                </c:pt>
                <c:pt idx="1242">
                  <c:v>0.9</c:v>
                </c:pt>
                <c:pt idx="1243">
                  <c:v>0.65</c:v>
                </c:pt>
                <c:pt idx="1244">
                  <c:v>0.9</c:v>
                </c:pt>
                <c:pt idx="1245">
                  <c:v>0.94</c:v>
                </c:pt>
                <c:pt idx="1246">
                  <c:v>0.8</c:v>
                </c:pt>
                <c:pt idx="1247">
                  <c:v>0.72</c:v>
                </c:pt>
                <c:pt idx="1248">
                  <c:v>0.91</c:v>
                </c:pt>
                <c:pt idx="1249">
                  <c:v>0.73</c:v>
                </c:pt>
                <c:pt idx="1250">
                  <c:v>0.9</c:v>
                </c:pt>
                <c:pt idx="1251">
                  <c:v>0.54</c:v>
                </c:pt>
                <c:pt idx="1252">
                  <c:v>0.81</c:v>
                </c:pt>
                <c:pt idx="1253">
                  <c:v>0.71</c:v>
                </c:pt>
                <c:pt idx="1254">
                  <c:v>0.72</c:v>
                </c:pt>
                <c:pt idx="1255">
                  <c:v>0.75</c:v>
                </c:pt>
                <c:pt idx="1256">
                  <c:v>0.9</c:v>
                </c:pt>
                <c:pt idx="1257">
                  <c:v>0.8</c:v>
                </c:pt>
                <c:pt idx="1258">
                  <c:v>0.57999999999999996</c:v>
                </c:pt>
                <c:pt idx="1259">
                  <c:v>0.71</c:v>
                </c:pt>
                <c:pt idx="1260">
                  <c:v>0.91</c:v>
                </c:pt>
                <c:pt idx="1261">
                  <c:v>0.76</c:v>
                </c:pt>
                <c:pt idx="1262">
                  <c:v>0.71</c:v>
                </c:pt>
                <c:pt idx="1263">
                  <c:v>0.74</c:v>
                </c:pt>
                <c:pt idx="1264">
                  <c:v>0.7</c:v>
                </c:pt>
                <c:pt idx="1265">
                  <c:v>0.91</c:v>
                </c:pt>
                <c:pt idx="1266">
                  <c:v>0.77</c:v>
                </c:pt>
                <c:pt idx="1267">
                  <c:v>0.71</c:v>
                </c:pt>
                <c:pt idx="1268">
                  <c:v>0.71</c:v>
                </c:pt>
                <c:pt idx="1269">
                  <c:v>0.99</c:v>
                </c:pt>
                <c:pt idx="1270">
                  <c:v>1.01</c:v>
                </c:pt>
                <c:pt idx="1271">
                  <c:v>0.74</c:v>
                </c:pt>
                <c:pt idx="1272">
                  <c:v>1</c:v>
                </c:pt>
                <c:pt idx="1273">
                  <c:v>0.81</c:v>
                </c:pt>
                <c:pt idx="1274">
                  <c:v>0.9</c:v>
                </c:pt>
                <c:pt idx="1275">
                  <c:v>0.9</c:v>
                </c:pt>
                <c:pt idx="1276">
                  <c:v>0.9</c:v>
                </c:pt>
                <c:pt idx="1277">
                  <c:v>0.78</c:v>
                </c:pt>
                <c:pt idx="1278">
                  <c:v>0.54</c:v>
                </c:pt>
                <c:pt idx="1279">
                  <c:v>0.73</c:v>
                </c:pt>
                <c:pt idx="1280">
                  <c:v>0.92</c:v>
                </c:pt>
                <c:pt idx="1281">
                  <c:v>0.92</c:v>
                </c:pt>
                <c:pt idx="1282">
                  <c:v>0.7</c:v>
                </c:pt>
                <c:pt idx="1283">
                  <c:v>1.02</c:v>
                </c:pt>
                <c:pt idx="1284">
                  <c:v>0.7</c:v>
                </c:pt>
                <c:pt idx="1285">
                  <c:v>0.77</c:v>
                </c:pt>
                <c:pt idx="1286">
                  <c:v>0.72</c:v>
                </c:pt>
                <c:pt idx="1287">
                  <c:v>0.75</c:v>
                </c:pt>
                <c:pt idx="1288">
                  <c:v>0.75</c:v>
                </c:pt>
                <c:pt idx="1289">
                  <c:v>0.93</c:v>
                </c:pt>
                <c:pt idx="1290">
                  <c:v>0.76</c:v>
                </c:pt>
                <c:pt idx="1291">
                  <c:v>1</c:v>
                </c:pt>
                <c:pt idx="1292">
                  <c:v>1.04</c:v>
                </c:pt>
                <c:pt idx="1293">
                  <c:v>0.8</c:v>
                </c:pt>
                <c:pt idx="1294">
                  <c:v>1.06</c:v>
                </c:pt>
                <c:pt idx="1295">
                  <c:v>0.73</c:v>
                </c:pt>
                <c:pt idx="1296">
                  <c:v>0.75</c:v>
                </c:pt>
                <c:pt idx="1297">
                  <c:v>0.73</c:v>
                </c:pt>
                <c:pt idx="1298">
                  <c:v>1.02</c:v>
                </c:pt>
                <c:pt idx="1299">
                  <c:v>0.9</c:v>
                </c:pt>
                <c:pt idx="1300">
                  <c:v>1.24</c:v>
                </c:pt>
                <c:pt idx="1301">
                  <c:v>0.72</c:v>
                </c:pt>
                <c:pt idx="1302">
                  <c:v>0.72</c:v>
                </c:pt>
                <c:pt idx="1303">
                  <c:v>0.93</c:v>
                </c:pt>
                <c:pt idx="1304">
                  <c:v>0.62</c:v>
                </c:pt>
                <c:pt idx="1305">
                  <c:v>0.9</c:v>
                </c:pt>
                <c:pt idx="1306">
                  <c:v>1.01</c:v>
                </c:pt>
                <c:pt idx="1307">
                  <c:v>1.01</c:v>
                </c:pt>
                <c:pt idx="1308">
                  <c:v>0.9</c:v>
                </c:pt>
                <c:pt idx="1309">
                  <c:v>0.9</c:v>
                </c:pt>
                <c:pt idx="1310">
                  <c:v>0.8</c:v>
                </c:pt>
                <c:pt idx="1311">
                  <c:v>0.9</c:v>
                </c:pt>
                <c:pt idx="1312">
                  <c:v>1.04</c:v>
                </c:pt>
                <c:pt idx="1313">
                  <c:v>0.92</c:v>
                </c:pt>
                <c:pt idx="1314">
                  <c:v>0.66</c:v>
                </c:pt>
                <c:pt idx="1315">
                  <c:v>0.7</c:v>
                </c:pt>
                <c:pt idx="1316">
                  <c:v>1.01</c:v>
                </c:pt>
                <c:pt idx="1317">
                  <c:v>0.91</c:v>
                </c:pt>
                <c:pt idx="1318">
                  <c:v>0.92</c:v>
                </c:pt>
                <c:pt idx="1319">
                  <c:v>0.83</c:v>
                </c:pt>
                <c:pt idx="1320">
                  <c:v>0.72</c:v>
                </c:pt>
                <c:pt idx="1321">
                  <c:v>0.72</c:v>
                </c:pt>
                <c:pt idx="1322">
                  <c:v>1.01</c:v>
                </c:pt>
                <c:pt idx="1323">
                  <c:v>0.71</c:v>
                </c:pt>
                <c:pt idx="1324">
                  <c:v>0.55000000000000004</c:v>
                </c:pt>
                <c:pt idx="1325">
                  <c:v>0.71</c:v>
                </c:pt>
                <c:pt idx="1326">
                  <c:v>0.9</c:v>
                </c:pt>
                <c:pt idx="1327">
                  <c:v>0.9</c:v>
                </c:pt>
                <c:pt idx="1328">
                  <c:v>0.9</c:v>
                </c:pt>
                <c:pt idx="1329">
                  <c:v>0.91</c:v>
                </c:pt>
                <c:pt idx="1330">
                  <c:v>0.92</c:v>
                </c:pt>
                <c:pt idx="1331">
                  <c:v>0.9</c:v>
                </c:pt>
                <c:pt idx="1332">
                  <c:v>0.9</c:v>
                </c:pt>
                <c:pt idx="1333">
                  <c:v>0.64</c:v>
                </c:pt>
                <c:pt idx="1334">
                  <c:v>1.1200000000000001</c:v>
                </c:pt>
                <c:pt idx="1335">
                  <c:v>0.9</c:v>
                </c:pt>
                <c:pt idx="1336">
                  <c:v>0.96</c:v>
                </c:pt>
                <c:pt idx="1337">
                  <c:v>1.06</c:v>
                </c:pt>
                <c:pt idx="1338">
                  <c:v>1.06</c:v>
                </c:pt>
                <c:pt idx="1339">
                  <c:v>1.01</c:v>
                </c:pt>
                <c:pt idx="1340">
                  <c:v>0.9</c:v>
                </c:pt>
                <c:pt idx="1341">
                  <c:v>0.91</c:v>
                </c:pt>
                <c:pt idx="1342">
                  <c:v>0.9</c:v>
                </c:pt>
                <c:pt idx="1343">
                  <c:v>0.65</c:v>
                </c:pt>
                <c:pt idx="1344">
                  <c:v>0.9</c:v>
                </c:pt>
                <c:pt idx="1345">
                  <c:v>0.9</c:v>
                </c:pt>
                <c:pt idx="1346">
                  <c:v>0.9</c:v>
                </c:pt>
                <c:pt idx="1347">
                  <c:v>0.9</c:v>
                </c:pt>
                <c:pt idx="1348">
                  <c:v>0.9</c:v>
                </c:pt>
                <c:pt idx="1349">
                  <c:v>0.9</c:v>
                </c:pt>
                <c:pt idx="1350">
                  <c:v>0.9</c:v>
                </c:pt>
                <c:pt idx="1351">
                  <c:v>0.9</c:v>
                </c:pt>
                <c:pt idx="1352">
                  <c:v>1.17</c:v>
                </c:pt>
                <c:pt idx="1353">
                  <c:v>0.9</c:v>
                </c:pt>
                <c:pt idx="1354">
                  <c:v>0.9</c:v>
                </c:pt>
                <c:pt idx="1355">
                  <c:v>0.78</c:v>
                </c:pt>
                <c:pt idx="1356">
                  <c:v>0.9</c:v>
                </c:pt>
                <c:pt idx="1357">
                  <c:v>0.9</c:v>
                </c:pt>
                <c:pt idx="1358">
                  <c:v>0.9</c:v>
                </c:pt>
                <c:pt idx="1359">
                  <c:v>0.76</c:v>
                </c:pt>
                <c:pt idx="1360">
                  <c:v>0.62</c:v>
                </c:pt>
                <c:pt idx="1361">
                  <c:v>0.62</c:v>
                </c:pt>
                <c:pt idx="1362">
                  <c:v>1.01</c:v>
                </c:pt>
                <c:pt idx="1363">
                  <c:v>0.91</c:v>
                </c:pt>
                <c:pt idx="1364">
                  <c:v>0.91</c:v>
                </c:pt>
                <c:pt idx="1365">
                  <c:v>1.01</c:v>
                </c:pt>
                <c:pt idx="1366">
                  <c:v>0.76</c:v>
                </c:pt>
                <c:pt idx="1367">
                  <c:v>1</c:v>
                </c:pt>
                <c:pt idx="1368">
                  <c:v>1.01</c:v>
                </c:pt>
                <c:pt idx="1369">
                  <c:v>1.01</c:v>
                </c:pt>
                <c:pt idx="1370">
                  <c:v>1</c:v>
                </c:pt>
                <c:pt idx="1371">
                  <c:v>0.71</c:v>
                </c:pt>
                <c:pt idx="1372">
                  <c:v>1</c:v>
                </c:pt>
                <c:pt idx="1373">
                  <c:v>1.17</c:v>
                </c:pt>
                <c:pt idx="1374">
                  <c:v>1.02</c:v>
                </c:pt>
                <c:pt idx="1375">
                  <c:v>1.03</c:v>
                </c:pt>
                <c:pt idx="1376">
                  <c:v>0.74</c:v>
                </c:pt>
                <c:pt idx="1377">
                  <c:v>0.9</c:v>
                </c:pt>
                <c:pt idx="1378">
                  <c:v>0.9</c:v>
                </c:pt>
                <c:pt idx="1379">
                  <c:v>0.9</c:v>
                </c:pt>
                <c:pt idx="1380">
                  <c:v>0.9</c:v>
                </c:pt>
                <c:pt idx="1381">
                  <c:v>0.9</c:v>
                </c:pt>
                <c:pt idx="1382">
                  <c:v>0.7</c:v>
                </c:pt>
                <c:pt idx="1383">
                  <c:v>1.04</c:v>
                </c:pt>
                <c:pt idx="1384">
                  <c:v>1</c:v>
                </c:pt>
                <c:pt idx="1385">
                  <c:v>0.9</c:v>
                </c:pt>
                <c:pt idx="1386">
                  <c:v>1.23</c:v>
                </c:pt>
                <c:pt idx="1387">
                  <c:v>0.9</c:v>
                </c:pt>
                <c:pt idx="1388">
                  <c:v>0.9</c:v>
                </c:pt>
                <c:pt idx="1389">
                  <c:v>0.9</c:v>
                </c:pt>
                <c:pt idx="1390">
                  <c:v>0.9</c:v>
                </c:pt>
                <c:pt idx="1391">
                  <c:v>0.9</c:v>
                </c:pt>
                <c:pt idx="1392">
                  <c:v>1.03</c:v>
                </c:pt>
                <c:pt idx="1393">
                  <c:v>0.9</c:v>
                </c:pt>
                <c:pt idx="1394">
                  <c:v>0.7</c:v>
                </c:pt>
                <c:pt idx="1395">
                  <c:v>1.06</c:v>
                </c:pt>
                <c:pt idx="1396">
                  <c:v>1</c:v>
                </c:pt>
                <c:pt idx="1397">
                  <c:v>1.01</c:v>
                </c:pt>
                <c:pt idx="1398">
                  <c:v>0.7</c:v>
                </c:pt>
                <c:pt idx="1399">
                  <c:v>0.7</c:v>
                </c:pt>
                <c:pt idx="1400">
                  <c:v>1.04</c:v>
                </c:pt>
                <c:pt idx="1401">
                  <c:v>1.01</c:v>
                </c:pt>
                <c:pt idx="1402">
                  <c:v>0.69</c:v>
                </c:pt>
                <c:pt idx="1403">
                  <c:v>0.73</c:v>
                </c:pt>
                <c:pt idx="1404">
                  <c:v>0.73</c:v>
                </c:pt>
                <c:pt idx="1405">
                  <c:v>0.73</c:v>
                </c:pt>
                <c:pt idx="1406">
                  <c:v>0.56000000000000005</c:v>
                </c:pt>
                <c:pt idx="1407">
                  <c:v>1.01</c:v>
                </c:pt>
                <c:pt idx="1408">
                  <c:v>1.01</c:v>
                </c:pt>
                <c:pt idx="1409">
                  <c:v>1.01</c:v>
                </c:pt>
                <c:pt idx="1410">
                  <c:v>0.91</c:v>
                </c:pt>
                <c:pt idx="1411">
                  <c:v>0.59</c:v>
                </c:pt>
                <c:pt idx="1412">
                  <c:v>1</c:v>
                </c:pt>
                <c:pt idx="1413">
                  <c:v>1</c:v>
                </c:pt>
                <c:pt idx="1414">
                  <c:v>1.05</c:v>
                </c:pt>
                <c:pt idx="1415">
                  <c:v>1.05</c:v>
                </c:pt>
                <c:pt idx="1416">
                  <c:v>0.91</c:v>
                </c:pt>
                <c:pt idx="1417">
                  <c:v>0.91</c:v>
                </c:pt>
                <c:pt idx="1418">
                  <c:v>1.05</c:v>
                </c:pt>
                <c:pt idx="1419">
                  <c:v>1.03</c:v>
                </c:pt>
                <c:pt idx="1420">
                  <c:v>0.95</c:v>
                </c:pt>
                <c:pt idx="1421">
                  <c:v>0.83</c:v>
                </c:pt>
                <c:pt idx="1422">
                  <c:v>0.7</c:v>
                </c:pt>
                <c:pt idx="1423">
                  <c:v>0.9</c:v>
                </c:pt>
                <c:pt idx="1424">
                  <c:v>1.08</c:v>
                </c:pt>
                <c:pt idx="1425">
                  <c:v>0.91</c:v>
                </c:pt>
                <c:pt idx="1426">
                  <c:v>1.01</c:v>
                </c:pt>
                <c:pt idx="1427">
                  <c:v>1.01</c:v>
                </c:pt>
                <c:pt idx="1428">
                  <c:v>1.01</c:v>
                </c:pt>
                <c:pt idx="1429">
                  <c:v>1.01</c:v>
                </c:pt>
                <c:pt idx="1430">
                  <c:v>1.01</c:v>
                </c:pt>
                <c:pt idx="1431">
                  <c:v>1.01</c:v>
                </c:pt>
                <c:pt idx="1432">
                  <c:v>1.01</c:v>
                </c:pt>
                <c:pt idx="1433">
                  <c:v>1.01</c:v>
                </c:pt>
                <c:pt idx="1434">
                  <c:v>1.01</c:v>
                </c:pt>
                <c:pt idx="1435">
                  <c:v>1.01</c:v>
                </c:pt>
                <c:pt idx="1436">
                  <c:v>0.91</c:v>
                </c:pt>
                <c:pt idx="1437">
                  <c:v>1.03</c:v>
                </c:pt>
                <c:pt idx="1438">
                  <c:v>1.03</c:v>
                </c:pt>
                <c:pt idx="1439">
                  <c:v>0.91</c:v>
                </c:pt>
                <c:pt idx="1440">
                  <c:v>0.91</c:v>
                </c:pt>
                <c:pt idx="1441">
                  <c:v>0.83</c:v>
                </c:pt>
                <c:pt idx="1442">
                  <c:v>1</c:v>
                </c:pt>
                <c:pt idx="1443">
                  <c:v>0.9</c:v>
                </c:pt>
                <c:pt idx="1444">
                  <c:v>0.9</c:v>
                </c:pt>
                <c:pt idx="1445">
                  <c:v>0.8</c:v>
                </c:pt>
                <c:pt idx="1446">
                  <c:v>0.82</c:v>
                </c:pt>
                <c:pt idx="1447">
                  <c:v>1.18</c:v>
                </c:pt>
                <c:pt idx="1448">
                  <c:v>1.2</c:v>
                </c:pt>
                <c:pt idx="1449">
                  <c:v>0.74</c:v>
                </c:pt>
                <c:pt idx="1450">
                  <c:v>1.1200000000000001</c:v>
                </c:pt>
                <c:pt idx="1451">
                  <c:v>1.03</c:v>
                </c:pt>
                <c:pt idx="1452">
                  <c:v>1.03</c:v>
                </c:pt>
                <c:pt idx="1453">
                  <c:v>1.03</c:v>
                </c:pt>
                <c:pt idx="1454">
                  <c:v>1.03</c:v>
                </c:pt>
                <c:pt idx="1455">
                  <c:v>1.03</c:v>
                </c:pt>
                <c:pt idx="1456">
                  <c:v>1.03</c:v>
                </c:pt>
                <c:pt idx="1457">
                  <c:v>1.03</c:v>
                </c:pt>
                <c:pt idx="1458">
                  <c:v>1.0900000000000001</c:v>
                </c:pt>
                <c:pt idx="1459">
                  <c:v>1.0900000000000001</c:v>
                </c:pt>
                <c:pt idx="1460">
                  <c:v>1.0900000000000001</c:v>
                </c:pt>
                <c:pt idx="1461">
                  <c:v>0.9</c:v>
                </c:pt>
                <c:pt idx="1462">
                  <c:v>0.91</c:v>
                </c:pt>
                <c:pt idx="1463">
                  <c:v>0.91</c:v>
                </c:pt>
                <c:pt idx="1464">
                  <c:v>0.91</c:v>
                </c:pt>
                <c:pt idx="1465">
                  <c:v>1.02</c:v>
                </c:pt>
                <c:pt idx="1466">
                  <c:v>0.9</c:v>
                </c:pt>
                <c:pt idx="1467">
                  <c:v>1.01</c:v>
                </c:pt>
                <c:pt idx="1468">
                  <c:v>1.37</c:v>
                </c:pt>
                <c:pt idx="1469">
                  <c:v>1.01</c:v>
                </c:pt>
                <c:pt idx="1470">
                  <c:v>0.76</c:v>
                </c:pt>
                <c:pt idx="1471">
                  <c:v>0.95</c:v>
                </c:pt>
                <c:pt idx="1472">
                  <c:v>0.9</c:v>
                </c:pt>
                <c:pt idx="1473">
                  <c:v>1.03</c:v>
                </c:pt>
                <c:pt idx="1474">
                  <c:v>1.03</c:v>
                </c:pt>
                <c:pt idx="1475">
                  <c:v>1.03</c:v>
                </c:pt>
                <c:pt idx="1476">
                  <c:v>0.8</c:v>
                </c:pt>
                <c:pt idx="1477">
                  <c:v>0.84</c:v>
                </c:pt>
                <c:pt idx="1478">
                  <c:v>0.74</c:v>
                </c:pt>
                <c:pt idx="1479">
                  <c:v>0.9</c:v>
                </c:pt>
                <c:pt idx="1480">
                  <c:v>0.94</c:v>
                </c:pt>
                <c:pt idx="1481">
                  <c:v>1.1599999999999999</c:v>
                </c:pt>
                <c:pt idx="1482">
                  <c:v>1.03</c:v>
                </c:pt>
                <c:pt idx="1483">
                  <c:v>1.01</c:v>
                </c:pt>
                <c:pt idx="1484">
                  <c:v>0.91</c:v>
                </c:pt>
                <c:pt idx="1485">
                  <c:v>1.23</c:v>
                </c:pt>
                <c:pt idx="1486">
                  <c:v>1.01</c:v>
                </c:pt>
                <c:pt idx="1487">
                  <c:v>0.7</c:v>
                </c:pt>
                <c:pt idx="1488">
                  <c:v>0.91</c:v>
                </c:pt>
                <c:pt idx="1489">
                  <c:v>1.06</c:v>
                </c:pt>
                <c:pt idx="1490">
                  <c:v>1.05</c:v>
                </c:pt>
                <c:pt idx="1491">
                  <c:v>1.03</c:v>
                </c:pt>
                <c:pt idx="1492">
                  <c:v>0.95</c:v>
                </c:pt>
                <c:pt idx="1493">
                  <c:v>1.03</c:v>
                </c:pt>
                <c:pt idx="1494">
                  <c:v>1.21</c:v>
                </c:pt>
                <c:pt idx="1495">
                  <c:v>0.7</c:v>
                </c:pt>
                <c:pt idx="1496">
                  <c:v>0.7</c:v>
                </c:pt>
                <c:pt idx="1497">
                  <c:v>1.02</c:v>
                </c:pt>
                <c:pt idx="1498">
                  <c:v>1.04</c:v>
                </c:pt>
                <c:pt idx="1499">
                  <c:v>1.01</c:v>
                </c:pt>
                <c:pt idx="1500">
                  <c:v>1.01</c:v>
                </c:pt>
                <c:pt idx="1501">
                  <c:v>1.01</c:v>
                </c:pt>
                <c:pt idx="1502">
                  <c:v>1.01</c:v>
                </c:pt>
                <c:pt idx="1503">
                  <c:v>1.01</c:v>
                </c:pt>
                <c:pt idx="1504">
                  <c:v>1.01</c:v>
                </c:pt>
                <c:pt idx="1505">
                  <c:v>1.01</c:v>
                </c:pt>
                <c:pt idx="1506">
                  <c:v>1.01</c:v>
                </c:pt>
                <c:pt idx="1507">
                  <c:v>0.72</c:v>
                </c:pt>
                <c:pt idx="1508">
                  <c:v>1.0900000000000001</c:v>
                </c:pt>
                <c:pt idx="1509">
                  <c:v>1.17</c:v>
                </c:pt>
                <c:pt idx="1510">
                  <c:v>1.05</c:v>
                </c:pt>
                <c:pt idx="1511">
                  <c:v>1.04</c:v>
                </c:pt>
                <c:pt idx="1512">
                  <c:v>0.96</c:v>
                </c:pt>
                <c:pt idx="1513">
                  <c:v>1.1299999999999999</c:v>
                </c:pt>
                <c:pt idx="1514">
                  <c:v>1.0900000000000001</c:v>
                </c:pt>
                <c:pt idx="1515">
                  <c:v>1.1100000000000001</c:v>
                </c:pt>
                <c:pt idx="1516">
                  <c:v>0.8</c:v>
                </c:pt>
                <c:pt idx="1517">
                  <c:v>0.8</c:v>
                </c:pt>
                <c:pt idx="1518">
                  <c:v>1</c:v>
                </c:pt>
                <c:pt idx="1519">
                  <c:v>1</c:v>
                </c:pt>
                <c:pt idx="1520">
                  <c:v>1</c:v>
                </c:pt>
                <c:pt idx="1521">
                  <c:v>1</c:v>
                </c:pt>
                <c:pt idx="1522">
                  <c:v>1</c:v>
                </c:pt>
                <c:pt idx="1523">
                  <c:v>0.91</c:v>
                </c:pt>
                <c:pt idx="1524">
                  <c:v>0.97</c:v>
                </c:pt>
                <c:pt idx="1525">
                  <c:v>1.01</c:v>
                </c:pt>
                <c:pt idx="1526">
                  <c:v>1.01</c:v>
                </c:pt>
                <c:pt idx="1527">
                  <c:v>1.01</c:v>
                </c:pt>
                <c:pt idx="1528">
                  <c:v>1.01</c:v>
                </c:pt>
                <c:pt idx="1529">
                  <c:v>1.01</c:v>
                </c:pt>
                <c:pt idx="1530">
                  <c:v>1.01</c:v>
                </c:pt>
                <c:pt idx="1531">
                  <c:v>0.92</c:v>
                </c:pt>
                <c:pt idx="1532">
                  <c:v>0.9</c:v>
                </c:pt>
                <c:pt idx="1533">
                  <c:v>1.03</c:v>
                </c:pt>
                <c:pt idx="1534">
                  <c:v>1.02</c:v>
                </c:pt>
                <c:pt idx="1535">
                  <c:v>1.01</c:v>
                </c:pt>
                <c:pt idx="1536">
                  <c:v>1.21</c:v>
                </c:pt>
                <c:pt idx="1537">
                  <c:v>1</c:v>
                </c:pt>
                <c:pt idx="1538">
                  <c:v>1.01</c:v>
                </c:pt>
                <c:pt idx="1539">
                  <c:v>1.01</c:v>
                </c:pt>
                <c:pt idx="1540">
                  <c:v>1.01</c:v>
                </c:pt>
                <c:pt idx="1541">
                  <c:v>1.01</c:v>
                </c:pt>
                <c:pt idx="1542">
                  <c:v>1.01</c:v>
                </c:pt>
                <c:pt idx="1543">
                  <c:v>1.01</c:v>
                </c:pt>
                <c:pt idx="1544">
                  <c:v>0.91</c:v>
                </c:pt>
                <c:pt idx="1545">
                  <c:v>0.91</c:v>
                </c:pt>
                <c:pt idx="1546">
                  <c:v>1.2</c:v>
                </c:pt>
                <c:pt idx="1547">
                  <c:v>1.03</c:v>
                </c:pt>
                <c:pt idx="1548">
                  <c:v>1</c:v>
                </c:pt>
                <c:pt idx="1549">
                  <c:v>1</c:v>
                </c:pt>
                <c:pt idx="1550">
                  <c:v>1.02</c:v>
                </c:pt>
                <c:pt idx="1551">
                  <c:v>1</c:v>
                </c:pt>
                <c:pt idx="1552">
                  <c:v>1</c:v>
                </c:pt>
                <c:pt idx="1553">
                  <c:v>1</c:v>
                </c:pt>
                <c:pt idx="1554">
                  <c:v>1.01</c:v>
                </c:pt>
                <c:pt idx="1555">
                  <c:v>1.01</c:v>
                </c:pt>
                <c:pt idx="1556">
                  <c:v>1.01</c:v>
                </c:pt>
                <c:pt idx="1557">
                  <c:v>0.9</c:v>
                </c:pt>
                <c:pt idx="1558">
                  <c:v>1</c:v>
                </c:pt>
                <c:pt idx="1559">
                  <c:v>1.1100000000000001</c:v>
                </c:pt>
                <c:pt idx="1560">
                  <c:v>1.1299999999999999</c:v>
                </c:pt>
                <c:pt idx="1561">
                  <c:v>1.01</c:v>
                </c:pt>
                <c:pt idx="1562">
                  <c:v>0.76</c:v>
                </c:pt>
                <c:pt idx="1563">
                  <c:v>1.0900000000000001</c:v>
                </c:pt>
                <c:pt idx="1564">
                  <c:v>1.1000000000000001</c:v>
                </c:pt>
                <c:pt idx="1565">
                  <c:v>1.0900000000000001</c:v>
                </c:pt>
                <c:pt idx="1566">
                  <c:v>0.9</c:v>
                </c:pt>
                <c:pt idx="1567">
                  <c:v>0.9</c:v>
                </c:pt>
                <c:pt idx="1568">
                  <c:v>0.91</c:v>
                </c:pt>
                <c:pt idx="1569">
                  <c:v>0.66</c:v>
                </c:pt>
                <c:pt idx="1570">
                  <c:v>1.04</c:v>
                </c:pt>
                <c:pt idx="1571">
                  <c:v>0.91</c:v>
                </c:pt>
                <c:pt idx="1572">
                  <c:v>0.56999999999999995</c:v>
                </c:pt>
                <c:pt idx="1573">
                  <c:v>0.77</c:v>
                </c:pt>
                <c:pt idx="1574">
                  <c:v>1.03</c:v>
                </c:pt>
                <c:pt idx="1575">
                  <c:v>1.02</c:v>
                </c:pt>
                <c:pt idx="1576">
                  <c:v>1.1200000000000001</c:v>
                </c:pt>
                <c:pt idx="1577">
                  <c:v>1.1000000000000001</c:v>
                </c:pt>
                <c:pt idx="1578">
                  <c:v>1</c:v>
                </c:pt>
                <c:pt idx="1579">
                  <c:v>1.01</c:v>
                </c:pt>
                <c:pt idx="1580">
                  <c:v>1.01</c:v>
                </c:pt>
                <c:pt idx="1581">
                  <c:v>1.01</c:v>
                </c:pt>
                <c:pt idx="1582">
                  <c:v>0.72</c:v>
                </c:pt>
                <c:pt idx="1583">
                  <c:v>0.91</c:v>
                </c:pt>
                <c:pt idx="1584">
                  <c:v>1.05</c:v>
                </c:pt>
                <c:pt idx="1585">
                  <c:v>0.91</c:v>
                </c:pt>
                <c:pt idx="1586">
                  <c:v>0.91</c:v>
                </c:pt>
                <c:pt idx="1587">
                  <c:v>0.81</c:v>
                </c:pt>
                <c:pt idx="1588">
                  <c:v>0.81</c:v>
                </c:pt>
                <c:pt idx="1589">
                  <c:v>1.06</c:v>
                </c:pt>
                <c:pt idx="1590">
                  <c:v>0.8</c:v>
                </c:pt>
                <c:pt idx="1591">
                  <c:v>1</c:v>
                </c:pt>
                <c:pt idx="1592">
                  <c:v>1.06</c:v>
                </c:pt>
                <c:pt idx="1593">
                  <c:v>1.1100000000000001</c:v>
                </c:pt>
                <c:pt idx="1594">
                  <c:v>1.1100000000000001</c:v>
                </c:pt>
                <c:pt idx="1595">
                  <c:v>1.1100000000000001</c:v>
                </c:pt>
                <c:pt idx="1596">
                  <c:v>1.08</c:v>
                </c:pt>
                <c:pt idx="1597">
                  <c:v>1.26</c:v>
                </c:pt>
                <c:pt idx="1598">
                  <c:v>0.9</c:v>
                </c:pt>
                <c:pt idx="1599">
                  <c:v>1</c:v>
                </c:pt>
                <c:pt idx="1600">
                  <c:v>1.06</c:v>
                </c:pt>
                <c:pt idx="1601">
                  <c:v>1.07</c:v>
                </c:pt>
                <c:pt idx="1602">
                  <c:v>0.9</c:v>
                </c:pt>
                <c:pt idx="1603">
                  <c:v>1.04</c:v>
                </c:pt>
                <c:pt idx="1604">
                  <c:v>0.92</c:v>
                </c:pt>
                <c:pt idx="1605">
                  <c:v>1.01</c:v>
                </c:pt>
                <c:pt idx="1606">
                  <c:v>1.01</c:v>
                </c:pt>
                <c:pt idx="1607">
                  <c:v>0.93</c:v>
                </c:pt>
                <c:pt idx="1608">
                  <c:v>0.59</c:v>
                </c:pt>
                <c:pt idx="1609">
                  <c:v>1</c:v>
                </c:pt>
                <c:pt idx="1610">
                  <c:v>1.04</c:v>
                </c:pt>
                <c:pt idx="1611">
                  <c:v>1.05</c:v>
                </c:pt>
                <c:pt idx="1612">
                  <c:v>1.1399999999999999</c:v>
                </c:pt>
                <c:pt idx="1613">
                  <c:v>0.75</c:v>
                </c:pt>
                <c:pt idx="1614">
                  <c:v>1</c:v>
                </c:pt>
                <c:pt idx="1615">
                  <c:v>1.07</c:v>
                </c:pt>
                <c:pt idx="1616">
                  <c:v>0.9</c:v>
                </c:pt>
                <c:pt idx="1617">
                  <c:v>0.9</c:v>
                </c:pt>
                <c:pt idx="1618">
                  <c:v>1.1499999999999999</c:v>
                </c:pt>
                <c:pt idx="1619">
                  <c:v>1.06</c:v>
                </c:pt>
                <c:pt idx="1620">
                  <c:v>0.92</c:v>
                </c:pt>
                <c:pt idx="1621">
                  <c:v>1.08</c:v>
                </c:pt>
                <c:pt idx="1622">
                  <c:v>0.9</c:v>
                </c:pt>
                <c:pt idx="1623">
                  <c:v>1.08</c:v>
                </c:pt>
                <c:pt idx="1624">
                  <c:v>1.01</c:v>
                </c:pt>
                <c:pt idx="1625">
                  <c:v>1.01</c:v>
                </c:pt>
                <c:pt idx="1626">
                  <c:v>1.01</c:v>
                </c:pt>
                <c:pt idx="1627">
                  <c:v>1.01</c:v>
                </c:pt>
                <c:pt idx="1628">
                  <c:v>1.01</c:v>
                </c:pt>
                <c:pt idx="1629">
                  <c:v>1.01</c:v>
                </c:pt>
                <c:pt idx="1630">
                  <c:v>0.79</c:v>
                </c:pt>
                <c:pt idx="1631">
                  <c:v>1.07</c:v>
                </c:pt>
                <c:pt idx="1632">
                  <c:v>0.93</c:v>
                </c:pt>
                <c:pt idx="1633">
                  <c:v>0.81</c:v>
                </c:pt>
                <c:pt idx="1634">
                  <c:v>1.06</c:v>
                </c:pt>
                <c:pt idx="1635">
                  <c:v>1</c:v>
                </c:pt>
                <c:pt idx="1636">
                  <c:v>1.01</c:v>
                </c:pt>
                <c:pt idx="1637">
                  <c:v>1.04</c:v>
                </c:pt>
                <c:pt idx="1638">
                  <c:v>0.8</c:v>
                </c:pt>
                <c:pt idx="1639">
                  <c:v>0.8</c:v>
                </c:pt>
                <c:pt idx="1640">
                  <c:v>1.07</c:v>
                </c:pt>
                <c:pt idx="1641">
                  <c:v>0.76</c:v>
                </c:pt>
                <c:pt idx="1642">
                  <c:v>0.8</c:v>
                </c:pt>
                <c:pt idx="1643">
                  <c:v>0.8</c:v>
                </c:pt>
                <c:pt idx="1644">
                  <c:v>0.72</c:v>
                </c:pt>
                <c:pt idx="1645">
                  <c:v>1.08</c:v>
                </c:pt>
                <c:pt idx="1646">
                  <c:v>1.07</c:v>
                </c:pt>
                <c:pt idx="1647">
                  <c:v>0.97</c:v>
                </c:pt>
                <c:pt idx="1648">
                  <c:v>0.94</c:v>
                </c:pt>
                <c:pt idx="1649">
                  <c:v>1.1599999999999999</c:v>
                </c:pt>
                <c:pt idx="1650">
                  <c:v>1.1599999999999999</c:v>
                </c:pt>
                <c:pt idx="1651">
                  <c:v>1.03</c:v>
                </c:pt>
                <c:pt idx="1652">
                  <c:v>1.01</c:v>
                </c:pt>
                <c:pt idx="1653">
                  <c:v>1</c:v>
                </c:pt>
                <c:pt idx="1654">
                  <c:v>1.07</c:v>
                </c:pt>
                <c:pt idx="1655">
                  <c:v>0.7</c:v>
                </c:pt>
                <c:pt idx="1656">
                  <c:v>1.1399999999999999</c:v>
                </c:pt>
                <c:pt idx="1657">
                  <c:v>0.7</c:v>
                </c:pt>
                <c:pt idx="1658">
                  <c:v>1.22</c:v>
                </c:pt>
                <c:pt idx="1659">
                  <c:v>1.08</c:v>
                </c:pt>
                <c:pt idx="1660">
                  <c:v>0.91</c:v>
                </c:pt>
                <c:pt idx="1661">
                  <c:v>1.05</c:v>
                </c:pt>
                <c:pt idx="1662">
                  <c:v>1.05</c:v>
                </c:pt>
                <c:pt idx="1663">
                  <c:v>1</c:v>
                </c:pt>
                <c:pt idx="1664">
                  <c:v>0.96</c:v>
                </c:pt>
                <c:pt idx="1665">
                  <c:v>1.01</c:v>
                </c:pt>
                <c:pt idx="1666">
                  <c:v>1.01</c:v>
                </c:pt>
                <c:pt idx="1667">
                  <c:v>1.01</c:v>
                </c:pt>
                <c:pt idx="1668">
                  <c:v>1.01</c:v>
                </c:pt>
                <c:pt idx="1669">
                  <c:v>1.01</c:v>
                </c:pt>
                <c:pt idx="1670">
                  <c:v>1.01</c:v>
                </c:pt>
                <c:pt idx="1671">
                  <c:v>1.01</c:v>
                </c:pt>
                <c:pt idx="1672">
                  <c:v>1</c:v>
                </c:pt>
                <c:pt idx="1673">
                  <c:v>1</c:v>
                </c:pt>
                <c:pt idx="1674">
                  <c:v>1</c:v>
                </c:pt>
                <c:pt idx="1675">
                  <c:v>1</c:v>
                </c:pt>
                <c:pt idx="1676">
                  <c:v>1.01</c:v>
                </c:pt>
                <c:pt idx="1677">
                  <c:v>1.01</c:v>
                </c:pt>
                <c:pt idx="1678">
                  <c:v>1.23</c:v>
                </c:pt>
                <c:pt idx="1679">
                  <c:v>1.35</c:v>
                </c:pt>
                <c:pt idx="1680">
                  <c:v>1.05</c:v>
                </c:pt>
                <c:pt idx="1681">
                  <c:v>1</c:v>
                </c:pt>
                <c:pt idx="1682">
                  <c:v>1.08</c:v>
                </c:pt>
                <c:pt idx="1683">
                  <c:v>1.01</c:v>
                </c:pt>
                <c:pt idx="1684">
                  <c:v>1.06</c:v>
                </c:pt>
                <c:pt idx="1685">
                  <c:v>0.82</c:v>
                </c:pt>
                <c:pt idx="1686">
                  <c:v>0.77</c:v>
                </c:pt>
                <c:pt idx="1687">
                  <c:v>1.1499999999999999</c:v>
                </c:pt>
                <c:pt idx="1688">
                  <c:v>0.74</c:v>
                </c:pt>
                <c:pt idx="1689">
                  <c:v>0.92</c:v>
                </c:pt>
                <c:pt idx="1690">
                  <c:v>1.01</c:v>
                </c:pt>
                <c:pt idx="1691">
                  <c:v>1.03</c:v>
                </c:pt>
                <c:pt idx="1692">
                  <c:v>1.03</c:v>
                </c:pt>
                <c:pt idx="1693">
                  <c:v>1.1200000000000001</c:v>
                </c:pt>
                <c:pt idx="1694">
                  <c:v>1.1000000000000001</c:v>
                </c:pt>
                <c:pt idx="1695">
                  <c:v>0.9</c:v>
                </c:pt>
                <c:pt idx="1696">
                  <c:v>1.1100000000000001</c:v>
                </c:pt>
                <c:pt idx="1697">
                  <c:v>1.23</c:v>
                </c:pt>
                <c:pt idx="1698">
                  <c:v>0.9</c:v>
                </c:pt>
                <c:pt idx="1699">
                  <c:v>1.03</c:v>
                </c:pt>
                <c:pt idx="1700">
                  <c:v>1.03</c:v>
                </c:pt>
                <c:pt idx="1701">
                  <c:v>1.03</c:v>
                </c:pt>
                <c:pt idx="1702">
                  <c:v>1.03</c:v>
                </c:pt>
                <c:pt idx="1703">
                  <c:v>1.03</c:v>
                </c:pt>
                <c:pt idx="1704">
                  <c:v>1.02</c:v>
                </c:pt>
                <c:pt idx="1705">
                  <c:v>1.06</c:v>
                </c:pt>
                <c:pt idx="1706">
                  <c:v>1.07</c:v>
                </c:pt>
                <c:pt idx="1707">
                  <c:v>0.8</c:v>
                </c:pt>
                <c:pt idx="1708">
                  <c:v>1.25</c:v>
                </c:pt>
                <c:pt idx="1709">
                  <c:v>0.83</c:v>
                </c:pt>
                <c:pt idx="1710">
                  <c:v>0.83</c:v>
                </c:pt>
                <c:pt idx="1711">
                  <c:v>1.04</c:v>
                </c:pt>
                <c:pt idx="1712">
                  <c:v>1.01</c:v>
                </c:pt>
                <c:pt idx="1713">
                  <c:v>0.9</c:v>
                </c:pt>
                <c:pt idx="1714">
                  <c:v>0.9</c:v>
                </c:pt>
                <c:pt idx="1715">
                  <c:v>0.9</c:v>
                </c:pt>
                <c:pt idx="1716">
                  <c:v>1.06</c:v>
                </c:pt>
                <c:pt idx="1717">
                  <c:v>0.96</c:v>
                </c:pt>
                <c:pt idx="1718">
                  <c:v>0.71</c:v>
                </c:pt>
                <c:pt idx="1719">
                  <c:v>0.9</c:v>
                </c:pt>
                <c:pt idx="1720">
                  <c:v>0.9</c:v>
                </c:pt>
                <c:pt idx="1721">
                  <c:v>0.9</c:v>
                </c:pt>
                <c:pt idx="1722">
                  <c:v>1.01</c:v>
                </c:pt>
                <c:pt idx="1723">
                  <c:v>0.9</c:v>
                </c:pt>
                <c:pt idx="1724">
                  <c:v>1</c:v>
                </c:pt>
                <c:pt idx="1725">
                  <c:v>1.25</c:v>
                </c:pt>
                <c:pt idx="1726">
                  <c:v>1.2</c:v>
                </c:pt>
                <c:pt idx="1727">
                  <c:v>1.2</c:v>
                </c:pt>
                <c:pt idx="1728">
                  <c:v>1</c:v>
                </c:pt>
                <c:pt idx="1729">
                  <c:v>1</c:v>
                </c:pt>
                <c:pt idx="1730">
                  <c:v>1.02</c:v>
                </c:pt>
                <c:pt idx="1731">
                  <c:v>1.02</c:v>
                </c:pt>
                <c:pt idx="1732">
                  <c:v>1.03</c:v>
                </c:pt>
                <c:pt idx="1733">
                  <c:v>1.04</c:v>
                </c:pt>
                <c:pt idx="1734">
                  <c:v>0.91</c:v>
                </c:pt>
                <c:pt idx="1735">
                  <c:v>0.91</c:v>
                </c:pt>
                <c:pt idx="1736">
                  <c:v>0.91</c:v>
                </c:pt>
                <c:pt idx="1737">
                  <c:v>0.9</c:v>
                </c:pt>
                <c:pt idx="1738">
                  <c:v>1.01</c:v>
                </c:pt>
                <c:pt idx="1739">
                  <c:v>1</c:v>
                </c:pt>
                <c:pt idx="1740">
                  <c:v>1.01</c:v>
                </c:pt>
                <c:pt idx="1741">
                  <c:v>1.27</c:v>
                </c:pt>
                <c:pt idx="1742">
                  <c:v>0.9</c:v>
                </c:pt>
                <c:pt idx="1743">
                  <c:v>0.81</c:v>
                </c:pt>
                <c:pt idx="1744">
                  <c:v>1.1100000000000001</c:v>
                </c:pt>
                <c:pt idx="1745">
                  <c:v>1.1100000000000001</c:v>
                </c:pt>
                <c:pt idx="1746">
                  <c:v>1.01</c:v>
                </c:pt>
                <c:pt idx="1747">
                  <c:v>1.1000000000000001</c:v>
                </c:pt>
                <c:pt idx="1748">
                  <c:v>1</c:v>
                </c:pt>
                <c:pt idx="1749">
                  <c:v>1.01</c:v>
                </c:pt>
                <c:pt idx="1750">
                  <c:v>1.1100000000000001</c:v>
                </c:pt>
                <c:pt idx="1751">
                  <c:v>0.9</c:v>
                </c:pt>
                <c:pt idx="1752">
                  <c:v>0.75</c:v>
                </c:pt>
                <c:pt idx="1753">
                  <c:v>1.07</c:v>
                </c:pt>
                <c:pt idx="1754">
                  <c:v>0.74</c:v>
                </c:pt>
                <c:pt idx="1755">
                  <c:v>0.91</c:v>
                </c:pt>
                <c:pt idx="1756">
                  <c:v>1</c:v>
                </c:pt>
                <c:pt idx="1757">
                  <c:v>1.21</c:v>
                </c:pt>
                <c:pt idx="1758">
                  <c:v>1.06</c:v>
                </c:pt>
                <c:pt idx="1759">
                  <c:v>1.2</c:v>
                </c:pt>
                <c:pt idx="1760">
                  <c:v>1.06</c:v>
                </c:pt>
                <c:pt idx="1761">
                  <c:v>1</c:v>
                </c:pt>
                <c:pt idx="1762">
                  <c:v>1</c:v>
                </c:pt>
                <c:pt idx="1763">
                  <c:v>1</c:v>
                </c:pt>
                <c:pt idx="1764">
                  <c:v>1</c:v>
                </c:pt>
                <c:pt idx="1765">
                  <c:v>1.01</c:v>
                </c:pt>
                <c:pt idx="1766">
                  <c:v>1.07</c:v>
                </c:pt>
                <c:pt idx="1767">
                  <c:v>1</c:v>
                </c:pt>
                <c:pt idx="1768">
                  <c:v>1</c:v>
                </c:pt>
                <c:pt idx="1769">
                  <c:v>1</c:v>
                </c:pt>
                <c:pt idx="1770">
                  <c:v>1.38</c:v>
                </c:pt>
                <c:pt idx="1771">
                  <c:v>1.0900000000000001</c:v>
                </c:pt>
                <c:pt idx="1772">
                  <c:v>1.01</c:v>
                </c:pt>
                <c:pt idx="1773">
                  <c:v>1.22</c:v>
                </c:pt>
                <c:pt idx="1774">
                  <c:v>1</c:v>
                </c:pt>
                <c:pt idx="1775">
                  <c:v>1.01</c:v>
                </c:pt>
                <c:pt idx="1776">
                  <c:v>1.01</c:v>
                </c:pt>
                <c:pt idx="1777">
                  <c:v>1.06</c:v>
                </c:pt>
                <c:pt idx="1778">
                  <c:v>1.06</c:v>
                </c:pt>
                <c:pt idx="1779">
                  <c:v>1.02</c:v>
                </c:pt>
                <c:pt idx="1780">
                  <c:v>0.9</c:v>
                </c:pt>
                <c:pt idx="1781">
                  <c:v>1.0900000000000001</c:v>
                </c:pt>
                <c:pt idx="1782">
                  <c:v>0.8</c:v>
                </c:pt>
                <c:pt idx="1783">
                  <c:v>1.04</c:v>
                </c:pt>
                <c:pt idx="1784">
                  <c:v>0.85</c:v>
                </c:pt>
                <c:pt idx="1785">
                  <c:v>1.01</c:v>
                </c:pt>
                <c:pt idx="1786">
                  <c:v>1</c:v>
                </c:pt>
                <c:pt idx="1787">
                  <c:v>1.1000000000000001</c:v>
                </c:pt>
                <c:pt idx="1788">
                  <c:v>1.01</c:v>
                </c:pt>
                <c:pt idx="1789">
                  <c:v>1.01</c:v>
                </c:pt>
                <c:pt idx="1790">
                  <c:v>0.74</c:v>
                </c:pt>
                <c:pt idx="1791">
                  <c:v>1</c:v>
                </c:pt>
                <c:pt idx="1792">
                  <c:v>1.01</c:v>
                </c:pt>
                <c:pt idx="1793">
                  <c:v>1.23</c:v>
                </c:pt>
                <c:pt idx="1794">
                  <c:v>1.07</c:v>
                </c:pt>
                <c:pt idx="1795">
                  <c:v>1.02</c:v>
                </c:pt>
                <c:pt idx="1796">
                  <c:v>1.02</c:v>
                </c:pt>
                <c:pt idx="1797">
                  <c:v>1.06</c:v>
                </c:pt>
                <c:pt idx="1798">
                  <c:v>1.17</c:v>
                </c:pt>
                <c:pt idx="1799">
                  <c:v>1.1000000000000001</c:v>
                </c:pt>
                <c:pt idx="1800">
                  <c:v>1.21</c:v>
                </c:pt>
                <c:pt idx="1801">
                  <c:v>1.02</c:v>
                </c:pt>
                <c:pt idx="1802">
                  <c:v>1.23</c:v>
                </c:pt>
                <c:pt idx="1803">
                  <c:v>1.23</c:v>
                </c:pt>
                <c:pt idx="1804">
                  <c:v>0.7</c:v>
                </c:pt>
                <c:pt idx="1805">
                  <c:v>1.01</c:v>
                </c:pt>
                <c:pt idx="1806">
                  <c:v>0.9</c:v>
                </c:pt>
                <c:pt idx="1807">
                  <c:v>1.25</c:v>
                </c:pt>
                <c:pt idx="1808">
                  <c:v>1.04</c:v>
                </c:pt>
                <c:pt idx="1809">
                  <c:v>1.07</c:v>
                </c:pt>
                <c:pt idx="1810">
                  <c:v>1.07</c:v>
                </c:pt>
                <c:pt idx="1811">
                  <c:v>0.8</c:v>
                </c:pt>
                <c:pt idx="1812">
                  <c:v>1.2</c:v>
                </c:pt>
                <c:pt idx="1813">
                  <c:v>0.91</c:v>
                </c:pt>
                <c:pt idx="1814">
                  <c:v>0.97</c:v>
                </c:pt>
                <c:pt idx="1815">
                  <c:v>1.1100000000000001</c:v>
                </c:pt>
                <c:pt idx="1816">
                  <c:v>1</c:v>
                </c:pt>
                <c:pt idx="1817">
                  <c:v>1</c:v>
                </c:pt>
                <c:pt idx="1818">
                  <c:v>1.0900000000000001</c:v>
                </c:pt>
                <c:pt idx="1819">
                  <c:v>0.75</c:v>
                </c:pt>
                <c:pt idx="1820">
                  <c:v>1.28</c:v>
                </c:pt>
                <c:pt idx="1821">
                  <c:v>1.3</c:v>
                </c:pt>
                <c:pt idx="1822">
                  <c:v>1.1000000000000001</c:v>
                </c:pt>
                <c:pt idx="1823">
                  <c:v>1.35</c:v>
                </c:pt>
                <c:pt idx="1824">
                  <c:v>1.23</c:v>
                </c:pt>
                <c:pt idx="1825">
                  <c:v>1.23</c:v>
                </c:pt>
                <c:pt idx="1826">
                  <c:v>1</c:v>
                </c:pt>
                <c:pt idx="1827">
                  <c:v>1.05</c:v>
                </c:pt>
                <c:pt idx="1828">
                  <c:v>1</c:v>
                </c:pt>
                <c:pt idx="1829">
                  <c:v>1</c:v>
                </c:pt>
                <c:pt idx="1830">
                  <c:v>1.1299999999999999</c:v>
                </c:pt>
                <c:pt idx="1831">
                  <c:v>0.92</c:v>
                </c:pt>
                <c:pt idx="1832">
                  <c:v>0.91</c:v>
                </c:pt>
                <c:pt idx="1833">
                  <c:v>1.02</c:v>
                </c:pt>
                <c:pt idx="1834">
                  <c:v>1.02</c:v>
                </c:pt>
                <c:pt idx="1835">
                  <c:v>1.1200000000000001</c:v>
                </c:pt>
                <c:pt idx="1836">
                  <c:v>1.1200000000000001</c:v>
                </c:pt>
                <c:pt idx="1837">
                  <c:v>1.1000000000000001</c:v>
                </c:pt>
                <c:pt idx="1838">
                  <c:v>1.28</c:v>
                </c:pt>
                <c:pt idx="1839">
                  <c:v>1</c:v>
                </c:pt>
                <c:pt idx="1840">
                  <c:v>0.9</c:v>
                </c:pt>
                <c:pt idx="1841">
                  <c:v>1.25</c:v>
                </c:pt>
                <c:pt idx="1842">
                  <c:v>1.25</c:v>
                </c:pt>
                <c:pt idx="1843">
                  <c:v>1.04</c:v>
                </c:pt>
                <c:pt idx="1844">
                  <c:v>1</c:v>
                </c:pt>
                <c:pt idx="1845">
                  <c:v>1</c:v>
                </c:pt>
                <c:pt idx="1846">
                  <c:v>1.01</c:v>
                </c:pt>
                <c:pt idx="1847">
                  <c:v>1.03</c:v>
                </c:pt>
                <c:pt idx="1848">
                  <c:v>1.23</c:v>
                </c:pt>
                <c:pt idx="1849">
                  <c:v>1.27</c:v>
                </c:pt>
                <c:pt idx="1850">
                  <c:v>0.84</c:v>
                </c:pt>
                <c:pt idx="1851">
                  <c:v>1.1000000000000001</c:v>
                </c:pt>
                <c:pt idx="1852">
                  <c:v>1.1399999999999999</c:v>
                </c:pt>
                <c:pt idx="1853">
                  <c:v>1.06</c:v>
                </c:pt>
                <c:pt idx="1854">
                  <c:v>1.04</c:v>
                </c:pt>
                <c:pt idx="1855">
                  <c:v>1.1200000000000001</c:v>
                </c:pt>
                <c:pt idx="1856">
                  <c:v>0.91</c:v>
                </c:pt>
                <c:pt idx="1857">
                  <c:v>1</c:v>
                </c:pt>
                <c:pt idx="1858">
                  <c:v>1.1299999999999999</c:v>
                </c:pt>
                <c:pt idx="1859">
                  <c:v>1.1200000000000001</c:v>
                </c:pt>
                <c:pt idx="1860">
                  <c:v>1.01</c:v>
                </c:pt>
                <c:pt idx="1861">
                  <c:v>1.01</c:v>
                </c:pt>
                <c:pt idx="1862">
                  <c:v>1.1100000000000001</c:v>
                </c:pt>
                <c:pt idx="1863">
                  <c:v>1.07</c:v>
                </c:pt>
                <c:pt idx="1864">
                  <c:v>1.51</c:v>
                </c:pt>
                <c:pt idx="1865">
                  <c:v>1.03</c:v>
                </c:pt>
                <c:pt idx="1866">
                  <c:v>1.08</c:v>
                </c:pt>
                <c:pt idx="1867">
                  <c:v>1.2</c:v>
                </c:pt>
                <c:pt idx="1868">
                  <c:v>1.26</c:v>
                </c:pt>
                <c:pt idx="1869">
                  <c:v>1.06</c:v>
                </c:pt>
                <c:pt idx="1870">
                  <c:v>0.92</c:v>
                </c:pt>
                <c:pt idx="1871">
                  <c:v>1.02</c:v>
                </c:pt>
                <c:pt idx="1872">
                  <c:v>1.04</c:v>
                </c:pt>
                <c:pt idx="1873">
                  <c:v>1.18</c:v>
                </c:pt>
                <c:pt idx="1874">
                  <c:v>1</c:v>
                </c:pt>
                <c:pt idx="1875">
                  <c:v>1.1299999999999999</c:v>
                </c:pt>
                <c:pt idx="1876">
                  <c:v>1.01</c:v>
                </c:pt>
                <c:pt idx="1877">
                  <c:v>0.9</c:v>
                </c:pt>
                <c:pt idx="1878">
                  <c:v>1.01</c:v>
                </c:pt>
                <c:pt idx="1879">
                  <c:v>1.1000000000000001</c:v>
                </c:pt>
                <c:pt idx="1880">
                  <c:v>1.1000000000000001</c:v>
                </c:pt>
                <c:pt idx="1881">
                  <c:v>1.1200000000000001</c:v>
                </c:pt>
                <c:pt idx="1882">
                  <c:v>0.9</c:v>
                </c:pt>
                <c:pt idx="1883">
                  <c:v>1</c:v>
                </c:pt>
                <c:pt idx="1884">
                  <c:v>1</c:v>
                </c:pt>
                <c:pt idx="1885">
                  <c:v>1</c:v>
                </c:pt>
                <c:pt idx="1886">
                  <c:v>1.2</c:v>
                </c:pt>
                <c:pt idx="1887">
                  <c:v>1.2</c:v>
                </c:pt>
                <c:pt idx="1888">
                  <c:v>1.07</c:v>
                </c:pt>
                <c:pt idx="1889">
                  <c:v>1.27</c:v>
                </c:pt>
                <c:pt idx="1890">
                  <c:v>1.2</c:v>
                </c:pt>
                <c:pt idx="1891">
                  <c:v>1.22</c:v>
                </c:pt>
                <c:pt idx="1892">
                  <c:v>0.97</c:v>
                </c:pt>
                <c:pt idx="1893">
                  <c:v>1</c:v>
                </c:pt>
                <c:pt idx="1894">
                  <c:v>1</c:v>
                </c:pt>
                <c:pt idx="1895">
                  <c:v>1</c:v>
                </c:pt>
                <c:pt idx="1896">
                  <c:v>1</c:v>
                </c:pt>
                <c:pt idx="1897">
                  <c:v>1</c:v>
                </c:pt>
                <c:pt idx="1898">
                  <c:v>1.23</c:v>
                </c:pt>
                <c:pt idx="1899">
                  <c:v>1.08</c:v>
                </c:pt>
                <c:pt idx="1900">
                  <c:v>1.01</c:v>
                </c:pt>
                <c:pt idx="1901">
                  <c:v>1.0900000000000001</c:v>
                </c:pt>
                <c:pt idx="1902">
                  <c:v>1.08</c:v>
                </c:pt>
                <c:pt idx="1903">
                  <c:v>1.1200000000000001</c:v>
                </c:pt>
                <c:pt idx="1904">
                  <c:v>1.03</c:v>
                </c:pt>
                <c:pt idx="1905">
                  <c:v>1.03</c:v>
                </c:pt>
                <c:pt idx="1906">
                  <c:v>1.03</c:v>
                </c:pt>
                <c:pt idx="1907">
                  <c:v>1.25</c:v>
                </c:pt>
                <c:pt idx="1908">
                  <c:v>1.1200000000000001</c:v>
                </c:pt>
                <c:pt idx="1909">
                  <c:v>1.05</c:v>
                </c:pt>
                <c:pt idx="1910">
                  <c:v>1.01</c:v>
                </c:pt>
                <c:pt idx="1911">
                  <c:v>1.01</c:v>
                </c:pt>
                <c:pt idx="1912">
                  <c:v>1.01</c:v>
                </c:pt>
                <c:pt idx="1913">
                  <c:v>1.01</c:v>
                </c:pt>
                <c:pt idx="1914">
                  <c:v>1.01</c:v>
                </c:pt>
                <c:pt idx="1915">
                  <c:v>1.01</c:v>
                </c:pt>
                <c:pt idx="1916">
                  <c:v>1.01</c:v>
                </c:pt>
                <c:pt idx="1917">
                  <c:v>1.21</c:v>
                </c:pt>
                <c:pt idx="1918">
                  <c:v>1.21</c:v>
                </c:pt>
                <c:pt idx="1919">
                  <c:v>1.08</c:v>
                </c:pt>
                <c:pt idx="1920">
                  <c:v>0.81</c:v>
                </c:pt>
                <c:pt idx="1921">
                  <c:v>1.02</c:v>
                </c:pt>
                <c:pt idx="1922">
                  <c:v>1</c:v>
                </c:pt>
                <c:pt idx="1923">
                  <c:v>1</c:v>
                </c:pt>
                <c:pt idx="1924">
                  <c:v>1.21</c:v>
                </c:pt>
                <c:pt idx="1925">
                  <c:v>1.01</c:v>
                </c:pt>
                <c:pt idx="1926">
                  <c:v>1.01</c:v>
                </c:pt>
                <c:pt idx="1927">
                  <c:v>0.93</c:v>
                </c:pt>
                <c:pt idx="1928">
                  <c:v>1.01</c:v>
                </c:pt>
                <c:pt idx="1929">
                  <c:v>1.18</c:v>
                </c:pt>
                <c:pt idx="1930">
                  <c:v>1.03</c:v>
                </c:pt>
                <c:pt idx="1931">
                  <c:v>1.03</c:v>
                </c:pt>
                <c:pt idx="1932">
                  <c:v>1.03</c:v>
                </c:pt>
                <c:pt idx="1933">
                  <c:v>1.06</c:v>
                </c:pt>
                <c:pt idx="1934">
                  <c:v>0.87</c:v>
                </c:pt>
                <c:pt idx="1935">
                  <c:v>1.1399999999999999</c:v>
                </c:pt>
                <c:pt idx="1936">
                  <c:v>1.37</c:v>
                </c:pt>
                <c:pt idx="1937">
                  <c:v>1.05</c:v>
                </c:pt>
                <c:pt idx="1938">
                  <c:v>1.58</c:v>
                </c:pt>
                <c:pt idx="1939">
                  <c:v>1.22</c:v>
                </c:pt>
                <c:pt idx="1940">
                  <c:v>1.04</c:v>
                </c:pt>
                <c:pt idx="1941">
                  <c:v>1.1599999999999999</c:v>
                </c:pt>
                <c:pt idx="1942">
                  <c:v>1.31</c:v>
                </c:pt>
                <c:pt idx="1943">
                  <c:v>1.1000000000000001</c:v>
                </c:pt>
                <c:pt idx="1944">
                  <c:v>1.23</c:v>
                </c:pt>
                <c:pt idx="1945">
                  <c:v>1.26</c:v>
                </c:pt>
                <c:pt idx="1946">
                  <c:v>1.02</c:v>
                </c:pt>
                <c:pt idx="1947">
                  <c:v>1.1499999999999999</c:v>
                </c:pt>
                <c:pt idx="1948">
                  <c:v>1.1499999999999999</c:v>
                </c:pt>
                <c:pt idx="1949">
                  <c:v>0.9</c:v>
                </c:pt>
                <c:pt idx="1950">
                  <c:v>1.1399999999999999</c:v>
                </c:pt>
                <c:pt idx="1951">
                  <c:v>1.21</c:v>
                </c:pt>
                <c:pt idx="1952">
                  <c:v>0.9</c:v>
                </c:pt>
                <c:pt idx="1953">
                  <c:v>1.4</c:v>
                </c:pt>
                <c:pt idx="1954">
                  <c:v>0.97</c:v>
                </c:pt>
                <c:pt idx="1955">
                  <c:v>1.28</c:v>
                </c:pt>
                <c:pt idx="1956">
                  <c:v>0.81</c:v>
                </c:pt>
                <c:pt idx="1957">
                  <c:v>1.01</c:v>
                </c:pt>
                <c:pt idx="1958">
                  <c:v>1.01</c:v>
                </c:pt>
                <c:pt idx="1959">
                  <c:v>1.01</c:v>
                </c:pt>
                <c:pt idx="1960">
                  <c:v>1.26</c:v>
                </c:pt>
                <c:pt idx="1961">
                  <c:v>1.1599999999999999</c:v>
                </c:pt>
                <c:pt idx="1962">
                  <c:v>1.31</c:v>
                </c:pt>
                <c:pt idx="1963">
                  <c:v>1.1200000000000001</c:v>
                </c:pt>
                <c:pt idx="1964">
                  <c:v>0.9</c:v>
                </c:pt>
                <c:pt idx="1965">
                  <c:v>1</c:v>
                </c:pt>
                <c:pt idx="1966">
                  <c:v>1.2</c:v>
                </c:pt>
                <c:pt idx="1967">
                  <c:v>1.21</c:v>
                </c:pt>
                <c:pt idx="1968">
                  <c:v>1.53</c:v>
                </c:pt>
                <c:pt idx="1969">
                  <c:v>1.2</c:v>
                </c:pt>
                <c:pt idx="1970">
                  <c:v>1.04</c:v>
                </c:pt>
                <c:pt idx="1971">
                  <c:v>1.04</c:v>
                </c:pt>
                <c:pt idx="1972">
                  <c:v>1.5</c:v>
                </c:pt>
                <c:pt idx="1973">
                  <c:v>1.02</c:v>
                </c:pt>
                <c:pt idx="1974">
                  <c:v>1.02</c:v>
                </c:pt>
                <c:pt idx="1975">
                  <c:v>1.03</c:v>
                </c:pt>
                <c:pt idx="1976">
                  <c:v>1.1599999999999999</c:v>
                </c:pt>
                <c:pt idx="1977">
                  <c:v>1.01</c:v>
                </c:pt>
                <c:pt idx="1978">
                  <c:v>1.32</c:v>
                </c:pt>
                <c:pt idx="1979">
                  <c:v>1.04</c:v>
                </c:pt>
                <c:pt idx="1980">
                  <c:v>1.18</c:v>
                </c:pt>
                <c:pt idx="1981">
                  <c:v>1.28</c:v>
                </c:pt>
                <c:pt idx="1982">
                  <c:v>1.1299999999999999</c:v>
                </c:pt>
                <c:pt idx="1983">
                  <c:v>1.1299999999999999</c:v>
                </c:pt>
                <c:pt idx="1984">
                  <c:v>1.1100000000000001</c:v>
                </c:pt>
                <c:pt idx="1985">
                  <c:v>1.1200000000000001</c:v>
                </c:pt>
                <c:pt idx="1986">
                  <c:v>1.28</c:v>
                </c:pt>
                <c:pt idx="1987">
                  <c:v>1.28</c:v>
                </c:pt>
                <c:pt idx="1988">
                  <c:v>1.01</c:v>
                </c:pt>
                <c:pt idx="1989">
                  <c:v>1.25</c:v>
                </c:pt>
                <c:pt idx="1990">
                  <c:v>1.22</c:v>
                </c:pt>
                <c:pt idx="1991">
                  <c:v>1.39</c:v>
                </c:pt>
                <c:pt idx="1992">
                  <c:v>1.01</c:v>
                </c:pt>
                <c:pt idx="1993">
                  <c:v>1.01</c:v>
                </c:pt>
                <c:pt idx="1994">
                  <c:v>1.01</c:v>
                </c:pt>
                <c:pt idx="1995">
                  <c:v>1.01</c:v>
                </c:pt>
                <c:pt idx="1996">
                  <c:v>1.01</c:v>
                </c:pt>
                <c:pt idx="1997">
                  <c:v>1.01</c:v>
                </c:pt>
                <c:pt idx="1998">
                  <c:v>1.01</c:v>
                </c:pt>
                <c:pt idx="1999">
                  <c:v>1.3</c:v>
                </c:pt>
                <c:pt idx="2000">
                  <c:v>1.02</c:v>
                </c:pt>
                <c:pt idx="2001">
                  <c:v>1.5</c:v>
                </c:pt>
                <c:pt idx="2002">
                  <c:v>0.8</c:v>
                </c:pt>
                <c:pt idx="2003">
                  <c:v>1.29</c:v>
                </c:pt>
                <c:pt idx="2004">
                  <c:v>1</c:v>
                </c:pt>
                <c:pt idx="2005">
                  <c:v>1.41</c:v>
                </c:pt>
                <c:pt idx="2006">
                  <c:v>1.1000000000000001</c:v>
                </c:pt>
                <c:pt idx="2007">
                  <c:v>1.22</c:v>
                </c:pt>
                <c:pt idx="2008">
                  <c:v>1.3</c:v>
                </c:pt>
                <c:pt idx="2009">
                  <c:v>1.6</c:v>
                </c:pt>
                <c:pt idx="2010">
                  <c:v>1.02</c:v>
                </c:pt>
                <c:pt idx="2011">
                  <c:v>1.01</c:v>
                </c:pt>
                <c:pt idx="2012">
                  <c:v>1.01</c:v>
                </c:pt>
                <c:pt idx="2013">
                  <c:v>1.01</c:v>
                </c:pt>
                <c:pt idx="2014">
                  <c:v>1.26</c:v>
                </c:pt>
                <c:pt idx="2015">
                  <c:v>1.1200000000000001</c:v>
                </c:pt>
                <c:pt idx="2016">
                  <c:v>1</c:v>
                </c:pt>
                <c:pt idx="2017">
                  <c:v>1.4</c:v>
                </c:pt>
                <c:pt idx="2018">
                  <c:v>1.4</c:v>
                </c:pt>
                <c:pt idx="2019">
                  <c:v>1</c:v>
                </c:pt>
                <c:pt idx="2020">
                  <c:v>1.52</c:v>
                </c:pt>
                <c:pt idx="2021">
                  <c:v>1.37</c:v>
                </c:pt>
                <c:pt idx="2022">
                  <c:v>1.1599999999999999</c:v>
                </c:pt>
                <c:pt idx="2023">
                  <c:v>1.23</c:v>
                </c:pt>
                <c:pt idx="2024">
                  <c:v>1.1499999999999999</c:v>
                </c:pt>
                <c:pt idx="2025">
                  <c:v>1.17</c:v>
                </c:pt>
                <c:pt idx="2026">
                  <c:v>1.06</c:v>
                </c:pt>
                <c:pt idx="2027">
                  <c:v>1.22</c:v>
                </c:pt>
                <c:pt idx="2028">
                  <c:v>1.2</c:v>
                </c:pt>
                <c:pt idx="2029">
                  <c:v>0.9</c:v>
                </c:pt>
                <c:pt idx="2030">
                  <c:v>0.9</c:v>
                </c:pt>
                <c:pt idx="2031">
                  <c:v>0.9</c:v>
                </c:pt>
                <c:pt idx="2032">
                  <c:v>1.08</c:v>
                </c:pt>
                <c:pt idx="2033">
                  <c:v>1.1200000000000001</c:v>
                </c:pt>
                <c:pt idx="2034">
                  <c:v>1.2</c:v>
                </c:pt>
                <c:pt idx="2035">
                  <c:v>1.17</c:v>
                </c:pt>
                <c:pt idx="2036">
                  <c:v>1.25</c:v>
                </c:pt>
                <c:pt idx="2037">
                  <c:v>1.1599999999999999</c:v>
                </c:pt>
                <c:pt idx="2038">
                  <c:v>1.01</c:v>
                </c:pt>
                <c:pt idx="2039">
                  <c:v>1.01</c:v>
                </c:pt>
                <c:pt idx="2040">
                  <c:v>1.27</c:v>
                </c:pt>
                <c:pt idx="2041">
                  <c:v>1.24</c:v>
                </c:pt>
                <c:pt idx="2042">
                  <c:v>1.1499999999999999</c:v>
                </c:pt>
                <c:pt idx="2043">
                  <c:v>1.21</c:v>
                </c:pt>
                <c:pt idx="2044">
                  <c:v>1.28</c:v>
                </c:pt>
                <c:pt idx="2045">
                  <c:v>1.33</c:v>
                </c:pt>
                <c:pt idx="2046">
                  <c:v>1.01</c:v>
                </c:pt>
                <c:pt idx="2047">
                  <c:v>1.1299999999999999</c:v>
                </c:pt>
                <c:pt idx="2048">
                  <c:v>1.1000000000000001</c:v>
                </c:pt>
                <c:pt idx="2049">
                  <c:v>1.02</c:v>
                </c:pt>
                <c:pt idx="2050">
                  <c:v>0.81</c:v>
                </c:pt>
                <c:pt idx="2051">
                  <c:v>1.01</c:v>
                </c:pt>
                <c:pt idx="2052">
                  <c:v>1.1000000000000001</c:v>
                </c:pt>
                <c:pt idx="2053">
                  <c:v>1.5</c:v>
                </c:pt>
                <c:pt idx="2054">
                  <c:v>1.01</c:v>
                </c:pt>
                <c:pt idx="2055">
                  <c:v>1.08</c:v>
                </c:pt>
                <c:pt idx="2056">
                  <c:v>1.1599999999999999</c:v>
                </c:pt>
                <c:pt idx="2057">
                  <c:v>1.34</c:v>
                </c:pt>
                <c:pt idx="2058">
                  <c:v>1.06</c:v>
                </c:pt>
                <c:pt idx="2059">
                  <c:v>1.1100000000000001</c:v>
                </c:pt>
                <c:pt idx="2060">
                  <c:v>1.44</c:v>
                </c:pt>
                <c:pt idx="2061">
                  <c:v>1.35</c:v>
                </c:pt>
                <c:pt idx="2062">
                  <c:v>1.5</c:v>
                </c:pt>
                <c:pt idx="2063">
                  <c:v>1.01</c:v>
                </c:pt>
                <c:pt idx="2064">
                  <c:v>1.2</c:v>
                </c:pt>
                <c:pt idx="2065">
                  <c:v>1.2</c:v>
                </c:pt>
                <c:pt idx="2066">
                  <c:v>1.2</c:v>
                </c:pt>
                <c:pt idx="2067">
                  <c:v>1.63</c:v>
                </c:pt>
                <c:pt idx="2068">
                  <c:v>1.1000000000000001</c:v>
                </c:pt>
                <c:pt idx="2069">
                  <c:v>1.25</c:v>
                </c:pt>
                <c:pt idx="2070">
                  <c:v>1.01</c:v>
                </c:pt>
                <c:pt idx="2071">
                  <c:v>1.03</c:v>
                </c:pt>
                <c:pt idx="2072">
                  <c:v>1.28</c:v>
                </c:pt>
                <c:pt idx="2073">
                  <c:v>1</c:v>
                </c:pt>
                <c:pt idx="2074">
                  <c:v>1.24</c:v>
                </c:pt>
                <c:pt idx="2075">
                  <c:v>1.33</c:v>
                </c:pt>
                <c:pt idx="2076">
                  <c:v>1.34</c:v>
                </c:pt>
                <c:pt idx="2077">
                  <c:v>1.22</c:v>
                </c:pt>
                <c:pt idx="2078">
                  <c:v>1.1299999999999999</c:v>
                </c:pt>
                <c:pt idx="2079">
                  <c:v>1.38</c:v>
                </c:pt>
                <c:pt idx="2080">
                  <c:v>1.23</c:v>
                </c:pt>
                <c:pt idx="2081">
                  <c:v>0.76</c:v>
                </c:pt>
                <c:pt idx="2082">
                  <c:v>0.84</c:v>
                </c:pt>
                <c:pt idx="2083">
                  <c:v>1.07</c:v>
                </c:pt>
                <c:pt idx="2084">
                  <c:v>1.01</c:v>
                </c:pt>
                <c:pt idx="2085">
                  <c:v>1.24</c:v>
                </c:pt>
                <c:pt idx="2086">
                  <c:v>1.06</c:v>
                </c:pt>
                <c:pt idx="2087">
                  <c:v>1</c:v>
                </c:pt>
                <c:pt idx="2088">
                  <c:v>1.35</c:v>
                </c:pt>
                <c:pt idx="2089">
                  <c:v>0.81</c:v>
                </c:pt>
                <c:pt idx="2090">
                  <c:v>1.1299999999999999</c:v>
                </c:pt>
                <c:pt idx="2091">
                  <c:v>1.23</c:v>
                </c:pt>
                <c:pt idx="2092">
                  <c:v>1.55</c:v>
                </c:pt>
                <c:pt idx="2093">
                  <c:v>0.9</c:v>
                </c:pt>
                <c:pt idx="2094">
                  <c:v>1.08</c:v>
                </c:pt>
                <c:pt idx="2095">
                  <c:v>1.32</c:v>
                </c:pt>
                <c:pt idx="2096">
                  <c:v>1.06</c:v>
                </c:pt>
                <c:pt idx="2097">
                  <c:v>1.17</c:v>
                </c:pt>
                <c:pt idx="2098">
                  <c:v>0.99</c:v>
                </c:pt>
                <c:pt idx="2099">
                  <c:v>1.04</c:v>
                </c:pt>
                <c:pt idx="2100">
                  <c:v>1.03</c:v>
                </c:pt>
                <c:pt idx="2101">
                  <c:v>1.26</c:v>
                </c:pt>
                <c:pt idx="2102">
                  <c:v>1.25</c:v>
                </c:pt>
                <c:pt idx="2103">
                  <c:v>1.2</c:v>
                </c:pt>
                <c:pt idx="2104">
                  <c:v>1.25</c:v>
                </c:pt>
                <c:pt idx="2105">
                  <c:v>1.1100000000000001</c:v>
                </c:pt>
                <c:pt idx="2106">
                  <c:v>1.05</c:v>
                </c:pt>
                <c:pt idx="2107">
                  <c:v>1.04</c:v>
                </c:pt>
                <c:pt idx="2108">
                  <c:v>1</c:v>
                </c:pt>
                <c:pt idx="2109">
                  <c:v>1.01</c:v>
                </c:pt>
                <c:pt idx="2110">
                  <c:v>1.23</c:v>
                </c:pt>
                <c:pt idx="2111">
                  <c:v>1.23</c:v>
                </c:pt>
                <c:pt idx="2112">
                  <c:v>1.43</c:v>
                </c:pt>
                <c:pt idx="2113">
                  <c:v>1.2</c:v>
                </c:pt>
                <c:pt idx="2114">
                  <c:v>1.27</c:v>
                </c:pt>
                <c:pt idx="2115">
                  <c:v>1.01</c:v>
                </c:pt>
                <c:pt idx="2116">
                  <c:v>1.01</c:v>
                </c:pt>
                <c:pt idx="2117">
                  <c:v>1.01</c:v>
                </c:pt>
                <c:pt idx="2118">
                  <c:v>1.01</c:v>
                </c:pt>
                <c:pt idx="2119">
                  <c:v>1.01</c:v>
                </c:pt>
                <c:pt idx="2120">
                  <c:v>1.01</c:v>
                </c:pt>
                <c:pt idx="2121">
                  <c:v>1.01</c:v>
                </c:pt>
                <c:pt idx="2122">
                  <c:v>1.3</c:v>
                </c:pt>
                <c:pt idx="2123">
                  <c:v>1.1299999999999999</c:v>
                </c:pt>
                <c:pt idx="2124">
                  <c:v>1.01</c:v>
                </c:pt>
                <c:pt idx="2125">
                  <c:v>1.07</c:v>
                </c:pt>
                <c:pt idx="2126">
                  <c:v>1.02</c:v>
                </c:pt>
                <c:pt idx="2127">
                  <c:v>1.33</c:v>
                </c:pt>
                <c:pt idx="2128">
                  <c:v>1.2</c:v>
                </c:pt>
                <c:pt idx="2129">
                  <c:v>1.01</c:v>
                </c:pt>
                <c:pt idx="2130">
                  <c:v>1.01</c:v>
                </c:pt>
                <c:pt idx="2131">
                  <c:v>0.85</c:v>
                </c:pt>
                <c:pt idx="2132">
                  <c:v>1.3</c:v>
                </c:pt>
                <c:pt idx="2133">
                  <c:v>0.82</c:v>
                </c:pt>
                <c:pt idx="2134">
                  <c:v>1.47</c:v>
                </c:pt>
                <c:pt idx="2135">
                  <c:v>0.8</c:v>
                </c:pt>
                <c:pt idx="2136">
                  <c:v>1.2</c:v>
                </c:pt>
                <c:pt idx="2137">
                  <c:v>1.2</c:v>
                </c:pt>
                <c:pt idx="2138">
                  <c:v>1.2</c:v>
                </c:pt>
                <c:pt idx="2139">
                  <c:v>1.4</c:v>
                </c:pt>
                <c:pt idx="2140">
                  <c:v>1</c:v>
                </c:pt>
                <c:pt idx="2141">
                  <c:v>1.22</c:v>
                </c:pt>
                <c:pt idx="2142">
                  <c:v>1.23</c:v>
                </c:pt>
                <c:pt idx="2143">
                  <c:v>1.52</c:v>
                </c:pt>
                <c:pt idx="2144">
                  <c:v>1.01</c:v>
                </c:pt>
                <c:pt idx="2145">
                  <c:v>1.1200000000000001</c:v>
                </c:pt>
                <c:pt idx="2146">
                  <c:v>1</c:v>
                </c:pt>
                <c:pt idx="2147">
                  <c:v>1.04</c:v>
                </c:pt>
                <c:pt idx="2148">
                  <c:v>1.2</c:v>
                </c:pt>
                <c:pt idx="2149">
                  <c:v>1.02</c:v>
                </c:pt>
                <c:pt idx="2150">
                  <c:v>1.01</c:v>
                </c:pt>
                <c:pt idx="2151">
                  <c:v>1.21</c:v>
                </c:pt>
                <c:pt idx="2152">
                  <c:v>1.2</c:v>
                </c:pt>
                <c:pt idx="2153">
                  <c:v>1.26</c:v>
                </c:pt>
                <c:pt idx="2154">
                  <c:v>1.04</c:v>
                </c:pt>
                <c:pt idx="2155">
                  <c:v>0.85</c:v>
                </c:pt>
                <c:pt idx="2156">
                  <c:v>1.23</c:v>
                </c:pt>
                <c:pt idx="2157">
                  <c:v>1.26</c:v>
                </c:pt>
                <c:pt idx="2158">
                  <c:v>1.1100000000000001</c:v>
                </c:pt>
                <c:pt idx="2159">
                  <c:v>1.51</c:v>
                </c:pt>
                <c:pt idx="2160">
                  <c:v>1.51</c:v>
                </c:pt>
                <c:pt idx="2161">
                  <c:v>1.51</c:v>
                </c:pt>
                <c:pt idx="2162">
                  <c:v>1.4</c:v>
                </c:pt>
                <c:pt idx="2163">
                  <c:v>1.3</c:v>
                </c:pt>
                <c:pt idx="2164">
                  <c:v>1.01</c:v>
                </c:pt>
                <c:pt idx="2165">
                  <c:v>1.5</c:v>
                </c:pt>
                <c:pt idx="2166">
                  <c:v>1.35</c:v>
                </c:pt>
                <c:pt idx="2167">
                  <c:v>1.22</c:v>
                </c:pt>
                <c:pt idx="2168">
                  <c:v>1.23</c:v>
                </c:pt>
                <c:pt idx="2169">
                  <c:v>1.2</c:v>
                </c:pt>
                <c:pt idx="2170">
                  <c:v>1</c:v>
                </c:pt>
                <c:pt idx="2171">
                  <c:v>1</c:v>
                </c:pt>
                <c:pt idx="2172">
                  <c:v>1</c:v>
                </c:pt>
                <c:pt idx="2173">
                  <c:v>1.01</c:v>
                </c:pt>
                <c:pt idx="2174">
                  <c:v>1.3</c:v>
                </c:pt>
                <c:pt idx="2175">
                  <c:v>1.34</c:v>
                </c:pt>
                <c:pt idx="2176">
                  <c:v>1.03</c:v>
                </c:pt>
                <c:pt idx="2177">
                  <c:v>1.01</c:v>
                </c:pt>
                <c:pt idx="2178">
                  <c:v>1.17</c:v>
                </c:pt>
                <c:pt idx="2179">
                  <c:v>1.42</c:v>
                </c:pt>
                <c:pt idx="2180">
                  <c:v>1.24</c:v>
                </c:pt>
                <c:pt idx="2181">
                  <c:v>1.1000000000000001</c:v>
                </c:pt>
                <c:pt idx="2182">
                  <c:v>1.21</c:v>
                </c:pt>
                <c:pt idx="2183">
                  <c:v>1.21</c:v>
                </c:pt>
                <c:pt idx="2184">
                  <c:v>1.31</c:v>
                </c:pt>
                <c:pt idx="2185">
                  <c:v>1.05</c:v>
                </c:pt>
                <c:pt idx="2186">
                  <c:v>0.93</c:v>
                </c:pt>
                <c:pt idx="2187">
                  <c:v>1.01</c:v>
                </c:pt>
                <c:pt idx="2188">
                  <c:v>1.01</c:v>
                </c:pt>
                <c:pt idx="2189">
                  <c:v>1.24</c:v>
                </c:pt>
                <c:pt idx="2190">
                  <c:v>1.7</c:v>
                </c:pt>
                <c:pt idx="2191">
                  <c:v>0.85</c:v>
                </c:pt>
                <c:pt idx="2192">
                  <c:v>1.4</c:v>
                </c:pt>
                <c:pt idx="2193">
                  <c:v>1.01</c:v>
                </c:pt>
                <c:pt idx="2194">
                  <c:v>1.01</c:v>
                </c:pt>
                <c:pt idx="2195">
                  <c:v>1.02</c:v>
                </c:pt>
                <c:pt idx="2196">
                  <c:v>1.29</c:v>
                </c:pt>
                <c:pt idx="2197">
                  <c:v>1</c:v>
                </c:pt>
                <c:pt idx="2198">
                  <c:v>1</c:v>
                </c:pt>
                <c:pt idx="2199">
                  <c:v>1.04</c:v>
                </c:pt>
                <c:pt idx="2200">
                  <c:v>1.1499999999999999</c:v>
                </c:pt>
                <c:pt idx="2201">
                  <c:v>1.29</c:v>
                </c:pt>
                <c:pt idx="2202">
                  <c:v>1.2</c:v>
                </c:pt>
                <c:pt idx="2203">
                  <c:v>1.3</c:v>
                </c:pt>
                <c:pt idx="2204">
                  <c:v>1.28</c:v>
                </c:pt>
                <c:pt idx="2205">
                  <c:v>1.27</c:v>
                </c:pt>
                <c:pt idx="2206">
                  <c:v>1.45</c:v>
                </c:pt>
                <c:pt idx="2207">
                  <c:v>1.02</c:v>
                </c:pt>
                <c:pt idx="2208">
                  <c:v>1.31</c:v>
                </c:pt>
                <c:pt idx="2209">
                  <c:v>0.95</c:v>
                </c:pt>
                <c:pt idx="2210">
                  <c:v>0.95</c:v>
                </c:pt>
                <c:pt idx="2211">
                  <c:v>0.9</c:v>
                </c:pt>
                <c:pt idx="2212">
                  <c:v>1.22</c:v>
                </c:pt>
                <c:pt idx="2213">
                  <c:v>1.3</c:v>
                </c:pt>
                <c:pt idx="2214">
                  <c:v>1.29</c:v>
                </c:pt>
                <c:pt idx="2215">
                  <c:v>1.05</c:v>
                </c:pt>
                <c:pt idx="2216">
                  <c:v>1.4</c:v>
                </c:pt>
                <c:pt idx="2217">
                  <c:v>1.4</c:v>
                </c:pt>
                <c:pt idx="2218">
                  <c:v>1.63</c:v>
                </c:pt>
                <c:pt idx="2219">
                  <c:v>1</c:v>
                </c:pt>
                <c:pt idx="2220">
                  <c:v>1.3</c:v>
                </c:pt>
                <c:pt idx="2221">
                  <c:v>1</c:v>
                </c:pt>
                <c:pt idx="2222">
                  <c:v>1</c:v>
                </c:pt>
                <c:pt idx="2223">
                  <c:v>1.33</c:v>
                </c:pt>
                <c:pt idx="2224">
                  <c:v>1.21</c:v>
                </c:pt>
                <c:pt idx="2225">
                  <c:v>1.34</c:v>
                </c:pt>
                <c:pt idx="2226">
                  <c:v>1.3</c:v>
                </c:pt>
                <c:pt idx="2227">
                  <c:v>1.04</c:v>
                </c:pt>
                <c:pt idx="2228">
                  <c:v>1.2</c:v>
                </c:pt>
                <c:pt idx="2229">
                  <c:v>1.4</c:v>
                </c:pt>
                <c:pt idx="2230">
                  <c:v>0.9</c:v>
                </c:pt>
                <c:pt idx="2231">
                  <c:v>0.9</c:v>
                </c:pt>
                <c:pt idx="2232">
                  <c:v>1.07</c:v>
                </c:pt>
                <c:pt idx="2233">
                  <c:v>1.51</c:v>
                </c:pt>
                <c:pt idx="2234">
                  <c:v>1.51</c:v>
                </c:pt>
                <c:pt idx="2235">
                  <c:v>1.51</c:v>
                </c:pt>
                <c:pt idx="2236">
                  <c:v>1.21</c:v>
                </c:pt>
                <c:pt idx="2237">
                  <c:v>1.24</c:v>
                </c:pt>
                <c:pt idx="2238">
                  <c:v>1.29</c:v>
                </c:pt>
                <c:pt idx="2239">
                  <c:v>1.37</c:v>
                </c:pt>
                <c:pt idx="2240">
                  <c:v>0.95</c:v>
                </c:pt>
                <c:pt idx="2241">
                  <c:v>1.06</c:v>
                </c:pt>
                <c:pt idx="2242">
                  <c:v>1.49</c:v>
                </c:pt>
                <c:pt idx="2243">
                  <c:v>1.27</c:v>
                </c:pt>
                <c:pt idx="2244">
                  <c:v>1.23</c:v>
                </c:pt>
                <c:pt idx="2245">
                  <c:v>0.91</c:v>
                </c:pt>
                <c:pt idx="2246">
                  <c:v>1.52</c:v>
                </c:pt>
                <c:pt idx="2247">
                  <c:v>1.34</c:v>
                </c:pt>
                <c:pt idx="2248">
                  <c:v>1.21</c:v>
                </c:pt>
                <c:pt idx="2249">
                  <c:v>1.21</c:v>
                </c:pt>
                <c:pt idx="2250">
                  <c:v>1.22</c:v>
                </c:pt>
                <c:pt idx="2251">
                  <c:v>1.26</c:v>
                </c:pt>
                <c:pt idx="2252">
                  <c:v>1.56</c:v>
                </c:pt>
                <c:pt idx="2253">
                  <c:v>1.1299999999999999</c:v>
                </c:pt>
                <c:pt idx="2254">
                  <c:v>1.2</c:v>
                </c:pt>
                <c:pt idx="2255">
                  <c:v>1.4</c:v>
                </c:pt>
                <c:pt idx="2256">
                  <c:v>1.4</c:v>
                </c:pt>
                <c:pt idx="2257">
                  <c:v>1.08</c:v>
                </c:pt>
                <c:pt idx="2258">
                  <c:v>1.21</c:v>
                </c:pt>
                <c:pt idx="2259">
                  <c:v>1.23</c:v>
                </c:pt>
                <c:pt idx="2260">
                  <c:v>1.6</c:v>
                </c:pt>
                <c:pt idx="2261">
                  <c:v>1.4</c:v>
                </c:pt>
                <c:pt idx="2262">
                  <c:v>1.29</c:v>
                </c:pt>
                <c:pt idx="2263">
                  <c:v>1.38</c:v>
                </c:pt>
                <c:pt idx="2264">
                  <c:v>1.35</c:v>
                </c:pt>
                <c:pt idx="2265">
                  <c:v>1</c:v>
                </c:pt>
                <c:pt idx="2266">
                  <c:v>0.9</c:v>
                </c:pt>
                <c:pt idx="2267">
                  <c:v>1.37</c:v>
                </c:pt>
                <c:pt idx="2268">
                  <c:v>1.51</c:v>
                </c:pt>
                <c:pt idx="2269">
                  <c:v>1.27</c:v>
                </c:pt>
                <c:pt idx="2270">
                  <c:v>1</c:v>
                </c:pt>
                <c:pt idx="2271">
                  <c:v>1</c:v>
                </c:pt>
                <c:pt idx="2272">
                  <c:v>1.1100000000000001</c:v>
                </c:pt>
                <c:pt idx="2273">
                  <c:v>1.51</c:v>
                </c:pt>
                <c:pt idx="2274">
                  <c:v>1.22</c:v>
                </c:pt>
                <c:pt idx="2275">
                  <c:v>1.5</c:v>
                </c:pt>
                <c:pt idx="2276">
                  <c:v>1.32</c:v>
                </c:pt>
                <c:pt idx="2277">
                  <c:v>1.26</c:v>
                </c:pt>
                <c:pt idx="2278">
                  <c:v>1.32</c:v>
                </c:pt>
                <c:pt idx="2279">
                  <c:v>1.2</c:v>
                </c:pt>
                <c:pt idx="2280">
                  <c:v>1.01</c:v>
                </c:pt>
                <c:pt idx="2281">
                  <c:v>1.22</c:v>
                </c:pt>
                <c:pt idx="2282">
                  <c:v>1.3</c:v>
                </c:pt>
                <c:pt idx="2283">
                  <c:v>1.1100000000000001</c:v>
                </c:pt>
                <c:pt idx="2284">
                  <c:v>1.51</c:v>
                </c:pt>
                <c:pt idx="2285">
                  <c:v>1.51</c:v>
                </c:pt>
                <c:pt idx="2286">
                  <c:v>1.1000000000000001</c:v>
                </c:pt>
                <c:pt idx="2287">
                  <c:v>1.1100000000000001</c:v>
                </c:pt>
                <c:pt idx="2288">
                  <c:v>1.22</c:v>
                </c:pt>
                <c:pt idx="2289">
                  <c:v>1.04</c:v>
                </c:pt>
                <c:pt idx="2290">
                  <c:v>1.02</c:v>
                </c:pt>
                <c:pt idx="2291">
                  <c:v>1.3</c:v>
                </c:pt>
                <c:pt idx="2292">
                  <c:v>1.1599999999999999</c:v>
                </c:pt>
                <c:pt idx="2293">
                  <c:v>1.34</c:v>
                </c:pt>
                <c:pt idx="2294">
                  <c:v>1.21</c:v>
                </c:pt>
                <c:pt idx="2295">
                  <c:v>1.1100000000000001</c:v>
                </c:pt>
                <c:pt idx="2296">
                  <c:v>1.01</c:v>
                </c:pt>
                <c:pt idx="2297">
                  <c:v>1.01</c:v>
                </c:pt>
                <c:pt idx="2298">
                  <c:v>1.1499999999999999</c:v>
                </c:pt>
                <c:pt idx="2299">
                  <c:v>1.5</c:v>
                </c:pt>
                <c:pt idx="2300">
                  <c:v>1</c:v>
                </c:pt>
                <c:pt idx="2301">
                  <c:v>1.55</c:v>
                </c:pt>
                <c:pt idx="2302">
                  <c:v>1.01</c:v>
                </c:pt>
                <c:pt idx="2303">
                  <c:v>1.41</c:v>
                </c:pt>
                <c:pt idx="2304">
                  <c:v>0.96</c:v>
                </c:pt>
                <c:pt idx="2305">
                  <c:v>0.91</c:v>
                </c:pt>
                <c:pt idx="2306">
                  <c:v>1.36</c:v>
                </c:pt>
                <c:pt idx="2307">
                  <c:v>1.29</c:v>
                </c:pt>
                <c:pt idx="2308">
                  <c:v>1.21</c:v>
                </c:pt>
                <c:pt idx="2309">
                  <c:v>1.02</c:v>
                </c:pt>
                <c:pt idx="2310">
                  <c:v>1.58</c:v>
                </c:pt>
                <c:pt idx="2311">
                  <c:v>1.01</c:v>
                </c:pt>
                <c:pt idx="2312">
                  <c:v>1.54</c:v>
                </c:pt>
                <c:pt idx="2313">
                  <c:v>1.07</c:v>
                </c:pt>
                <c:pt idx="2314">
                  <c:v>1.1599999999999999</c:v>
                </c:pt>
                <c:pt idx="2315">
                  <c:v>1</c:v>
                </c:pt>
                <c:pt idx="2316">
                  <c:v>1.3</c:v>
                </c:pt>
                <c:pt idx="2317">
                  <c:v>1.2</c:v>
                </c:pt>
                <c:pt idx="2318">
                  <c:v>1.24</c:v>
                </c:pt>
                <c:pt idx="2319">
                  <c:v>1.01</c:v>
                </c:pt>
                <c:pt idx="2320">
                  <c:v>0.9</c:v>
                </c:pt>
                <c:pt idx="2321">
                  <c:v>1.25</c:v>
                </c:pt>
                <c:pt idx="2322">
                  <c:v>1.36</c:v>
                </c:pt>
                <c:pt idx="2323">
                  <c:v>1.07</c:v>
                </c:pt>
                <c:pt idx="2324">
                  <c:v>1.07</c:v>
                </c:pt>
                <c:pt idx="2325">
                  <c:v>1.1299999999999999</c:v>
                </c:pt>
                <c:pt idx="2326">
                  <c:v>1.3</c:v>
                </c:pt>
                <c:pt idx="2327">
                  <c:v>1.18</c:v>
                </c:pt>
                <c:pt idx="2328">
                  <c:v>1.1399999999999999</c:v>
                </c:pt>
                <c:pt idx="2329">
                  <c:v>1.01</c:v>
                </c:pt>
                <c:pt idx="2330">
                  <c:v>1.01</c:v>
                </c:pt>
                <c:pt idx="2331">
                  <c:v>1.36</c:v>
                </c:pt>
                <c:pt idx="2332">
                  <c:v>1</c:v>
                </c:pt>
                <c:pt idx="2333">
                  <c:v>1</c:v>
                </c:pt>
                <c:pt idx="2334">
                  <c:v>1.5</c:v>
                </c:pt>
                <c:pt idx="2335">
                  <c:v>1.01</c:v>
                </c:pt>
                <c:pt idx="2336">
                  <c:v>1.01</c:v>
                </c:pt>
                <c:pt idx="2337">
                  <c:v>1</c:v>
                </c:pt>
                <c:pt idx="2338">
                  <c:v>1</c:v>
                </c:pt>
                <c:pt idx="2339">
                  <c:v>1.23</c:v>
                </c:pt>
                <c:pt idx="2340">
                  <c:v>1.51</c:v>
                </c:pt>
                <c:pt idx="2341">
                  <c:v>1.01</c:v>
                </c:pt>
                <c:pt idx="2342">
                  <c:v>1.45</c:v>
                </c:pt>
                <c:pt idx="2343">
                  <c:v>1.19</c:v>
                </c:pt>
                <c:pt idx="2344">
                  <c:v>1.04</c:v>
                </c:pt>
                <c:pt idx="2345">
                  <c:v>1.52</c:v>
                </c:pt>
                <c:pt idx="2346">
                  <c:v>1.59</c:v>
                </c:pt>
                <c:pt idx="2347">
                  <c:v>1.2</c:v>
                </c:pt>
                <c:pt idx="2348">
                  <c:v>1.42</c:v>
                </c:pt>
                <c:pt idx="2349">
                  <c:v>1.51</c:v>
                </c:pt>
                <c:pt idx="2350">
                  <c:v>1.1599999999999999</c:v>
                </c:pt>
                <c:pt idx="2351">
                  <c:v>1.4</c:v>
                </c:pt>
                <c:pt idx="2352">
                  <c:v>1.33</c:v>
                </c:pt>
                <c:pt idx="2353">
                  <c:v>1.17</c:v>
                </c:pt>
                <c:pt idx="2354">
                  <c:v>1.25</c:v>
                </c:pt>
                <c:pt idx="2355">
                  <c:v>1.32</c:v>
                </c:pt>
                <c:pt idx="2356">
                  <c:v>1.32</c:v>
                </c:pt>
                <c:pt idx="2357">
                  <c:v>1.27</c:v>
                </c:pt>
                <c:pt idx="2358">
                  <c:v>1.01</c:v>
                </c:pt>
                <c:pt idx="2359">
                  <c:v>1.5</c:v>
                </c:pt>
                <c:pt idx="2360">
                  <c:v>1.58</c:v>
                </c:pt>
                <c:pt idx="2361">
                  <c:v>1.0900000000000001</c:v>
                </c:pt>
                <c:pt idx="2362">
                  <c:v>1.21</c:v>
                </c:pt>
                <c:pt idx="2363">
                  <c:v>1.5</c:v>
                </c:pt>
                <c:pt idx="2364">
                  <c:v>1.5</c:v>
                </c:pt>
                <c:pt idx="2365">
                  <c:v>1.25</c:v>
                </c:pt>
                <c:pt idx="2366">
                  <c:v>1.22</c:v>
                </c:pt>
                <c:pt idx="2367">
                  <c:v>1.01</c:v>
                </c:pt>
                <c:pt idx="2368">
                  <c:v>1.02</c:v>
                </c:pt>
                <c:pt idx="2369">
                  <c:v>1.31</c:v>
                </c:pt>
                <c:pt idx="2370">
                  <c:v>1.25</c:v>
                </c:pt>
                <c:pt idx="2371">
                  <c:v>1.25</c:v>
                </c:pt>
                <c:pt idx="2372">
                  <c:v>1.51</c:v>
                </c:pt>
                <c:pt idx="2373">
                  <c:v>1.21</c:v>
                </c:pt>
                <c:pt idx="2374">
                  <c:v>1.28</c:v>
                </c:pt>
                <c:pt idx="2375">
                  <c:v>1.46</c:v>
                </c:pt>
                <c:pt idx="2376">
                  <c:v>1.01</c:v>
                </c:pt>
                <c:pt idx="2377">
                  <c:v>1.01</c:v>
                </c:pt>
                <c:pt idx="2378">
                  <c:v>1.01</c:v>
                </c:pt>
                <c:pt idx="2379">
                  <c:v>1.01</c:v>
                </c:pt>
                <c:pt idx="2380">
                  <c:v>1.01</c:v>
                </c:pt>
                <c:pt idx="2381">
                  <c:v>1.01</c:v>
                </c:pt>
                <c:pt idx="2382">
                  <c:v>0.95</c:v>
                </c:pt>
                <c:pt idx="2383">
                  <c:v>1.3</c:v>
                </c:pt>
                <c:pt idx="2384">
                  <c:v>1.77</c:v>
                </c:pt>
                <c:pt idx="2385">
                  <c:v>1.1299999999999999</c:v>
                </c:pt>
                <c:pt idx="2386">
                  <c:v>1.1299999999999999</c:v>
                </c:pt>
                <c:pt idx="2387">
                  <c:v>1.1299999999999999</c:v>
                </c:pt>
                <c:pt idx="2388">
                  <c:v>1.18</c:v>
                </c:pt>
                <c:pt idx="2389">
                  <c:v>1.05</c:v>
                </c:pt>
                <c:pt idx="2390">
                  <c:v>1</c:v>
                </c:pt>
                <c:pt idx="2391">
                  <c:v>1.02</c:v>
                </c:pt>
                <c:pt idx="2392">
                  <c:v>0.9</c:v>
                </c:pt>
                <c:pt idx="2393">
                  <c:v>1.71</c:v>
                </c:pt>
                <c:pt idx="2394">
                  <c:v>1.52</c:v>
                </c:pt>
                <c:pt idx="2395">
                  <c:v>1.01</c:v>
                </c:pt>
                <c:pt idx="2396">
                  <c:v>1.79</c:v>
                </c:pt>
                <c:pt idx="2397">
                  <c:v>1.55</c:v>
                </c:pt>
                <c:pt idx="2398">
                  <c:v>1.32</c:v>
                </c:pt>
                <c:pt idx="2399">
                  <c:v>1.55</c:v>
                </c:pt>
                <c:pt idx="2400">
                  <c:v>1.01</c:v>
                </c:pt>
                <c:pt idx="2401">
                  <c:v>1.78</c:v>
                </c:pt>
                <c:pt idx="2402">
                  <c:v>1</c:v>
                </c:pt>
                <c:pt idx="2403">
                  <c:v>1.2</c:v>
                </c:pt>
                <c:pt idx="2404">
                  <c:v>1.58</c:v>
                </c:pt>
                <c:pt idx="2405">
                  <c:v>1</c:v>
                </c:pt>
                <c:pt idx="2406">
                  <c:v>1.2</c:v>
                </c:pt>
                <c:pt idx="2407">
                  <c:v>1.02</c:v>
                </c:pt>
                <c:pt idx="2408">
                  <c:v>1.01</c:v>
                </c:pt>
                <c:pt idx="2409">
                  <c:v>0.9</c:v>
                </c:pt>
                <c:pt idx="2410">
                  <c:v>1.18</c:v>
                </c:pt>
                <c:pt idx="2411">
                  <c:v>1.35</c:v>
                </c:pt>
                <c:pt idx="2412">
                  <c:v>1.2</c:v>
                </c:pt>
                <c:pt idx="2413">
                  <c:v>1.04</c:v>
                </c:pt>
                <c:pt idx="2414">
                  <c:v>0.95</c:v>
                </c:pt>
                <c:pt idx="2415">
                  <c:v>1.35</c:v>
                </c:pt>
                <c:pt idx="2416">
                  <c:v>1.2</c:v>
                </c:pt>
                <c:pt idx="2417">
                  <c:v>0.96</c:v>
                </c:pt>
                <c:pt idx="2418">
                  <c:v>1.2</c:v>
                </c:pt>
                <c:pt idx="2419">
                  <c:v>1.29</c:v>
                </c:pt>
                <c:pt idx="2420">
                  <c:v>1.36</c:v>
                </c:pt>
                <c:pt idx="2421">
                  <c:v>1.65</c:v>
                </c:pt>
                <c:pt idx="2422">
                  <c:v>1.28</c:v>
                </c:pt>
                <c:pt idx="2423">
                  <c:v>1.01</c:v>
                </c:pt>
                <c:pt idx="2424">
                  <c:v>1.1399999999999999</c:v>
                </c:pt>
                <c:pt idx="2425">
                  <c:v>1.5</c:v>
                </c:pt>
                <c:pt idx="2426">
                  <c:v>1</c:v>
                </c:pt>
                <c:pt idx="2427">
                  <c:v>1.5</c:v>
                </c:pt>
                <c:pt idx="2428">
                  <c:v>1.82</c:v>
                </c:pt>
                <c:pt idx="2429">
                  <c:v>1.06</c:v>
                </c:pt>
                <c:pt idx="2430">
                  <c:v>1.01</c:v>
                </c:pt>
                <c:pt idx="2431">
                  <c:v>1</c:v>
                </c:pt>
                <c:pt idx="2432">
                  <c:v>1.51</c:v>
                </c:pt>
                <c:pt idx="2433">
                  <c:v>1.32</c:v>
                </c:pt>
                <c:pt idx="2434">
                  <c:v>1.59</c:v>
                </c:pt>
                <c:pt idx="2435">
                  <c:v>1.5</c:v>
                </c:pt>
                <c:pt idx="2436">
                  <c:v>1.53</c:v>
                </c:pt>
                <c:pt idx="2437">
                  <c:v>1.1000000000000001</c:v>
                </c:pt>
                <c:pt idx="2438">
                  <c:v>1.23</c:v>
                </c:pt>
                <c:pt idx="2439">
                  <c:v>1.01</c:v>
                </c:pt>
                <c:pt idx="2440">
                  <c:v>1.51</c:v>
                </c:pt>
                <c:pt idx="2441">
                  <c:v>1.07</c:v>
                </c:pt>
                <c:pt idx="2442">
                  <c:v>1.25</c:v>
                </c:pt>
                <c:pt idx="2443">
                  <c:v>1.26</c:v>
                </c:pt>
                <c:pt idx="2444">
                  <c:v>1.4</c:v>
                </c:pt>
                <c:pt idx="2445">
                  <c:v>1.23</c:v>
                </c:pt>
                <c:pt idx="2446">
                  <c:v>1</c:v>
                </c:pt>
                <c:pt idx="2447">
                  <c:v>1.0900000000000001</c:v>
                </c:pt>
                <c:pt idx="2448">
                  <c:v>1.0900000000000001</c:v>
                </c:pt>
                <c:pt idx="2449">
                  <c:v>1.01</c:v>
                </c:pt>
                <c:pt idx="2450">
                  <c:v>1</c:v>
                </c:pt>
                <c:pt idx="2451">
                  <c:v>1.01</c:v>
                </c:pt>
                <c:pt idx="2452">
                  <c:v>1.41</c:v>
                </c:pt>
                <c:pt idx="2453">
                  <c:v>1.29</c:v>
                </c:pt>
                <c:pt idx="2454">
                  <c:v>1.43</c:v>
                </c:pt>
                <c:pt idx="2455">
                  <c:v>1.2</c:v>
                </c:pt>
                <c:pt idx="2456">
                  <c:v>1.51</c:v>
                </c:pt>
                <c:pt idx="2457">
                  <c:v>1.3</c:v>
                </c:pt>
                <c:pt idx="2458">
                  <c:v>1.38</c:v>
                </c:pt>
                <c:pt idx="2459">
                  <c:v>1.1399999999999999</c:v>
                </c:pt>
                <c:pt idx="2460">
                  <c:v>1.02</c:v>
                </c:pt>
                <c:pt idx="2461">
                  <c:v>1.62</c:v>
                </c:pt>
                <c:pt idx="2462">
                  <c:v>1.41</c:v>
                </c:pt>
                <c:pt idx="2463">
                  <c:v>1.1200000000000001</c:v>
                </c:pt>
                <c:pt idx="2464">
                  <c:v>1.51</c:v>
                </c:pt>
                <c:pt idx="2465">
                  <c:v>1.5</c:v>
                </c:pt>
                <c:pt idx="2466">
                  <c:v>1.2</c:v>
                </c:pt>
                <c:pt idx="2467">
                  <c:v>1.1599999999999999</c:v>
                </c:pt>
                <c:pt idx="2468">
                  <c:v>1.07</c:v>
                </c:pt>
                <c:pt idx="2469">
                  <c:v>1.02</c:v>
                </c:pt>
                <c:pt idx="2470">
                  <c:v>1.53</c:v>
                </c:pt>
                <c:pt idx="2471">
                  <c:v>1.17</c:v>
                </c:pt>
                <c:pt idx="2472">
                  <c:v>1.04</c:v>
                </c:pt>
                <c:pt idx="2473">
                  <c:v>1.2</c:v>
                </c:pt>
                <c:pt idx="2474">
                  <c:v>1.53</c:v>
                </c:pt>
                <c:pt idx="2475">
                  <c:v>1.53</c:v>
                </c:pt>
                <c:pt idx="2476">
                  <c:v>1.25</c:v>
                </c:pt>
                <c:pt idx="2477">
                  <c:v>1.52</c:v>
                </c:pt>
                <c:pt idx="2478">
                  <c:v>1.51</c:v>
                </c:pt>
                <c:pt idx="2479">
                  <c:v>1.51</c:v>
                </c:pt>
                <c:pt idx="2480">
                  <c:v>1.33</c:v>
                </c:pt>
                <c:pt idx="2481">
                  <c:v>1.2</c:v>
                </c:pt>
                <c:pt idx="2482">
                  <c:v>1.0900000000000001</c:v>
                </c:pt>
                <c:pt idx="2483">
                  <c:v>0.92</c:v>
                </c:pt>
                <c:pt idx="2484">
                  <c:v>0.92</c:v>
                </c:pt>
                <c:pt idx="2485">
                  <c:v>1.0900000000000001</c:v>
                </c:pt>
                <c:pt idx="2486">
                  <c:v>1.51</c:v>
                </c:pt>
                <c:pt idx="2487">
                  <c:v>1.28</c:v>
                </c:pt>
                <c:pt idx="2488">
                  <c:v>1.26</c:v>
                </c:pt>
                <c:pt idx="2489">
                  <c:v>1.66</c:v>
                </c:pt>
                <c:pt idx="2490">
                  <c:v>1.01</c:v>
                </c:pt>
                <c:pt idx="2491">
                  <c:v>1.01</c:v>
                </c:pt>
                <c:pt idx="2492">
                  <c:v>1.31</c:v>
                </c:pt>
                <c:pt idx="2493">
                  <c:v>1.36</c:v>
                </c:pt>
                <c:pt idx="2494">
                  <c:v>1.01</c:v>
                </c:pt>
                <c:pt idx="2495">
                  <c:v>1.17</c:v>
                </c:pt>
                <c:pt idx="2496">
                  <c:v>1.1100000000000001</c:v>
                </c:pt>
                <c:pt idx="2497">
                  <c:v>1.5</c:v>
                </c:pt>
                <c:pt idx="2498">
                  <c:v>1</c:v>
                </c:pt>
                <c:pt idx="2499">
                  <c:v>1.4</c:v>
                </c:pt>
                <c:pt idx="2500">
                  <c:v>1.3</c:v>
                </c:pt>
                <c:pt idx="2501">
                  <c:v>1.2</c:v>
                </c:pt>
                <c:pt idx="2502">
                  <c:v>1.6</c:v>
                </c:pt>
                <c:pt idx="2503">
                  <c:v>1.55</c:v>
                </c:pt>
                <c:pt idx="2504">
                  <c:v>1</c:v>
                </c:pt>
                <c:pt idx="2505">
                  <c:v>1.04</c:v>
                </c:pt>
                <c:pt idx="2506">
                  <c:v>1.1000000000000001</c:v>
                </c:pt>
                <c:pt idx="2507">
                  <c:v>1.1200000000000001</c:v>
                </c:pt>
                <c:pt idx="2508">
                  <c:v>1.22</c:v>
                </c:pt>
                <c:pt idx="2509">
                  <c:v>1.22</c:v>
                </c:pt>
                <c:pt idx="2510">
                  <c:v>1.03</c:v>
                </c:pt>
                <c:pt idx="2511">
                  <c:v>1.52</c:v>
                </c:pt>
                <c:pt idx="2512">
                  <c:v>1.3</c:v>
                </c:pt>
                <c:pt idx="2513">
                  <c:v>1.51</c:v>
                </c:pt>
                <c:pt idx="2514">
                  <c:v>1.1200000000000001</c:v>
                </c:pt>
                <c:pt idx="2515">
                  <c:v>1.3</c:v>
                </c:pt>
                <c:pt idx="2516">
                  <c:v>1.51</c:v>
                </c:pt>
                <c:pt idx="2517">
                  <c:v>1.01</c:v>
                </c:pt>
                <c:pt idx="2518">
                  <c:v>1.27</c:v>
                </c:pt>
                <c:pt idx="2519">
                  <c:v>1.08</c:v>
                </c:pt>
                <c:pt idx="2520">
                  <c:v>1.02</c:v>
                </c:pt>
                <c:pt idx="2521">
                  <c:v>1.18</c:v>
                </c:pt>
                <c:pt idx="2522">
                  <c:v>1.06</c:v>
                </c:pt>
                <c:pt idx="2523">
                  <c:v>1</c:v>
                </c:pt>
                <c:pt idx="2524">
                  <c:v>1.29</c:v>
                </c:pt>
                <c:pt idx="2525">
                  <c:v>1.33</c:v>
                </c:pt>
                <c:pt idx="2526">
                  <c:v>1.02</c:v>
                </c:pt>
                <c:pt idx="2527">
                  <c:v>1.23</c:v>
                </c:pt>
                <c:pt idx="2528">
                  <c:v>1.02</c:v>
                </c:pt>
                <c:pt idx="2529">
                  <c:v>1.02</c:v>
                </c:pt>
                <c:pt idx="2530">
                  <c:v>1.18</c:v>
                </c:pt>
                <c:pt idx="2531">
                  <c:v>1.5</c:v>
                </c:pt>
                <c:pt idx="2532">
                  <c:v>1.01</c:v>
                </c:pt>
                <c:pt idx="2533">
                  <c:v>1.58</c:v>
                </c:pt>
                <c:pt idx="2534">
                  <c:v>1.01</c:v>
                </c:pt>
                <c:pt idx="2535">
                  <c:v>1.01</c:v>
                </c:pt>
                <c:pt idx="2536">
                  <c:v>1.45</c:v>
                </c:pt>
                <c:pt idx="2537">
                  <c:v>1.51</c:v>
                </c:pt>
                <c:pt idx="2538">
                  <c:v>1.54</c:v>
                </c:pt>
                <c:pt idx="2539">
                  <c:v>1.5</c:v>
                </c:pt>
                <c:pt idx="2540">
                  <c:v>1.51</c:v>
                </c:pt>
                <c:pt idx="2541">
                  <c:v>1.01</c:v>
                </c:pt>
                <c:pt idx="2542">
                  <c:v>1.51</c:v>
                </c:pt>
                <c:pt idx="2543">
                  <c:v>1</c:v>
                </c:pt>
                <c:pt idx="2544">
                  <c:v>1.23</c:v>
                </c:pt>
                <c:pt idx="2545">
                  <c:v>1.4</c:v>
                </c:pt>
                <c:pt idx="2546">
                  <c:v>0.97</c:v>
                </c:pt>
                <c:pt idx="2547">
                  <c:v>1.55</c:v>
                </c:pt>
                <c:pt idx="2548">
                  <c:v>1.1299999999999999</c:v>
                </c:pt>
                <c:pt idx="2549">
                  <c:v>1.2</c:v>
                </c:pt>
                <c:pt idx="2550">
                  <c:v>1.02</c:v>
                </c:pt>
                <c:pt idx="2551">
                  <c:v>1.18</c:v>
                </c:pt>
                <c:pt idx="2552">
                  <c:v>2</c:v>
                </c:pt>
                <c:pt idx="2553">
                  <c:v>1.3</c:v>
                </c:pt>
                <c:pt idx="2554">
                  <c:v>1.5</c:v>
                </c:pt>
                <c:pt idx="2555">
                  <c:v>1.25</c:v>
                </c:pt>
                <c:pt idx="2556">
                  <c:v>1.51</c:v>
                </c:pt>
                <c:pt idx="2557">
                  <c:v>1.07</c:v>
                </c:pt>
                <c:pt idx="2558">
                  <c:v>1.55</c:v>
                </c:pt>
                <c:pt idx="2559">
                  <c:v>1.0900000000000001</c:v>
                </c:pt>
                <c:pt idx="2560">
                  <c:v>1.01</c:v>
                </c:pt>
                <c:pt idx="2561">
                  <c:v>1.1100000000000001</c:v>
                </c:pt>
                <c:pt idx="2562">
                  <c:v>1.6</c:v>
                </c:pt>
                <c:pt idx="2563">
                  <c:v>1.5</c:v>
                </c:pt>
                <c:pt idx="2564">
                  <c:v>1.01</c:v>
                </c:pt>
                <c:pt idx="2565">
                  <c:v>1.24</c:v>
                </c:pt>
                <c:pt idx="2566">
                  <c:v>1.52</c:v>
                </c:pt>
                <c:pt idx="2567">
                  <c:v>1.04</c:v>
                </c:pt>
                <c:pt idx="2568">
                  <c:v>1.22</c:v>
                </c:pt>
                <c:pt idx="2569">
                  <c:v>1.01</c:v>
                </c:pt>
                <c:pt idx="2570">
                  <c:v>1.29</c:v>
                </c:pt>
                <c:pt idx="2571">
                  <c:v>1.51</c:v>
                </c:pt>
                <c:pt idx="2572">
                  <c:v>1.51</c:v>
                </c:pt>
                <c:pt idx="2573">
                  <c:v>1.51</c:v>
                </c:pt>
                <c:pt idx="2574">
                  <c:v>1.51</c:v>
                </c:pt>
                <c:pt idx="2575">
                  <c:v>1.04</c:v>
                </c:pt>
                <c:pt idx="2576">
                  <c:v>1.53</c:v>
                </c:pt>
                <c:pt idx="2577">
                  <c:v>1.31</c:v>
                </c:pt>
                <c:pt idx="2578">
                  <c:v>1.2</c:v>
                </c:pt>
                <c:pt idx="2579">
                  <c:v>1.02</c:v>
                </c:pt>
                <c:pt idx="2580">
                  <c:v>1.1000000000000001</c:v>
                </c:pt>
                <c:pt idx="2581">
                  <c:v>1.58</c:v>
                </c:pt>
                <c:pt idx="2582">
                  <c:v>1.01</c:v>
                </c:pt>
                <c:pt idx="2583">
                  <c:v>1.01</c:v>
                </c:pt>
                <c:pt idx="2584">
                  <c:v>1.01</c:v>
                </c:pt>
                <c:pt idx="2585">
                  <c:v>1.5</c:v>
                </c:pt>
                <c:pt idx="2586">
                  <c:v>1.76</c:v>
                </c:pt>
                <c:pt idx="2587">
                  <c:v>1.2</c:v>
                </c:pt>
                <c:pt idx="2588">
                  <c:v>1.1599999999999999</c:v>
                </c:pt>
                <c:pt idx="2589">
                  <c:v>1.55</c:v>
                </c:pt>
                <c:pt idx="2590">
                  <c:v>1.26</c:v>
                </c:pt>
                <c:pt idx="2591">
                  <c:v>1.2</c:v>
                </c:pt>
                <c:pt idx="2592">
                  <c:v>1.51</c:v>
                </c:pt>
                <c:pt idx="2593">
                  <c:v>1.21</c:v>
                </c:pt>
                <c:pt idx="2594">
                  <c:v>1</c:v>
                </c:pt>
                <c:pt idx="2595">
                  <c:v>2.02</c:v>
                </c:pt>
                <c:pt idx="2596">
                  <c:v>1.5</c:v>
                </c:pt>
                <c:pt idx="2597">
                  <c:v>1.63</c:v>
                </c:pt>
                <c:pt idx="2598">
                  <c:v>1.51</c:v>
                </c:pt>
                <c:pt idx="2599">
                  <c:v>1.21</c:v>
                </c:pt>
                <c:pt idx="2600">
                  <c:v>1.52</c:v>
                </c:pt>
                <c:pt idx="2601">
                  <c:v>1.7</c:v>
                </c:pt>
                <c:pt idx="2602">
                  <c:v>1.1000000000000001</c:v>
                </c:pt>
                <c:pt idx="2603">
                  <c:v>1.51</c:v>
                </c:pt>
                <c:pt idx="2604">
                  <c:v>1.51</c:v>
                </c:pt>
                <c:pt idx="2605">
                  <c:v>1.03</c:v>
                </c:pt>
                <c:pt idx="2606">
                  <c:v>1.19</c:v>
                </c:pt>
                <c:pt idx="2607">
                  <c:v>1.58</c:v>
                </c:pt>
                <c:pt idx="2608">
                  <c:v>1.73</c:v>
                </c:pt>
                <c:pt idx="2609">
                  <c:v>1.5</c:v>
                </c:pt>
                <c:pt idx="2610">
                  <c:v>1.52</c:v>
                </c:pt>
                <c:pt idx="2611">
                  <c:v>1.06</c:v>
                </c:pt>
                <c:pt idx="2612">
                  <c:v>1.56</c:v>
                </c:pt>
                <c:pt idx="2613">
                  <c:v>1.54</c:v>
                </c:pt>
                <c:pt idx="2614">
                  <c:v>1.2</c:v>
                </c:pt>
                <c:pt idx="2615">
                  <c:v>1.34</c:v>
                </c:pt>
                <c:pt idx="2616">
                  <c:v>1.46</c:v>
                </c:pt>
                <c:pt idx="2617">
                  <c:v>1.32</c:v>
                </c:pt>
                <c:pt idx="2618">
                  <c:v>1.04</c:v>
                </c:pt>
                <c:pt idx="2619">
                  <c:v>1.57</c:v>
                </c:pt>
                <c:pt idx="2620">
                  <c:v>1.51</c:v>
                </c:pt>
                <c:pt idx="2621">
                  <c:v>1.51</c:v>
                </c:pt>
                <c:pt idx="2622">
                  <c:v>1.51</c:v>
                </c:pt>
                <c:pt idx="2623">
                  <c:v>1.17</c:v>
                </c:pt>
                <c:pt idx="2624">
                  <c:v>1.7</c:v>
                </c:pt>
                <c:pt idx="2625">
                  <c:v>1.1499999999999999</c:v>
                </c:pt>
                <c:pt idx="2626">
                  <c:v>1.5</c:v>
                </c:pt>
                <c:pt idx="2627">
                  <c:v>1.26</c:v>
                </c:pt>
                <c:pt idx="2628">
                  <c:v>1.56</c:v>
                </c:pt>
                <c:pt idx="2629">
                  <c:v>1.5</c:v>
                </c:pt>
                <c:pt idx="2630">
                  <c:v>1</c:v>
                </c:pt>
                <c:pt idx="2631">
                  <c:v>1.64</c:v>
                </c:pt>
                <c:pt idx="2632">
                  <c:v>1.24</c:v>
                </c:pt>
                <c:pt idx="2633">
                  <c:v>1.03</c:v>
                </c:pt>
                <c:pt idx="2634">
                  <c:v>1.62</c:v>
                </c:pt>
                <c:pt idx="2635">
                  <c:v>1.21</c:v>
                </c:pt>
                <c:pt idx="2636">
                  <c:v>0.83</c:v>
                </c:pt>
                <c:pt idx="2637">
                  <c:v>1.6</c:v>
                </c:pt>
                <c:pt idx="2638">
                  <c:v>1</c:v>
                </c:pt>
                <c:pt idx="2639">
                  <c:v>1.51</c:v>
                </c:pt>
                <c:pt idx="2640">
                  <c:v>1.51</c:v>
                </c:pt>
                <c:pt idx="2641">
                  <c:v>1.5</c:v>
                </c:pt>
                <c:pt idx="2642">
                  <c:v>1.51</c:v>
                </c:pt>
                <c:pt idx="2643">
                  <c:v>0.95</c:v>
                </c:pt>
                <c:pt idx="2644">
                  <c:v>1</c:v>
                </c:pt>
                <c:pt idx="2645">
                  <c:v>1.3</c:v>
                </c:pt>
                <c:pt idx="2646">
                  <c:v>1.06</c:v>
                </c:pt>
                <c:pt idx="2647">
                  <c:v>1.62</c:v>
                </c:pt>
                <c:pt idx="2648">
                  <c:v>1.62</c:v>
                </c:pt>
                <c:pt idx="2649">
                  <c:v>1.53</c:v>
                </c:pt>
                <c:pt idx="2650">
                  <c:v>1.48</c:v>
                </c:pt>
                <c:pt idx="2651">
                  <c:v>1.03</c:v>
                </c:pt>
                <c:pt idx="2652">
                  <c:v>1.5</c:v>
                </c:pt>
                <c:pt idx="2653">
                  <c:v>1.5</c:v>
                </c:pt>
                <c:pt idx="2654">
                  <c:v>1</c:v>
                </c:pt>
                <c:pt idx="2655">
                  <c:v>1.5</c:v>
                </c:pt>
                <c:pt idx="2656">
                  <c:v>1.56</c:v>
                </c:pt>
                <c:pt idx="2657">
                  <c:v>1.02</c:v>
                </c:pt>
                <c:pt idx="2658">
                  <c:v>1.43</c:v>
                </c:pt>
                <c:pt idx="2659">
                  <c:v>1.1000000000000001</c:v>
                </c:pt>
                <c:pt idx="2660">
                  <c:v>1.1000000000000001</c:v>
                </c:pt>
                <c:pt idx="2661">
                  <c:v>1.32</c:v>
                </c:pt>
                <c:pt idx="2662">
                  <c:v>1.27</c:v>
                </c:pt>
                <c:pt idx="2663">
                  <c:v>1.1499999999999999</c:v>
                </c:pt>
                <c:pt idx="2664">
                  <c:v>1.06</c:v>
                </c:pt>
                <c:pt idx="2665">
                  <c:v>1.51</c:v>
                </c:pt>
                <c:pt idx="2666">
                  <c:v>1.57</c:v>
                </c:pt>
                <c:pt idx="2667">
                  <c:v>1.1399999999999999</c:v>
                </c:pt>
                <c:pt idx="2668">
                  <c:v>1.24</c:v>
                </c:pt>
                <c:pt idx="2669">
                  <c:v>1.55</c:v>
                </c:pt>
                <c:pt idx="2670">
                  <c:v>1.0900000000000001</c:v>
                </c:pt>
                <c:pt idx="2671">
                  <c:v>1.01</c:v>
                </c:pt>
                <c:pt idx="2672">
                  <c:v>1.41</c:v>
                </c:pt>
                <c:pt idx="2673">
                  <c:v>1.22</c:v>
                </c:pt>
                <c:pt idx="2674">
                  <c:v>1.32</c:v>
                </c:pt>
                <c:pt idx="2675">
                  <c:v>1.59</c:v>
                </c:pt>
                <c:pt idx="2676">
                  <c:v>1.05</c:v>
                </c:pt>
                <c:pt idx="2677">
                  <c:v>2.02</c:v>
                </c:pt>
                <c:pt idx="2678">
                  <c:v>1.01</c:v>
                </c:pt>
                <c:pt idx="2679">
                  <c:v>0.94</c:v>
                </c:pt>
                <c:pt idx="2680">
                  <c:v>1.35</c:v>
                </c:pt>
                <c:pt idx="2681">
                  <c:v>1.3</c:v>
                </c:pt>
                <c:pt idx="2682">
                  <c:v>1.3</c:v>
                </c:pt>
                <c:pt idx="2683">
                  <c:v>1.3</c:v>
                </c:pt>
                <c:pt idx="2684">
                  <c:v>1.51</c:v>
                </c:pt>
                <c:pt idx="2685">
                  <c:v>1.51</c:v>
                </c:pt>
                <c:pt idx="2686">
                  <c:v>1.73</c:v>
                </c:pt>
                <c:pt idx="2687">
                  <c:v>1.7</c:v>
                </c:pt>
                <c:pt idx="2688">
                  <c:v>1.55</c:v>
                </c:pt>
                <c:pt idx="2689">
                  <c:v>1.54</c:v>
                </c:pt>
              </c:numCache>
            </c:numRef>
          </c:xVal>
          <c:yVal>
            <c:numRef>
              <c:f>'Diamonds Data'!$H$2:$H$2691</c:f>
              <c:numCache>
                <c:formatCode>General</c:formatCode>
                <c:ptCount val="2690"/>
                <c:pt idx="0">
                  <c:v>1000</c:v>
                </c:pt>
                <c:pt idx="1">
                  <c:v>1000</c:v>
                </c:pt>
                <c:pt idx="2">
                  <c:v>1000</c:v>
                </c:pt>
                <c:pt idx="3">
                  <c:v>1000</c:v>
                </c:pt>
                <c:pt idx="4">
                  <c:v>1000</c:v>
                </c:pt>
                <c:pt idx="5">
                  <c:v>1000</c:v>
                </c:pt>
                <c:pt idx="6">
                  <c:v>1000</c:v>
                </c:pt>
                <c:pt idx="7">
                  <c:v>1000</c:v>
                </c:pt>
                <c:pt idx="8">
                  <c:v>1001</c:v>
                </c:pt>
                <c:pt idx="9">
                  <c:v>1001</c:v>
                </c:pt>
                <c:pt idx="10">
                  <c:v>1001</c:v>
                </c:pt>
                <c:pt idx="11">
                  <c:v>1001</c:v>
                </c:pt>
                <c:pt idx="12">
                  <c:v>1001</c:v>
                </c:pt>
                <c:pt idx="13">
                  <c:v>1001</c:v>
                </c:pt>
                <c:pt idx="14">
                  <c:v>1001</c:v>
                </c:pt>
                <c:pt idx="15">
                  <c:v>1001</c:v>
                </c:pt>
                <c:pt idx="16">
                  <c:v>1001</c:v>
                </c:pt>
                <c:pt idx="17">
                  <c:v>1001</c:v>
                </c:pt>
                <c:pt idx="18">
                  <c:v>1001</c:v>
                </c:pt>
                <c:pt idx="19">
                  <c:v>1002</c:v>
                </c:pt>
                <c:pt idx="20">
                  <c:v>1002</c:v>
                </c:pt>
                <c:pt idx="21">
                  <c:v>1002</c:v>
                </c:pt>
                <c:pt idx="22">
                  <c:v>1002</c:v>
                </c:pt>
                <c:pt idx="23">
                  <c:v>1002</c:v>
                </c:pt>
                <c:pt idx="24">
                  <c:v>1002</c:v>
                </c:pt>
                <c:pt idx="25">
                  <c:v>1017</c:v>
                </c:pt>
                <c:pt idx="26">
                  <c:v>1017</c:v>
                </c:pt>
                <c:pt idx="27">
                  <c:v>1017</c:v>
                </c:pt>
                <c:pt idx="28">
                  <c:v>1017</c:v>
                </c:pt>
                <c:pt idx="29">
                  <c:v>1018</c:v>
                </c:pt>
                <c:pt idx="30">
                  <c:v>1018</c:v>
                </c:pt>
                <c:pt idx="31">
                  <c:v>1018</c:v>
                </c:pt>
                <c:pt idx="32">
                  <c:v>1018</c:v>
                </c:pt>
                <c:pt idx="33">
                  <c:v>1018</c:v>
                </c:pt>
                <c:pt idx="34">
                  <c:v>1018</c:v>
                </c:pt>
                <c:pt idx="35">
                  <c:v>1018</c:v>
                </c:pt>
                <c:pt idx="36">
                  <c:v>1018</c:v>
                </c:pt>
                <c:pt idx="37">
                  <c:v>1018</c:v>
                </c:pt>
                <c:pt idx="38">
                  <c:v>1018</c:v>
                </c:pt>
                <c:pt idx="39">
                  <c:v>1018</c:v>
                </c:pt>
                <c:pt idx="40">
                  <c:v>1018</c:v>
                </c:pt>
                <c:pt idx="41">
                  <c:v>1019</c:v>
                </c:pt>
                <c:pt idx="42">
                  <c:v>1019</c:v>
                </c:pt>
                <c:pt idx="43">
                  <c:v>1019</c:v>
                </c:pt>
                <c:pt idx="44">
                  <c:v>1019</c:v>
                </c:pt>
                <c:pt idx="45">
                  <c:v>1019</c:v>
                </c:pt>
                <c:pt idx="46">
                  <c:v>1019</c:v>
                </c:pt>
                <c:pt idx="47">
                  <c:v>1019</c:v>
                </c:pt>
                <c:pt idx="48">
                  <c:v>1019</c:v>
                </c:pt>
                <c:pt idx="49">
                  <c:v>1019</c:v>
                </c:pt>
                <c:pt idx="50">
                  <c:v>1036</c:v>
                </c:pt>
                <c:pt idx="51">
                  <c:v>1036</c:v>
                </c:pt>
                <c:pt idx="52">
                  <c:v>1037</c:v>
                </c:pt>
                <c:pt idx="53">
                  <c:v>1037</c:v>
                </c:pt>
                <c:pt idx="54">
                  <c:v>1037</c:v>
                </c:pt>
                <c:pt idx="55">
                  <c:v>1037</c:v>
                </c:pt>
                <c:pt idx="56">
                  <c:v>1037</c:v>
                </c:pt>
                <c:pt idx="57">
                  <c:v>1037</c:v>
                </c:pt>
                <c:pt idx="58">
                  <c:v>1037</c:v>
                </c:pt>
                <c:pt idx="59">
                  <c:v>1037</c:v>
                </c:pt>
                <c:pt idx="60">
                  <c:v>1037</c:v>
                </c:pt>
                <c:pt idx="61">
                  <c:v>1037</c:v>
                </c:pt>
                <c:pt idx="62">
                  <c:v>1037</c:v>
                </c:pt>
                <c:pt idx="63">
                  <c:v>1037</c:v>
                </c:pt>
                <c:pt idx="64">
                  <c:v>1037</c:v>
                </c:pt>
                <c:pt idx="65">
                  <c:v>1037</c:v>
                </c:pt>
                <c:pt idx="66">
                  <c:v>1037</c:v>
                </c:pt>
                <c:pt idx="67">
                  <c:v>1037</c:v>
                </c:pt>
                <c:pt idx="68">
                  <c:v>1037</c:v>
                </c:pt>
                <c:pt idx="69">
                  <c:v>1037</c:v>
                </c:pt>
                <c:pt idx="70">
                  <c:v>1037</c:v>
                </c:pt>
                <c:pt idx="71">
                  <c:v>1037</c:v>
                </c:pt>
                <c:pt idx="72">
                  <c:v>1037</c:v>
                </c:pt>
                <c:pt idx="73">
                  <c:v>1037</c:v>
                </c:pt>
                <c:pt idx="74">
                  <c:v>1037</c:v>
                </c:pt>
                <c:pt idx="75">
                  <c:v>1053</c:v>
                </c:pt>
                <c:pt idx="76">
                  <c:v>1053</c:v>
                </c:pt>
                <c:pt idx="77">
                  <c:v>1053</c:v>
                </c:pt>
                <c:pt idx="78">
                  <c:v>1053</c:v>
                </c:pt>
                <c:pt idx="79">
                  <c:v>1053</c:v>
                </c:pt>
                <c:pt idx="80">
                  <c:v>1054</c:v>
                </c:pt>
                <c:pt idx="81">
                  <c:v>1054</c:v>
                </c:pt>
                <c:pt idx="82">
                  <c:v>1054</c:v>
                </c:pt>
                <c:pt idx="83">
                  <c:v>1054</c:v>
                </c:pt>
                <c:pt idx="84">
                  <c:v>1054</c:v>
                </c:pt>
                <c:pt idx="85">
                  <c:v>1054</c:v>
                </c:pt>
                <c:pt idx="86">
                  <c:v>1054</c:v>
                </c:pt>
                <c:pt idx="87">
                  <c:v>1054</c:v>
                </c:pt>
                <c:pt idx="88">
                  <c:v>1054</c:v>
                </c:pt>
                <c:pt idx="89">
                  <c:v>1054</c:v>
                </c:pt>
                <c:pt idx="90">
                  <c:v>1054</c:v>
                </c:pt>
                <c:pt idx="91">
                  <c:v>1055</c:v>
                </c:pt>
                <c:pt idx="92">
                  <c:v>1055</c:v>
                </c:pt>
                <c:pt idx="93">
                  <c:v>1055</c:v>
                </c:pt>
                <c:pt idx="94">
                  <c:v>1055</c:v>
                </c:pt>
                <c:pt idx="95">
                  <c:v>1055</c:v>
                </c:pt>
                <c:pt idx="96">
                  <c:v>1055</c:v>
                </c:pt>
                <c:pt idx="97">
                  <c:v>1055</c:v>
                </c:pt>
                <c:pt idx="98">
                  <c:v>1055</c:v>
                </c:pt>
                <c:pt idx="99">
                  <c:v>1055</c:v>
                </c:pt>
                <c:pt idx="100">
                  <c:v>1076</c:v>
                </c:pt>
                <c:pt idx="101">
                  <c:v>1076</c:v>
                </c:pt>
                <c:pt idx="102">
                  <c:v>1076</c:v>
                </c:pt>
                <c:pt idx="103">
                  <c:v>1076</c:v>
                </c:pt>
                <c:pt idx="104">
                  <c:v>1076</c:v>
                </c:pt>
                <c:pt idx="105">
                  <c:v>1076</c:v>
                </c:pt>
                <c:pt idx="106">
                  <c:v>1076</c:v>
                </c:pt>
                <c:pt idx="107">
                  <c:v>1076</c:v>
                </c:pt>
                <c:pt idx="108">
                  <c:v>1076</c:v>
                </c:pt>
                <c:pt idx="109">
                  <c:v>1076</c:v>
                </c:pt>
                <c:pt idx="110">
                  <c:v>1076</c:v>
                </c:pt>
                <c:pt idx="111">
                  <c:v>1076</c:v>
                </c:pt>
                <c:pt idx="112">
                  <c:v>1076</c:v>
                </c:pt>
                <c:pt idx="113">
                  <c:v>1077</c:v>
                </c:pt>
                <c:pt idx="114">
                  <c:v>1077</c:v>
                </c:pt>
                <c:pt idx="115">
                  <c:v>1077</c:v>
                </c:pt>
                <c:pt idx="116">
                  <c:v>1077</c:v>
                </c:pt>
                <c:pt idx="117">
                  <c:v>1077</c:v>
                </c:pt>
                <c:pt idx="118">
                  <c:v>1077</c:v>
                </c:pt>
                <c:pt idx="119">
                  <c:v>1077</c:v>
                </c:pt>
                <c:pt idx="120">
                  <c:v>1078</c:v>
                </c:pt>
                <c:pt idx="121">
                  <c:v>1078</c:v>
                </c:pt>
                <c:pt idx="122">
                  <c:v>1078</c:v>
                </c:pt>
                <c:pt idx="123">
                  <c:v>1078</c:v>
                </c:pt>
                <c:pt idx="124">
                  <c:v>1078</c:v>
                </c:pt>
                <c:pt idx="125">
                  <c:v>1099</c:v>
                </c:pt>
                <c:pt idx="126">
                  <c:v>1099</c:v>
                </c:pt>
                <c:pt idx="127">
                  <c:v>1099</c:v>
                </c:pt>
                <c:pt idx="128">
                  <c:v>1099</c:v>
                </c:pt>
                <c:pt idx="129">
                  <c:v>1100</c:v>
                </c:pt>
                <c:pt idx="130">
                  <c:v>1100</c:v>
                </c:pt>
                <c:pt idx="131">
                  <c:v>1100</c:v>
                </c:pt>
                <c:pt idx="132">
                  <c:v>1100</c:v>
                </c:pt>
                <c:pt idx="133">
                  <c:v>1100</c:v>
                </c:pt>
                <c:pt idx="134">
                  <c:v>1100</c:v>
                </c:pt>
                <c:pt idx="135">
                  <c:v>1101</c:v>
                </c:pt>
                <c:pt idx="136">
                  <c:v>1101</c:v>
                </c:pt>
                <c:pt idx="137">
                  <c:v>1101</c:v>
                </c:pt>
                <c:pt idx="138">
                  <c:v>1101</c:v>
                </c:pt>
                <c:pt idx="139">
                  <c:v>1101</c:v>
                </c:pt>
                <c:pt idx="140">
                  <c:v>1102</c:v>
                </c:pt>
                <c:pt idx="141">
                  <c:v>1102</c:v>
                </c:pt>
                <c:pt idx="142">
                  <c:v>1102</c:v>
                </c:pt>
                <c:pt idx="143">
                  <c:v>1102</c:v>
                </c:pt>
                <c:pt idx="144">
                  <c:v>1102</c:v>
                </c:pt>
                <c:pt idx="145">
                  <c:v>1102</c:v>
                </c:pt>
                <c:pt idx="146">
                  <c:v>1102</c:v>
                </c:pt>
                <c:pt idx="147">
                  <c:v>1102</c:v>
                </c:pt>
                <c:pt idx="148">
                  <c:v>1102</c:v>
                </c:pt>
                <c:pt idx="149">
                  <c:v>1102</c:v>
                </c:pt>
                <c:pt idx="150">
                  <c:v>1129</c:v>
                </c:pt>
                <c:pt idx="151">
                  <c:v>1129</c:v>
                </c:pt>
                <c:pt idx="152">
                  <c:v>1129</c:v>
                </c:pt>
                <c:pt idx="153">
                  <c:v>1129</c:v>
                </c:pt>
                <c:pt idx="154">
                  <c:v>1129</c:v>
                </c:pt>
                <c:pt idx="155">
                  <c:v>1129</c:v>
                </c:pt>
                <c:pt idx="156">
                  <c:v>1129</c:v>
                </c:pt>
                <c:pt idx="157">
                  <c:v>1129</c:v>
                </c:pt>
                <c:pt idx="158">
                  <c:v>1129</c:v>
                </c:pt>
                <c:pt idx="159">
                  <c:v>1129</c:v>
                </c:pt>
                <c:pt idx="160">
                  <c:v>1129</c:v>
                </c:pt>
                <c:pt idx="161">
                  <c:v>1130</c:v>
                </c:pt>
                <c:pt idx="162">
                  <c:v>1130</c:v>
                </c:pt>
                <c:pt idx="163">
                  <c:v>1130</c:v>
                </c:pt>
                <c:pt idx="164">
                  <c:v>1130</c:v>
                </c:pt>
                <c:pt idx="165">
                  <c:v>1130</c:v>
                </c:pt>
                <c:pt idx="166">
                  <c:v>1130</c:v>
                </c:pt>
                <c:pt idx="167">
                  <c:v>1130</c:v>
                </c:pt>
                <c:pt idx="168">
                  <c:v>1130</c:v>
                </c:pt>
                <c:pt idx="169">
                  <c:v>1130</c:v>
                </c:pt>
                <c:pt idx="170">
                  <c:v>1130</c:v>
                </c:pt>
                <c:pt idx="171">
                  <c:v>1130</c:v>
                </c:pt>
                <c:pt idx="172">
                  <c:v>1130</c:v>
                </c:pt>
                <c:pt idx="173">
                  <c:v>1130</c:v>
                </c:pt>
                <c:pt idx="174">
                  <c:v>1130</c:v>
                </c:pt>
                <c:pt idx="175">
                  <c:v>1154</c:v>
                </c:pt>
                <c:pt idx="176">
                  <c:v>1154</c:v>
                </c:pt>
                <c:pt idx="177">
                  <c:v>1154</c:v>
                </c:pt>
                <c:pt idx="178">
                  <c:v>1154</c:v>
                </c:pt>
                <c:pt idx="179">
                  <c:v>1154</c:v>
                </c:pt>
                <c:pt idx="180">
                  <c:v>1154</c:v>
                </c:pt>
                <c:pt idx="181">
                  <c:v>1154</c:v>
                </c:pt>
                <c:pt idx="182">
                  <c:v>1154</c:v>
                </c:pt>
                <c:pt idx="183">
                  <c:v>1154</c:v>
                </c:pt>
                <c:pt idx="184">
                  <c:v>1155</c:v>
                </c:pt>
                <c:pt idx="185">
                  <c:v>1155</c:v>
                </c:pt>
                <c:pt idx="186">
                  <c:v>1155</c:v>
                </c:pt>
                <c:pt idx="187">
                  <c:v>1155</c:v>
                </c:pt>
                <c:pt idx="188">
                  <c:v>1155</c:v>
                </c:pt>
                <c:pt idx="189">
                  <c:v>1155</c:v>
                </c:pt>
                <c:pt idx="190">
                  <c:v>1155</c:v>
                </c:pt>
                <c:pt idx="191">
                  <c:v>1156</c:v>
                </c:pt>
                <c:pt idx="192">
                  <c:v>1156</c:v>
                </c:pt>
                <c:pt idx="193">
                  <c:v>1156</c:v>
                </c:pt>
                <c:pt idx="194">
                  <c:v>1156</c:v>
                </c:pt>
                <c:pt idx="195">
                  <c:v>1156</c:v>
                </c:pt>
                <c:pt idx="196">
                  <c:v>1156</c:v>
                </c:pt>
                <c:pt idx="197">
                  <c:v>1156</c:v>
                </c:pt>
                <c:pt idx="198">
                  <c:v>1156</c:v>
                </c:pt>
                <c:pt idx="199">
                  <c:v>1156</c:v>
                </c:pt>
                <c:pt idx="200">
                  <c:v>1171</c:v>
                </c:pt>
                <c:pt idx="201">
                  <c:v>1171</c:v>
                </c:pt>
                <c:pt idx="202">
                  <c:v>1171</c:v>
                </c:pt>
                <c:pt idx="203">
                  <c:v>1171</c:v>
                </c:pt>
                <c:pt idx="204">
                  <c:v>1171</c:v>
                </c:pt>
                <c:pt idx="205">
                  <c:v>1172</c:v>
                </c:pt>
                <c:pt idx="206">
                  <c:v>1172</c:v>
                </c:pt>
                <c:pt idx="207">
                  <c:v>1172</c:v>
                </c:pt>
                <c:pt idx="208">
                  <c:v>1172</c:v>
                </c:pt>
                <c:pt idx="209">
                  <c:v>1172</c:v>
                </c:pt>
                <c:pt idx="210">
                  <c:v>1172</c:v>
                </c:pt>
                <c:pt idx="211">
                  <c:v>1172</c:v>
                </c:pt>
                <c:pt idx="212">
                  <c:v>1172</c:v>
                </c:pt>
                <c:pt idx="213">
                  <c:v>1172</c:v>
                </c:pt>
                <c:pt idx="214">
                  <c:v>1172</c:v>
                </c:pt>
                <c:pt idx="215">
                  <c:v>1173</c:v>
                </c:pt>
                <c:pt idx="216">
                  <c:v>1173</c:v>
                </c:pt>
                <c:pt idx="217">
                  <c:v>1173</c:v>
                </c:pt>
                <c:pt idx="218">
                  <c:v>1173</c:v>
                </c:pt>
                <c:pt idx="219">
                  <c:v>1173</c:v>
                </c:pt>
                <c:pt idx="220">
                  <c:v>1173</c:v>
                </c:pt>
                <c:pt idx="221">
                  <c:v>1174</c:v>
                </c:pt>
                <c:pt idx="222">
                  <c:v>1174</c:v>
                </c:pt>
                <c:pt idx="223">
                  <c:v>1174</c:v>
                </c:pt>
                <c:pt idx="224">
                  <c:v>1174</c:v>
                </c:pt>
                <c:pt idx="225">
                  <c:v>1193</c:v>
                </c:pt>
                <c:pt idx="226">
                  <c:v>1193</c:v>
                </c:pt>
                <c:pt idx="227">
                  <c:v>1193</c:v>
                </c:pt>
                <c:pt idx="228">
                  <c:v>1193</c:v>
                </c:pt>
                <c:pt idx="229">
                  <c:v>1193</c:v>
                </c:pt>
                <c:pt idx="230">
                  <c:v>1193</c:v>
                </c:pt>
                <c:pt idx="231">
                  <c:v>1193</c:v>
                </c:pt>
                <c:pt idx="232">
                  <c:v>1194</c:v>
                </c:pt>
                <c:pt idx="233">
                  <c:v>1194</c:v>
                </c:pt>
                <c:pt idx="234">
                  <c:v>1194</c:v>
                </c:pt>
                <c:pt idx="235">
                  <c:v>1194</c:v>
                </c:pt>
                <c:pt idx="236">
                  <c:v>1194</c:v>
                </c:pt>
                <c:pt idx="237">
                  <c:v>1194</c:v>
                </c:pt>
                <c:pt idx="238">
                  <c:v>1194</c:v>
                </c:pt>
                <c:pt idx="239">
                  <c:v>1194</c:v>
                </c:pt>
                <c:pt idx="240">
                  <c:v>1194</c:v>
                </c:pt>
                <c:pt idx="241">
                  <c:v>1194</c:v>
                </c:pt>
                <c:pt idx="242">
                  <c:v>1195</c:v>
                </c:pt>
                <c:pt idx="243">
                  <c:v>1195</c:v>
                </c:pt>
                <c:pt idx="244">
                  <c:v>1195</c:v>
                </c:pt>
                <c:pt idx="245">
                  <c:v>1195</c:v>
                </c:pt>
                <c:pt idx="246">
                  <c:v>1195</c:v>
                </c:pt>
                <c:pt idx="247">
                  <c:v>1195</c:v>
                </c:pt>
                <c:pt idx="248">
                  <c:v>1195</c:v>
                </c:pt>
                <c:pt idx="249">
                  <c:v>1195</c:v>
                </c:pt>
                <c:pt idx="250">
                  <c:v>1215</c:v>
                </c:pt>
                <c:pt idx="251">
                  <c:v>1215</c:v>
                </c:pt>
                <c:pt idx="252">
                  <c:v>1215</c:v>
                </c:pt>
                <c:pt idx="253">
                  <c:v>1215</c:v>
                </c:pt>
                <c:pt idx="254">
                  <c:v>1215</c:v>
                </c:pt>
                <c:pt idx="255">
                  <c:v>1215</c:v>
                </c:pt>
                <c:pt idx="256">
                  <c:v>1215</c:v>
                </c:pt>
                <c:pt idx="257">
                  <c:v>1215</c:v>
                </c:pt>
                <c:pt idx="258">
                  <c:v>1215</c:v>
                </c:pt>
                <c:pt idx="259">
                  <c:v>1215</c:v>
                </c:pt>
                <c:pt idx="260">
                  <c:v>1215</c:v>
                </c:pt>
                <c:pt idx="261">
                  <c:v>1215</c:v>
                </c:pt>
                <c:pt idx="262">
                  <c:v>1215</c:v>
                </c:pt>
                <c:pt idx="263">
                  <c:v>1215</c:v>
                </c:pt>
                <c:pt idx="264">
                  <c:v>1215</c:v>
                </c:pt>
                <c:pt idx="265">
                  <c:v>1215</c:v>
                </c:pt>
                <c:pt idx="266">
                  <c:v>1215</c:v>
                </c:pt>
                <c:pt idx="267">
                  <c:v>1215</c:v>
                </c:pt>
                <c:pt idx="268">
                  <c:v>1215</c:v>
                </c:pt>
                <c:pt idx="269">
                  <c:v>1215</c:v>
                </c:pt>
                <c:pt idx="270">
                  <c:v>1216</c:v>
                </c:pt>
                <c:pt idx="271">
                  <c:v>1216</c:v>
                </c:pt>
                <c:pt idx="272">
                  <c:v>1216</c:v>
                </c:pt>
                <c:pt idx="273">
                  <c:v>1216</c:v>
                </c:pt>
                <c:pt idx="274">
                  <c:v>1216</c:v>
                </c:pt>
                <c:pt idx="275">
                  <c:v>1237</c:v>
                </c:pt>
                <c:pt idx="276">
                  <c:v>1237</c:v>
                </c:pt>
                <c:pt idx="277">
                  <c:v>1237</c:v>
                </c:pt>
                <c:pt idx="278">
                  <c:v>1237</c:v>
                </c:pt>
                <c:pt idx="279">
                  <c:v>1238</c:v>
                </c:pt>
                <c:pt idx="280">
                  <c:v>1238</c:v>
                </c:pt>
                <c:pt idx="281">
                  <c:v>1238</c:v>
                </c:pt>
                <c:pt idx="282">
                  <c:v>1239</c:v>
                </c:pt>
                <c:pt idx="283">
                  <c:v>1239</c:v>
                </c:pt>
                <c:pt idx="284">
                  <c:v>1239</c:v>
                </c:pt>
                <c:pt idx="285">
                  <c:v>1239</c:v>
                </c:pt>
                <c:pt idx="286">
                  <c:v>1239</c:v>
                </c:pt>
                <c:pt idx="287">
                  <c:v>1239</c:v>
                </c:pt>
                <c:pt idx="288">
                  <c:v>1239</c:v>
                </c:pt>
                <c:pt idx="289">
                  <c:v>1239</c:v>
                </c:pt>
                <c:pt idx="290">
                  <c:v>1239</c:v>
                </c:pt>
                <c:pt idx="291">
                  <c:v>1239</c:v>
                </c:pt>
                <c:pt idx="292">
                  <c:v>1239</c:v>
                </c:pt>
                <c:pt idx="293">
                  <c:v>1239</c:v>
                </c:pt>
                <c:pt idx="294">
                  <c:v>1240</c:v>
                </c:pt>
                <c:pt idx="295">
                  <c:v>1240</c:v>
                </c:pt>
                <c:pt idx="296">
                  <c:v>1240</c:v>
                </c:pt>
                <c:pt idx="297">
                  <c:v>1240</c:v>
                </c:pt>
                <c:pt idx="298">
                  <c:v>1240</c:v>
                </c:pt>
                <c:pt idx="299">
                  <c:v>1240</c:v>
                </c:pt>
                <c:pt idx="300">
                  <c:v>1269</c:v>
                </c:pt>
                <c:pt idx="301">
                  <c:v>1269</c:v>
                </c:pt>
                <c:pt idx="302">
                  <c:v>1270</c:v>
                </c:pt>
                <c:pt idx="303">
                  <c:v>1270</c:v>
                </c:pt>
                <c:pt idx="304">
                  <c:v>1270</c:v>
                </c:pt>
                <c:pt idx="305">
                  <c:v>1270</c:v>
                </c:pt>
                <c:pt idx="306">
                  <c:v>1270</c:v>
                </c:pt>
                <c:pt idx="307">
                  <c:v>1270</c:v>
                </c:pt>
                <c:pt idx="308">
                  <c:v>1270</c:v>
                </c:pt>
                <c:pt idx="309">
                  <c:v>1270</c:v>
                </c:pt>
                <c:pt idx="310">
                  <c:v>1270</c:v>
                </c:pt>
                <c:pt idx="311">
                  <c:v>1270</c:v>
                </c:pt>
                <c:pt idx="312">
                  <c:v>1271</c:v>
                </c:pt>
                <c:pt idx="313">
                  <c:v>1271</c:v>
                </c:pt>
                <c:pt idx="314">
                  <c:v>1271</c:v>
                </c:pt>
                <c:pt idx="315">
                  <c:v>1271</c:v>
                </c:pt>
                <c:pt idx="316">
                  <c:v>1272</c:v>
                </c:pt>
                <c:pt idx="317">
                  <c:v>1272</c:v>
                </c:pt>
                <c:pt idx="318">
                  <c:v>1272</c:v>
                </c:pt>
                <c:pt idx="319">
                  <c:v>1272</c:v>
                </c:pt>
                <c:pt idx="320">
                  <c:v>1273</c:v>
                </c:pt>
                <c:pt idx="321">
                  <c:v>1273</c:v>
                </c:pt>
                <c:pt idx="322">
                  <c:v>1273</c:v>
                </c:pt>
                <c:pt idx="323">
                  <c:v>1273</c:v>
                </c:pt>
                <c:pt idx="324">
                  <c:v>1273</c:v>
                </c:pt>
                <c:pt idx="325">
                  <c:v>1302</c:v>
                </c:pt>
                <c:pt idx="326">
                  <c:v>1302</c:v>
                </c:pt>
                <c:pt idx="327">
                  <c:v>1303</c:v>
                </c:pt>
                <c:pt idx="328">
                  <c:v>1303</c:v>
                </c:pt>
                <c:pt idx="329">
                  <c:v>1303</c:v>
                </c:pt>
                <c:pt idx="330">
                  <c:v>1303</c:v>
                </c:pt>
                <c:pt idx="331">
                  <c:v>1303</c:v>
                </c:pt>
                <c:pt idx="332">
                  <c:v>1303</c:v>
                </c:pt>
                <c:pt idx="333">
                  <c:v>1304</c:v>
                </c:pt>
                <c:pt idx="334">
                  <c:v>1304</c:v>
                </c:pt>
                <c:pt idx="335">
                  <c:v>1304</c:v>
                </c:pt>
                <c:pt idx="336">
                  <c:v>1304</c:v>
                </c:pt>
                <c:pt idx="337">
                  <c:v>1304</c:v>
                </c:pt>
                <c:pt idx="338">
                  <c:v>1304</c:v>
                </c:pt>
                <c:pt idx="339">
                  <c:v>1304</c:v>
                </c:pt>
                <c:pt idx="340">
                  <c:v>1304</c:v>
                </c:pt>
                <c:pt idx="341">
                  <c:v>1304</c:v>
                </c:pt>
                <c:pt idx="342">
                  <c:v>1304</c:v>
                </c:pt>
                <c:pt idx="343">
                  <c:v>1304</c:v>
                </c:pt>
                <c:pt idx="344">
                  <c:v>1304</c:v>
                </c:pt>
                <c:pt idx="345">
                  <c:v>1304</c:v>
                </c:pt>
                <c:pt idx="346">
                  <c:v>1304</c:v>
                </c:pt>
                <c:pt idx="347">
                  <c:v>1304</c:v>
                </c:pt>
                <c:pt idx="348">
                  <c:v>1304</c:v>
                </c:pt>
                <c:pt idx="349">
                  <c:v>1305</c:v>
                </c:pt>
                <c:pt idx="350">
                  <c:v>1334</c:v>
                </c:pt>
                <c:pt idx="351">
                  <c:v>1334</c:v>
                </c:pt>
                <c:pt idx="352">
                  <c:v>1334</c:v>
                </c:pt>
                <c:pt idx="353">
                  <c:v>1334</c:v>
                </c:pt>
                <c:pt idx="354">
                  <c:v>1334</c:v>
                </c:pt>
                <c:pt idx="355">
                  <c:v>1334</c:v>
                </c:pt>
                <c:pt idx="356">
                  <c:v>1334</c:v>
                </c:pt>
                <c:pt idx="357">
                  <c:v>1334</c:v>
                </c:pt>
                <c:pt idx="358">
                  <c:v>1335</c:v>
                </c:pt>
                <c:pt idx="359">
                  <c:v>1335</c:v>
                </c:pt>
                <c:pt idx="360">
                  <c:v>1335</c:v>
                </c:pt>
                <c:pt idx="361">
                  <c:v>1335</c:v>
                </c:pt>
                <c:pt idx="362">
                  <c:v>1335</c:v>
                </c:pt>
                <c:pt idx="363">
                  <c:v>1336</c:v>
                </c:pt>
                <c:pt idx="364">
                  <c:v>1336</c:v>
                </c:pt>
                <c:pt idx="365">
                  <c:v>1336</c:v>
                </c:pt>
                <c:pt idx="366">
                  <c:v>1336</c:v>
                </c:pt>
                <c:pt idx="367">
                  <c:v>1336</c:v>
                </c:pt>
                <c:pt idx="368">
                  <c:v>1336</c:v>
                </c:pt>
                <c:pt idx="369">
                  <c:v>1336</c:v>
                </c:pt>
                <c:pt idx="370">
                  <c:v>1336</c:v>
                </c:pt>
                <c:pt idx="371">
                  <c:v>1336</c:v>
                </c:pt>
                <c:pt idx="372">
                  <c:v>1336</c:v>
                </c:pt>
                <c:pt idx="373">
                  <c:v>1336</c:v>
                </c:pt>
                <c:pt idx="374">
                  <c:v>1336</c:v>
                </c:pt>
                <c:pt idx="375">
                  <c:v>1366</c:v>
                </c:pt>
                <c:pt idx="376">
                  <c:v>1367</c:v>
                </c:pt>
                <c:pt idx="377">
                  <c:v>1367</c:v>
                </c:pt>
                <c:pt idx="378">
                  <c:v>1367</c:v>
                </c:pt>
                <c:pt idx="379">
                  <c:v>1367</c:v>
                </c:pt>
                <c:pt idx="380">
                  <c:v>1367</c:v>
                </c:pt>
                <c:pt idx="381">
                  <c:v>1367</c:v>
                </c:pt>
                <c:pt idx="382">
                  <c:v>1367</c:v>
                </c:pt>
                <c:pt idx="383">
                  <c:v>1368</c:v>
                </c:pt>
                <c:pt idx="384">
                  <c:v>1368</c:v>
                </c:pt>
                <c:pt idx="385">
                  <c:v>1368</c:v>
                </c:pt>
                <c:pt idx="386">
                  <c:v>1368</c:v>
                </c:pt>
                <c:pt idx="387">
                  <c:v>1368</c:v>
                </c:pt>
                <c:pt idx="388">
                  <c:v>1368</c:v>
                </c:pt>
                <c:pt idx="389">
                  <c:v>1368</c:v>
                </c:pt>
                <c:pt idx="390">
                  <c:v>1368</c:v>
                </c:pt>
                <c:pt idx="391">
                  <c:v>1368</c:v>
                </c:pt>
                <c:pt idx="392">
                  <c:v>1368</c:v>
                </c:pt>
                <c:pt idx="393">
                  <c:v>1368</c:v>
                </c:pt>
                <c:pt idx="394">
                  <c:v>1368</c:v>
                </c:pt>
                <c:pt idx="395">
                  <c:v>1368</c:v>
                </c:pt>
                <c:pt idx="396">
                  <c:v>1368</c:v>
                </c:pt>
                <c:pt idx="397">
                  <c:v>1369</c:v>
                </c:pt>
                <c:pt idx="398">
                  <c:v>1369</c:v>
                </c:pt>
                <c:pt idx="399">
                  <c:v>1369</c:v>
                </c:pt>
                <c:pt idx="400">
                  <c:v>1400</c:v>
                </c:pt>
                <c:pt idx="401">
                  <c:v>1400</c:v>
                </c:pt>
                <c:pt idx="402">
                  <c:v>1400</c:v>
                </c:pt>
                <c:pt idx="403">
                  <c:v>1400</c:v>
                </c:pt>
                <c:pt idx="404">
                  <c:v>1400</c:v>
                </c:pt>
                <c:pt idx="405">
                  <c:v>1400</c:v>
                </c:pt>
                <c:pt idx="406">
                  <c:v>1400</c:v>
                </c:pt>
                <c:pt idx="407">
                  <c:v>1400</c:v>
                </c:pt>
                <c:pt idx="408">
                  <c:v>1400</c:v>
                </c:pt>
                <c:pt idx="409">
                  <c:v>1400</c:v>
                </c:pt>
                <c:pt idx="410">
                  <c:v>1400</c:v>
                </c:pt>
                <c:pt idx="411">
                  <c:v>1400</c:v>
                </c:pt>
                <c:pt idx="412">
                  <c:v>1400</c:v>
                </c:pt>
                <c:pt idx="413">
                  <c:v>1400</c:v>
                </c:pt>
                <c:pt idx="414">
                  <c:v>1400</c:v>
                </c:pt>
                <c:pt idx="415">
                  <c:v>1400</c:v>
                </c:pt>
                <c:pt idx="416">
                  <c:v>1400</c:v>
                </c:pt>
                <c:pt idx="417">
                  <c:v>1400</c:v>
                </c:pt>
                <c:pt idx="418">
                  <c:v>1401</c:v>
                </c:pt>
                <c:pt idx="419">
                  <c:v>1401</c:v>
                </c:pt>
                <c:pt idx="420">
                  <c:v>1401</c:v>
                </c:pt>
                <c:pt idx="421">
                  <c:v>1401</c:v>
                </c:pt>
                <c:pt idx="422">
                  <c:v>1401</c:v>
                </c:pt>
                <c:pt idx="423">
                  <c:v>1402</c:v>
                </c:pt>
                <c:pt idx="424">
                  <c:v>1402</c:v>
                </c:pt>
                <c:pt idx="425">
                  <c:v>1434</c:v>
                </c:pt>
                <c:pt idx="426">
                  <c:v>1434</c:v>
                </c:pt>
                <c:pt idx="427">
                  <c:v>1434</c:v>
                </c:pt>
                <c:pt idx="428">
                  <c:v>1434</c:v>
                </c:pt>
                <c:pt idx="429">
                  <c:v>1434</c:v>
                </c:pt>
                <c:pt idx="430">
                  <c:v>1434</c:v>
                </c:pt>
                <c:pt idx="431">
                  <c:v>1434</c:v>
                </c:pt>
                <c:pt idx="432">
                  <c:v>1434</c:v>
                </c:pt>
                <c:pt idx="433">
                  <c:v>1435</c:v>
                </c:pt>
                <c:pt idx="434">
                  <c:v>1435</c:v>
                </c:pt>
                <c:pt idx="435">
                  <c:v>1435</c:v>
                </c:pt>
                <c:pt idx="436">
                  <c:v>1435</c:v>
                </c:pt>
                <c:pt idx="437">
                  <c:v>1435</c:v>
                </c:pt>
                <c:pt idx="438">
                  <c:v>1435</c:v>
                </c:pt>
                <c:pt idx="439">
                  <c:v>1436</c:v>
                </c:pt>
                <c:pt idx="440">
                  <c:v>1436</c:v>
                </c:pt>
                <c:pt idx="441">
                  <c:v>1436</c:v>
                </c:pt>
                <c:pt idx="442">
                  <c:v>1436</c:v>
                </c:pt>
                <c:pt idx="443">
                  <c:v>1436</c:v>
                </c:pt>
                <c:pt idx="444">
                  <c:v>1436</c:v>
                </c:pt>
                <c:pt idx="445">
                  <c:v>1436</c:v>
                </c:pt>
                <c:pt idx="446">
                  <c:v>1436</c:v>
                </c:pt>
                <c:pt idx="447">
                  <c:v>1436</c:v>
                </c:pt>
                <c:pt idx="448">
                  <c:v>1436</c:v>
                </c:pt>
                <c:pt idx="449">
                  <c:v>1436</c:v>
                </c:pt>
                <c:pt idx="450">
                  <c:v>1471</c:v>
                </c:pt>
                <c:pt idx="451">
                  <c:v>1471</c:v>
                </c:pt>
                <c:pt idx="452">
                  <c:v>1471</c:v>
                </c:pt>
                <c:pt idx="453">
                  <c:v>1472</c:v>
                </c:pt>
                <c:pt idx="454">
                  <c:v>1472</c:v>
                </c:pt>
                <c:pt idx="455">
                  <c:v>1472</c:v>
                </c:pt>
                <c:pt idx="456">
                  <c:v>1472</c:v>
                </c:pt>
                <c:pt idx="457">
                  <c:v>1472</c:v>
                </c:pt>
                <c:pt idx="458">
                  <c:v>1472</c:v>
                </c:pt>
                <c:pt idx="459">
                  <c:v>1472</c:v>
                </c:pt>
                <c:pt idx="460">
                  <c:v>1472</c:v>
                </c:pt>
                <c:pt idx="461">
                  <c:v>1472</c:v>
                </c:pt>
                <c:pt idx="462">
                  <c:v>1472</c:v>
                </c:pt>
                <c:pt idx="463">
                  <c:v>1473</c:v>
                </c:pt>
                <c:pt idx="464">
                  <c:v>1473</c:v>
                </c:pt>
                <c:pt idx="465">
                  <c:v>1473</c:v>
                </c:pt>
                <c:pt idx="466">
                  <c:v>1473</c:v>
                </c:pt>
                <c:pt idx="467">
                  <c:v>1473</c:v>
                </c:pt>
                <c:pt idx="468">
                  <c:v>1473</c:v>
                </c:pt>
                <c:pt idx="469">
                  <c:v>1473</c:v>
                </c:pt>
                <c:pt idx="470">
                  <c:v>1473</c:v>
                </c:pt>
                <c:pt idx="471">
                  <c:v>1474</c:v>
                </c:pt>
                <c:pt idx="472">
                  <c:v>1475</c:v>
                </c:pt>
                <c:pt idx="473">
                  <c:v>1475</c:v>
                </c:pt>
                <c:pt idx="474">
                  <c:v>1475</c:v>
                </c:pt>
                <c:pt idx="475">
                  <c:v>1507</c:v>
                </c:pt>
                <c:pt idx="476">
                  <c:v>1507</c:v>
                </c:pt>
                <c:pt idx="477">
                  <c:v>1507</c:v>
                </c:pt>
                <c:pt idx="478">
                  <c:v>1508</c:v>
                </c:pt>
                <c:pt idx="479">
                  <c:v>1508</c:v>
                </c:pt>
                <c:pt idx="480">
                  <c:v>1508</c:v>
                </c:pt>
                <c:pt idx="481">
                  <c:v>1508</c:v>
                </c:pt>
                <c:pt idx="482">
                  <c:v>1508</c:v>
                </c:pt>
                <c:pt idx="483">
                  <c:v>1508</c:v>
                </c:pt>
                <c:pt idx="484">
                  <c:v>1508</c:v>
                </c:pt>
                <c:pt idx="485">
                  <c:v>1508</c:v>
                </c:pt>
                <c:pt idx="486">
                  <c:v>1508</c:v>
                </c:pt>
                <c:pt idx="487">
                  <c:v>1508</c:v>
                </c:pt>
                <c:pt idx="488">
                  <c:v>1508</c:v>
                </c:pt>
                <c:pt idx="489">
                  <c:v>1508</c:v>
                </c:pt>
                <c:pt idx="490">
                  <c:v>1508</c:v>
                </c:pt>
                <c:pt idx="491">
                  <c:v>1508</c:v>
                </c:pt>
                <c:pt idx="492">
                  <c:v>1508</c:v>
                </c:pt>
                <c:pt idx="493">
                  <c:v>1508</c:v>
                </c:pt>
                <c:pt idx="494">
                  <c:v>1508</c:v>
                </c:pt>
                <c:pt idx="495">
                  <c:v>1508</c:v>
                </c:pt>
                <c:pt idx="496">
                  <c:v>1508</c:v>
                </c:pt>
                <c:pt idx="497">
                  <c:v>1508</c:v>
                </c:pt>
                <c:pt idx="498">
                  <c:v>1508</c:v>
                </c:pt>
                <c:pt idx="499">
                  <c:v>1508</c:v>
                </c:pt>
                <c:pt idx="500">
                  <c:v>1553</c:v>
                </c:pt>
                <c:pt idx="501">
                  <c:v>1553</c:v>
                </c:pt>
                <c:pt idx="502">
                  <c:v>1553</c:v>
                </c:pt>
                <c:pt idx="503">
                  <c:v>1553</c:v>
                </c:pt>
                <c:pt idx="504">
                  <c:v>1553</c:v>
                </c:pt>
                <c:pt idx="505">
                  <c:v>1554</c:v>
                </c:pt>
                <c:pt idx="506">
                  <c:v>1554</c:v>
                </c:pt>
                <c:pt idx="507">
                  <c:v>1554</c:v>
                </c:pt>
                <c:pt idx="508">
                  <c:v>1554</c:v>
                </c:pt>
                <c:pt idx="509">
                  <c:v>1554</c:v>
                </c:pt>
                <c:pt idx="510">
                  <c:v>1555</c:v>
                </c:pt>
                <c:pt idx="511">
                  <c:v>1555</c:v>
                </c:pt>
                <c:pt idx="512">
                  <c:v>1555</c:v>
                </c:pt>
                <c:pt idx="513">
                  <c:v>1555</c:v>
                </c:pt>
                <c:pt idx="514">
                  <c:v>1555</c:v>
                </c:pt>
                <c:pt idx="515">
                  <c:v>1556</c:v>
                </c:pt>
                <c:pt idx="516">
                  <c:v>1556</c:v>
                </c:pt>
                <c:pt idx="517">
                  <c:v>1556</c:v>
                </c:pt>
                <c:pt idx="518">
                  <c:v>1556</c:v>
                </c:pt>
                <c:pt idx="519">
                  <c:v>1556</c:v>
                </c:pt>
                <c:pt idx="520">
                  <c:v>1556</c:v>
                </c:pt>
                <c:pt idx="521">
                  <c:v>1556</c:v>
                </c:pt>
                <c:pt idx="522">
                  <c:v>1556</c:v>
                </c:pt>
                <c:pt idx="523">
                  <c:v>1556</c:v>
                </c:pt>
                <c:pt idx="524">
                  <c:v>1556</c:v>
                </c:pt>
                <c:pt idx="525">
                  <c:v>1591</c:v>
                </c:pt>
                <c:pt idx="526">
                  <c:v>1591</c:v>
                </c:pt>
                <c:pt idx="527">
                  <c:v>1591</c:v>
                </c:pt>
                <c:pt idx="528">
                  <c:v>1591</c:v>
                </c:pt>
                <c:pt idx="529">
                  <c:v>1592</c:v>
                </c:pt>
                <c:pt idx="530">
                  <c:v>1592</c:v>
                </c:pt>
                <c:pt idx="531">
                  <c:v>1592</c:v>
                </c:pt>
                <c:pt idx="532">
                  <c:v>1592</c:v>
                </c:pt>
                <c:pt idx="533">
                  <c:v>1592</c:v>
                </c:pt>
                <c:pt idx="534">
                  <c:v>1592</c:v>
                </c:pt>
                <c:pt idx="535">
                  <c:v>1592</c:v>
                </c:pt>
                <c:pt idx="536">
                  <c:v>1592</c:v>
                </c:pt>
                <c:pt idx="537">
                  <c:v>1592</c:v>
                </c:pt>
                <c:pt idx="538">
                  <c:v>1592</c:v>
                </c:pt>
                <c:pt idx="539">
                  <c:v>1592</c:v>
                </c:pt>
                <c:pt idx="540">
                  <c:v>1593</c:v>
                </c:pt>
                <c:pt idx="541">
                  <c:v>1593</c:v>
                </c:pt>
                <c:pt idx="542">
                  <c:v>1594</c:v>
                </c:pt>
                <c:pt idx="543">
                  <c:v>1594</c:v>
                </c:pt>
                <c:pt idx="544">
                  <c:v>1594</c:v>
                </c:pt>
                <c:pt idx="545">
                  <c:v>1594</c:v>
                </c:pt>
                <c:pt idx="546">
                  <c:v>1594</c:v>
                </c:pt>
                <c:pt idx="547">
                  <c:v>1594</c:v>
                </c:pt>
                <c:pt idx="548">
                  <c:v>1594</c:v>
                </c:pt>
                <c:pt idx="549">
                  <c:v>1594</c:v>
                </c:pt>
                <c:pt idx="550">
                  <c:v>1626</c:v>
                </c:pt>
                <c:pt idx="551">
                  <c:v>1626</c:v>
                </c:pt>
                <c:pt idx="552">
                  <c:v>1627</c:v>
                </c:pt>
                <c:pt idx="553">
                  <c:v>1627</c:v>
                </c:pt>
                <c:pt idx="554">
                  <c:v>1627</c:v>
                </c:pt>
                <c:pt idx="555">
                  <c:v>1627</c:v>
                </c:pt>
                <c:pt idx="556">
                  <c:v>1627</c:v>
                </c:pt>
                <c:pt idx="557">
                  <c:v>1628</c:v>
                </c:pt>
                <c:pt idx="558">
                  <c:v>1628</c:v>
                </c:pt>
                <c:pt idx="559">
                  <c:v>1628</c:v>
                </c:pt>
                <c:pt idx="560">
                  <c:v>1628</c:v>
                </c:pt>
                <c:pt idx="561">
                  <c:v>1628</c:v>
                </c:pt>
                <c:pt idx="562">
                  <c:v>1629</c:v>
                </c:pt>
                <c:pt idx="563">
                  <c:v>1629</c:v>
                </c:pt>
                <c:pt idx="564">
                  <c:v>1629</c:v>
                </c:pt>
                <c:pt idx="565">
                  <c:v>1629</c:v>
                </c:pt>
                <c:pt idx="566">
                  <c:v>1629</c:v>
                </c:pt>
                <c:pt idx="567">
                  <c:v>1629</c:v>
                </c:pt>
                <c:pt idx="568">
                  <c:v>1629</c:v>
                </c:pt>
                <c:pt idx="569">
                  <c:v>1629</c:v>
                </c:pt>
                <c:pt idx="570">
                  <c:v>1630</c:v>
                </c:pt>
                <c:pt idx="571">
                  <c:v>1630</c:v>
                </c:pt>
                <c:pt idx="572">
                  <c:v>1630</c:v>
                </c:pt>
                <c:pt idx="573">
                  <c:v>1630</c:v>
                </c:pt>
                <c:pt idx="574">
                  <c:v>1630</c:v>
                </c:pt>
                <c:pt idx="575">
                  <c:v>1668</c:v>
                </c:pt>
                <c:pt idx="576">
                  <c:v>1668</c:v>
                </c:pt>
                <c:pt idx="577">
                  <c:v>1668</c:v>
                </c:pt>
                <c:pt idx="578">
                  <c:v>1670</c:v>
                </c:pt>
                <c:pt idx="579">
                  <c:v>1670</c:v>
                </c:pt>
                <c:pt idx="580">
                  <c:v>1670</c:v>
                </c:pt>
                <c:pt idx="581">
                  <c:v>1670</c:v>
                </c:pt>
                <c:pt idx="582">
                  <c:v>1670</c:v>
                </c:pt>
                <c:pt idx="583">
                  <c:v>1670</c:v>
                </c:pt>
                <c:pt idx="584">
                  <c:v>1671</c:v>
                </c:pt>
                <c:pt idx="585">
                  <c:v>1671</c:v>
                </c:pt>
                <c:pt idx="586">
                  <c:v>1671</c:v>
                </c:pt>
                <c:pt idx="587">
                  <c:v>1671</c:v>
                </c:pt>
                <c:pt idx="588">
                  <c:v>1671</c:v>
                </c:pt>
                <c:pt idx="589">
                  <c:v>1671</c:v>
                </c:pt>
                <c:pt idx="590">
                  <c:v>1672</c:v>
                </c:pt>
                <c:pt idx="591">
                  <c:v>1672</c:v>
                </c:pt>
                <c:pt idx="592">
                  <c:v>1672</c:v>
                </c:pt>
                <c:pt idx="593">
                  <c:v>1672</c:v>
                </c:pt>
                <c:pt idx="594">
                  <c:v>1672</c:v>
                </c:pt>
                <c:pt idx="595">
                  <c:v>1672</c:v>
                </c:pt>
                <c:pt idx="596">
                  <c:v>1673</c:v>
                </c:pt>
                <c:pt idx="597">
                  <c:v>1673</c:v>
                </c:pt>
                <c:pt idx="598">
                  <c:v>1673</c:v>
                </c:pt>
                <c:pt idx="599">
                  <c:v>1674</c:v>
                </c:pt>
                <c:pt idx="600">
                  <c:v>1709</c:v>
                </c:pt>
                <c:pt idx="601">
                  <c:v>1709</c:v>
                </c:pt>
                <c:pt idx="602">
                  <c:v>1710</c:v>
                </c:pt>
                <c:pt idx="603">
                  <c:v>1710</c:v>
                </c:pt>
                <c:pt idx="604">
                  <c:v>1710</c:v>
                </c:pt>
                <c:pt idx="605">
                  <c:v>1710</c:v>
                </c:pt>
                <c:pt idx="606">
                  <c:v>1710</c:v>
                </c:pt>
                <c:pt idx="607">
                  <c:v>1711</c:v>
                </c:pt>
                <c:pt idx="608">
                  <c:v>1711</c:v>
                </c:pt>
                <c:pt idx="609">
                  <c:v>1711</c:v>
                </c:pt>
                <c:pt idx="610">
                  <c:v>1711</c:v>
                </c:pt>
                <c:pt idx="611">
                  <c:v>1712</c:v>
                </c:pt>
                <c:pt idx="612">
                  <c:v>1712</c:v>
                </c:pt>
                <c:pt idx="613">
                  <c:v>1712</c:v>
                </c:pt>
                <c:pt idx="614">
                  <c:v>1712</c:v>
                </c:pt>
                <c:pt idx="615">
                  <c:v>1713</c:v>
                </c:pt>
                <c:pt idx="616">
                  <c:v>1713</c:v>
                </c:pt>
                <c:pt idx="617">
                  <c:v>1713</c:v>
                </c:pt>
                <c:pt idx="618">
                  <c:v>1715</c:v>
                </c:pt>
                <c:pt idx="619">
                  <c:v>1715</c:v>
                </c:pt>
                <c:pt idx="620">
                  <c:v>1715</c:v>
                </c:pt>
                <c:pt idx="621">
                  <c:v>1715</c:v>
                </c:pt>
                <c:pt idx="622">
                  <c:v>1715</c:v>
                </c:pt>
                <c:pt idx="623">
                  <c:v>1715</c:v>
                </c:pt>
                <c:pt idx="624">
                  <c:v>1715</c:v>
                </c:pt>
                <c:pt idx="625">
                  <c:v>1751</c:v>
                </c:pt>
                <c:pt idx="626">
                  <c:v>1752</c:v>
                </c:pt>
                <c:pt idx="627">
                  <c:v>1752</c:v>
                </c:pt>
                <c:pt idx="628">
                  <c:v>1752</c:v>
                </c:pt>
                <c:pt idx="629">
                  <c:v>1752</c:v>
                </c:pt>
                <c:pt idx="630">
                  <c:v>1752</c:v>
                </c:pt>
                <c:pt idx="631">
                  <c:v>1752</c:v>
                </c:pt>
                <c:pt idx="632">
                  <c:v>1753</c:v>
                </c:pt>
                <c:pt idx="633">
                  <c:v>1753</c:v>
                </c:pt>
                <c:pt idx="634">
                  <c:v>1753</c:v>
                </c:pt>
                <c:pt idx="635">
                  <c:v>1754</c:v>
                </c:pt>
                <c:pt idx="636">
                  <c:v>1754</c:v>
                </c:pt>
                <c:pt idx="637">
                  <c:v>1754</c:v>
                </c:pt>
                <c:pt idx="638">
                  <c:v>1756</c:v>
                </c:pt>
                <c:pt idx="639">
                  <c:v>1756</c:v>
                </c:pt>
                <c:pt idx="640">
                  <c:v>1756</c:v>
                </c:pt>
                <c:pt idx="641">
                  <c:v>1756</c:v>
                </c:pt>
                <c:pt idx="642">
                  <c:v>1756</c:v>
                </c:pt>
                <c:pt idx="643">
                  <c:v>1756</c:v>
                </c:pt>
                <c:pt idx="644">
                  <c:v>1756</c:v>
                </c:pt>
                <c:pt idx="645">
                  <c:v>1757</c:v>
                </c:pt>
                <c:pt idx="646">
                  <c:v>1757</c:v>
                </c:pt>
                <c:pt idx="647">
                  <c:v>1757</c:v>
                </c:pt>
                <c:pt idx="648">
                  <c:v>1757</c:v>
                </c:pt>
                <c:pt idx="649">
                  <c:v>1757</c:v>
                </c:pt>
                <c:pt idx="650">
                  <c:v>1798</c:v>
                </c:pt>
                <c:pt idx="651">
                  <c:v>1798</c:v>
                </c:pt>
                <c:pt idx="652">
                  <c:v>1798</c:v>
                </c:pt>
                <c:pt idx="653">
                  <c:v>1798</c:v>
                </c:pt>
                <c:pt idx="654">
                  <c:v>1798</c:v>
                </c:pt>
                <c:pt idx="655">
                  <c:v>1799</c:v>
                </c:pt>
                <c:pt idx="656">
                  <c:v>1799</c:v>
                </c:pt>
                <c:pt idx="657">
                  <c:v>1799</c:v>
                </c:pt>
                <c:pt idx="658">
                  <c:v>1799</c:v>
                </c:pt>
                <c:pt idx="659">
                  <c:v>1799</c:v>
                </c:pt>
                <c:pt idx="660">
                  <c:v>1800</c:v>
                </c:pt>
                <c:pt idx="661">
                  <c:v>1800</c:v>
                </c:pt>
                <c:pt idx="662">
                  <c:v>1800</c:v>
                </c:pt>
                <c:pt idx="663">
                  <c:v>1800</c:v>
                </c:pt>
                <c:pt idx="664">
                  <c:v>1800</c:v>
                </c:pt>
                <c:pt idx="665">
                  <c:v>1800</c:v>
                </c:pt>
                <c:pt idx="666">
                  <c:v>1800</c:v>
                </c:pt>
                <c:pt idx="667">
                  <c:v>1800</c:v>
                </c:pt>
                <c:pt idx="668">
                  <c:v>1801</c:v>
                </c:pt>
                <c:pt idx="669">
                  <c:v>1801</c:v>
                </c:pt>
                <c:pt idx="670">
                  <c:v>1801</c:v>
                </c:pt>
                <c:pt idx="671">
                  <c:v>1801</c:v>
                </c:pt>
                <c:pt idx="672">
                  <c:v>1801</c:v>
                </c:pt>
                <c:pt idx="673">
                  <c:v>1801</c:v>
                </c:pt>
                <c:pt idx="674">
                  <c:v>1801</c:v>
                </c:pt>
                <c:pt idx="675">
                  <c:v>1841</c:v>
                </c:pt>
                <c:pt idx="676">
                  <c:v>1841</c:v>
                </c:pt>
                <c:pt idx="677">
                  <c:v>1841</c:v>
                </c:pt>
                <c:pt idx="678">
                  <c:v>1842</c:v>
                </c:pt>
                <c:pt idx="679">
                  <c:v>1842</c:v>
                </c:pt>
                <c:pt idx="680">
                  <c:v>1843</c:v>
                </c:pt>
                <c:pt idx="681">
                  <c:v>1843</c:v>
                </c:pt>
                <c:pt idx="682">
                  <c:v>1843</c:v>
                </c:pt>
                <c:pt idx="683">
                  <c:v>1843</c:v>
                </c:pt>
                <c:pt idx="684">
                  <c:v>1844</c:v>
                </c:pt>
                <c:pt idx="685">
                  <c:v>1844</c:v>
                </c:pt>
                <c:pt idx="686">
                  <c:v>1844</c:v>
                </c:pt>
                <c:pt idx="687">
                  <c:v>1844</c:v>
                </c:pt>
                <c:pt idx="688">
                  <c:v>1844</c:v>
                </c:pt>
                <c:pt idx="689">
                  <c:v>1844</c:v>
                </c:pt>
                <c:pt idx="690">
                  <c:v>1844</c:v>
                </c:pt>
                <c:pt idx="691">
                  <c:v>1845</c:v>
                </c:pt>
                <c:pt idx="692">
                  <c:v>1845</c:v>
                </c:pt>
                <c:pt idx="693">
                  <c:v>1845</c:v>
                </c:pt>
                <c:pt idx="694">
                  <c:v>1845</c:v>
                </c:pt>
                <c:pt idx="695">
                  <c:v>1845</c:v>
                </c:pt>
                <c:pt idx="696">
                  <c:v>1845</c:v>
                </c:pt>
                <c:pt idx="697">
                  <c:v>1845</c:v>
                </c:pt>
                <c:pt idx="698">
                  <c:v>1845</c:v>
                </c:pt>
                <c:pt idx="699">
                  <c:v>1845</c:v>
                </c:pt>
                <c:pt idx="700">
                  <c:v>1881</c:v>
                </c:pt>
                <c:pt idx="701">
                  <c:v>1881</c:v>
                </c:pt>
                <c:pt idx="702">
                  <c:v>1881</c:v>
                </c:pt>
                <c:pt idx="703">
                  <c:v>1881</c:v>
                </c:pt>
                <c:pt idx="704">
                  <c:v>1881</c:v>
                </c:pt>
                <c:pt idx="705">
                  <c:v>1881</c:v>
                </c:pt>
                <c:pt idx="706">
                  <c:v>1881</c:v>
                </c:pt>
                <c:pt idx="707">
                  <c:v>1881</c:v>
                </c:pt>
                <c:pt idx="708">
                  <c:v>1881</c:v>
                </c:pt>
                <c:pt idx="709">
                  <c:v>1881</c:v>
                </c:pt>
                <c:pt idx="710">
                  <c:v>1881</c:v>
                </c:pt>
                <c:pt idx="711">
                  <c:v>1882</c:v>
                </c:pt>
                <c:pt idx="712">
                  <c:v>1882</c:v>
                </c:pt>
                <c:pt idx="713">
                  <c:v>1882</c:v>
                </c:pt>
                <c:pt idx="714">
                  <c:v>1882</c:v>
                </c:pt>
                <c:pt idx="715">
                  <c:v>1883</c:v>
                </c:pt>
                <c:pt idx="716">
                  <c:v>1883</c:v>
                </c:pt>
                <c:pt idx="717">
                  <c:v>1883</c:v>
                </c:pt>
                <c:pt idx="718">
                  <c:v>1883</c:v>
                </c:pt>
                <c:pt idx="719">
                  <c:v>1883</c:v>
                </c:pt>
                <c:pt idx="720">
                  <c:v>2001</c:v>
                </c:pt>
                <c:pt idx="721">
                  <c:v>2001</c:v>
                </c:pt>
                <c:pt idx="722">
                  <c:v>2001</c:v>
                </c:pt>
                <c:pt idx="723">
                  <c:v>2001</c:v>
                </c:pt>
                <c:pt idx="724">
                  <c:v>2001</c:v>
                </c:pt>
                <c:pt idx="725">
                  <c:v>2001</c:v>
                </c:pt>
                <c:pt idx="726">
                  <c:v>2001</c:v>
                </c:pt>
                <c:pt idx="727">
                  <c:v>2002</c:v>
                </c:pt>
                <c:pt idx="728">
                  <c:v>2002</c:v>
                </c:pt>
                <c:pt idx="729">
                  <c:v>2002</c:v>
                </c:pt>
                <c:pt idx="730">
                  <c:v>2002</c:v>
                </c:pt>
                <c:pt idx="731">
                  <c:v>2002</c:v>
                </c:pt>
                <c:pt idx="732">
                  <c:v>2002</c:v>
                </c:pt>
                <c:pt idx="733">
                  <c:v>2002</c:v>
                </c:pt>
                <c:pt idx="734">
                  <c:v>2002</c:v>
                </c:pt>
                <c:pt idx="735">
                  <c:v>2002</c:v>
                </c:pt>
                <c:pt idx="736">
                  <c:v>2002</c:v>
                </c:pt>
                <c:pt idx="737">
                  <c:v>2002</c:v>
                </c:pt>
                <c:pt idx="738">
                  <c:v>2002</c:v>
                </c:pt>
                <c:pt idx="739">
                  <c:v>2002</c:v>
                </c:pt>
                <c:pt idx="740">
                  <c:v>2003</c:v>
                </c:pt>
                <c:pt idx="741">
                  <c:v>2003</c:v>
                </c:pt>
                <c:pt idx="742">
                  <c:v>2003</c:v>
                </c:pt>
                <c:pt idx="743">
                  <c:v>2004</c:v>
                </c:pt>
                <c:pt idx="744">
                  <c:v>2004</c:v>
                </c:pt>
                <c:pt idx="745">
                  <c:v>2079</c:v>
                </c:pt>
                <c:pt idx="746">
                  <c:v>2080</c:v>
                </c:pt>
                <c:pt idx="747">
                  <c:v>2080</c:v>
                </c:pt>
                <c:pt idx="748">
                  <c:v>2080</c:v>
                </c:pt>
                <c:pt idx="749">
                  <c:v>2080</c:v>
                </c:pt>
                <c:pt idx="750">
                  <c:v>2081</c:v>
                </c:pt>
                <c:pt idx="751">
                  <c:v>2081</c:v>
                </c:pt>
                <c:pt idx="752">
                  <c:v>2081</c:v>
                </c:pt>
                <c:pt idx="753">
                  <c:v>2081</c:v>
                </c:pt>
                <c:pt idx="754">
                  <c:v>2081</c:v>
                </c:pt>
                <c:pt idx="755">
                  <c:v>2082</c:v>
                </c:pt>
                <c:pt idx="756">
                  <c:v>2082</c:v>
                </c:pt>
                <c:pt idx="757">
                  <c:v>2082</c:v>
                </c:pt>
                <c:pt idx="758">
                  <c:v>2082</c:v>
                </c:pt>
                <c:pt idx="759">
                  <c:v>2082</c:v>
                </c:pt>
                <c:pt idx="760">
                  <c:v>2082</c:v>
                </c:pt>
                <c:pt idx="761">
                  <c:v>2083</c:v>
                </c:pt>
                <c:pt idx="762">
                  <c:v>2083</c:v>
                </c:pt>
                <c:pt idx="763">
                  <c:v>2083</c:v>
                </c:pt>
                <c:pt idx="764">
                  <c:v>2083</c:v>
                </c:pt>
                <c:pt idx="765">
                  <c:v>2083</c:v>
                </c:pt>
                <c:pt idx="766">
                  <c:v>2083</c:v>
                </c:pt>
                <c:pt idx="767">
                  <c:v>2083</c:v>
                </c:pt>
                <c:pt idx="768">
                  <c:v>2083</c:v>
                </c:pt>
                <c:pt idx="769">
                  <c:v>2083</c:v>
                </c:pt>
                <c:pt idx="770">
                  <c:v>2117</c:v>
                </c:pt>
                <c:pt idx="771">
                  <c:v>2117</c:v>
                </c:pt>
                <c:pt idx="772">
                  <c:v>2117</c:v>
                </c:pt>
                <c:pt idx="773">
                  <c:v>2117</c:v>
                </c:pt>
                <c:pt idx="774">
                  <c:v>2117</c:v>
                </c:pt>
                <c:pt idx="775">
                  <c:v>2118</c:v>
                </c:pt>
                <c:pt idx="776">
                  <c:v>2118</c:v>
                </c:pt>
                <c:pt idx="777">
                  <c:v>2118</c:v>
                </c:pt>
                <c:pt idx="778">
                  <c:v>2118</c:v>
                </c:pt>
                <c:pt idx="779">
                  <c:v>2118</c:v>
                </c:pt>
                <c:pt idx="780">
                  <c:v>2118</c:v>
                </c:pt>
                <c:pt idx="781">
                  <c:v>2118</c:v>
                </c:pt>
                <c:pt idx="782">
                  <c:v>2118</c:v>
                </c:pt>
                <c:pt idx="783">
                  <c:v>2118</c:v>
                </c:pt>
                <c:pt idx="784">
                  <c:v>2118</c:v>
                </c:pt>
                <c:pt idx="785">
                  <c:v>2118</c:v>
                </c:pt>
                <c:pt idx="786">
                  <c:v>2118</c:v>
                </c:pt>
                <c:pt idx="787">
                  <c:v>2119</c:v>
                </c:pt>
                <c:pt idx="788">
                  <c:v>2119</c:v>
                </c:pt>
                <c:pt idx="789">
                  <c:v>2119</c:v>
                </c:pt>
                <c:pt idx="790">
                  <c:v>2119</c:v>
                </c:pt>
                <c:pt idx="791">
                  <c:v>2119</c:v>
                </c:pt>
                <c:pt idx="792">
                  <c:v>2119</c:v>
                </c:pt>
                <c:pt idx="793">
                  <c:v>2119</c:v>
                </c:pt>
                <c:pt idx="794">
                  <c:v>2119</c:v>
                </c:pt>
                <c:pt idx="795">
                  <c:v>2156</c:v>
                </c:pt>
                <c:pt idx="796">
                  <c:v>2156</c:v>
                </c:pt>
                <c:pt idx="797">
                  <c:v>2156</c:v>
                </c:pt>
                <c:pt idx="798">
                  <c:v>2156</c:v>
                </c:pt>
                <c:pt idx="799">
                  <c:v>2156</c:v>
                </c:pt>
                <c:pt idx="800">
                  <c:v>2156</c:v>
                </c:pt>
                <c:pt idx="801">
                  <c:v>2156</c:v>
                </c:pt>
                <c:pt idx="802">
                  <c:v>2156</c:v>
                </c:pt>
                <c:pt idx="803">
                  <c:v>2156</c:v>
                </c:pt>
                <c:pt idx="804">
                  <c:v>2156</c:v>
                </c:pt>
                <c:pt idx="805">
                  <c:v>2156</c:v>
                </c:pt>
                <c:pt idx="806">
                  <c:v>2156</c:v>
                </c:pt>
                <c:pt idx="807">
                  <c:v>2156</c:v>
                </c:pt>
                <c:pt idx="808">
                  <c:v>2157</c:v>
                </c:pt>
                <c:pt idx="809">
                  <c:v>2157</c:v>
                </c:pt>
                <c:pt idx="810">
                  <c:v>2157</c:v>
                </c:pt>
                <c:pt idx="811">
                  <c:v>2157</c:v>
                </c:pt>
                <c:pt idx="812">
                  <c:v>2157</c:v>
                </c:pt>
                <c:pt idx="813">
                  <c:v>2157</c:v>
                </c:pt>
                <c:pt idx="814">
                  <c:v>2158</c:v>
                </c:pt>
                <c:pt idx="815">
                  <c:v>2158</c:v>
                </c:pt>
                <c:pt idx="816">
                  <c:v>2158</c:v>
                </c:pt>
                <c:pt idx="817">
                  <c:v>2159</c:v>
                </c:pt>
                <c:pt idx="818">
                  <c:v>2159</c:v>
                </c:pt>
                <c:pt idx="819">
                  <c:v>2159</c:v>
                </c:pt>
                <c:pt idx="820">
                  <c:v>2197</c:v>
                </c:pt>
                <c:pt idx="821">
                  <c:v>2197</c:v>
                </c:pt>
                <c:pt idx="822">
                  <c:v>2198</c:v>
                </c:pt>
                <c:pt idx="823">
                  <c:v>2199</c:v>
                </c:pt>
                <c:pt idx="824">
                  <c:v>2199</c:v>
                </c:pt>
                <c:pt idx="825">
                  <c:v>2199</c:v>
                </c:pt>
                <c:pt idx="826">
                  <c:v>2199</c:v>
                </c:pt>
                <c:pt idx="827">
                  <c:v>2199</c:v>
                </c:pt>
                <c:pt idx="828">
                  <c:v>2199</c:v>
                </c:pt>
                <c:pt idx="829">
                  <c:v>2199</c:v>
                </c:pt>
                <c:pt idx="830">
                  <c:v>2199</c:v>
                </c:pt>
                <c:pt idx="831">
                  <c:v>2199</c:v>
                </c:pt>
                <c:pt idx="832">
                  <c:v>2199</c:v>
                </c:pt>
                <c:pt idx="833">
                  <c:v>2199</c:v>
                </c:pt>
                <c:pt idx="834">
                  <c:v>2199</c:v>
                </c:pt>
                <c:pt idx="835">
                  <c:v>2200</c:v>
                </c:pt>
                <c:pt idx="836">
                  <c:v>2200</c:v>
                </c:pt>
                <c:pt idx="837">
                  <c:v>2200</c:v>
                </c:pt>
                <c:pt idx="838">
                  <c:v>2200</c:v>
                </c:pt>
                <c:pt idx="839">
                  <c:v>2200</c:v>
                </c:pt>
                <c:pt idx="840">
                  <c:v>2200</c:v>
                </c:pt>
                <c:pt idx="841">
                  <c:v>2201</c:v>
                </c:pt>
                <c:pt idx="842">
                  <c:v>2201</c:v>
                </c:pt>
                <c:pt idx="843">
                  <c:v>2201</c:v>
                </c:pt>
                <c:pt idx="844">
                  <c:v>2202</c:v>
                </c:pt>
                <c:pt idx="845">
                  <c:v>2232</c:v>
                </c:pt>
                <c:pt idx="846">
                  <c:v>2232</c:v>
                </c:pt>
                <c:pt idx="847">
                  <c:v>2233</c:v>
                </c:pt>
                <c:pt idx="848">
                  <c:v>2233</c:v>
                </c:pt>
                <c:pt idx="849">
                  <c:v>2233</c:v>
                </c:pt>
                <c:pt idx="850">
                  <c:v>2233</c:v>
                </c:pt>
                <c:pt idx="851">
                  <c:v>2233</c:v>
                </c:pt>
                <c:pt idx="852">
                  <c:v>2233</c:v>
                </c:pt>
                <c:pt idx="853">
                  <c:v>2234</c:v>
                </c:pt>
                <c:pt idx="854">
                  <c:v>2234</c:v>
                </c:pt>
                <c:pt idx="855">
                  <c:v>2234</c:v>
                </c:pt>
                <c:pt idx="856">
                  <c:v>2234</c:v>
                </c:pt>
                <c:pt idx="857">
                  <c:v>2234</c:v>
                </c:pt>
                <c:pt idx="858">
                  <c:v>2234</c:v>
                </c:pt>
                <c:pt idx="859">
                  <c:v>2234</c:v>
                </c:pt>
                <c:pt idx="860">
                  <c:v>2234</c:v>
                </c:pt>
                <c:pt idx="861">
                  <c:v>2234</c:v>
                </c:pt>
                <c:pt idx="862">
                  <c:v>2234</c:v>
                </c:pt>
                <c:pt idx="863">
                  <c:v>2234</c:v>
                </c:pt>
                <c:pt idx="864">
                  <c:v>2234</c:v>
                </c:pt>
                <c:pt idx="865">
                  <c:v>2234</c:v>
                </c:pt>
                <c:pt idx="866">
                  <c:v>2234</c:v>
                </c:pt>
                <c:pt idx="867">
                  <c:v>2234</c:v>
                </c:pt>
                <c:pt idx="868">
                  <c:v>2235</c:v>
                </c:pt>
                <c:pt idx="869">
                  <c:v>2236</c:v>
                </c:pt>
                <c:pt idx="870">
                  <c:v>2272</c:v>
                </c:pt>
                <c:pt idx="871">
                  <c:v>2272</c:v>
                </c:pt>
                <c:pt idx="872">
                  <c:v>2272</c:v>
                </c:pt>
                <c:pt idx="873">
                  <c:v>2272</c:v>
                </c:pt>
                <c:pt idx="874">
                  <c:v>2273</c:v>
                </c:pt>
                <c:pt idx="875">
                  <c:v>2273</c:v>
                </c:pt>
                <c:pt idx="876">
                  <c:v>2273</c:v>
                </c:pt>
                <c:pt idx="877">
                  <c:v>2273</c:v>
                </c:pt>
                <c:pt idx="878">
                  <c:v>2273</c:v>
                </c:pt>
                <c:pt idx="879">
                  <c:v>2273</c:v>
                </c:pt>
                <c:pt idx="880">
                  <c:v>2274</c:v>
                </c:pt>
                <c:pt idx="881">
                  <c:v>2274</c:v>
                </c:pt>
                <c:pt idx="882">
                  <c:v>2274</c:v>
                </c:pt>
                <c:pt idx="883">
                  <c:v>2274</c:v>
                </c:pt>
                <c:pt idx="884">
                  <c:v>2274</c:v>
                </c:pt>
                <c:pt idx="885">
                  <c:v>2274</c:v>
                </c:pt>
                <c:pt idx="886">
                  <c:v>2275</c:v>
                </c:pt>
                <c:pt idx="887">
                  <c:v>2275</c:v>
                </c:pt>
                <c:pt idx="888">
                  <c:v>2276</c:v>
                </c:pt>
                <c:pt idx="889">
                  <c:v>2276</c:v>
                </c:pt>
                <c:pt idx="890">
                  <c:v>2276</c:v>
                </c:pt>
                <c:pt idx="891">
                  <c:v>2276</c:v>
                </c:pt>
                <c:pt idx="892">
                  <c:v>2276</c:v>
                </c:pt>
                <c:pt idx="893">
                  <c:v>2277</c:v>
                </c:pt>
                <c:pt idx="894">
                  <c:v>2277</c:v>
                </c:pt>
                <c:pt idx="895">
                  <c:v>2313</c:v>
                </c:pt>
                <c:pt idx="896">
                  <c:v>2314</c:v>
                </c:pt>
                <c:pt idx="897">
                  <c:v>2314</c:v>
                </c:pt>
                <c:pt idx="898">
                  <c:v>2314</c:v>
                </c:pt>
                <c:pt idx="899">
                  <c:v>2314</c:v>
                </c:pt>
                <c:pt idx="900">
                  <c:v>2314</c:v>
                </c:pt>
                <c:pt idx="901">
                  <c:v>2314</c:v>
                </c:pt>
                <c:pt idx="902">
                  <c:v>2314</c:v>
                </c:pt>
                <c:pt idx="903">
                  <c:v>2314</c:v>
                </c:pt>
                <c:pt idx="904">
                  <c:v>2314</c:v>
                </c:pt>
                <c:pt idx="905">
                  <c:v>2314</c:v>
                </c:pt>
                <c:pt idx="906">
                  <c:v>2315</c:v>
                </c:pt>
                <c:pt idx="907">
                  <c:v>2315</c:v>
                </c:pt>
                <c:pt idx="908">
                  <c:v>2316</c:v>
                </c:pt>
                <c:pt idx="909">
                  <c:v>2316</c:v>
                </c:pt>
                <c:pt idx="910">
                  <c:v>2316</c:v>
                </c:pt>
                <c:pt idx="911">
                  <c:v>2316</c:v>
                </c:pt>
                <c:pt idx="912">
                  <c:v>2316</c:v>
                </c:pt>
                <c:pt idx="913">
                  <c:v>2317</c:v>
                </c:pt>
                <c:pt idx="914">
                  <c:v>2317</c:v>
                </c:pt>
                <c:pt idx="915">
                  <c:v>2317</c:v>
                </c:pt>
                <c:pt idx="916">
                  <c:v>2317</c:v>
                </c:pt>
                <c:pt idx="917">
                  <c:v>2317</c:v>
                </c:pt>
                <c:pt idx="918">
                  <c:v>2317</c:v>
                </c:pt>
                <c:pt idx="919">
                  <c:v>2317</c:v>
                </c:pt>
                <c:pt idx="920">
                  <c:v>2359</c:v>
                </c:pt>
                <c:pt idx="921">
                  <c:v>2359</c:v>
                </c:pt>
                <c:pt idx="922">
                  <c:v>2359</c:v>
                </c:pt>
                <c:pt idx="923">
                  <c:v>2359</c:v>
                </c:pt>
                <c:pt idx="924">
                  <c:v>2359</c:v>
                </c:pt>
                <c:pt idx="925">
                  <c:v>2359</c:v>
                </c:pt>
                <c:pt idx="926">
                  <c:v>2359</c:v>
                </c:pt>
                <c:pt idx="927">
                  <c:v>2359</c:v>
                </c:pt>
                <c:pt idx="928">
                  <c:v>2360</c:v>
                </c:pt>
                <c:pt idx="929">
                  <c:v>2360</c:v>
                </c:pt>
                <c:pt idx="930">
                  <c:v>2361</c:v>
                </c:pt>
                <c:pt idx="931">
                  <c:v>2361</c:v>
                </c:pt>
                <c:pt idx="932">
                  <c:v>2361</c:v>
                </c:pt>
                <c:pt idx="933">
                  <c:v>2361</c:v>
                </c:pt>
                <c:pt idx="934">
                  <c:v>2362</c:v>
                </c:pt>
                <c:pt idx="935">
                  <c:v>2362</c:v>
                </c:pt>
                <c:pt idx="936">
                  <c:v>2362</c:v>
                </c:pt>
                <c:pt idx="937">
                  <c:v>2362</c:v>
                </c:pt>
                <c:pt idx="938">
                  <c:v>2362</c:v>
                </c:pt>
                <c:pt idx="939">
                  <c:v>2363</c:v>
                </c:pt>
                <c:pt idx="940">
                  <c:v>2364</c:v>
                </c:pt>
                <c:pt idx="941">
                  <c:v>2364</c:v>
                </c:pt>
                <c:pt idx="942">
                  <c:v>2364</c:v>
                </c:pt>
                <c:pt idx="943">
                  <c:v>2364</c:v>
                </c:pt>
                <c:pt idx="944">
                  <c:v>2365</c:v>
                </c:pt>
                <c:pt idx="945">
                  <c:v>2406</c:v>
                </c:pt>
                <c:pt idx="946">
                  <c:v>2406</c:v>
                </c:pt>
                <c:pt idx="947">
                  <c:v>2406</c:v>
                </c:pt>
                <c:pt idx="948">
                  <c:v>2407</c:v>
                </c:pt>
                <c:pt idx="949">
                  <c:v>2407</c:v>
                </c:pt>
                <c:pt idx="950">
                  <c:v>2407</c:v>
                </c:pt>
                <c:pt idx="951">
                  <c:v>2407</c:v>
                </c:pt>
                <c:pt idx="952">
                  <c:v>2407</c:v>
                </c:pt>
                <c:pt idx="953">
                  <c:v>2408</c:v>
                </c:pt>
                <c:pt idx="954">
                  <c:v>2408</c:v>
                </c:pt>
                <c:pt idx="955">
                  <c:v>2409</c:v>
                </c:pt>
                <c:pt idx="956">
                  <c:v>2409</c:v>
                </c:pt>
                <c:pt idx="957">
                  <c:v>2409</c:v>
                </c:pt>
                <c:pt idx="958">
                  <c:v>2409</c:v>
                </c:pt>
                <c:pt idx="959">
                  <c:v>2409</c:v>
                </c:pt>
                <c:pt idx="960">
                  <c:v>2409</c:v>
                </c:pt>
                <c:pt idx="961">
                  <c:v>2409</c:v>
                </c:pt>
                <c:pt idx="962">
                  <c:v>2409</c:v>
                </c:pt>
                <c:pt idx="963">
                  <c:v>2409</c:v>
                </c:pt>
                <c:pt idx="964">
                  <c:v>2409</c:v>
                </c:pt>
                <c:pt idx="965">
                  <c:v>2409</c:v>
                </c:pt>
                <c:pt idx="966">
                  <c:v>2409</c:v>
                </c:pt>
                <c:pt idx="967">
                  <c:v>2410</c:v>
                </c:pt>
                <c:pt idx="968">
                  <c:v>2410</c:v>
                </c:pt>
                <c:pt idx="969">
                  <c:v>2410</c:v>
                </c:pt>
                <c:pt idx="970">
                  <c:v>2458</c:v>
                </c:pt>
                <c:pt idx="971">
                  <c:v>2458</c:v>
                </c:pt>
                <c:pt idx="972">
                  <c:v>2458</c:v>
                </c:pt>
                <c:pt idx="973">
                  <c:v>2458</c:v>
                </c:pt>
                <c:pt idx="974">
                  <c:v>2458</c:v>
                </c:pt>
                <c:pt idx="975">
                  <c:v>2459</c:v>
                </c:pt>
                <c:pt idx="976">
                  <c:v>2459</c:v>
                </c:pt>
                <c:pt idx="977">
                  <c:v>2459</c:v>
                </c:pt>
                <c:pt idx="978">
                  <c:v>2459</c:v>
                </c:pt>
                <c:pt idx="979">
                  <c:v>2459</c:v>
                </c:pt>
                <c:pt idx="980">
                  <c:v>2459</c:v>
                </c:pt>
                <c:pt idx="981">
                  <c:v>2460</c:v>
                </c:pt>
                <c:pt idx="982">
                  <c:v>2460</c:v>
                </c:pt>
                <c:pt idx="983">
                  <c:v>2460</c:v>
                </c:pt>
                <c:pt idx="984">
                  <c:v>2460</c:v>
                </c:pt>
                <c:pt idx="985">
                  <c:v>2460</c:v>
                </c:pt>
                <c:pt idx="986">
                  <c:v>2461</c:v>
                </c:pt>
                <c:pt idx="987">
                  <c:v>2461</c:v>
                </c:pt>
                <c:pt idx="988">
                  <c:v>2462</c:v>
                </c:pt>
                <c:pt idx="989">
                  <c:v>2462</c:v>
                </c:pt>
                <c:pt idx="990">
                  <c:v>2462</c:v>
                </c:pt>
                <c:pt idx="991">
                  <c:v>2463</c:v>
                </c:pt>
                <c:pt idx="992">
                  <c:v>2464</c:v>
                </c:pt>
                <c:pt idx="993">
                  <c:v>2464</c:v>
                </c:pt>
                <c:pt idx="994">
                  <c:v>2464</c:v>
                </c:pt>
                <c:pt idx="995">
                  <c:v>2515</c:v>
                </c:pt>
                <c:pt idx="996">
                  <c:v>2516</c:v>
                </c:pt>
                <c:pt idx="997">
                  <c:v>2516</c:v>
                </c:pt>
                <c:pt idx="998">
                  <c:v>2516</c:v>
                </c:pt>
                <c:pt idx="999">
                  <c:v>2516</c:v>
                </c:pt>
                <c:pt idx="1000">
                  <c:v>2516</c:v>
                </c:pt>
                <c:pt idx="1001">
                  <c:v>2516</c:v>
                </c:pt>
                <c:pt idx="1002">
                  <c:v>2516</c:v>
                </c:pt>
                <c:pt idx="1003">
                  <c:v>2517</c:v>
                </c:pt>
                <c:pt idx="1004">
                  <c:v>2517</c:v>
                </c:pt>
                <c:pt idx="1005">
                  <c:v>2517</c:v>
                </c:pt>
                <c:pt idx="1006">
                  <c:v>2518</c:v>
                </c:pt>
                <c:pt idx="1007">
                  <c:v>2518</c:v>
                </c:pt>
                <c:pt idx="1008">
                  <c:v>2518</c:v>
                </c:pt>
                <c:pt idx="1009">
                  <c:v>2518</c:v>
                </c:pt>
                <c:pt idx="1010">
                  <c:v>2518</c:v>
                </c:pt>
                <c:pt idx="1011">
                  <c:v>2519</c:v>
                </c:pt>
                <c:pt idx="1012">
                  <c:v>2519</c:v>
                </c:pt>
                <c:pt idx="1013">
                  <c:v>2520</c:v>
                </c:pt>
                <c:pt idx="1014">
                  <c:v>2520</c:v>
                </c:pt>
                <c:pt idx="1015">
                  <c:v>2520</c:v>
                </c:pt>
                <c:pt idx="1016">
                  <c:v>2520</c:v>
                </c:pt>
                <c:pt idx="1017">
                  <c:v>2520</c:v>
                </c:pt>
                <c:pt idx="1018">
                  <c:v>2520</c:v>
                </c:pt>
                <c:pt idx="1019">
                  <c:v>2520</c:v>
                </c:pt>
                <c:pt idx="1020">
                  <c:v>2575</c:v>
                </c:pt>
                <c:pt idx="1021">
                  <c:v>2576</c:v>
                </c:pt>
                <c:pt idx="1022">
                  <c:v>2576</c:v>
                </c:pt>
                <c:pt idx="1023">
                  <c:v>2576</c:v>
                </c:pt>
                <c:pt idx="1024">
                  <c:v>2576</c:v>
                </c:pt>
                <c:pt idx="1025">
                  <c:v>2577</c:v>
                </c:pt>
                <c:pt idx="1026">
                  <c:v>2577</c:v>
                </c:pt>
                <c:pt idx="1027">
                  <c:v>2577</c:v>
                </c:pt>
                <c:pt idx="1028">
                  <c:v>2577</c:v>
                </c:pt>
                <c:pt idx="1029">
                  <c:v>2579</c:v>
                </c:pt>
                <c:pt idx="1030">
                  <c:v>2579</c:v>
                </c:pt>
                <c:pt idx="1031">
                  <c:v>2579</c:v>
                </c:pt>
                <c:pt idx="1032">
                  <c:v>2579</c:v>
                </c:pt>
                <c:pt idx="1033">
                  <c:v>2580</c:v>
                </c:pt>
                <c:pt idx="1034">
                  <c:v>2580</c:v>
                </c:pt>
                <c:pt idx="1035">
                  <c:v>2580</c:v>
                </c:pt>
                <c:pt idx="1036">
                  <c:v>2580</c:v>
                </c:pt>
                <c:pt idx="1037">
                  <c:v>2580</c:v>
                </c:pt>
                <c:pt idx="1038">
                  <c:v>2580</c:v>
                </c:pt>
                <c:pt idx="1039">
                  <c:v>2581</c:v>
                </c:pt>
                <c:pt idx="1040">
                  <c:v>2581</c:v>
                </c:pt>
                <c:pt idx="1041">
                  <c:v>2581</c:v>
                </c:pt>
                <c:pt idx="1042">
                  <c:v>2582</c:v>
                </c:pt>
                <c:pt idx="1043">
                  <c:v>2583</c:v>
                </c:pt>
                <c:pt idx="1044">
                  <c:v>2583</c:v>
                </c:pt>
                <c:pt idx="1045">
                  <c:v>2638</c:v>
                </c:pt>
                <c:pt idx="1046">
                  <c:v>2639</c:v>
                </c:pt>
                <c:pt idx="1047">
                  <c:v>2639</c:v>
                </c:pt>
                <c:pt idx="1048">
                  <c:v>2639</c:v>
                </c:pt>
                <c:pt idx="1049">
                  <c:v>2639</c:v>
                </c:pt>
                <c:pt idx="1050">
                  <c:v>2640</c:v>
                </c:pt>
                <c:pt idx="1051">
                  <c:v>2640</c:v>
                </c:pt>
                <c:pt idx="1052">
                  <c:v>2640</c:v>
                </c:pt>
                <c:pt idx="1053">
                  <c:v>2641</c:v>
                </c:pt>
                <c:pt idx="1054">
                  <c:v>2641</c:v>
                </c:pt>
                <c:pt idx="1055">
                  <c:v>2641</c:v>
                </c:pt>
                <c:pt idx="1056">
                  <c:v>2642</c:v>
                </c:pt>
                <c:pt idx="1057">
                  <c:v>2642</c:v>
                </c:pt>
                <c:pt idx="1058">
                  <c:v>2642</c:v>
                </c:pt>
                <c:pt idx="1059">
                  <c:v>2642</c:v>
                </c:pt>
                <c:pt idx="1060">
                  <c:v>2643</c:v>
                </c:pt>
                <c:pt idx="1061">
                  <c:v>2643</c:v>
                </c:pt>
                <c:pt idx="1062">
                  <c:v>2643</c:v>
                </c:pt>
                <c:pt idx="1063">
                  <c:v>2643</c:v>
                </c:pt>
                <c:pt idx="1064">
                  <c:v>2644</c:v>
                </c:pt>
                <c:pt idx="1065">
                  <c:v>2645</c:v>
                </c:pt>
                <c:pt idx="1066">
                  <c:v>2645</c:v>
                </c:pt>
                <c:pt idx="1067">
                  <c:v>2645</c:v>
                </c:pt>
                <c:pt idx="1068">
                  <c:v>2645</c:v>
                </c:pt>
                <c:pt idx="1069">
                  <c:v>2645</c:v>
                </c:pt>
                <c:pt idx="1070">
                  <c:v>2715</c:v>
                </c:pt>
                <c:pt idx="1071">
                  <c:v>2715</c:v>
                </c:pt>
                <c:pt idx="1072">
                  <c:v>2715</c:v>
                </c:pt>
                <c:pt idx="1073">
                  <c:v>2716</c:v>
                </c:pt>
                <c:pt idx="1074">
                  <c:v>2716</c:v>
                </c:pt>
                <c:pt idx="1075">
                  <c:v>2716</c:v>
                </c:pt>
                <c:pt idx="1076">
                  <c:v>2716</c:v>
                </c:pt>
                <c:pt idx="1077">
                  <c:v>2717</c:v>
                </c:pt>
                <c:pt idx="1078">
                  <c:v>2717</c:v>
                </c:pt>
                <c:pt idx="1079">
                  <c:v>2717</c:v>
                </c:pt>
                <c:pt idx="1080">
                  <c:v>2717</c:v>
                </c:pt>
                <c:pt idx="1081">
                  <c:v>2717</c:v>
                </c:pt>
                <c:pt idx="1082">
                  <c:v>2718</c:v>
                </c:pt>
                <c:pt idx="1083">
                  <c:v>2718</c:v>
                </c:pt>
                <c:pt idx="1084">
                  <c:v>2718</c:v>
                </c:pt>
                <c:pt idx="1085">
                  <c:v>2718</c:v>
                </c:pt>
                <c:pt idx="1086">
                  <c:v>2719</c:v>
                </c:pt>
                <c:pt idx="1087">
                  <c:v>2720</c:v>
                </c:pt>
                <c:pt idx="1088">
                  <c:v>2720</c:v>
                </c:pt>
                <c:pt idx="1089">
                  <c:v>2720</c:v>
                </c:pt>
                <c:pt idx="1090">
                  <c:v>2720</c:v>
                </c:pt>
                <c:pt idx="1091">
                  <c:v>2720</c:v>
                </c:pt>
                <c:pt idx="1092">
                  <c:v>2721</c:v>
                </c:pt>
                <c:pt idx="1093">
                  <c:v>2721</c:v>
                </c:pt>
                <c:pt idx="1094">
                  <c:v>2721</c:v>
                </c:pt>
                <c:pt idx="1095">
                  <c:v>2790</c:v>
                </c:pt>
                <c:pt idx="1096">
                  <c:v>2791</c:v>
                </c:pt>
                <c:pt idx="1097">
                  <c:v>2791</c:v>
                </c:pt>
                <c:pt idx="1098">
                  <c:v>2791</c:v>
                </c:pt>
                <c:pt idx="1099">
                  <c:v>2792</c:v>
                </c:pt>
                <c:pt idx="1100">
                  <c:v>2792</c:v>
                </c:pt>
                <c:pt idx="1101">
                  <c:v>2792</c:v>
                </c:pt>
                <c:pt idx="1102">
                  <c:v>2792</c:v>
                </c:pt>
                <c:pt idx="1103">
                  <c:v>2793</c:v>
                </c:pt>
                <c:pt idx="1104">
                  <c:v>2793</c:v>
                </c:pt>
                <c:pt idx="1105">
                  <c:v>2796</c:v>
                </c:pt>
                <c:pt idx="1106">
                  <c:v>2796</c:v>
                </c:pt>
                <c:pt idx="1107">
                  <c:v>2796</c:v>
                </c:pt>
                <c:pt idx="1108">
                  <c:v>2796</c:v>
                </c:pt>
                <c:pt idx="1109">
                  <c:v>2796</c:v>
                </c:pt>
                <c:pt idx="1110">
                  <c:v>2797</c:v>
                </c:pt>
                <c:pt idx="1111">
                  <c:v>2797</c:v>
                </c:pt>
                <c:pt idx="1112">
                  <c:v>2797</c:v>
                </c:pt>
                <c:pt idx="1113">
                  <c:v>2797</c:v>
                </c:pt>
                <c:pt idx="1114">
                  <c:v>2798</c:v>
                </c:pt>
                <c:pt idx="1115">
                  <c:v>2798</c:v>
                </c:pt>
                <c:pt idx="1116">
                  <c:v>2800</c:v>
                </c:pt>
                <c:pt idx="1117">
                  <c:v>2800</c:v>
                </c:pt>
                <c:pt idx="1118">
                  <c:v>2800</c:v>
                </c:pt>
                <c:pt idx="1119">
                  <c:v>2801</c:v>
                </c:pt>
                <c:pt idx="1120">
                  <c:v>2869</c:v>
                </c:pt>
                <c:pt idx="1121">
                  <c:v>2870</c:v>
                </c:pt>
                <c:pt idx="1122">
                  <c:v>2870</c:v>
                </c:pt>
                <c:pt idx="1123">
                  <c:v>2870</c:v>
                </c:pt>
                <c:pt idx="1124">
                  <c:v>2871</c:v>
                </c:pt>
                <c:pt idx="1125">
                  <c:v>2871</c:v>
                </c:pt>
                <c:pt idx="1126">
                  <c:v>2871</c:v>
                </c:pt>
                <c:pt idx="1127">
                  <c:v>2871</c:v>
                </c:pt>
                <c:pt idx="1128">
                  <c:v>2872</c:v>
                </c:pt>
                <c:pt idx="1129">
                  <c:v>2873</c:v>
                </c:pt>
                <c:pt idx="1130">
                  <c:v>2873</c:v>
                </c:pt>
                <c:pt idx="1131">
                  <c:v>2873</c:v>
                </c:pt>
                <c:pt idx="1132">
                  <c:v>2873</c:v>
                </c:pt>
                <c:pt idx="1133">
                  <c:v>2873</c:v>
                </c:pt>
                <c:pt idx="1134">
                  <c:v>2874</c:v>
                </c:pt>
                <c:pt idx="1135">
                  <c:v>2874</c:v>
                </c:pt>
                <c:pt idx="1136">
                  <c:v>2875</c:v>
                </c:pt>
                <c:pt idx="1137">
                  <c:v>2875</c:v>
                </c:pt>
                <c:pt idx="1138">
                  <c:v>2875</c:v>
                </c:pt>
                <c:pt idx="1139">
                  <c:v>2876</c:v>
                </c:pt>
                <c:pt idx="1140">
                  <c:v>2877</c:v>
                </c:pt>
                <c:pt idx="1141">
                  <c:v>2877</c:v>
                </c:pt>
                <c:pt idx="1142">
                  <c:v>2877</c:v>
                </c:pt>
                <c:pt idx="1143">
                  <c:v>2878</c:v>
                </c:pt>
                <c:pt idx="1144">
                  <c:v>2878</c:v>
                </c:pt>
                <c:pt idx="1145">
                  <c:v>2948</c:v>
                </c:pt>
                <c:pt idx="1146">
                  <c:v>2948</c:v>
                </c:pt>
                <c:pt idx="1147">
                  <c:v>2948</c:v>
                </c:pt>
                <c:pt idx="1148">
                  <c:v>2949</c:v>
                </c:pt>
                <c:pt idx="1149">
                  <c:v>2949</c:v>
                </c:pt>
                <c:pt idx="1150">
                  <c:v>2949</c:v>
                </c:pt>
                <c:pt idx="1151">
                  <c:v>2951</c:v>
                </c:pt>
                <c:pt idx="1152">
                  <c:v>2951</c:v>
                </c:pt>
                <c:pt idx="1153">
                  <c:v>2951</c:v>
                </c:pt>
                <c:pt idx="1154">
                  <c:v>2951</c:v>
                </c:pt>
                <c:pt idx="1155">
                  <c:v>2952</c:v>
                </c:pt>
                <c:pt idx="1156">
                  <c:v>2952</c:v>
                </c:pt>
                <c:pt idx="1157">
                  <c:v>2952</c:v>
                </c:pt>
                <c:pt idx="1158">
                  <c:v>2952</c:v>
                </c:pt>
                <c:pt idx="1159">
                  <c:v>2953</c:v>
                </c:pt>
                <c:pt idx="1160">
                  <c:v>2953</c:v>
                </c:pt>
                <c:pt idx="1161">
                  <c:v>2953</c:v>
                </c:pt>
                <c:pt idx="1162">
                  <c:v>2953</c:v>
                </c:pt>
                <c:pt idx="1163">
                  <c:v>2954</c:v>
                </c:pt>
                <c:pt idx="1164">
                  <c:v>2955</c:v>
                </c:pt>
                <c:pt idx="1165">
                  <c:v>2955</c:v>
                </c:pt>
                <c:pt idx="1166">
                  <c:v>2955</c:v>
                </c:pt>
                <c:pt idx="1167">
                  <c:v>2956</c:v>
                </c:pt>
                <c:pt idx="1168">
                  <c:v>2956</c:v>
                </c:pt>
                <c:pt idx="1169">
                  <c:v>2956</c:v>
                </c:pt>
                <c:pt idx="1170">
                  <c:v>2994</c:v>
                </c:pt>
                <c:pt idx="1171">
                  <c:v>2994</c:v>
                </c:pt>
                <c:pt idx="1172">
                  <c:v>2995</c:v>
                </c:pt>
                <c:pt idx="1173">
                  <c:v>2995</c:v>
                </c:pt>
                <c:pt idx="1174">
                  <c:v>2995</c:v>
                </c:pt>
                <c:pt idx="1175">
                  <c:v>2995</c:v>
                </c:pt>
                <c:pt idx="1176">
                  <c:v>2995</c:v>
                </c:pt>
                <c:pt idx="1177">
                  <c:v>2996</c:v>
                </c:pt>
                <c:pt idx="1178">
                  <c:v>2997</c:v>
                </c:pt>
                <c:pt idx="1179">
                  <c:v>2997</c:v>
                </c:pt>
                <c:pt idx="1180">
                  <c:v>2998</c:v>
                </c:pt>
                <c:pt idx="1181">
                  <c:v>3000</c:v>
                </c:pt>
                <c:pt idx="1182">
                  <c:v>3000</c:v>
                </c:pt>
                <c:pt idx="1183">
                  <c:v>3001</c:v>
                </c:pt>
                <c:pt idx="1184">
                  <c:v>3001</c:v>
                </c:pt>
                <c:pt idx="1185">
                  <c:v>3002</c:v>
                </c:pt>
                <c:pt idx="1186">
                  <c:v>3002</c:v>
                </c:pt>
                <c:pt idx="1187">
                  <c:v>3003</c:v>
                </c:pt>
                <c:pt idx="1188">
                  <c:v>3003</c:v>
                </c:pt>
                <c:pt idx="1189">
                  <c:v>3003</c:v>
                </c:pt>
                <c:pt idx="1190">
                  <c:v>3003</c:v>
                </c:pt>
                <c:pt idx="1191">
                  <c:v>3003</c:v>
                </c:pt>
                <c:pt idx="1192">
                  <c:v>3005</c:v>
                </c:pt>
                <c:pt idx="1193">
                  <c:v>3005</c:v>
                </c:pt>
                <c:pt idx="1194">
                  <c:v>3005</c:v>
                </c:pt>
                <c:pt idx="1195">
                  <c:v>3005</c:v>
                </c:pt>
                <c:pt idx="1196">
                  <c:v>3006</c:v>
                </c:pt>
                <c:pt idx="1197">
                  <c:v>3006</c:v>
                </c:pt>
                <c:pt idx="1198">
                  <c:v>3006</c:v>
                </c:pt>
                <c:pt idx="1199">
                  <c:v>3006</c:v>
                </c:pt>
                <c:pt idx="1200">
                  <c:v>3006</c:v>
                </c:pt>
                <c:pt idx="1201">
                  <c:v>3006</c:v>
                </c:pt>
                <c:pt idx="1202">
                  <c:v>3007</c:v>
                </c:pt>
                <c:pt idx="1203">
                  <c:v>3007</c:v>
                </c:pt>
                <c:pt idx="1204">
                  <c:v>3007</c:v>
                </c:pt>
                <c:pt idx="1205">
                  <c:v>3007</c:v>
                </c:pt>
                <c:pt idx="1206">
                  <c:v>3007</c:v>
                </c:pt>
                <c:pt idx="1207">
                  <c:v>3007</c:v>
                </c:pt>
                <c:pt idx="1208">
                  <c:v>3161</c:v>
                </c:pt>
                <c:pt idx="1209">
                  <c:v>3161</c:v>
                </c:pt>
                <c:pt idx="1210">
                  <c:v>3161</c:v>
                </c:pt>
                <c:pt idx="1211">
                  <c:v>3162</c:v>
                </c:pt>
                <c:pt idx="1212">
                  <c:v>3162</c:v>
                </c:pt>
                <c:pt idx="1213">
                  <c:v>3162</c:v>
                </c:pt>
                <c:pt idx="1214">
                  <c:v>3162</c:v>
                </c:pt>
                <c:pt idx="1215">
                  <c:v>3163</c:v>
                </c:pt>
                <c:pt idx="1216">
                  <c:v>3164</c:v>
                </c:pt>
                <c:pt idx="1217">
                  <c:v>3164</c:v>
                </c:pt>
                <c:pt idx="1218">
                  <c:v>3164</c:v>
                </c:pt>
                <c:pt idx="1219">
                  <c:v>3164</c:v>
                </c:pt>
                <c:pt idx="1220">
                  <c:v>3164</c:v>
                </c:pt>
                <c:pt idx="1221">
                  <c:v>3165</c:v>
                </c:pt>
                <c:pt idx="1222">
                  <c:v>3165</c:v>
                </c:pt>
                <c:pt idx="1223">
                  <c:v>3165</c:v>
                </c:pt>
                <c:pt idx="1224">
                  <c:v>3165</c:v>
                </c:pt>
                <c:pt idx="1225">
                  <c:v>3166</c:v>
                </c:pt>
                <c:pt idx="1226">
                  <c:v>3166</c:v>
                </c:pt>
                <c:pt idx="1227">
                  <c:v>3167</c:v>
                </c:pt>
                <c:pt idx="1228">
                  <c:v>3167</c:v>
                </c:pt>
                <c:pt idx="1229">
                  <c:v>3168</c:v>
                </c:pt>
                <c:pt idx="1230">
                  <c:v>3168</c:v>
                </c:pt>
                <c:pt idx="1231">
                  <c:v>3168</c:v>
                </c:pt>
                <c:pt idx="1232">
                  <c:v>3168</c:v>
                </c:pt>
                <c:pt idx="1233">
                  <c:v>3161</c:v>
                </c:pt>
                <c:pt idx="1234">
                  <c:v>3161</c:v>
                </c:pt>
                <c:pt idx="1235">
                  <c:v>3161</c:v>
                </c:pt>
                <c:pt idx="1236">
                  <c:v>3162</c:v>
                </c:pt>
                <c:pt idx="1237">
                  <c:v>3162</c:v>
                </c:pt>
                <c:pt idx="1238">
                  <c:v>3162</c:v>
                </c:pt>
                <c:pt idx="1239">
                  <c:v>3162</c:v>
                </c:pt>
                <c:pt idx="1240">
                  <c:v>3163</c:v>
                </c:pt>
                <c:pt idx="1241">
                  <c:v>3164</c:v>
                </c:pt>
                <c:pt idx="1242">
                  <c:v>3164</c:v>
                </c:pt>
                <c:pt idx="1243">
                  <c:v>3164</c:v>
                </c:pt>
                <c:pt idx="1244">
                  <c:v>3164</c:v>
                </c:pt>
                <c:pt idx="1245">
                  <c:v>3164</c:v>
                </c:pt>
                <c:pt idx="1246">
                  <c:v>3165</c:v>
                </c:pt>
                <c:pt idx="1247">
                  <c:v>3165</c:v>
                </c:pt>
                <c:pt idx="1248">
                  <c:v>3165</c:v>
                </c:pt>
                <c:pt idx="1249">
                  <c:v>3165</c:v>
                </c:pt>
                <c:pt idx="1250">
                  <c:v>3166</c:v>
                </c:pt>
                <c:pt idx="1251">
                  <c:v>3166</c:v>
                </c:pt>
                <c:pt idx="1252">
                  <c:v>3167</c:v>
                </c:pt>
                <c:pt idx="1253">
                  <c:v>3167</c:v>
                </c:pt>
                <c:pt idx="1254">
                  <c:v>3168</c:v>
                </c:pt>
                <c:pt idx="1255">
                  <c:v>3168</c:v>
                </c:pt>
                <c:pt idx="1256">
                  <c:v>3168</c:v>
                </c:pt>
                <c:pt idx="1257">
                  <c:v>3168</c:v>
                </c:pt>
                <c:pt idx="1258">
                  <c:v>3334</c:v>
                </c:pt>
                <c:pt idx="1259">
                  <c:v>3335</c:v>
                </c:pt>
                <c:pt idx="1260">
                  <c:v>3336</c:v>
                </c:pt>
                <c:pt idx="1261">
                  <c:v>3337</c:v>
                </c:pt>
                <c:pt idx="1262">
                  <c:v>3337</c:v>
                </c:pt>
                <c:pt idx="1263">
                  <c:v>3337</c:v>
                </c:pt>
                <c:pt idx="1264">
                  <c:v>3337</c:v>
                </c:pt>
                <c:pt idx="1265">
                  <c:v>3338</c:v>
                </c:pt>
                <c:pt idx="1266">
                  <c:v>3339</c:v>
                </c:pt>
                <c:pt idx="1267">
                  <c:v>3339</c:v>
                </c:pt>
                <c:pt idx="1268">
                  <c:v>3339</c:v>
                </c:pt>
                <c:pt idx="1269">
                  <c:v>3339</c:v>
                </c:pt>
                <c:pt idx="1270">
                  <c:v>3339</c:v>
                </c:pt>
                <c:pt idx="1271">
                  <c:v>3341</c:v>
                </c:pt>
                <c:pt idx="1272">
                  <c:v>3341</c:v>
                </c:pt>
                <c:pt idx="1273">
                  <c:v>3341</c:v>
                </c:pt>
                <c:pt idx="1274">
                  <c:v>3341</c:v>
                </c:pt>
                <c:pt idx="1275">
                  <c:v>3341</c:v>
                </c:pt>
                <c:pt idx="1276">
                  <c:v>3341</c:v>
                </c:pt>
                <c:pt idx="1277">
                  <c:v>3342</c:v>
                </c:pt>
                <c:pt idx="1278">
                  <c:v>3342</c:v>
                </c:pt>
                <c:pt idx="1279">
                  <c:v>3344</c:v>
                </c:pt>
                <c:pt idx="1280">
                  <c:v>3344</c:v>
                </c:pt>
                <c:pt idx="1281">
                  <c:v>3344</c:v>
                </c:pt>
                <c:pt idx="1282">
                  <c:v>3344</c:v>
                </c:pt>
                <c:pt idx="1283">
                  <c:v>3427</c:v>
                </c:pt>
                <c:pt idx="1284">
                  <c:v>3429</c:v>
                </c:pt>
                <c:pt idx="1285">
                  <c:v>3430</c:v>
                </c:pt>
                <c:pt idx="1286">
                  <c:v>3431</c:v>
                </c:pt>
                <c:pt idx="1287">
                  <c:v>3431</c:v>
                </c:pt>
                <c:pt idx="1288">
                  <c:v>3431</c:v>
                </c:pt>
                <c:pt idx="1289">
                  <c:v>3431</c:v>
                </c:pt>
                <c:pt idx="1290">
                  <c:v>3431</c:v>
                </c:pt>
                <c:pt idx="1291">
                  <c:v>3431</c:v>
                </c:pt>
                <c:pt idx="1292">
                  <c:v>3432</c:v>
                </c:pt>
                <c:pt idx="1293">
                  <c:v>3432</c:v>
                </c:pt>
                <c:pt idx="1294">
                  <c:v>3433</c:v>
                </c:pt>
                <c:pt idx="1295">
                  <c:v>3433</c:v>
                </c:pt>
                <c:pt idx="1296">
                  <c:v>3434</c:v>
                </c:pt>
                <c:pt idx="1297">
                  <c:v>3434</c:v>
                </c:pt>
                <c:pt idx="1298">
                  <c:v>3435</c:v>
                </c:pt>
                <c:pt idx="1299">
                  <c:v>3437</c:v>
                </c:pt>
                <c:pt idx="1300">
                  <c:v>3437</c:v>
                </c:pt>
                <c:pt idx="1301">
                  <c:v>3437</c:v>
                </c:pt>
                <c:pt idx="1302">
                  <c:v>3437</c:v>
                </c:pt>
                <c:pt idx="1303">
                  <c:v>3437</c:v>
                </c:pt>
                <c:pt idx="1304">
                  <c:v>3437</c:v>
                </c:pt>
                <c:pt idx="1305">
                  <c:v>3438</c:v>
                </c:pt>
                <c:pt idx="1306">
                  <c:v>3440</c:v>
                </c:pt>
                <c:pt idx="1307">
                  <c:v>3440</c:v>
                </c:pt>
                <c:pt idx="1308">
                  <c:v>3519</c:v>
                </c:pt>
                <c:pt idx="1309">
                  <c:v>3519</c:v>
                </c:pt>
                <c:pt idx="1310">
                  <c:v>3520</c:v>
                </c:pt>
                <c:pt idx="1311">
                  <c:v>3521</c:v>
                </c:pt>
                <c:pt idx="1312">
                  <c:v>3521</c:v>
                </c:pt>
                <c:pt idx="1313">
                  <c:v>3522</c:v>
                </c:pt>
                <c:pt idx="1314">
                  <c:v>3523</c:v>
                </c:pt>
                <c:pt idx="1315">
                  <c:v>3523</c:v>
                </c:pt>
                <c:pt idx="1316">
                  <c:v>3523</c:v>
                </c:pt>
                <c:pt idx="1317">
                  <c:v>3524</c:v>
                </c:pt>
                <c:pt idx="1318">
                  <c:v>3524</c:v>
                </c:pt>
                <c:pt idx="1319">
                  <c:v>3524</c:v>
                </c:pt>
                <c:pt idx="1320">
                  <c:v>3525</c:v>
                </c:pt>
                <c:pt idx="1321">
                  <c:v>3525</c:v>
                </c:pt>
                <c:pt idx="1322">
                  <c:v>3525</c:v>
                </c:pt>
                <c:pt idx="1323">
                  <c:v>3525</c:v>
                </c:pt>
                <c:pt idx="1324">
                  <c:v>3527</c:v>
                </c:pt>
                <c:pt idx="1325">
                  <c:v>3527</c:v>
                </c:pt>
                <c:pt idx="1326">
                  <c:v>3528</c:v>
                </c:pt>
                <c:pt idx="1327">
                  <c:v>3528</c:v>
                </c:pt>
                <c:pt idx="1328">
                  <c:v>3528</c:v>
                </c:pt>
                <c:pt idx="1329">
                  <c:v>3529</c:v>
                </c:pt>
                <c:pt idx="1330">
                  <c:v>3529</c:v>
                </c:pt>
                <c:pt idx="1331">
                  <c:v>3529</c:v>
                </c:pt>
                <c:pt idx="1332">
                  <c:v>3529</c:v>
                </c:pt>
                <c:pt idx="1333">
                  <c:v>3600</c:v>
                </c:pt>
                <c:pt idx="1334">
                  <c:v>3600</c:v>
                </c:pt>
                <c:pt idx="1335">
                  <c:v>3600</c:v>
                </c:pt>
                <c:pt idx="1336">
                  <c:v>3601</c:v>
                </c:pt>
                <c:pt idx="1337">
                  <c:v>3601</c:v>
                </c:pt>
                <c:pt idx="1338">
                  <c:v>3601</c:v>
                </c:pt>
                <c:pt idx="1339">
                  <c:v>3602</c:v>
                </c:pt>
                <c:pt idx="1340">
                  <c:v>3604</c:v>
                </c:pt>
                <c:pt idx="1341">
                  <c:v>3604</c:v>
                </c:pt>
                <c:pt idx="1342">
                  <c:v>3604</c:v>
                </c:pt>
                <c:pt idx="1343">
                  <c:v>3604</c:v>
                </c:pt>
                <c:pt idx="1344">
                  <c:v>3604</c:v>
                </c:pt>
                <c:pt idx="1345">
                  <c:v>3604</c:v>
                </c:pt>
                <c:pt idx="1346">
                  <c:v>3604</c:v>
                </c:pt>
                <c:pt idx="1347">
                  <c:v>3604</c:v>
                </c:pt>
                <c:pt idx="1348">
                  <c:v>3604</c:v>
                </c:pt>
                <c:pt idx="1349">
                  <c:v>3604</c:v>
                </c:pt>
                <c:pt idx="1350">
                  <c:v>3604</c:v>
                </c:pt>
                <c:pt idx="1351">
                  <c:v>3604</c:v>
                </c:pt>
                <c:pt idx="1352">
                  <c:v>3604</c:v>
                </c:pt>
                <c:pt idx="1353">
                  <c:v>3604</c:v>
                </c:pt>
                <c:pt idx="1354">
                  <c:v>3604</c:v>
                </c:pt>
                <c:pt idx="1355">
                  <c:v>3605</c:v>
                </c:pt>
                <c:pt idx="1356">
                  <c:v>3605</c:v>
                </c:pt>
                <c:pt idx="1357">
                  <c:v>3605</c:v>
                </c:pt>
                <c:pt idx="1358">
                  <c:v>3675</c:v>
                </c:pt>
                <c:pt idx="1359">
                  <c:v>3675</c:v>
                </c:pt>
                <c:pt idx="1360">
                  <c:v>3676</c:v>
                </c:pt>
                <c:pt idx="1361">
                  <c:v>3676</c:v>
                </c:pt>
                <c:pt idx="1362">
                  <c:v>3676</c:v>
                </c:pt>
                <c:pt idx="1363">
                  <c:v>3677</c:v>
                </c:pt>
                <c:pt idx="1364">
                  <c:v>3677</c:v>
                </c:pt>
                <c:pt idx="1365">
                  <c:v>3677</c:v>
                </c:pt>
                <c:pt idx="1366">
                  <c:v>3678</c:v>
                </c:pt>
                <c:pt idx="1367">
                  <c:v>3679</c:v>
                </c:pt>
                <c:pt idx="1368">
                  <c:v>3680</c:v>
                </c:pt>
                <c:pt idx="1369">
                  <c:v>3680</c:v>
                </c:pt>
                <c:pt idx="1370">
                  <c:v>3680</c:v>
                </c:pt>
                <c:pt idx="1371">
                  <c:v>3680</c:v>
                </c:pt>
                <c:pt idx="1372">
                  <c:v>3680</c:v>
                </c:pt>
                <c:pt idx="1373">
                  <c:v>3681</c:v>
                </c:pt>
                <c:pt idx="1374">
                  <c:v>3681</c:v>
                </c:pt>
                <c:pt idx="1375">
                  <c:v>3681</c:v>
                </c:pt>
                <c:pt idx="1376">
                  <c:v>3682</c:v>
                </c:pt>
                <c:pt idx="1377">
                  <c:v>3683</c:v>
                </c:pt>
                <c:pt idx="1378">
                  <c:v>3683</c:v>
                </c:pt>
                <c:pt idx="1379">
                  <c:v>3683</c:v>
                </c:pt>
                <c:pt idx="1380">
                  <c:v>3683</c:v>
                </c:pt>
                <c:pt idx="1381">
                  <c:v>3683</c:v>
                </c:pt>
                <c:pt idx="1382">
                  <c:v>3683</c:v>
                </c:pt>
                <c:pt idx="1383">
                  <c:v>3751</c:v>
                </c:pt>
                <c:pt idx="1384">
                  <c:v>3752</c:v>
                </c:pt>
                <c:pt idx="1385">
                  <c:v>3752</c:v>
                </c:pt>
                <c:pt idx="1386">
                  <c:v>3752</c:v>
                </c:pt>
                <c:pt idx="1387">
                  <c:v>3752</c:v>
                </c:pt>
                <c:pt idx="1388">
                  <c:v>3752</c:v>
                </c:pt>
                <c:pt idx="1389">
                  <c:v>3752</c:v>
                </c:pt>
                <c:pt idx="1390">
                  <c:v>3752</c:v>
                </c:pt>
                <c:pt idx="1391">
                  <c:v>3752</c:v>
                </c:pt>
                <c:pt idx="1392">
                  <c:v>3752</c:v>
                </c:pt>
                <c:pt idx="1393">
                  <c:v>3753</c:v>
                </c:pt>
                <c:pt idx="1394">
                  <c:v>3754</c:v>
                </c:pt>
                <c:pt idx="1395">
                  <c:v>3755</c:v>
                </c:pt>
                <c:pt idx="1396">
                  <c:v>3755</c:v>
                </c:pt>
                <c:pt idx="1397">
                  <c:v>3756</c:v>
                </c:pt>
                <c:pt idx="1398">
                  <c:v>3756</c:v>
                </c:pt>
                <c:pt idx="1399">
                  <c:v>3756</c:v>
                </c:pt>
                <c:pt idx="1400">
                  <c:v>3756</c:v>
                </c:pt>
                <c:pt idx="1401">
                  <c:v>3757</c:v>
                </c:pt>
                <c:pt idx="1402">
                  <c:v>3757</c:v>
                </c:pt>
                <c:pt idx="1403">
                  <c:v>3757</c:v>
                </c:pt>
                <c:pt idx="1404">
                  <c:v>3757</c:v>
                </c:pt>
                <c:pt idx="1405">
                  <c:v>3757</c:v>
                </c:pt>
                <c:pt idx="1406">
                  <c:v>3758</c:v>
                </c:pt>
                <c:pt idx="1407">
                  <c:v>3758</c:v>
                </c:pt>
                <c:pt idx="1408">
                  <c:v>3827</c:v>
                </c:pt>
                <c:pt idx="1409">
                  <c:v>3827</c:v>
                </c:pt>
                <c:pt idx="1410">
                  <c:v>3828</c:v>
                </c:pt>
                <c:pt idx="1411">
                  <c:v>3828</c:v>
                </c:pt>
                <c:pt idx="1412">
                  <c:v>3828</c:v>
                </c:pt>
                <c:pt idx="1413">
                  <c:v>3828</c:v>
                </c:pt>
                <c:pt idx="1414">
                  <c:v>3829</c:v>
                </c:pt>
                <c:pt idx="1415">
                  <c:v>3829</c:v>
                </c:pt>
                <c:pt idx="1416">
                  <c:v>3829</c:v>
                </c:pt>
                <c:pt idx="1417">
                  <c:v>3829</c:v>
                </c:pt>
                <c:pt idx="1418">
                  <c:v>3829</c:v>
                </c:pt>
                <c:pt idx="1419">
                  <c:v>3830</c:v>
                </c:pt>
                <c:pt idx="1420">
                  <c:v>3830</c:v>
                </c:pt>
                <c:pt idx="1421">
                  <c:v>3830</c:v>
                </c:pt>
                <c:pt idx="1422">
                  <c:v>3830</c:v>
                </c:pt>
                <c:pt idx="1423">
                  <c:v>3830</c:v>
                </c:pt>
                <c:pt idx="1424">
                  <c:v>3831</c:v>
                </c:pt>
                <c:pt idx="1425">
                  <c:v>3832</c:v>
                </c:pt>
                <c:pt idx="1426">
                  <c:v>3832</c:v>
                </c:pt>
                <c:pt idx="1427">
                  <c:v>3832</c:v>
                </c:pt>
                <c:pt idx="1428">
                  <c:v>3833</c:v>
                </c:pt>
                <c:pt idx="1429">
                  <c:v>3833</c:v>
                </c:pt>
                <c:pt idx="1430">
                  <c:v>3833</c:v>
                </c:pt>
                <c:pt idx="1431">
                  <c:v>3833</c:v>
                </c:pt>
                <c:pt idx="1432">
                  <c:v>3833</c:v>
                </c:pt>
                <c:pt idx="1433">
                  <c:v>3903</c:v>
                </c:pt>
                <c:pt idx="1434">
                  <c:v>3903</c:v>
                </c:pt>
                <c:pt idx="1435">
                  <c:v>3903</c:v>
                </c:pt>
                <c:pt idx="1436">
                  <c:v>3903</c:v>
                </c:pt>
                <c:pt idx="1437">
                  <c:v>3903</c:v>
                </c:pt>
                <c:pt idx="1438">
                  <c:v>3903</c:v>
                </c:pt>
                <c:pt idx="1439">
                  <c:v>3904</c:v>
                </c:pt>
                <c:pt idx="1440">
                  <c:v>3904</c:v>
                </c:pt>
                <c:pt idx="1441">
                  <c:v>3904</c:v>
                </c:pt>
                <c:pt idx="1442">
                  <c:v>3905</c:v>
                </c:pt>
                <c:pt idx="1443">
                  <c:v>3905</c:v>
                </c:pt>
                <c:pt idx="1444">
                  <c:v>3905</c:v>
                </c:pt>
                <c:pt idx="1445">
                  <c:v>3907</c:v>
                </c:pt>
                <c:pt idx="1446">
                  <c:v>3907</c:v>
                </c:pt>
                <c:pt idx="1447">
                  <c:v>3907</c:v>
                </c:pt>
                <c:pt idx="1448">
                  <c:v>3907</c:v>
                </c:pt>
                <c:pt idx="1449">
                  <c:v>3908</c:v>
                </c:pt>
                <c:pt idx="1450">
                  <c:v>3909</c:v>
                </c:pt>
                <c:pt idx="1451">
                  <c:v>3909</c:v>
                </c:pt>
                <c:pt idx="1452">
                  <c:v>3909</c:v>
                </c:pt>
                <c:pt idx="1453">
                  <c:v>3909</c:v>
                </c:pt>
                <c:pt idx="1454">
                  <c:v>3909</c:v>
                </c:pt>
                <c:pt idx="1455">
                  <c:v>3909</c:v>
                </c:pt>
                <c:pt idx="1456">
                  <c:v>3909</c:v>
                </c:pt>
                <c:pt idx="1457">
                  <c:v>3909</c:v>
                </c:pt>
                <c:pt idx="1458">
                  <c:v>3975</c:v>
                </c:pt>
                <c:pt idx="1459">
                  <c:v>3975</c:v>
                </c:pt>
                <c:pt idx="1460">
                  <c:v>3975</c:v>
                </c:pt>
                <c:pt idx="1461">
                  <c:v>3975</c:v>
                </c:pt>
                <c:pt idx="1462">
                  <c:v>3975</c:v>
                </c:pt>
                <c:pt idx="1463">
                  <c:v>3975</c:v>
                </c:pt>
                <c:pt idx="1464">
                  <c:v>3975</c:v>
                </c:pt>
                <c:pt idx="1465">
                  <c:v>3976</c:v>
                </c:pt>
                <c:pt idx="1466">
                  <c:v>3976</c:v>
                </c:pt>
                <c:pt idx="1467">
                  <c:v>3976</c:v>
                </c:pt>
                <c:pt idx="1468">
                  <c:v>3977</c:v>
                </c:pt>
                <c:pt idx="1469">
                  <c:v>3977</c:v>
                </c:pt>
                <c:pt idx="1470">
                  <c:v>3978</c:v>
                </c:pt>
                <c:pt idx="1471">
                  <c:v>3979</c:v>
                </c:pt>
                <c:pt idx="1472">
                  <c:v>3980</c:v>
                </c:pt>
                <c:pt idx="1473">
                  <c:v>3980</c:v>
                </c:pt>
                <c:pt idx="1474">
                  <c:v>3980</c:v>
                </c:pt>
                <c:pt idx="1475">
                  <c:v>3980</c:v>
                </c:pt>
                <c:pt idx="1476">
                  <c:v>3980</c:v>
                </c:pt>
                <c:pt idx="1477">
                  <c:v>3980</c:v>
                </c:pt>
                <c:pt idx="1478">
                  <c:v>3980</c:v>
                </c:pt>
                <c:pt idx="1479">
                  <c:v>3981</c:v>
                </c:pt>
                <c:pt idx="1480">
                  <c:v>3981</c:v>
                </c:pt>
                <c:pt idx="1481">
                  <c:v>3981</c:v>
                </c:pt>
                <c:pt idx="1482">
                  <c:v>3981</c:v>
                </c:pt>
                <c:pt idx="1483">
                  <c:v>3993</c:v>
                </c:pt>
                <c:pt idx="1484">
                  <c:v>3994</c:v>
                </c:pt>
                <c:pt idx="1485">
                  <c:v>3994</c:v>
                </c:pt>
                <c:pt idx="1486">
                  <c:v>3995</c:v>
                </c:pt>
                <c:pt idx="1487">
                  <c:v>3995</c:v>
                </c:pt>
                <c:pt idx="1488">
                  <c:v>3995</c:v>
                </c:pt>
                <c:pt idx="1489">
                  <c:v>3996</c:v>
                </c:pt>
                <c:pt idx="1490">
                  <c:v>3997</c:v>
                </c:pt>
                <c:pt idx="1491">
                  <c:v>3997</c:v>
                </c:pt>
                <c:pt idx="1492">
                  <c:v>3997</c:v>
                </c:pt>
                <c:pt idx="1493">
                  <c:v>3997</c:v>
                </c:pt>
                <c:pt idx="1494">
                  <c:v>3998</c:v>
                </c:pt>
                <c:pt idx="1495">
                  <c:v>3998</c:v>
                </c:pt>
                <c:pt idx="1496">
                  <c:v>3998</c:v>
                </c:pt>
                <c:pt idx="1497">
                  <c:v>3998</c:v>
                </c:pt>
                <c:pt idx="1498">
                  <c:v>3999</c:v>
                </c:pt>
                <c:pt idx="1499">
                  <c:v>4000</c:v>
                </c:pt>
                <c:pt idx="1500">
                  <c:v>4000</c:v>
                </c:pt>
                <c:pt idx="1501">
                  <c:v>4000</c:v>
                </c:pt>
                <c:pt idx="1502">
                  <c:v>4000</c:v>
                </c:pt>
                <c:pt idx="1503">
                  <c:v>4000</c:v>
                </c:pt>
                <c:pt idx="1504">
                  <c:v>4000</c:v>
                </c:pt>
                <c:pt idx="1505">
                  <c:v>4000</c:v>
                </c:pt>
                <c:pt idx="1506">
                  <c:v>4000</c:v>
                </c:pt>
                <c:pt idx="1507">
                  <c:v>4001</c:v>
                </c:pt>
                <c:pt idx="1508">
                  <c:v>4001</c:v>
                </c:pt>
                <c:pt idx="1509">
                  <c:v>4001</c:v>
                </c:pt>
                <c:pt idx="1510">
                  <c:v>4001</c:v>
                </c:pt>
                <c:pt idx="1511">
                  <c:v>4002</c:v>
                </c:pt>
                <c:pt idx="1512">
                  <c:v>4002</c:v>
                </c:pt>
                <c:pt idx="1513">
                  <c:v>4002</c:v>
                </c:pt>
                <c:pt idx="1514">
                  <c:v>4003</c:v>
                </c:pt>
                <c:pt idx="1515">
                  <c:v>4003</c:v>
                </c:pt>
                <c:pt idx="1516">
                  <c:v>4003</c:v>
                </c:pt>
                <c:pt idx="1517">
                  <c:v>4003</c:v>
                </c:pt>
                <c:pt idx="1518">
                  <c:v>4004</c:v>
                </c:pt>
                <c:pt idx="1519">
                  <c:v>4004</c:v>
                </c:pt>
                <c:pt idx="1520">
                  <c:v>4004</c:v>
                </c:pt>
                <c:pt idx="1521">
                  <c:v>4004</c:v>
                </c:pt>
                <c:pt idx="1522">
                  <c:v>4004</c:v>
                </c:pt>
                <c:pt idx="1523">
                  <c:v>4006</c:v>
                </c:pt>
                <c:pt idx="1524">
                  <c:v>4007</c:v>
                </c:pt>
                <c:pt idx="1525">
                  <c:v>4007</c:v>
                </c:pt>
                <c:pt idx="1526">
                  <c:v>4007</c:v>
                </c:pt>
                <c:pt idx="1527">
                  <c:v>4007</c:v>
                </c:pt>
                <c:pt idx="1528">
                  <c:v>4007</c:v>
                </c:pt>
                <c:pt idx="1529">
                  <c:v>4007</c:v>
                </c:pt>
                <c:pt idx="1530">
                  <c:v>4007</c:v>
                </c:pt>
                <c:pt idx="1531">
                  <c:v>4008</c:v>
                </c:pt>
                <c:pt idx="1532">
                  <c:v>4067</c:v>
                </c:pt>
                <c:pt idx="1533">
                  <c:v>4067</c:v>
                </c:pt>
                <c:pt idx="1534">
                  <c:v>4067</c:v>
                </c:pt>
                <c:pt idx="1535">
                  <c:v>4068</c:v>
                </c:pt>
                <c:pt idx="1536">
                  <c:v>4069</c:v>
                </c:pt>
                <c:pt idx="1537">
                  <c:v>4070</c:v>
                </c:pt>
                <c:pt idx="1538">
                  <c:v>4071</c:v>
                </c:pt>
                <c:pt idx="1539">
                  <c:v>4072</c:v>
                </c:pt>
                <c:pt idx="1540">
                  <c:v>4072</c:v>
                </c:pt>
                <c:pt idx="1541">
                  <c:v>4072</c:v>
                </c:pt>
                <c:pt idx="1542">
                  <c:v>4072</c:v>
                </c:pt>
                <c:pt idx="1543">
                  <c:v>4072</c:v>
                </c:pt>
                <c:pt idx="1544">
                  <c:v>4073</c:v>
                </c:pt>
                <c:pt idx="1545">
                  <c:v>4073</c:v>
                </c:pt>
                <c:pt idx="1546">
                  <c:v>4074</c:v>
                </c:pt>
                <c:pt idx="1547">
                  <c:v>4074</c:v>
                </c:pt>
                <c:pt idx="1548">
                  <c:v>4074</c:v>
                </c:pt>
                <c:pt idx="1549">
                  <c:v>4076</c:v>
                </c:pt>
                <c:pt idx="1550">
                  <c:v>4076</c:v>
                </c:pt>
                <c:pt idx="1551">
                  <c:v>4077</c:v>
                </c:pt>
                <c:pt idx="1552">
                  <c:v>4077</c:v>
                </c:pt>
                <c:pt idx="1553">
                  <c:v>4077</c:v>
                </c:pt>
                <c:pt idx="1554">
                  <c:v>4077</c:v>
                </c:pt>
                <c:pt idx="1555">
                  <c:v>4077</c:v>
                </c:pt>
                <c:pt idx="1556">
                  <c:v>4077</c:v>
                </c:pt>
                <c:pt idx="1557">
                  <c:v>4135</c:v>
                </c:pt>
                <c:pt idx="1558">
                  <c:v>4135</c:v>
                </c:pt>
                <c:pt idx="1559">
                  <c:v>4136</c:v>
                </c:pt>
                <c:pt idx="1560">
                  <c:v>4136</c:v>
                </c:pt>
                <c:pt idx="1561">
                  <c:v>4136</c:v>
                </c:pt>
                <c:pt idx="1562">
                  <c:v>4136</c:v>
                </c:pt>
                <c:pt idx="1563">
                  <c:v>4137</c:v>
                </c:pt>
                <c:pt idx="1564">
                  <c:v>4137</c:v>
                </c:pt>
                <c:pt idx="1565">
                  <c:v>4137</c:v>
                </c:pt>
                <c:pt idx="1566">
                  <c:v>4137</c:v>
                </c:pt>
                <c:pt idx="1567">
                  <c:v>4137</c:v>
                </c:pt>
                <c:pt idx="1568">
                  <c:v>4137</c:v>
                </c:pt>
                <c:pt idx="1569">
                  <c:v>4138</c:v>
                </c:pt>
                <c:pt idx="1570">
                  <c:v>4138</c:v>
                </c:pt>
                <c:pt idx="1571">
                  <c:v>4138</c:v>
                </c:pt>
                <c:pt idx="1572">
                  <c:v>4139</c:v>
                </c:pt>
                <c:pt idx="1573">
                  <c:v>4139</c:v>
                </c:pt>
                <c:pt idx="1574">
                  <c:v>4139</c:v>
                </c:pt>
                <c:pt idx="1575">
                  <c:v>4139</c:v>
                </c:pt>
                <c:pt idx="1576">
                  <c:v>4140</c:v>
                </c:pt>
                <c:pt idx="1577">
                  <c:v>4140</c:v>
                </c:pt>
                <c:pt idx="1578">
                  <c:v>4140</c:v>
                </c:pt>
                <c:pt idx="1579">
                  <c:v>4140</c:v>
                </c:pt>
                <c:pt idx="1580">
                  <c:v>4140</c:v>
                </c:pt>
                <c:pt idx="1581">
                  <c:v>4140</c:v>
                </c:pt>
                <c:pt idx="1582">
                  <c:v>4204</c:v>
                </c:pt>
                <c:pt idx="1583">
                  <c:v>4204</c:v>
                </c:pt>
                <c:pt idx="1584">
                  <c:v>4204</c:v>
                </c:pt>
                <c:pt idx="1585">
                  <c:v>4204</c:v>
                </c:pt>
                <c:pt idx="1586">
                  <c:v>4204</c:v>
                </c:pt>
                <c:pt idx="1587">
                  <c:v>4205</c:v>
                </c:pt>
                <c:pt idx="1588">
                  <c:v>4205</c:v>
                </c:pt>
                <c:pt idx="1589">
                  <c:v>4205</c:v>
                </c:pt>
                <c:pt idx="1590">
                  <c:v>4205</c:v>
                </c:pt>
                <c:pt idx="1591">
                  <c:v>4206</c:v>
                </c:pt>
                <c:pt idx="1592">
                  <c:v>4206</c:v>
                </c:pt>
                <c:pt idx="1593">
                  <c:v>4206</c:v>
                </c:pt>
                <c:pt idx="1594">
                  <c:v>4206</c:v>
                </c:pt>
                <c:pt idx="1595">
                  <c:v>4206</c:v>
                </c:pt>
                <c:pt idx="1596">
                  <c:v>4207</c:v>
                </c:pt>
                <c:pt idx="1597">
                  <c:v>4207</c:v>
                </c:pt>
                <c:pt idx="1598">
                  <c:v>4208</c:v>
                </c:pt>
                <c:pt idx="1599">
                  <c:v>4208</c:v>
                </c:pt>
                <c:pt idx="1600">
                  <c:v>4208</c:v>
                </c:pt>
                <c:pt idx="1601">
                  <c:v>4208</c:v>
                </c:pt>
                <c:pt idx="1602">
                  <c:v>4208</c:v>
                </c:pt>
                <c:pt idx="1603">
                  <c:v>4210</c:v>
                </c:pt>
                <c:pt idx="1604">
                  <c:v>4210</c:v>
                </c:pt>
                <c:pt idx="1605">
                  <c:v>4211</c:v>
                </c:pt>
                <c:pt idx="1606">
                  <c:v>4211</c:v>
                </c:pt>
                <c:pt idx="1607">
                  <c:v>4273</c:v>
                </c:pt>
                <c:pt idx="1608">
                  <c:v>4273</c:v>
                </c:pt>
                <c:pt idx="1609">
                  <c:v>4273</c:v>
                </c:pt>
                <c:pt idx="1610">
                  <c:v>4273</c:v>
                </c:pt>
                <c:pt idx="1611">
                  <c:v>4273</c:v>
                </c:pt>
                <c:pt idx="1612">
                  <c:v>4275</c:v>
                </c:pt>
                <c:pt idx="1613">
                  <c:v>4275</c:v>
                </c:pt>
                <c:pt idx="1614">
                  <c:v>4275</c:v>
                </c:pt>
                <c:pt idx="1615">
                  <c:v>4275</c:v>
                </c:pt>
                <c:pt idx="1616">
                  <c:v>4275</c:v>
                </c:pt>
                <c:pt idx="1617">
                  <c:v>4275</c:v>
                </c:pt>
                <c:pt idx="1618">
                  <c:v>4276</c:v>
                </c:pt>
                <c:pt idx="1619">
                  <c:v>4276</c:v>
                </c:pt>
                <c:pt idx="1620">
                  <c:v>4276</c:v>
                </c:pt>
                <c:pt idx="1621">
                  <c:v>4277</c:v>
                </c:pt>
                <c:pt idx="1622">
                  <c:v>4277</c:v>
                </c:pt>
                <c:pt idx="1623">
                  <c:v>4277</c:v>
                </c:pt>
                <c:pt idx="1624">
                  <c:v>4277</c:v>
                </c:pt>
                <c:pt idx="1625">
                  <c:v>4277</c:v>
                </c:pt>
                <c:pt idx="1626">
                  <c:v>4277</c:v>
                </c:pt>
                <c:pt idx="1627">
                  <c:v>4277</c:v>
                </c:pt>
                <c:pt idx="1628">
                  <c:v>4277</c:v>
                </c:pt>
                <c:pt idx="1629">
                  <c:v>4277</c:v>
                </c:pt>
                <c:pt idx="1630">
                  <c:v>4278</c:v>
                </c:pt>
                <c:pt idx="1631">
                  <c:v>4278</c:v>
                </c:pt>
                <c:pt idx="1632">
                  <c:v>4338</c:v>
                </c:pt>
                <c:pt idx="1633">
                  <c:v>4338</c:v>
                </c:pt>
                <c:pt idx="1634">
                  <c:v>4338</c:v>
                </c:pt>
                <c:pt idx="1635">
                  <c:v>4338</c:v>
                </c:pt>
                <c:pt idx="1636">
                  <c:v>4338</c:v>
                </c:pt>
                <c:pt idx="1637">
                  <c:v>4339</c:v>
                </c:pt>
                <c:pt idx="1638">
                  <c:v>4339</c:v>
                </c:pt>
                <c:pt idx="1639">
                  <c:v>4339</c:v>
                </c:pt>
                <c:pt idx="1640">
                  <c:v>4339</c:v>
                </c:pt>
                <c:pt idx="1641">
                  <c:v>4341</c:v>
                </c:pt>
                <c:pt idx="1642">
                  <c:v>4341</c:v>
                </c:pt>
                <c:pt idx="1643">
                  <c:v>4341</c:v>
                </c:pt>
                <c:pt idx="1644">
                  <c:v>4341</c:v>
                </c:pt>
                <c:pt idx="1645">
                  <c:v>4342</c:v>
                </c:pt>
                <c:pt idx="1646">
                  <c:v>4342</c:v>
                </c:pt>
                <c:pt idx="1647">
                  <c:v>4342</c:v>
                </c:pt>
                <c:pt idx="1648">
                  <c:v>4343</c:v>
                </c:pt>
                <c:pt idx="1649">
                  <c:v>4344</c:v>
                </c:pt>
                <c:pt idx="1650">
                  <c:v>4344</c:v>
                </c:pt>
                <c:pt idx="1651">
                  <c:v>4344</c:v>
                </c:pt>
                <c:pt idx="1652">
                  <c:v>4344</c:v>
                </c:pt>
                <c:pt idx="1653">
                  <c:v>4345</c:v>
                </c:pt>
                <c:pt idx="1654">
                  <c:v>4345</c:v>
                </c:pt>
                <c:pt idx="1655">
                  <c:v>4346</c:v>
                </c:pt>
                <c:pt idx="1656">
                  <c:v>4346</c:v>
                </c:pt>
                <c:pt idx="1657">
                  <c:v>4413</c:v>
                </c:pt>
                <c:pt idx="1658">
                  <c:v>4415</c:v>
                </c:pt>
                <c:pt idx="1659">
                  <c:v>4415</c:v>
                </c:pt>
                <c:pt idx="1660">
                  <c:v>4415</c:v>
                </c:pt>
                <c:pt idx="1661">
                  <c:v>4415</c:v>
                </c:pt>
                <c:pt idx="1662">
                  <c:v>4416</c:v>
                </c:pt>
                <c:pt idx="1663">
                  <c:v>4416</c:v>
                </c:pt>
                <c:pt idx="1664">
                  <c:v>4416</c:v>
                </c:pt>
                <c:pt idx="1665">
                  <c:v>4416</c:v>
                </c:pt>
                <c:pt idx="1666">
                  <c:v>4416</c:v>
                </c:pt>
                <c:pt idx="1667">
                  <c:v>4416</c:v>
                </c:pt>
                <c:pt idx="1668">
                  <c:v>4416</c:v>
                </c:pt>
                <c:pt idx="1669">
                  <c:v>4416</c:v>
                </c:pt>
                <c:pt idx="1670">
                  <c:v>4416</c:v>
                </c:pt>
                <c:pt idx="1671">
                  <c:v>4416</c:v>
                </c:pt>
                <c:pt idx="1672">
                  <c:v>4416</c:v>
                </c:pt>
                <c:pt idx="1673">
                  <c:v>4416</c:v>
                </c:pt>
                <c:pt idx="1674">
                  <c:v>4417</c:v>
                </c:pt>
                <c:pt idx="1675">
                  <c:v>4417</c:v>
                </c:pt>
                <c:pt idx="1676">
                  <c:v>4417</c:v>
                </c:pt>
                <c:pt idx="1677">
                  <c:v>4417</c:v>
                </c:pt>
                <c:pt idx="1678">
                  <c:v>4418</c:v>
                </c:pt>
                <c:pt idx="1679">
                  <c:v>4418</c:v>
                </c:pt>
                <c:pt idx="1680">
                  <c:v>4418</c:v>
                </c:pt>
                <c:pt idx="1681">
                  <c:v>4419</c:v>
                </c:pt>
                <c:pt idx="1682">
                  <c:v>4482</c:v>
                </c:pt>
                <c:pt idx="1683">
                  <c:v>4482</c:v>
                </c:pt>
                <c:pt idx="1684">
                  <c:v>4482</c:v>
                </c:pt>
                <c:pt idx="1685">
                  <c:v>4482</c:v>
                </c:pt>
                <c:pt idx="1686">
                  <c:v>4483</c:v>
                </c:pt>
                <c:pt idx="1687">
                  <c:v>4483</c:v>
                </c:pt>
                <c:pt idx="1688">
                  <c:v>4484</c:v>
                </c:pt>
                <c:pt idx="1689">
                  <c:v>4484</c:v>
                </c:pt>
                <c:pt idx="1690">
                  <c:v>4484</c:v>
                </c:pt>
                <c:pt idx="1691">
                  <c:v>4484</c:v>
                </c:pt>
                <c:pt idx="1692">
                  <c:v>4484</c:v>
                </c:pt>
                <c:pt idx="1693">
                  <c:v>4484</c:v>
                </c:pt>
                <c:pt idx="1694">
                  <c:v>4484</c:v>
                </c:pt>
                <c:pt idx="1695">
                  <c:v>4485</c:v>
                </c:pt>
                <c:pt idx="1696">
                  <c:v>4485</c:v>
                </c:pt>
                <c:pt idx="1697">
                  <c:v>4485</c:v>
                </c:pt>
                <c:pt idx="1698">
                  <c:v>4486</c:v>
                </c:pt>
                <c:pt idx="1699">
                  <c:v>4486</c:v>
                </c:pt>
                <c:pt idx="1700">
                  <c:v>4486</c:v>
                </c:pt>
                <c:pt idx="1701">
                  <c:v>4486</c:v>
                </c:pt>
                <c:pt idx="1702">
                  <c:v>4487</c:v>
                </c:pt>
                <c:pt idx="1703">
                  <c:v>4487</c:v>
                </c:pt>
                <c:pt idx="1704">
                  <c:v>4487</c:v>
                </c:pt>
                <c:pt idx="1705">
                  <c:v>4487</c:v>
                </c:pt>
                <c:pt idx="1706">
                  <c:v>4487</c:v>
                </c:pt>
                <c:pt idx="1707">
                  <c:v>4550</c:v>
                </c:pt>
                <c:pt idx="1708">
                  <c:v>4550</c:v>
                </c:pt>
                <c:pt idx="1709">
                  <c:v>4551</c:v>
                </c:pt>
                <c:pt idx="1710">
                  <c:v>4551</c:v>
                </c:pt>
                <c:pt idx="1711">
                  <c:v>4551</c:v>
                </c:pt>
                <c:pt idx="1712">
                  <c:v>4552</c:v>
                </c:pt>
                <c:pt idx="1713">
                  <c:v>4552</c:v>
                </c:pt>
                <c:pt idx="1714">
                  <c:v>4552</c:v>
                </c:pt>
                <c:pt idx="1715">
                  <c:v>4552</c:v>
                </c:pt>
                <c:pt idx="1716">
                  <c:v>4552</c:v>
                </c:pt>
                <c:pt idx="1717">
                  <c:v>4553</c:v>
                </c:pt>
                <c:pt idx="1718">
                  <c:v>4553</c:v>
                </c:pt>
                <c:pt idx="1719">
                  <c:v>4553</c:v>
                </c:pt>
                <c:pt idx="1720">
                  <c:v>4553</c:v>
                </c:pt>
                <c:pt idx="1721">
                  <c:v>4553</c:v>
                </c:pt>
                <c:pt idx="1722">
                  <c:v>4553</c:v>
                </c:pt>
                <c:pt idx="1723">
                  <c:v>4554</c:v>
                </c:pt>
                <c:pt idx="1724">
                  <c:v>4554</c:v>
                </c:pt>
                <c:pt idx="1725">
                  <c:v>4554</c:v>
                </c:pt>
                <c:pt idx="1726">
                  <c:v>4554</c:v>
                </c:pt>
                <c:pt idx="1727">
                  <c:v>4554</c:v>
                </c:pt>
                <c:pt idx="1728">
                  <c:v>4554</c:v>
                </c:pt>
                <c:pt idx="1729">
                  <c:v>4554</c:v>
                </c:pt>
                <c:pt idx="1730">
                  <c:v>4555</c:v>
                </c:pt>
                <c:pt idx="1731">
                  <c:v>4555</c:v>
                </c:pt>
                <c:pt idx="1732">
                  <c:v>4624</c:v>
                </c:pt>
                <c:pt idx="1733">
                  <c:v>4624</c:v>
                </c:pt>
                <c:pt idx="1734">
                  <c:v>4625</c:v>
                </c:pt>
                <c:pt idx="1735">
                  <c:v>4625</c:v>
                </c:pt>
                <c:pt idx="1736">
                  <c:v>4625</c:v>
                </c:pt>
                <c:pt idx="1737">
                  <c:v>4625</c:v>
                </c:pt>
                <c:pt idx="1738">
                  <c:v>4625</c:v>
                </c:pt>
                <c:pt idx="1739">
                  <c:v>4626</c:v>
                </c:pt>
                <c:pt idx="1740">
                  <c:v>4627</c:v>
                </c:pt>
                <c:pt idx="1741">
                  <c:v>4627</c:v>
                </c:pt>
                <c:pt idx="1742">
                  <c:v>4627</c:v>
                </c:pt>
                <c:pt idx="1743">
                  <c:v>4628</c:v>
                </c:pt>
                <c:pt idx="1744">
                  <c:v>4628</c:v>
                </c:pt>
                <c:pt idx="1745">
                  <c:v>4628</c:v>
                </c:pt>
                <c:pt idx="1746">
                  <c:v>4628</c:v>
                </c:pt>
                <c:pt idx="1747">
                  <c:v>4628</c:v>
                </c:pt>
                <c:pt idx="1748">
                  <c:v>4628</c:v>
                </c:pt>
                <c:pt idx="1749">
                  <c:v>4628</c:v>
                </c:pt>
                <c:pt idx="1750">
                  <c:v>4628</c:v>
                </c:pt>
                <c:pt idx="1751">
                  <c:v>4629</c:v>
                </c:pt>
                <c:pt idx="1752">
                  <c:v>4629</c:v>
                </c:pt>
                <c:pt idx="1753">
                  <c:v>4629</c:v>
                </c:pt>
                <c:pt idx="1754">
                  <c:v>4629</c:v>
                </c:pt>
                <c:pt idx="1755">
                  <c:v>4630</c:v>
                </c:pt>
                <c:pt idx="1756">
                  <c:v>4630</c:v>
                </c:pt>
                <c:pt idx="1757">
                  <c:v>4695</c:v>
                </c:pt>
                <c:pt idx="1758">
                  <c:v>4696</c:v>
                </c:pt>
                <c:pt idx="1759">
                  <c:v>4696</c:v>
                </c:pt>
                <c:pt idx="1760">
                  <c:v>4697</c:v>
                </c:pt>
                <c:pt idx="1761">
                  <c:v>4697</c:v>
                </c:pt>
                <c:pt idx="1762">
                  <c:v>4697</c:v>
                </c:pt>
                <c:pt idx="1763">
                  <c:v>4697</c:v>
                </c:pt>
                <c:pt idx="1764">
                  <c:v>4697</c:v>
                </c:pt>
                <c:pt idx="1765">
                  <c:v>4698</c:v>
                </c:pt>
                <c:pt idx="1766">
                  <c:v>4698</c:v>
                </c:pt>
                <c:pt idx="1767">
                  <c:v>4698</c:v>
                </c:pt>
                <c:pt idx="1768">
                  <c:v>4698</c:v>
                </c:pt>
                <c:pt idx="1769">
                  <c:v>4698</c:v>
                </c:pt>
                <c:pt idx="1770">
                  <c:v>4700</c:v>
                </c:pt>
                <c:pt idx="1771">
                  <c:v>4700</c:v>
                </c:pt>
                <c:pt idx="1772">
                  <c:v>4700</c:v>
                </c:pt>
                <c:pt idx="1773">
                  <c:v>4700</c:v>
                </c:pt>
                <c:pt idx="1774">
                  <c:v>4701</c:v>
                </c:pt>
                <c:pt idx="1775">
                  <c:v>4701</c:v>
                </c:pt>
                <c:pt idx="1776">
                  <c:v>4701</c:v>
                </c:pt>
                <c:pt idx="1777">
                  <c:v>4701</c:v>
                </c:pt>
                <c:pt idx="1778">
                  <c:v>4701</c:v>
                </c:pt>
                <c:pt idx="1779">
                  <c:v>4702</c:v>
                </c:pt>
                <c:pt idx="1780">
                  <c:v>4702</c:v>
                </c:pt>
                <c:pt idx="1781">
                  <c:v>4703</c:v>
                </c:pt>
                <c:pt idx="1782">
                  <c:v>4786</c:v>
                </c:pt>
                <c:pt idx="1783">
                  <c:v>4786</c:v>
                </c:pt>
                <c:pt idx="1784">
                  <c:v>4786</c:v>
                </c:pt>
                <c:pt idx="1785">
                  <c:v>4787</c:v>
                </c:pt>
                <c:pt idx="1786">
                  <c:v>4787</c:v>
                </c:pt>
                <c:pt idx="1787">
                  <c:v>4788</c:v>
                </c:pt>
                <c:pt idx="1788">
                  <c:v>4789</c:v>
                </c:pt>
                <c:pt idx="1789">
                  <c:v>4789</c:v>
                </c:pt>
                <c:pt idx="1790">
                  <c:v>4789</c:v>
                </c:pt>
                <c:pt idx="1791">
                  <c:v>4789</c:v>
                </c:pt>
                <c:pt idx="1792">
                  <c:v>4790</c:v>
                </c:pt>
                <c:pt idx="1793">
                  <c:v>4790</c:v>
                </c:pt>
                <c:pt idx="1794">
                  <c:v>4790</c:v>
                </c:pt>
                <c:pt idx="1795">
                  <c:v>4791</c:v>
                </c:pt>
                <c:pt idx="1796">
                  <c:v>4791</c:v>
                </c:pt>
                <c:pt idx="1797">
                  <c:v>4791</c:v>
                </c:pt>
                <c:pt idx="1798">
                  <c:v>4792</c:v>
                </c:pt>
                <c:pt idx="1799">
                  <c:v>4792</c:v>
                </c:pt>
                <c:pt idx="1800">
                  <c:v>4792</c:v>
                </c:pt>
                <c:pt idx="1801">
                  <c:v>4792</c:v>
                </c:pt>
                <c:pt idx="1802">
                  <c:v>4792</c:v>
                </c:pt>
                <c:pt idx="1803">
                  <c:v>4792</c:v>
                </c:pt>
                <c:pt idx="1804">
                  <c:v>4792</c:v>
                </c:pt>
                <c:pt idx="1805">
                  <c:v>4792</c:v>
                </c:pt>
                <c:pt idx="1806">
                  <c:v>4792</c:v>
                </c:pt>
                <c:pt idx="1807">
                  <c:v>4865</c:v>
                </c:pt>
                <c:pt idx="1808">
                  <c:v>4865</c:v>
                </c:pt>
                <c:pt idx="1809">
                  <c:v>4866</c:v>
                </c:pt>
                <c:pt idx="1810">
                  <c:v>4866</c:v>
                </c:pt>
                <c:pt idx="1811">
                  <c:v>4866</c:v>
                </c:pt>
                <c:pt idx="1812">
                  <c:v>4867</c:v>
                </c:pt>
                <c:pt idx="1813">
                  <c:v>4867</c:v>
                </c:pt>
                <c:pt idx="1814">
                  <c:v>4867</c:v>
                </c:pt>
                <c:pt idx="1815">
                  <c:v>4867</c:v>
                </c:pt>
                <c:pt idx="1816">
                  <c:v>4868</c:v>
                </c:pt>
                <c:pt idx="1817">
                  <c:v>4868</c:v>
                </c:pt>
                <c:pt idx="1818">
                  <c:v>4868</c:v>
                </c:pt>
                <c:pt idx="1819">
                  <c:v>4868</c:v>
                </c:pt>
                <c:pt idx="1820">
                  <c:v>4869</c:v>
                </c:pt>
                <c:pt idx="1821">
                  <c:v>4869</c:v>
                </c:pt>
                <c:pt idx="1822">
                  <c:v>4870</c:v>
                </c:pt>
                <c:pt idx="1823">
                  <c:v>4871</c:v>
                </c:pt>
                <c:pt idx="1824">
                  <c:v>4871</c:v>
                </c:pt>
                <c:pt idx="1825">
                  <c:v>4871</c:v>
                </c:pt>
                <c:pt idx="1826">
                  <c:v>4871</c:v>
                </c:pt>
                <c:pt idx="1827">
                  <c:v>4872</c:v>
                </c:pt>
                <c:pt idx="1828">
                  <c:v>4872</c:v>
                </c:pt>
                <c:pt idx="1829">
                  <c:v>4872</c:v>
                </c:pt>
                <c:pt idx="1830">
                  <c:v>4874</c:v>
                </c:pt>
                <c:pt idx="1831">
                  <c:v>4874</c:v>
                </c:pt>
                <c:pt idx="1832">
                  <c:v>4944</c:v>
                </c:pt>
                <c:pt idx="1833">
                  <c:v>4946</c:v>
                </c:pt>
                <c:pt idx="1834">
                  <c:v>4946</c:v>
                </c:pt>
                <c:pt idx="1835">
                  <c:v>4946</c:v>
                </c:pt>
                <c:pt idx="1836">
                  <c:v>4946</c:v>
                </c:pt>
                <c:pt idx="1837">
                  <c:v>4946</c:v>
                </c:pt>
                <c:pt idx="1838">
                  <c:v>4949</c:v>
                </c:pt>
                <c:pt idx="1839">
                  <c:v>4950</c:v>
                </c:pt>
                <c:pt idx="1840">
                  <c:v>4950</c:v>
                </c:pt>
                <c:pt idx="1841">
                  <c:v>4950</c:v>
                </c:pt>
                <c:pt idx="1842">
                  <c:v>4950</c:v>
                </c:pt>
                <c:pt idx="1843">
                  <c:v>4950</c:v>
                </c:pt>
                <c:pt idx="1844">
                  <c:v>4950</c:v>
                </c:pt>
                <c:pt idx="1845">
                  <c:v>4950</c:v>
                </c:pt>
                <c:pt idx="1846">
                  <c:v>4950</c:v>
                </c:pt>
                <c:pt idx="1847">
                  <c:v>4951</c:v>
                </c:pt>
                <c:pt idx="1848">
                  <c:v>4952</c:v>
                </c:pt>
                <c:pt idx="1849">
                  <c:v>4952</c:v>
                </c:pt>
                <c:pt idx="1850">
                  <c:v>4952</c:v>
                </c:pt>
                <c:pt idx="1851">
                  <c:v>4952</c:v>
                </c:pt>
                <c:pt idx="1852">
                  <c:v>4952</c:v>
                </c:pt>
                <c:pt idx="1853">
                  <c:v>4953</c:v>
                </c:pt>
                <c:pt idx="1854">
                  <c:v>4955</c:v>
                </c:pt>
                <c:pt idx="1855">
                  <c:v>4955</c:v>
                </c:pt>
                <c:pt idx="1856">
                  <c:v>4955</c:v>
                </c:pt>
                <c:pt idx="1857">
                  <c:v>4990</c:v>
                </c:pt>
                <c:pt idx="1858">
                  <c:v>4990</c:v>
                </c:pt>
                <c:pt idx="1859">
                  <c:v>4990</c:v>
                </c:pt>
                <c:pt idx="1860">
                  <c:v>4990</c:v>
                </c:pt>
                <c:pt idx="1861">
                  <c:v>4990</c:v>
                </c:pt>
                <c:pt idx="1862">
                  <c:v>4991</c:v>
                </c:pt>
                <c:pt idx="1863">
                  <c:v>4991</c:v>
                </c:pt>
                <c:pt idx="1864">
                  <c:v>4991</c:v>
                </c:pt>
                <c:pt idx="1865">
                  <c:v>4992</c:v>
                </c:pt>
                <c:pt idx="1866">
                  <c:v>4994</c:v>
                </c:pt>
                <c:pt idx="1867">
                  <c:v>4994</c:v>
                </c:pt>
                <c:pt idx="1868">
                  <c:v>4995</c:v>
                </c:pt>
                <c:pt idx="1869">
                  <c:v>4996</c:v>
                </c:pt>
                <c:pt idx="1870">
                  <c:v>4996</c:v>
                </c:pt>
                <c:pt idx="1871">
                  <c:v>4997</c:v>
                </c:pt>
                <c:pt idx="1872">
                  <c:v>4997</c:v>
                </c:pt>
                <c:pt idx="1873">
                  <c:v>4997</c:v>
                </c:pt>
                <c:pt idx="1874">
                  <c:v>4997</c:v>
                </c:pt>
                <c:pt idx="1875">
                  <c:v>4999</c:v>
                </c:pt>
                <c:pt idx="1876">
                  <c:v>5000</c:v>
                </c:pt>
                <c:pt idx="1877">
                  <c:v>5000</c:v>
                </c:pt>
                <c:pt idx="1878">
                  <c:v>5000</c:v>
                </c:pt>
                <c:pt idx="1879">
                  <c:v>5002</c:v>
                </c:pt>
                <c:pt idx="1880">
                  <c:v>5002</c:v>
                </c:pt>
                <c:pt idx="1881">
                  <c:v>5002</c:v>
                </c:pt>
                <c:pt idx="1882">
                  <c:v>5002</c:v>
                </c:pt>
                <c:pt idx="1883">
                  <c:v>5002</c:v>
                </c:pt>
                <c:pt idx="1884">
                  <c:v>5002</c:v>
                </c:pt>
                <c:pt idx="1885">
                  <c:v>5002</c:v>
                </c:pt>
                <c:pt idx="1886">
                  <c:v>5003</c:v>
                </c:pt>
                <c:pt idx="1887">
                  <c:v>5003</c:v>
                </c:pt>
                <c:pt idx="1888">
                  <c:v>5003</c:v>
                </c:pt>
                <c:pt idx="1889">
                  <c:v>5004</c:v>
                </c:pt>
                <c:pt idx="1890">
                  <c:v>5004</c:v>
                </c:pt>
                <c:pt idx="1891">
                  <c:v>5004</c:v>
                </c:pt>
                <c:pt idx="1892">
                  <c:v>5005</c:v>
                </c:pt>
                <c:pt idx="1893">
                  <c:v>5005</c:v>
                </c:pt>
                <c:pt idx="1894">
                  <c:v>5005</c:v>
                </c:pt>
                <c:pt idx="1895">
                  <c:v>5005</c:v>
                </c:pt>
                <c:pt idx="1896">
                  <c:v>5005</c:v>
                </c:pt>
                <c:pt idx="1897">
                  <c:v>5005</c:v>
                </c:pt>
                <c:pt idx="1898">
                  <c:v>5006</c:v>
                </c:pt>
                <c:pt idx="1899">
                  <c:v>5006</c:v>
                </c:pt>
                <c:pt idx="1900">
                  <c:v>5007</c:v>
                </c:pt>
                <c:pt idx="1901">
                  <c:v>5007</c:v>
                </c:pt>
                <c:pt idx="1902">
                  <c:v>5008</c:v>
                </c:pt>
                <c:pt idx="1903">
                  <c:v>5008</c:v>
                </c:pt>
                <c:pt idx="1904">
                  <c:v>5080</c:v>
                </c:pt>
                <c:pt idx="1905">
                  <c:v>5081</c:v>
                </c:pt>
                <c:pt idx="1906">
                  <c:v>5082</c:v>
                </c:pt>
                <c:pt idx="1907">
                  <c:v>5082</c:v>
                </c:pt>
                <c:pt idx="1908">
                  <c:v>5082</c:v>
                </c:pt>
                <c:pt idx="1909">
                  <c:v>5082</c:v>
                </c:pt>
                <c:pt idx="1910">
                  <c:v>5083</c:v>
                </c:pt>
                <c:pt idx="1911">
                  <c:v>5083</c:v>
                </c:pt>
                <c:pt idx="1912">
                  <c:v>5083</c:v>
                </c:pt>
                <c:pt idx="1913">
                  <c:v>5083</c:v>
                </c:pt>
                <c:pt idx="1914">
                  <c:v>5083</c:v>
                </c:pt>
                <c:pt idx="1915">
                  <c:v>5083</c:v>
                </c:pt>
                <c:pt idx="1916">
                  <c:v>5083</c:v>
                </c:pt>
                <c:pt idx="1917">
                  <c:v>5083</c:v>
                </c:pt>
                <c:pt idx="1918">
                  <c:v>5084</c:v>
                </c:pt>
                <c:pt idx="1919">
                  <c:v>5085</c:v>
                </c:pt>
                <c:pt idx="1920">
                  <c:v>5085</c:v>
                </c:pt>
                <c:pt idx="1921">
                  <c:v>5086</c:v>
                </c:pt>
                <c:pt idx="1922">
                  <c:v>5086</c:v>
                </c:pt>
                <c:pt idx="1923">
                  <c:v>5086</c:v>
                </c:pt>
                <c:pt idx="1924">
                  <c:v>5087</c:v>
                </c:pt>
                <c:pt idx="1925">
                  <c:v>5089</c:v>
                </c:pt>
                <c:pt idx="1926">
                  <c:v>5089</c:v>
                </c:pt>
                <c:pt idx="1927">
                  <c:v>5089</c:v>
                </c:pt>
                <c:pt idx="1928">
                  <c:v>5090</c:v>
                </c:pt>
                <c:pt idx="1929">
                  <c:v>5183</c:v>
                </c:pt>
                <c:pt idx="1930">
                  <c:v>5183</c:v>
                </c:pt>
                <c:pt idx="1931">
                  <c:v>5183</c:v>
                </c:pt>
                <c:pt idx="1932">
                  <c:v>5183</c:v>
                </c:pt>
                <c:pt idx="1933">
                  <c:v>5184</c:v>
                </c:pt>
                <c:pt idx="1934">
                  <c:v>5184</c:v>
                </c:pt>
                <c:pt idx="1935">
                  <c:v>5184</c:v>
                </c:pt>
                <c:pt idx="1936">
                  <c:v>5184</c:v>
                </c:pt>
                <c:pt idx="1937">
                  <c:v>5184</c:v>
                </c:pt>
                <c:pt idx="1938">
                  <c:v>5185</c:v>
                </c:pt>
                <c:pt idx="1939">
                  <c:v>5185</c:v>
                </c:pt>
                <c:pt idx="1940">
                  <c:v>5186</c:v>
                </c:pt>
                <c:pt idx="1941">
                  <c:v>5187</c:v>
                </c:pt>
                <c:pt idx="1942">
                  <c:v>5188</c:v>
                </c:pt>
                <c:pt idx="1943">
                  <c:v>5188</c:v>
                </c:pt>
                <c:pt idx="1944">
                  <c:v>5189</c:v>
                </c:pt>
                <c:pt idx="1945">
                  <c:v>5189</c:v>
                </c:pt>
                <c:pt idx="1946">
                  <c:v>5189</c:v>
                </c:pt>
                <c:pt idx="1947">
                  <c:v>5189</c:v>
                </c:pt>
                <c:pt idx="1948">
                  <c:v>5189</c:v>
                </c:pt>
                <c:pt idx="1949">
                  <c:v>5190</c:v>
                </c:pt>
                <c:pt idx="1950">
                  <c:v>5190</c:v>
                </c:pt>
                <c:pt idx="1951">
                  <c:v>5191</c:v>
                </c:pt>
                <c:pt idx="1952">
                  <c:v>5191</c:v>
                </c:pt>
                <c:pt idx="1953">
                  <c:v>5192</c:v>
                </c:pt>
                <c:pt idx="1954">
                  <c:v>5292</c:v>
                </c:pt>
                <c:pt idx="1955">
                  <c:v>5293</c:v>
                </c:pt>
                <c:pt idx="1956">
                  <c:v>5294</c:v>
                </c:pt>
                <c:pt idx="1957">
                  <c:v>5294</c:v>
                </c:pt>
                <c:pt idx="1958">
                  <c:v>5294</c:v>
                </c:pt>
                <c:pt idx="1959">
                  <c:v>5294</c:v>
                </c:pt>
                <c:pt idx="1960">
                  <c:v>5295</c:v>
                </c:pt>
                <c:pt idx="1961">
                  <c:v>5295</c:v>
                </c:pt>
                <c:pt idx="1962">
                  <c:v>5296</c:v>
                </c:pt>
                <c:pt idx="1963">
                  <c:v>5296</c:v>
                </c:pt>
                <c:pt idx="1964">
                  <c:v>5296</c:v>
                </c:pt>
                <c:pt idx="1965">
                  <c:v>5297</c:v>
                </c:pt>
                <c:pt idx="1966">
                  <c:v>5298</c:v>
                </c:pt>
                <c:pt idx="1967">
                  <c:v>5299</c:v>
                </c:pt>
                <c:pt idx="1968">
                  <c:v>5300</c:v>
                </c:pt>
                <c:pt idx="1969">
                  <c:v>5300</c:v>
                </c:pt>
                <c:pt idx="1970">
                  <c:v>5300</c:v>
                </c:pt>
                <c:pt idx="1971">
                  <c:v>5300</c:v>
                </c:pt>
                <c:pt idx="1972">
                  <c:v>5301</c:v>
                </c:pt>
                <c:pt idx="1973">
                  <c:v>5301</c:v>
                </c:pt>
                <c:pt idx="1974">
                  <c:v>5301</c:v>
                </c:pt>
                <c:pt idx="1975">
                  <c:v>5302</c:v>
                </c:pt>
                <c:pt idx="1976">
                  <c:v>5303</c:v>
                </c:pt>
                <c:pt idx="1977">
                  <c:v>5304</c:v>
                </c:pt>
                <c:pt idx="1978">
                  <c:v>5304</c:v>
                </c:pt>
                <c:pt idx="1979">
                  <c:v>5405</c:v>
                </c:pt>
                <c:pt idx="1980">
                  <c:v>5406</c:v>
                </c:pt>
                <c:pt idx="1981">
                  <c:v>5407</c:v>
                </c:pt>
                <c:pt idx="1982">
                  <c:v>5407</c:v>
                </c:pt>
                <c:pt idx="1983">
                  <c:v>5407</c:v>
                </c:pt>
                <c:pt idx="1984">
                  <c:v>5408</c:v>
                </c:pt>
                <c:pt idx="1985">
                  <c:v>5411</c:v>
                </c:pt>
                <c:pt idx="1986">
                  <c:v>5412</c:v>
                </c:pt>
                <c:pt idx="1987">
                  <c:v>5412</c:v>
                </c:pt>
                <c:pt idx="1988">
                  <c:v>5413</c:v>
                </c:pt>
                <c:pt idx="1989">
                  <c:v>5414</c:v>
                </c:pt>
                <c:pt idx="1990">
                  <c:v>5414</c:v>
                </c:pt>
                <c:pt idx="1991">
                  <c:v>5416</c:v>
                </c:pt>
                <c:pt idx="1992">
                  <c:v>5416</c:v>
                </c:pt>
                <c:pt idx="1993">
                  <c:v>5416</c:v>
                </c:pt>
                <c:pt idx="1994">
                  <c:v>5416</c:v>
                </c:pt>
                <c:pt idx="1995">
                  <c:v>5416</c:v>
                </c:pt>
                <c:pt idx="1996">
                  <c:v>5416</c:v>
                </c:pt>
                <c:pt idx="1997">
                  <c:v>5416</c:v>
                </c:pt>
                <c:pt idx="1998">
                  <c:v>5416</c:v>
                </c:pt>
                <c:pt idx="1999">
                  <c:v>5417</c:v>
                </c:pt>
                <c:pt idx="2000">
                  <c:v>5417</c:v>
                </c:pt>
                <c:pt idx="2001">
                  <c:v>5417</c:v>
                </c:pt>
                <c:pt idx="2002">
                  <c:v>5418</c:v>
                </c:pt>
                <c:pt idx="2003">
                  <c:v>5418</c:v>
                </c:pt>
                <c:pt idx="2004">
                  <c:v>5535</c:v>
                </c:pt>
                <c:pt idx="2005">
                  <c:v>5536</c:v>
                </c:pt>
                <c:pt idx="2006">
                  <c:v>5536</c:v>
                </c:pt>
                <c:pt idx="2007">
                  <c:v>5541</c:v>
                </c:pt>
                <c:pt idx="2008">
                  <c:v>5541</c:v>
                </c:pt>
                <c:pt idx="2009">
                  <c:v>5542</c:v>
                </c:pt>
                <c:pt idx="2010">
                  <c:v>5543</c:v>
                </c:pt>
                <c:pt idx="2011">
                  <c:v>5543</c:v>
                </c:pt>
                <c:pt idx="2012">
                  <c:v>5543</c:v>
                </c:pt>
                <c:pt idx="2013">
                  <c:v>5543</c:v>
                </c:pt>
                <c:pt idx="2014">
                  <c:v>5544</c:v>
                </c:pt>
                <c:pt idx="2015">
                  <c:v>5544</c:v>
                </c:pt>
                <c:pt idx="2016">
                  <c:v>5544</c:v>
                </c:pt>
                <c:pt idx="2017">
                  <c:v>5544</c:v>
                </c:pt>
                <c:pt idx="2018">
                  <c:v>5544</c:v>
                </c:pt>
                <c:pt idx="2019">
                  <c:v>5544</c:v>
                </c:pt>
                <c:pt idx="2020">
                  <c:v>5545</c:v>
                </c:pt>
                <c:pt idx="2021">
                  <c:v>5546</c:v>
                </c:pt>
                <c:pt idx="2022">
                  <c:v>5547</c:v>
                </c:pt>
                <c:pt idx="2023">
                  <c:v>5547</c:v>
                </c:pt>
                <c:pt idx="2024">
                  <c:v>5547</c:v>
                </c:pt>
                <c:pt idx="2025">
                  <c:v>5548</c:v>
                </c:pt>
                <c:pt idx="2026">
                  <c:v>5548</c:v>
                </c:pt>
                <c:pt idx="2027">
                  <c:v>5548</c:v>
                </c:pt>
                <c:pt idx="2028">
                  <c:v>5548</c:v>
                </c:pt>
                <c:pt idx="2029">
                  <c:v>5661</c:v>
                </c:pt>
                <c:pt idx="2030">
                  <c:v>5661</c:v>
                </c:pt>
                <c:pt idx="2031">
                  <c:v>5661</c:v>
                </c:pt>
                <c:pt idx="2032">
                  <c:v>5662</c:v>
                </c:pt>
                <c:pt idx="2033">
                  <c:v>5662</c:v>
                </c:pt>
                <c:pt idx="2034">
                  <c:v>5663</c:v>
                </c:pt>
                <c:pt idx="2035">
                  <c:v>5663</c:v>
                </c:pt>
                <c:pt idx="2036">
                  <c:v>5663</c:v>
                </c:pt>
                <c:pt idx="2037">
                  <c:v>5665</c:v>
                </c:pt>
                <c:pt idx="2038">
                  <c:v>5666</c:v>
                </c:pt>
                <c:pt idx="2039">
                  <c:v>5666</c:v>
                </c:pt>
                <c:pt idx="2040">
                  <c:v>5666</c:v>
                </c:pt>
                <c:pt idx="2041">
                  <c:v>5666</c:v>
                </c:pt>
                <c:pt idx="2042">
                  <c:v>5667</c:v>
                </c:pt>
                <c:pt idx="2043">
                  <c:v>5667</c:v>
                </c:pt>
                <c:pt idx="2044">
                  <c:v>5668</c:v>
                </c:pt>
                <c:pt idx="2045">
                  <c:v>5669</c:v>
                </c:pt>
                <c:pt idx="2046">
                  <c:v>5669</c:v>
                </c:pt>
                <c:pt idx="2047">
                  <c:v>5669</c:v>
                </c:pt>
                <c:pt idx="2048">
                  <c:v>5670</c:v>
                </c:pt>
                <c:pt idx="2049">
                  <c:v>5671</c:v>
                </c:pt>
                <c:pt idx="2050">
                  <c:v>5671</c:v>
                </c:pt>
                <c:pt idx="2051">
                  <c:v>5672</c:v>
                </c:pt>
                <c:pt idx="2052">
                  <c:v>5673</c:v>
                </c:pt>
                <c:pt idx="2053">
                  <c:v>5673</c:v>
                </c:pt>
                <c:pt idx="2054">
                  <c:v>5801</c:v>
                </c:pt>
                <c:pt idx="2055">
                  <c:v>5801</c:v>
                </c:pt>
                <c:pt idx="2056">
                  <c:v>5802</c:v>
                </c:pt>
                <c:pt idx="2057">
                  <c:v>5802</c:v>
                </c:pt>
                <c:pt idx="2058">
                  <c:v>5803</c:v>
                </c:pt>
                <c:pt idx="2059">
                  <c:v>5803</c:v>
                </c:pt>
                <c:pt idx="2060">
                  <c:v>5804</c:v>
                </c:pt>
                <c:pt idx="2061">
                  <c:v>5806</c:v>
                </c:pt>
                <c:pt idx="2062">
                  <c:v>5806</c:v>
                </c:pt>
                <c:pt idx="2063">
                  <c:v>5807</c:v>
                </c:pt>
                <c:pt idx="2064">
                  <c:v>5807</c:v>
                </c:pt>
                <c:pt idx="2065">
                  <c:v>5807</c:v>
                </c:pt>
                <c:pt idx="2066">
                  <c:v>5809</c:v>
                </c:pt>
                <c:pt idx="2067">
                  <c:v>5809</c:v>
                </c:pt>
                <c:pt idx="2068">
                  <c:v>5810</c:v>
                </c:pt>
                <c:pt idx="2069">
                  <c:v>5810</c:v>
                </c:pt>
                <c:pt idx="2070">
                  <c:v>5810</c:v>
                </c:pt>
                <c:pt idx="2071">
                  <c:v>5811</c:v>
                </c:pt>
                <c:pt idx="2072">
                  <c:v>5812</c:v>
                </c:pt>
                <c:pt idx="2073">
                  <c:v>5815</c:v>
                </c:pt>
                <c:pt idx="2074">
                  <c:v>5815</c:v>
                </c:pt>
                <c:pt idx="2075">
                  <c:v>5815</c:v>
                </c:pt>
                <c:pt idx="2076">
                  <c:v>5816</c:v>
                </c:pt>
                <c:pt idx="2077">
                  <c:v>5816</c:v>
                </c:pt>
                <c:pt idx="2078">
                  <c:v>5817</c:v>
                </c:pt>
                <c:pt idx="2079">
                  <c:v>5935</c:v>
                </c:pt>
                <c:pt idx="2080">
                  <c:v>5936</c:v>
                </c:pt>
                <c:pt idx="2081">
                  <c:v>5938</c:v>
                </c:pt>
                <c:pt idx="2082">
                  <c:v>5938</c:v>
                </c:pt>
                <c:pt idx="2083">
                  <c:v>5938</c:v>
                </c:pt>
                <c:pt idx="2084">
                  <c:v>5939</c:v>
                </c:pt>
                <c:pt idx="2085">
                  <c:v>5940</c:v>
                </c:pt>
                <c:pt idx="2086">
                  <c:v>5941</c:v>
                </c:pt>
                <c:pt idx="2087">
                  <c:v>5941</c:v>
                </c:pt>
                <c:pt idx="2088">
                  <c:v>5943</c:v>
                </c:pt>
                <c:pt idx="2089">
                  <c:v>5944</c:v>
                </c:pt>
                <c:pt idx="2090">
                  <c:v>5945</c:v>
                </c:pt>
                <c:pt idx="2091">
                  <c:v>5945</c:v>
                </c:pt>
                <c:pt idx="2092">
                  <c:v>5946</c:v>
                </c:pt>
                <c:pt idx="2093">
                  <c:v>5946</c:v>
                </c:pt>
                <c:pt idx="2094">
                  <c:v>5946</c:v>
                </c:pt>
                <c:pt idx="2095">
                  <c:v>5946</c:v>
                </c:pt>
                <c:pt idx="2096">
                  <c:v>5947</c:v>
                </c:pt>
                <c:pt idx="2097">
                  <c:v>5947</c:v>
                </c:pt>
                <c:pt idx="2098">
                  <c:v>5948</c:v>
                </c:pt>
                <c:pt idx="2099">
                  <c:v>5949</c:v>
                </c:pt>
                <c:pt idx="2100">
                  <c:v>5949</c:v>
                </c:pt>
                <c:pt idx="2101">
                  <c:v>5950</c:v>
                </c:pt>
                <c:pt idx="2102">
                  <c:v>5950</c:v>
                </c:pt>
                <c:pt idx="2103">
                  <c:v>5951</c:v>
                </c:pt>
                <c:pt idx="2104">
                  <c:v>5982</c:v>
                </c:pt>
                <c:pt idx="2105">
                  <c:v>5983</c:v>
                </c:pt>
                <c:pt idx="2106">
                  <c:v>5983</c:v>
                </c:pt>
                <c:pt idx="2107">
                  <c:v>5983</c:v>
                </c:pt>
                <c:pt idx="2108">
                  <c:v>5985</c:v>
                </c:pt>
                <c:pt idx="2109">
                  <c:v>5986</c:v>
                </c:pt>
                <c:pt idx="2110">
                  <c:v>5987</c:v>
                </c:pt>
                <c:pt idx="2111">
                  <c:v>5987</c:v>
                </c:pt>
                <c:pt idx="2112">
                  <c:v>5987</c:v>
                </c:pt>
                <c:pt idx="2113">
                  <c:v>5988</c:v>
                </c:pt>
                <c:pt idx="2114">
                  <c:v>5988</c:v>
                </c:pt>
                <c:pt idx="2115">
                  <c:v>5988</c:v>
                </c:pt>
                <c:pt idx="2116">
                  <c:v>5988</c:v>
                </c:pt>
                <c:pt idx="2117">
                  <c:v>5989</c:v>
                </c:pt>
                <c:pt idx="2118">
                  <c:v>5989</c:v>
                </c:pt>
                <c:pt idx="2119">
                  <c:v>5989</c:v>
                </c:pt>
                <c:pt idx="2120">
                  <c:v>5989</c:v>
                </c:pt>
                <c:pt idx="2121">
                  <c:v>5991</c:v>
                </c:pt>
                <c:pt idx="2122">
                  <c:v>5994</c:v>
                </c:pt>
                <c:pt idx="2123">
                  <c:v>5994</c:v>
                </c:pt>
                <c:pt idx="2124">
                  <c:v>5994</c:v>
                </c:pt>
                <c:pt idx="2125">
                  <c:v>5994</c:v>
                </c:pt>
                <c:pt idx="2126">
                  <c:v>5995</c:v>
                </c:pt>
                <c:pt idx="2127">
                  <c:v>5997</c:v>
                </c:pt>
                <c:pt idx="2128">
                  <c:v>5997</c:v>
                </c:pt>
                <c:pt idx="2129">
                  <c:v>6002</c:v>
                </c:pt>
                <c:pt idx="2130">
                  <c:v>6003</c:v>
                </c:pt>
                <c:pt idx="2131">
                  <c:v>6003</c:v>
                </c:pt>
                <c:pt idx="2132">
                  <c:v>6003</c:v>
                </c:pt>
                <c:pt idx="2133">
                  <c:v>6004</c:v>
                </c:pt>
                <c:pt idx="2134">
                  <c:v>6005</c:v>
                </c:pt>
                <c:pt idx="2135">
                  <c:v>6005</c:v>
                </c:pt>
                <c:pt idx="2136">
                  <c:v>6006</c:v>
                </c:pt>
                <c:pt idx="2137">
                  <c:v>6006</c:v>
                </c:pt>
                <c:pt idx="2138">
                  <c:v>6006</c:v>
                </c:pt>
                <c:pt idx="2139">
                  <c:v>6006</c:v>
                </c:pt>
                <c:pt idx="2140">
                  <c:v>6006</c:v>
                </c:pt>
                <c:pt idx="2141">
                  <c:v>6007</c:v>
                </c:pt>
                <c:pt idx="2142">
                  <c:v>6007</c:v>
                </c:pt>
                <c:pt idx="2143">
                  <c:v>6009</c:v>
                </c:pt>
                <c:pt idx="2144">
                  <c:v>6010</c:v>
                </c:pt>
                <c:pt idx="2145">
                  <c:v>6012</c:v>
                </c:pt>
                <c:pt idx="2146">
                  <c:v>6012</c:v>
                </c:pt>
                <c:pt idx="2147">
                  <c:v>6013</c:v>
                </c:pt>
                <c:pt idx="2148">
                  <c:v>6013</c:v>
                </c:pt>
                <c:pt idx="2149">
                  <c:v>6014</c:v>
                </c:pt>
                <c:pt idx="2150">
                  <c:v>6015</c:v>
                </c:pt>
                <c:pt idx="2151">
                  <c:v>6016</c:v>
                </c:pt>
                <c:pt idx="2152">
                  <c:v>6017</c:v>
                </c:pt>
                <c:pt idx="2153">
                  <c:v>6017</c:v>
                </c:pt>
                <c:pt idx="2154">
                  <c:v>6152</c:v>
                </c:pt>
                <c:pt idx="2155">
                  <c:v>6153</c:v>
                </c:pt>
                <c:pt idx="2156">
                  <c:v>6154</c:v>
                </c:pt>
                <c:pt idx="2157">
                  <c:v>6154</c:v>
                </c:pt>
                <c:pt idx="2158">
                  <c:v>6154</c:v>
                </c:pt>
                <c:pt idx="2159">
                  <c:v>6154</c:v>
                </c:pt>
                <c:pt idx="2160">
                  <c:v>6154</c:v>
                </c:pt>
                <c:pt idx="2161">
                  <c:v>6154</c:v>
                </c:pt>
                <c:pt idx="2162">
                  <c:v>6154</c:v>
                </c:pt>
                <c:pt idx="2163">
                  <c:v>6155</c:v>
                </c:pt>
                <c:pt idx="2164">
                  <c:v>6155</c:v>
                </c:pt>
                <c:pt idx="2165">
                  <c:v>6155</c:v>
                </c:pt>
                <c:pt idx="2166">
                  <c:v>6156</c:v>
                </c:pt>
                <c:pt idx="2167">
                  <c:v>6157</c:v>
                </c:pt>
                <c:pt idx="2168">
                  <c:v>6158</c:v>
                </c:pt>
                <c:pt idx="2169">
                  <c:v>6158</c:v>
                </c:pt>
                <c:pt idx="2170">
                  <c:v>6158</c:v>
                </c:pt>
                <c:pt idx="2171">
                  <c:v>6160</c:v>
                </c:pt>
                <c:pt idx="2172">
                  <c:v>6160</c:v>
                </c:pt>
                <c:pt idx="2173">
                  <c:v>6161</c:v>
                </c:pt>
                <c:pt idx="2174">
                  <c:v>6163</c:v>
                </c:pt>
                <c:pt idx="2175">
                  <c:v>6164</c:v>
                </c:pt>
                <c:pt idx="2176">
                  <c:v>6165</c:v>
                </c:pt>
                <c:pt idx="2177">
                  <c:v>6165</c:v>
                </c:pt>
                <c:pt idx="2178">
                  <c:v>6165</c:v>
                </c:pt>
                <c:pt idx="2179">
                  <c:v>6322</c:v>
                </c:pt>
                <c:pt idx="2180">
                  <c:v>6322</c:v>
                </c:pt>
                <c:pt idx="2181">
                  <c:v>6322</c:v>
                </c:pt>
                <c:pt idx="2182">
                  <c:v>6322</c:v>
                </c:pt>
                <c:pt idx="2183">
                  <c:v>6322</c:v>
                </c:pt>
                <c:pt idx="2184">
                  <c:v>6323</c:v>
                </c:pt>
                <c:pt idx="2185">
                  <c:v>6324</c:v>
                </c:pt>
                <c:pt idx="2186">
                  <c:v>6325</c:v>
                </c:pt>
                <c:pt idx="2187">
                  <c:v>6326</c:v>
                </c:pt>
                <c:pt idx="2188">
                  <c:v>6326</c:v>
                </c:pt>
                <c:pt idx="2189">
                  <c:v>6328</c:v>
                </c:pt>
                <c:pt idx="2190">
                  <c:v>6329</c:v>
                </c:pt>
                <c:pt idx="2191">
                  <c:v>6332</c:v>
                </c:pt>
                <c:pt idx="2192">
                  <c:v>6333</c:v>
                </c:pt>
                <c:pt idx="2193">
                  <c:v>6333</c:v>
                </c:pt>
                <c:pt idx="2194">
                  <c:v>6333</c:v>
                </c:pt>
                <c:pt idx="2195">
                  <c:v>6333</c:v>
                </c:pt>
                <c:pt idx="2196">
                  <c:v>6334</c:v>
                </c:pt>
                <c:pt idx="2197">
                  <c:v>6335</c:v>
                </c:pt>
                <c:pt idx="2198">
                  <c:v>6336</c:v>
                </c:pt>
                <c:pt idx="2199">
                  <c:v>6337</c:v>
                </c:pt>
                <c:pt idx="2200">
                  <c:v>6337</c:v>
                </c:pt>
                <c:pt idx="2201">
                  <c:v>6337</c:v>
                </c:pt>
                <c:pt idx="2202">
                  <c:v>6338</c:v>
                </c:pt>
                <c:pt idx="2203">
                  <c:v>6339</c:v>
                </c:pt>
                <c:pt idx="2204">
                  <c:v>6507</c:v>
                </c:pt>
                <c:pt idx="2205">
                  <c:v>6507</c:v>
                </c:pt>
                <c:pt idx="2206">
                  <c:v>6508</c:v>
                </c:pt>
                <c:pt idx="2207">
                  <c:v>6508</c:v>
                </c:pt>
                <c:pt idx="2208">
                  <c:v>6508</c:v>
                </c:pt>
                <c:pt idx="2209">
                  <c:v>6509</c:v>
                </c:pt>
                <c:pt idx="2210">
                  <c:v>6509</c:v>
                </c:pt>
                <c:pt idx="2211">
                  <c:v>6510</c:v>
                </c:pt>
                <c:pt idx="2212">
                  <c:v>6513</c:v>
                </c:pt>
                <c:pt idx="2213">
                  <c:v>6516</c:v>
                </c:pt>
                <c:pt idx="2214">
                  <c:v>6516</c:v>
                </c:pt>
                <c:pt idx="2215">
                  <c:v>6517</c:v>
                </c:pt>
                <c:pt idx="2216">
                  <c:v>6517</c:v>
                </c:pt>
                <c:pt idx="2217">
                  <c:v>6517</c:v>
                </c:pt>
                <c:pt idx="2218">
                  <c:v>6517</c:v>
                </c:pt>
                <c:pt idx="2219">
                  <c:v>6518</c:v>
                </c:pt>
                <c:pt idx="2220">
                  <c:v>6518</c:v>
                </c:pt>
                <c:pt idx="2221">
                  <c:v>6521</c:v>
                </c:pt>
                <c:pt idx="2222">
                  <c:v>6521</c:v>
                </c:pt>
                <c:pt idx="2223">
                  <c:v>6522</c:v>
                </c:pt>
                <c:pt idx="2224">
                  <c:v>6522</c:v>
                </c:pt>
                <c:pt idx="2225">
                  <c:v>6522</c:v>
                </c:pt>
                <c:pt idx="2226">
                  <c:v>6523</c:v>
                </c:pt>
                <c:pt idx="2227">
                  <c:v>6523</c:v>
                </c:pt>
                <c:pt idx="2228">
                  <c:v>6524</c:v>
                </c:pt>
                <c:pt idx="2229">
                  <c:v>6694</c:v>
                </c:pt>
                <c:pt idx="2230">
                  <c:v>6695</c:v>
                </c:pt>
                <c:pt idx="2231">
                  <c:v>6695</c:v>
                </c:pt>
                <c:pt idx="2232">
                  <c:v>6696</c:v>
                </c:pt>
                <c:pt idx="2233">
                  <c:v>6699</c:v>
                </c:pt>
                <c:pt idx="2234">
                  <c:v>6699</c:v>
                </c:pt>
                <c:pt idx="2235">
                  <c:v>6699</c:v>
                </c:pt>
                <c:pt idx="2236">
                  <c:v>6700</c:v>
                </c:pt>
                <c:pt idx="2237">
                  <c:v>6701</c:v>
                </c:pt>
                <c:pt idx="2238">
                  <c:v>6702</c:v>
                </c:pt>
                <c:pt idx="2239">
                  <c:v>6702</c:v>
                </c:pt>
                <c:pt idx="2240">
                  <c:v>6703</c:v>
                </c:pt>
                <c:pt idx="2241">
                  <c:v>6704</c:v>
                </c:pt>
                <c:pt idx="2242">
                  <c:v>6704</c:v>
                </c:pt>
                <c:pt idx="2243">
                  <c:v>6706</c:v>
                </c:pt>
                <c:pt idx="2244">
                  <c:v>6706</c:v>
                </c:pt>
                <c:pt idx="2245">
                  <c:v>6707</c:v>
                </c:pt>
                <c:pt idx="2246">
                  <c:v>6708</c:v>
                </c:pt>
                <c:pt idx="2247">
                  <c:v>6708</c:v>
                </c:pt>
                <c:pt idx="2248">
                  <c:v>6708</c:v>
                </c:pt>
                <c:pt idx="2249">
                  <c:v>6708</c:v>
                </c:pt>
                <c:pt idx="2250">
                  <c:v>6710</c:v>
                </c:pt>
                <c:pt idx="2251">
                  <c:v>6712</c:v>
                </c:pt>
                <c:pt idx="2252">
                  <c:v>6712</c:v>
                </c:pt>
                <c:pt idx="2253">
                  <c:v>6714</c:v>
                </c:pt>
                <c:pt idx="2254">
                  <c:v>6873</c:v>
                </c:pt>
                <c:pt idx="2255">
                  <c:v>6875</c:v>
                </c:pt>
                <c:pt idx="2256">
                  <c:v>6875</c:v>
                </c:pt>
                <c:pt idx="2257">
                  <c:v>6875</c:v>
                </c:pt>
                <c:pt idx="2258">
                  <c:v>6876</c:v>
                </c:pt>
                <c:pt idx="2259">
                  <c:v>6876</c:v>
                </c:pt>
                <c:pt idx="2260">
                  <c:v>6877</c:v>
                </c:pt>
                <c:pt idx="2261">
                  <c:v>6877</c:v>
                </c:pt>
                <c:pt idx="2262">
                  <c:v>6880</c:v>
                </c:pt>
                <c:pt idx="2263">
                  <c:v>6881</c:v>
                </c:pt>
                <c:pt idx="2264">
                  <c:v>6883</c:v>
                </c:pt>
                <c:pt idx="2265">
                  <c:v>6884</c:v>
                </c:pt>
                <c:pt idx="2266">
                  <c:v>6884</c:v>
                </c:pt>
                <c:pt idx="2267">
                  <c:v>6886</c:v>
                </c:pt>
                <c:pt idx="2268">
                  <c:v>6886</c:v>
                </c:pt>
                <c:pt idx="2269">
                  <c:v>6887</c:v>
                </c:pt>
                <c:pt idx="2270">
                  <c:v>6888</c:v>
                </c:pt>
                <c:pt idx="2271">
                  <c:v>6888</c:v>
                </c:pt>
                <c:pt idx="2272">
                  <c:v>6891</c:v>
                </c:pt>
                <c:pt idx="2273">
                  <c:v>6892</c:v>
                </c:pt>
                <c:pt idx="2274">
                  <c:v>6893</c:v>
                </c:pt>
                <c:pt idx="2275">
                  <c:v>6894</c:v>
                </c:pt>
                <c:pt idx="2276">
                  <c:v>6894</c:v>
                </c:pt>
                <c:pt idx="2277">
                  <c:v>6897</c:v>
                </c:pt>
                <c:pt idx="2278">
                  <c:v>6897</c:v>
                </c:pt>
                <c:pt idx="2279">
                  <c:v>6969</c:v>
                </c:pt>
                <c:pt idx="2280">
                  <c:v>6969</c:v>
                </c:pt>
                <c:pt idx="2281">
                  <c:v>6972</c:v>
                </c:pt>
                <c:pt idx="2282">
                  <c:v>6976</c:v>
                </c:pt>
                <c:pt idx="2283">
                  <c:v>6976</c:v>
                </c:pt>
                <c:pt idx="2284">
                  <c:v>6976</c:v>
                </c:pt>
                <c:pt idx="2285">
                  <c:v>6976</c:v>
                </c:pt>
                <c:pt idx="2286">
                  <c:v>6977</c:v>
                </c:pt>
                <c:pt idx="2287">
                  <c:v>6978</c:v>
                </c:pt>
                <c:pt idx="2288">
                  <c:v>6978</c:v>
                </c:pt>
                <c:pt idx="2289">
                  <c:v>6978</c:v>
                </c:pt>
                <c:pt idx="2290">
                  <c:v>6983</c:v>
                </c:pt>
                <c:pt idx="2291">
                  <c:v>6986</c:v>
                </c:pt>
                <c:pt idx="2292">
                  <c:v>6986</c:v>
                </c:pt>
                <c:pt idx="2293">
                  <c:v>6987</c:v>
                </c:pt>
                <c:pt idx="2294">
                  <c:v>6988</c:v>
                </c:pt>
                <c:pt idx="2295">
                  <c:v>6988</c:v>
                </c:pt>
                <c:pt idx="2296">
                  <c:v>6988</c:v>
                </c:pt>
                <c:pt idx="2297">
                  <c:v>6988</c:v>
                </c:pt>
                <c:pt idx="2298">
                  <c:v>6990</c:v>
                </c:pt>
                <c:pt idx="2299">
                  <c:v>6990</c:v>
                </c:pt>
                <c:pt idx="2300">
                  <c:v>6990</c:v>
                </c:pt>
                <c:pt idx="2301">
                  <c:v>6990</c:v>
                </c:pt>
                <c:pt idx="2302">
                  <c:v>6992</c:v>
                </c:pt>
                <c:pt idx="2303">
                  <c:v>6992</c:v>
                </c:pt>
                <c:pt idx="2304">
                  <c:v>6993</c:v>
                </c:pt>
                <c:pt idx="2305">
                  <c:v>6993</c:v>
                </c:pt>
                <c:pt idx="2306">
                  <c:v>6994</c:v>
                </c:pt>
                <c:pt idx="2307">
                  <c:v>6994</c:v>
                </c:pt>
                <c:pt idx="2308">
                  <c:v>6994</c:v>
                </c:pt>
                <c:pt idx="2309">
                  <c:v>6995</c:v>
                </c:pt>
                <c:pt idx="2310">
                  <c:v>6995</c:v>
                </c:pt>
                <c:pt idx="2311">
                  <c:v>6996</c:v>
                </c:pt>
                <c:pt idx="2312">
                  <c:v>6996</c:v>
                </c:pt>
                <c:pt idx="2313">
                  <c:v>6998</c:v>
                </c:pt>
                <c:pt idx="2314">
                  <c:v>6999</c:v>
                </c:pt>
                <c:pt idx="2315">
                  <c:v>7000</c:v>
                </c:pt>
                <c:pt idx="2316">
                  <c:v>7001</c:v>
                </c:pt>
                <c:pt idx="2317">
                  <c:v>7002</c:v>
                </c:pt>
                <c:pt idx="2318">
                  <c:v>7002</c:v>
                </c:pt>
                <c:pt idx="2319">
                  <c:v>7004</c:v>
                </c:pt>
                <c:pt idx="2320">
                  <c:v>7005</c:v>
                </c:pt>
                <c:pt idx="2321">
                  <c:v>7006</c:v>
                </c:pt>
                <c:pt idx="2322">
                  <c:v>7007</c:v>
                </c:pt>
                <c:pt idx="2323">
                  <c:v>7007</c:v>
                </c:pt>
                <c:pt idx="2324">
                  <c:v>7007</c:v>
                </c:pt>
                <c:pt idx="2325">
                  <c:v>7007</c:v>
                </c:pt>
                <c:pt idx="2326">
                  <c:v>7009</c:v>
                </c:pt>
                <c:pt idx="2327">
                  <c:v>7010</c:v>
                </c:pt>
                <c:pt idx="2328">
                  <c:v>7010</c:v>
                </c:pt>
                <c:pt idx="2329">
                  <c:v>7010</c:v>
                </c:pt>
                <c:pt idx="2330">
                  <c:v>7010</c:v>
                </c:pt>
                <c:pt idx="2331">
                  <c:v>7011</c:v>
                </c:pt>
                <c:pt idx="2332">
                  <c:v>7012</c:v>
                </c:pt>
                <c:pt idx="2333">
                  <c:v>7012</c:v>
                </c:pt>
                <c:pt idx="2334">
                  <c:v>7014</c:v>
                </c:pt>
                <c:pt idx="2335">
                  <c:v>7015</c:v>
                </c:pt>
                <c:pt idx="2336">
                  <c:v>7015</c:v>
                </c:pt>
                <c:pt idx="2337">
                  <c:v>7015</c:v>
                </c:pt>
                <c:pt idx="2338">
                  <c:v>7015</c:v>
                </c:pt>
                <c:pt idx="2339">
                  <c:v>7015</c:v>
                </c:pt>
                <c:pt idx="2340">
                  <c:v>7018</c:v>
                </c:pt>
                <c:pt idx="2341">
                  <c:v>7166</c:v>
                </c:pt>
                <c:pt idx="2342">
                  <c:v>7166</c:v>
                </c:pt>
                <c:pt idx="2343">
                  <c:v>7167</c:v>
                </c:pt>
                <c:pt idx="2344">
                  <c:v>7167</c:v>
                </c:pt>
                <c:pt idx="2345">
                  <c:v>7170</c:v>
                </c:pt>
                <c:pt idx="2346">
                  <c:v>7171</c:v>
                </c:pt>
                <c:pt idx="2347">
                  <c:v>7172</c:v>
                </c:pt>
                <c:pt idx="2348">
                  <c:v>7172</c:v>
                </c:pt>
                <c:pt idx="2349">
                  <c:v>7172</c:v>
                </c:pt>
                <c:pt idx="2350">
                  <c:v>7172</c:v>
                </c:pt>
                <c:pt idx="2351">
                  <c:v>7174</c:v>
                </c:pt>
                <c:pt idx="2352">
                  <c:v>7174</c:v>
                </c:pt>
                <c:pt idx="2353">
                  <c:v>7174</c:v>
                </c:pt>
                <c:pt idx="2354">
                  <c:v>7175</c:v>
                </c:pt>
                <c:pt idx="2355">
                  <c:v>7177</c:v>
                </c:pt>
                <c:pt idx="2356">
                  <c:v>7177</c:v>
                </c:pt>
                <c:pt idx="2357">
                  <c:v>7177</c:v>
                </c:pt>
                <c:pt idx="2358">
                  <c:v>7177</c:v>
                </c:pt>
                <c:pt idx="2359">
                  <c:v>7178</c:v>
                </c:pt>
                <c:pt idx="2360">
                  <c:v>7178</c:v>
                </c:pt>
                <c:pt idx="2361">
                  <c:v>7178</c:v>
                </c:pt>
                <c:pt idx="2362">
                  <c:v>7181</c:v>
                </c:pt>
                <c:pt idx="2363">
                  <c:v>7182</c:v>
                </c:pt>
                <c:pt idx="2364">
                  <c:v>7182</c:v>
                </c:pt>
                <c:pt idx="2365">
                  <c:v>7182</c:v>
                </c:pt>
                <c:pt idx="2366">
                  <c:v>7377</c:v>
                </c:pt>
                <c:pt idx="2367">
                  <c:v>7377</c:v>
                </c:pt>
                <c:pt idx="2368">
                  <c:v>7377</c:v>
                </c:pt>
                <c:pt idx="2369">
                  <c:v>7378</c:v>
                </c:pt>
                <c:pt idx="2370">
                  <c:v>7381</c:v>
                </c:pt>
                <c:pt idx="2371">
                  <c:v>7381</c:v>
                </c:pt>
                <c:pt idx="2372">
                  <c:v>7385</c:v>
                </c:pt>
                <c:pt idx="2373">
                  <c:v>7386</c:v>
                </c:pt>
                <c:pt idx="2374">
                  <c:v>7386</c:v>
                </c:pt>
                <c:pt idx="2375">
                  <c:v>7388</c:v>
                </c:pt>
                <c:pt idx="2376">
                  <c:v>7388</c:v>
                </c:pt>
                <c:pt idx="2377">
                  <c:v>7388</c:v>
                </c:pt>
                <c:pt idx="2378">
                  <c:v>7388</c:v>
                </c:pt>
                <c:pt idx="2379">
                  <c:v>7388</c:v>
                </c:pt>
                <c:pt idx="2380">
                  <c:v>7388</c:v>
                </c:pt>
                <c:pt idx="2381">
                  <c:v>7388</c:v>
                </c:pt>
                <c:pt idx="2382">
                  <c:v>7388</c:v>
                </c:pt>
                <c:pt idx="2383">
                  <c:v>7389</c:v>
                </c:pt>
                <c:pt idx="2384">
                  <c:v>7390</c:v>
                </c:pt>
                <c:pt idx="2385">
                  <c:v>7390</c:v>
                </c:pt>
                <c:pt idx="2386">
                  <c:v>7390</c:v>
                </c:pt>
                <c:pt idx="2387">
                  <c:v>7390</c:v>
                </c:pt>
                <c:pt idx="2388">
                  <c:v>7391</c:v>
                </c:pt>
                <c:pt idx="2389">
                  <c:v>7392</c:v>
                </c:pt>
                <c:pt idx="2390">
                  <c:v>7392</c:v>
                </c:pt>
                <c:pt idx="2391">
                  <c:v>7609</c:v>
                </c:pt>
                <c:pt idx="2392">
                  <c:v>7613</c:v>
                </c:pt>
                <c:pt idx="2393">
                  <c:v>7613</c:v>
                </c:pt>
                <c:pt idx="2394">
                  <c:v>7614</c:v>
                </c:pt>
                <c:pt idx="2395">
                  <c:v>7615</c:v>
                </c:pt>
                <c:pt idx="2396">
                  <c:v>7620</c:v>
                </c:pt>
                <c:pt idx="2397">
                  <c:v>7620</c:v>
                </c:pt>
                <c:pt idx="2398">
                  <c:v>7623</c:v>
                </c:pt>
                <c:pt idx="2399">
                  <c:v>7623</c:v>
                </c:pt>
                <c:pt idx="2400">
                  <c:v>7623</c:v>
                </c:pt>
                <c:pt idx="2401">
                  <c:v>7626</c:v>
                </c:pt>
                <c:pt idx="2402">
                  <c:v>7627</c:v>
                </c:pt>
                <c:pt idx="2403">
                  <c:v>7627</c:v>
                </c:pt>
                <c:pt idx="2404">
                  <c:v>7628</c:v>
                </c:pt>
                <c:pt idx="2405">
                  <c:v>7629</c:v>
                </c:pt>
                <c:pt idx="2406">
                  <c:v>7630</c:v>
                </c:pt>
                <c:pt idx="2407">
                  <c:v>7630</c:v>
                </c:pt>
                <c:pt idx="2408">
                  <c:v>7630</c:v>
                </c:pt>
                <c:pt idx="2409">
                  <c:v>7631</c:v>
                </c:pt>
                <c:pt idx="2410">
                  <c:v>7632</c:v>
                </c:pt>
                <c:pt idx="2411">
                  <c:v>7633</c:v>
                </c:pt>
                <c:pt idx="2412">
                  <c:v>7634</c:v>
                </c:pt>
                <c:pt idx="2413">
                  <c:v>7635</c:v>
                </c:pt>
                <c:pt idx="2414">
                  <c:v>7636</c:v>
                </c:pt>
                <c:pt idx="2415">
                  <c:v>7636</c:v>
                </c:pt>
                <c:pt idx="2416">
                  <c:v>7856</c:v>
                </c:pt>
                <c:pt idx="2417">
                  <c:v>7857</c:v>
                </c:pt>
                <c:pt idx="2418">
                  <c:v>7858</c:v>
                </c:pt>
                <c:pt idx="2419">
                  <c:v>7858</c:v>
                </c:pt>
                <c:pt idx="2420">
                  <c:v>7860</c:v>
                </c:pt>
                <c:pt idx="2421">
                  <c:v>7863</c:v>
                </c:pt>
                <c:pt idx="2422">
                  <c:v>7863</c:v>
                </c:pt>
                <c:pt idx="2423">
                  <c:v>7865</c:v>
                </c:pt>
                <c:pt idx="2424">
                  <c:v>7865</c:v>
                </c:pt>
                <c:pt idx="2425">
                  <c:v>7866</c:v>
                </c:pt>
                <c:pt idx="2426">
                  <c:v>7866</c:v>
                </c:pt>
                <c:pt idx="2427">
                  <c:v>7866</c:v>
                </c:pt>
                <c:pt idx="2428">
                  <c:v>7870</c:v>
                </c:pt>
                <c:pt idx="2429">
                  <c:v>7870</c:v>
                </c:pt>
                <c:pt idx="2430">
                  <c:v>7873</c:v>
                </c:pt>
                <c:pt idx="2431">
                  <c:v>7874</c:v>
                </c:pt>
                <c:pt idx="2432">
                  <c:v>7875</c:v>
                </c:pt>
                <c:pt idx="2433">
                  <c:v>7876</c:v>
                </c:pt>
                <c:pt idx="2434">
                  <c:v>7876</c:v>
                </c:pt>
                <c:pt idx="2435">
                  <c:v>7880</c:v>
                </c:pt>
                <c:pt idx="2436">
                  <c:v>7880</c:v>
                </c:pt>
                <c:pt idx="2437">
                  <c:v>7880</c:v>
                </c:pt>
                <c:pt idx="2438">
                  <c:v>7881</c:v>
                </c:pt>
                <c:pt idx="2439">
                  <c:v>7973</c:v>
                </c:pt>
                <c:pt idx="2440">
                  <c:v>7973</c:v>
                </c:pt>
                <c:pt idx="2441">
                  <c:v>7975</c:v>
                </c:pt>
                <c:pt idx="2442">
                  <c:v>7976</c:v>
                </c:pt>
                <c:pt idx="2443">
                  <c:v>7976</c:v>
                </c:pt>
                <c:pt idx="2444">
                  <c:v>7977</c:v>
                </c:pt>
                <c:pt idx="2445">
                  <c:v>7977</c:v>
                </c:pt>
                <c:pt idx="2446">
                  <c:v>7977</c:v>
                </c:pt>
                <c:pt idx="2447">
                  <c:v>7977</c:v>
                </c:pt>
                <c:pt idx="2448">
                  <c:v>7977</c:v>
                </c:pt>
                <c:pt idx="2449">
                  <c:v>7979</c:v>
                </c:pt>
                <c:pt idx="2450">
                  <c:v>7980</c:v>
                </c:pt>
                <c:pt idx="2451">
                  <c:v>7982</c:v>
                </c:pt>
                <c:pt idx="2452">
                  <c:v>7982</c:v>
                </c:pt>
                <c:pt idx="2453">
                  <c:v>7984</c:v>
                </c:pt>
                <c:pt idx="2454">
                  <c:v>7989</c:v>
                </c:pt>
                <c:pt idx="2455">
                  <c:v>7989</c:v>
                </c:pt>
                <c:pt idx="2456">
                  <c:v>7989</c:v>
                </c:pt>
                <c:pt idx="2457">
                  <c:v>7994</c:v>
                </c:pt>
                <c:pt idx="2458">
                  <c:v>7994</c:v>
                </c:pt>
                <c:pt idx="2459">
                  <c:v>7994</c:v>
                </c:pt>
                <c:pt idx="2460">
                  <c:v>7994</c:v>
                </c:pt>
                <c:pt idx="2461">
                  <c:v>7995</c:v>
                </c:pt>
                <c:pt idx="2462">
                  <c:v>7995</c:v>
                </c:pt>
                <c:pt idx="2463">
                  <c:v>7996</c:v>
                </c:pt>
                <c:pt idx="2464">
                  <c:v>8001</c:v>
                </c:pt>
                <c:pt idx="2465">
                  <c:v>8002</c:v>
                </c:pt>
                <c:pt idx="2466">
                  <c:v>8003</c:v>
                </c:pt>
                <c:pt idx="2467">
                  <c:v>8003</c:v>
                </c:pt>
                <c:pt idx="2468">
                  <c:v>8004</c:v>
                </c:pt>
                <c:pt idx="2469">
                  <c:v>8004</c:v>
                </c:pt>
                <c:pt idx="2470">
                  <c:v>8005</c:v>
                </c:pt>
                <c:pt idx="2471">
                  <c:v>8006</c:v>
                </c:pt>
                <c:pt idx="2472">
                  <c:v>8008</c:v>
                </c:pt>
                <c:pt idx="2473">
                  <c:v>8010</c:v>
                </c:pt>
                <c:pt idx="2474">
                  <c:v>8011</c:v>
                </c:pt>
                <c:pt idx="2475">
                  <c:v>8011</c:v>
                </c:pt>
                <c:pt idx="2476">
                  <c:v>8012</c:v>
                </c:pt>
                <c:pt idx="2477">
                  <c:v>8013</c:v>
                </c:pt>
                <c:pt idx="2478">
                  <c:v>8013</c:v>
                </c:pt>
                <c:pt idx="2479">
                  <c:v>8013</c:v>
                </c:pt>
                <c:pt idx="2480">
                  <c:v>8013</c:v>
                </c:pt>
                <c:pt idx="2481">
                  <c:v>8014</c:v>
                </c:pt>
                <c:pt idx="2482">
                  <c:v>8015</c:v>
                </c:pt>
                <c:pt idx="2483">
                  <c:v>8015</c:v>
                </c:pt>
                <c:pt idx="2484">
                  <c:v>8015</c:v>
                </c:pt>
                <c:pt idx="2485">
                  <c:v>8016</c:v>
                </c:pt>
                <c:pt idx="2486">
                  <c:v>8016</c:v>
                </c:pt>
                <c:pt idx="2487">
                  <c:v>8017</c:v>
                </c:pt>
                <c:pt idx="2488">
                  <c:v>8018</c:v>
                </c:pt>
                <c:pt idx="2489">
                  <c:v>8199</c:v>
                </c:pt>
                <c:pt idx="2490">
                  <c:v>8199</c:v>
                </c:pt>
                <c:pt idx="2491">
                  <c:v>8199</c:v>
                </c:pt>
                <c:pt idx="2492">
                  <c:v>8199</c:v>
                </c:pt>
                <c:pt idx="2493">
                  <c:v>8200</c:v>
                </c:pt>
                <c:pt idx="2494">
                  <c:v>8204</c:v>
                </c:pt>
                <c:pt idx="2495">
                  <c:v>8205</c:v>
                </c:pt>
                <c:pt idx="2496">
                  <c:v>8205</c:v>
                </c:pt>
                <c:pt idx="2497">
                  <c:v>8208</c:v>
                </c:pt>
                <c:pt idx="2498">
                  <c:v>8208</c:v>
                </c:pt>
                <c:pt idx="2499">
                  <c:v>8208</c:v>
                </c:pt>
                <c:pt idx="2500">
                  <c:v>8210</c:v>
                </c:pt>
                <c:pt idx="2501">
                  <c:v>8212</c:v>
                </c:pt>
                <c:pt idx="2502">
                  <c:v>8219</c:v>
                </c:pt>
                <c:pt idx="2503">
                  <c:v>8223</c:v>
                </c:pt>
                <c:pt idx="2504">
                  <c:v>8225</c:v>
                </c:pt>
                <c:pt idx="2505">
                  <c:v>8225</c:v>
                </c:pt>
                <c:pt idx="2506">
                  <c:v>8226</c:v>
                </c:pt>
                <c:pt idx="2507">
                  <c:v>8229</c:v>
                </c:pt>
                <c:pt idx="2508">
                  <c:v>8229</c:v>
                </c:pt>
                <c:pt idx="2509">
                  <c:v>8229</c:v>
                </c:pt>
                <c:pt idx="2510">
                  <c:v>8229</c:v>
                </c:pt>
                <c:pt idx="2511">
                  <c:v>8230</c:v>
                </c:pt>
                <c:pt idx="2512">
                  <c:v>8231</c:v>
                </c:pt>
                <c:pt idx="2513">
                  <c:v>8232</c:v>
                </c:pt>
                <c:pt idx="2514">
                  <c:v>8459</c:v>
                </c:pt>
                <c:pt idx="2515">
                  <c:v>8459</c:v>
                </c:pt>
                <c:pt idx="2516">
                  <c:v>8464</c:v>
                </c:pt>
                <c:pt idx="2517">
                  <c:v>8464</c:v>
                </c:pt>
                <c:pt idx="2518">
                  <c:v>8464</c:v>
                </c:pt>
                <c:pt idx="2519">
                  <c:v>8464</c:v>
                </c:pt>
                <c:pt idx="2520">
                  <c:v>8465</c:v>
                </c:pt>
                <c:pt idx="2521">
                  <c:v>8466</c:v>
                </c:pt>
                <c:pt idx="2522">
                  <c:v>8467</c:v>
                </c:pt>
                <c:pt idx="2523">
                  <c:v>8467</c:v>
                </c:pt>
                <c:pt idx="2524">
                  <c:v>8467</c:v>
                </c:pt>
                <c:pt idx="2525">
                  <c:v>8468</c:v>
                </c:pt>
                <c:pt idx="2526">
                  <c:v>8469</c:v>
                </c:pt>
                <c:pt idx="2527">
                  <c:v>8469</c:v>
                </c:pt>
                <c:pt idx="2528">
                  <c:v>8469</c:v>
                </c:pt>
                <c:pt idx="2529">
                  <c:v>8469</c:v>
                </c:pt>
                <c:pt idx="2530">
                  <c:v>8469</c:v>
                </c:pt>
                <c:pt idx="2531">
                  <c:v>8470</c:v>
                </c:pt>
                <c:pt idx="2532">
                  <c:v>8471</c:v>
                </c:pt>
                <c:pt idx="2533">
                  <c:v>8473</c:v>
                </c:pt>
                <c:pt idx="2534">
                  <c:v>8476</c:v>
                </c:pt>
                <c:pt idx="2535">
                  <c:v>8476</c:v>
                </c:pt>
                <c:pt idx="2536">
                  <c:v>8477</c:v>
                </c:pt>
                <c:pt idx="2537">
                  <c:v>8478</c:v>
                </c:pt>
                <c:pt idx="2538">
                  <c:v>8478</c:v>
                </c:pt>
                <c:pt idx="2539">
                  <c:v>8709</c:v>
                </c:pt>
                <c:pt idx="2540">
                  <c:v>8710</c:v>
                </c:pt>
                <c:pt idx="2541">
                  <c:v>8711</c:v>
                </c:pt>
                <c:pt idx="2542">
                  <c:v>8712</c:v>
                </c:pt>
                <c:pt idx="2543">
                  <c:v>8712</c:v>
                </c:pt>
                <c:pt idx="2544">
                  <c:v>8713</c:v>
                </c:pt>
                <c:pt idx="2545">
                  <c:v>8714</c:v>
                </c:pt>
                <c:pt idx="2546">
                  <c:v>8714</c:v>
                </c:pt>
                <c:pt idx="2547">
                  <c:v>8716</c:v>
                </c:pt>
                <c:pt idx="2548">
                  <c:v>8717</c:v>
                </c:pt>
                <c:pt idx="2549">
                  <c:v>8718</c:v>
                </c:pt>
                <c:pt idx="2550">
                  <c:v>8720</c:v>
                </c:pt>
                <c:pt idx="2551">
                  <c:v>8723</c:v>
                </c:pt>
                <c:pt idx="2552">
                  <c:v>8723</c:v>
                </c:pt>
                <c:pt idx="2553">
                  <c:v>8723</c:v>
                </c:pt>
                <c:pt idx="2554">
                  <c:v>8723</c:v>
                </c:pt>
                <c:pt idx="2555">
                  <c:v>8724</c:v>
                </c:pt>
                <c:pt idx="2556">
                  <c:v>8725</c:v>
                </c:pt>
                <c:pt idx="2557">
                  <c:v>8729</c:v>
                </c:pt>
                <c:pt idx="2558">
                  <c:v>8730</c:v>
                </c:pt>
                <c:pt idx="2559">
                  <c:v>8730</c:v>
                </c:pt>
                <c:pt idx="2560">
                  <c:v>8731</c:v>
                </c:pt>
                <c:pt idx="2561">
                  <c:v>8731</c:v>
                </c:pt>
                <c:pt idx="2562">
                  <c:v>8736</c:v>
                </c:pt>
                <c:pt idx="2563">
                  <c:v>8736</c:v>
                </c:pt>
                <c:pt idx="2564">
                  <c:v>8959</c:v>
                </c:pt>
                <c:pt idx="2565">
                  <c:v>8961</c:v>
                </c:pt>
                <c:pt idx="2566">
                  <c:v>8962</c:v>
                </c:pt>
                <c:pt idx="2567">
                  <c:v>8962</c:v>
                </c:pt>
                <c:pt idx="2568">
                  <c:v>8964</c:v>
                </c:pt>
                <c:pt idx="2569">
                  <c:v>8965</c:v>
                </c:pt>
                <c:pt idx="2570">
                  <c:v>8965</c:v>
                </c:pt>
                <c:pt idx="2571">
                  <c:v>8969</c:v>
                </c:pt>
                <c:pt idx="2572">
                  <c:v>8969</c:v>
                </c:pt>
                <c:pt idx="2573">
                  <c:v>8969</c:v>
                </c:pt>
                <c:pt idx="2574">
                  <c:v>8969</c:v>
                </c:pt>
                <c:pt idx="2575">
                  <c:v>8970</c:v>
                </c:pt>
                <c:pt idx="2576">
                  <c:v>8970</c:v>
                </c:pt>
                <c:pt idx="2577">
                  <c:v>8975</c:v>
                </c:pt>
                <c:pt idx="2578">
                  <c:v>8976</c:v>
                </c:pt>
                <c:pt idx="2579">
                  <c:v>8976</c:v>
                </c:pt>
                <c:pt idx="2580">
                  <c:v>8978</c:v>
                </c:pt>
                <c:pt idx="2581">
                  <c:v>8979</c:v>
                </c:pt>
                <c:pt idx="2582">
                  <c:v>8982</c:v>
                </c:pt>
                <c:pt idx="2583">
                  <c:v>8982</c:v>
                </c:pt>
                <c:pt idx="2584">
                  <c:v>8982</c:v>
                </c:pt>
                <c:pt idx="2585">
                  <c:v>8983</c:v>
                </c:pt>
                <c:pt idx="2586">
                  <c:v>8983</c:v>
                </c:pt>
                <c:pt idx="2587">
                  <c:v>8984</c:v>
                </c:pt>
                <c:pt idx="2588">
                  <c:v>8984</c:v>
                </c:pt>
                <c:pt idx="2589">
                  <c:v>9207</c:v>
                </c:pt>
                <c:pt idx="2590">
                  <c:v>9207</c:v>
                </c:pt>
                <c:pt idx="2591">
                  <c:v>9207</c:v>
                </c:pt>
                <c:pt idx="2592">
                  <c:v>9209</c:v>
                </c:pt>
                <c:pt idx="2593">
                  <c:v>9215</c:v>
                </c:pt>
                <c:pt idx="2594">
                  <c:v>9216</c:v>
                </c:pt>
                <c:pt idx="2595">
                  <c:v>9217</c:v>
                </c:pt>
                <c:pt idx="2596">
                  <c:v>9217</c:v>
                </c:pt>
                <c:pt idx="2597">
                  <c:v>9218</c:v>
                </c:pt>
                <c:pt idx="2598">
                  <c:v>9219</c:v>
                </c:pt>
                <c:pt idx="2599">
                  <c:v>9223</c:v>
                </c:pt>
                <c:pt idx="2600">
                  <c:v>9224</c:v>
                </c:pt>
                <c:pt idx="2601">
                  <c:v>9225</c:v>
                </c:pt>
                <c:pt idx="2602">
                  <c:v>9226</c:v>
                </c:pt>
                <c:pt idx="2603">
                  <c:v>9227</c:v>
                </c:pt>
                <c:pt idx="2604">
                  <c:v>9227</c:v>
                </c:pt>
                <c:pt idx="2605">
                  <c:v>9227</c:v>
                </c:pt>
                <c:pt idx="2606">
                  <c:v>9228</c:v>
                </c:pt>
                <c:pt idx="2607">
                  <c:v>9229</c:v>
                </c:pt>
                <c:pt idx="2608">
                  <c:v>9230</c:v>
                </c:pt>
                <c:pt idx="2609">
                  <c:v>9231</c:v>
                </c:pt>
                <c:pt idx="2610">
                  <c:v>9232</c:v>
                </c:pt>
                <c:pt idx="2611">
                  <c:v>9235</c:v>
                </c:pt>
                <c:pt idx="2612">
                  <c:v>9235</c:v>
                </c:pt>
                <c:pt idx="2613">
                  <c:v>9239</c:v>
                </c:pt>
                <c:pt idx="2614">
                  <c:v>9462</c:v>
                </c:pt>
                <c:pt idx="2615">
                  <c:v>9464</c:v>
                </c:pt>
                <c:pt idx="2616">
                  <c:v>9464</c:v>
                </c:pt>
                <c:pt idx="2617">
                  <c:v>9465</c:v>
                </c:pt>
                <c:pt idx="2618">
                  <c:v>9466</c:v>
                </c:pt>
                <c:pt idx="2619">
                  <c:v>9467</c:v>
                </c:pt>
                <c:pt idx="2620">
                  <c:v>9468</c:v>
                </c:pt>
                <c:pt idx="2621">
                  <c:v>9468</c:v>
                </c:pt>
                <c:pt idx="2622">
                  <c:v>9468</c:v>
                </c:pt>
                <c:pt idx="2623">
                  <c:v>9468</c:v>
                </c:pt>
                <c:pt idx="2624">
                  <c:v>9469</c:v>
                </c:pt>
                <c:pt idx="2625">
                  <c:v>9470</c:v>
                </c:pt>
                <c:pt idx="2626">
                  <c:v>9471</c:v>
                </c:pt>
                <c:pt idx="2627">
                  <c:v>9472</c:v>
                </c:pt>
                <c:pt idx="2628">
                  <c:v>9472</c:v>
                </c:pt>
                <c:pt idx="2629">
                  <c:v>9474</c:v>
                </c:pt>
                <c:pt idx="2630">
                  <c:v>9475</c:v>
                </c:pt>
                <c:pt idx="2631">
                  <c:v>9476</c:v>
                </c:pt>
                <c:pt idx="2632">
                  <c:v>9480</c:v>
                </c:pt>
                <c:pt idx="2633">
                  <c:v>9482</c:v>
                </c:pt>
                <c:pt idx="2634">
                  <c:v>9482</c:v>
                </c:pt>
                <c:pt idx="2635">
                  <c:v>9483</c:v>
                </c:pt>
                <c:pt idx="2636">
                  <c:v>9484</c:v>
                </c:pt>
                <c:pt idx="2637">
                  <c:v>9486</c:v>
                </c:pt>
                <c:pt idx="2638">
                  <c:v>9488</c:v>
                </c:pt>
                <c:pt idx="2639">
                  <c:v>9717</c:v>
                </c:pt>
                <c:pt idx="2640">
                  <c:v>9717</c:v>
                </c:pt>
                <c:pt idx="2641">
                  <c:v>9718</c:v>
                </c:pt>
                <c:pt idx="2642">
                  <c:v>9720</c:v>
                </c:pt>
                <c:pt idx="2643">
                  <c:v>9721</c:v>
                </c:pt>
                <c:pt idx="2644">
                  <c:v>9721</c:v>
                </c:pt>
                <c:pt idx="2645">
                  <c:v>9722</c:v>
                </c:pt>
                <c:pt idx="2646">
                  <c:v>9724</c:v>
                </c:pt>
                <c:pt idx="2647">
                  <c:v>9725</c:v>
                </c:pt>
                <c:pt idx="2648">
                  <c:v>9725</c:v>
                </c:pt>
                <c:pt idx="2649">
                  <c:v>9726</c:v>
                </c:pt>
                <c:pt idx="2650">
                  <c:v>9726</c:v>
                </c:pt>
                <c:pt idx="2651">
                  <c:v>9726</c:v>
                </c:pt>
                <c:pt idx="2652">
                  <c:v>9726</c:v>
                </c:pt>
                <c:pt idx="2653">
                  <c:v>9727</c:v>
                </c:pt>
                <c:pt idx="2654">
                  <c:v>9728</c:v>
                </c:pt>
                <c:pt idx="2655">
                  <c:v>9728</c:v>
                </c:pt>
                <c:pt idx="2656">
                  <c:v>9730</c:v>
                </c:pt>
                <c:pt idx="2657">
                  <c:v>9730</c:v>
                </c:pt>
                <c:pt idx="2658">
                  <c:v>9732</c:v>
                </c:pt>
                <c:pt idx="2659">
                  <c:v>9732</c:v>
                </c:pt>
                <c:pt idx="2660">
                  <c:v>9734</c:v>
                </c:pt>
                <c:pt idx="2661">
                  <c:v>9736</c:v>
                </c:pt>
                <c:pt idx="2662">
                  <c:v>9737</c:v>
                </c:pt>
                <c:pt idx="2663">
                  <c:v>9737</c:v>
                </c:pt>
                <c:pt idx="2664">
                  <c:v>9969</c:v>
                </c:pt>
                <c:pt idx="2665">
                  <c:v>9973</c:v>
                </c:pt>
                <c:pt idx="2666">
                  <c:v>9973</c:v>
                </c:pt>
                <c:pt idx="2667">
                  <c:v>9974</c:v>
                </c:pt>
                <c:pt idx="2668">
                  <c:v>9975</c:v>
                </c:pt>
                <c:pt idx="2669">
                  <c:v>9975</c:v>
                </c:pt>
                <c:pt idx="2670">
                  <c:v>9976</c:v>
                </c:pt>
                <c:pt idx="2671">
                  <c:v>9978</c:v>
                </c:pt>
                <c:pt idx="2672">
                  <c:v>9981</c:v>
                </c:pt>
                <c:pt idx="2673">
                  <c:v>9982</c:v>
                </c:pt>
                <c:pt idx="2674">
                  <c:v>9983</c:v>
                </c:pt>
                <c:pt idx="2675">
                  <c:v>9983</c:v>
                </c:pt>
                <c:pt idx="2676">
                  <c:v>9984</c:v>
                </c:pt>
                <c:pt idx="2677">
                  <c:v>9984</c:v>
                </c:pt>
                <c:pt idx="2678">
                  <c:v>9984</c:v>
                </c:pt>
                <c:pt idx="2679">
                  <c:v>9985</c:v>
                </c:pt>
                <c:pt idx="2680">
                  <c:v>9988</c:v>
                </c:pt>
                <c:pt idx="2681">
                  <c:v>9993</c:v>
                </c:pt>
                <c:pt idx="2682">
                  <c:v>9993</c:v>
                </c:pt>
                <c:pt idx="2683">
                  <c:v>9993</c:v>
                </c:pt>
                <c:pt idx="2684">
                  <c:v>9994</c:v>
                </c:pt>
                <c:pt idx="2685">
                  <c:v>9996</c:v>
                </c:pt>
                <c:pt idx="2686">
                  <c:v>9996</c:v>
                </c:pt>
                <c:pt idx="2687">
                  <c:v>9998</c:v>
                </c:pt>
                <c:pt idx="2688">
                  <c:v>9999</c:v>
                </c:pt>
                <c:pt idx="2689">
                  <c:v>10000</c:v>
                </c:pt>
              </c:numCache>
            </c:numRef>
          </c:yVal>
          <c:smooth val="0"/>
          <c:extLst>
            <c:ext xmlns:c16="http://schemas.microsoft.com/office/drawing/2014/chart" uri="{C3380CC4-5D6E-409C-BE32-E72D297353CC}">
              <c16:uniqueId val="{00000000-C9F5-41F8-AB01-E4F214183A05}"/>
            </c:ext>
          </c:extLst>
        </c:ser>
        <c:dLbls>
          <c:showLegendKey val="0"/>
          <c:showVal val="0"/>
          <c:showCatName val="0"/>
          <c:showSerName val="0"/>
          <c:showPercent val="0"/>
          <c:showBubbleSize val="0"/>
        </c:dLbls>
        <c:axId val="1664083536"/>
        <c:axId val="1664071536"/>
      </c:scatterChart>
      <c:valAx>
        <c:axId val="1664083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a:t>
                </a:r>
                <a:r>
                  <a:rPr lang="en-US" baseline="0"/>
                  <a:t>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71536"/>
        <c:crosses val="autoZero"/>
        <c:crossBetween val="midCat"/>
      </c:valAx>
      <c:valAx>
        <c:axId val="166407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83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a:t>
            </a:r>
            <a:r>
              <a:rPr lang="en-US" baseline="0"/>
              <a:t> Size vs. Square Root of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0"/>
            <c:trendlineLbl>
              <c:layout>
                <c:manualLayout>
                  <c:x val="0.16925725042907822"/>
                  <c:y val="-3.104619827240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'Diamonds Data'!$A$2:$A$2691</c:f>
              <c:numCache>
                <c:formatCode>General</c:formatCode>
                <c:ptCount val="2690"/>
                <c:pt idx="0">
                  <c:v>0.3</c:v>
                </c:pt>
                <c:pt idx="1">
                  <c:v>0.44</c:v>
                </c:pt>
                <c:pt idx="2">
                  <c:v>0.31</c:v>
                </c:pt>
                <c:pt idx="3">
                  <c:v>0.66</c:v>
                </c:pt>
                <c:pt idx="4">
                  <c:v>0.47</c:v>
                </c:pt>
                <c:pt idx="5">
                  <c:v>0.4</c:v>
                </c:pt>
                <c:pt idx="6">
                  <c:v>0.36</c:v>
                </c:pt>
                <c:pt idx="7">
                  <c:v>0.52</c:v>
                </c:pt>
                <c:pt idx="8">
                  <c:v>0.53</c:v>
                </c:pt>
                <c:pt idx="9">
                  <c:v>0.43</c:v>
                </c:pt>
                <c:pt idx="10">
                  <c:v>0.43</c:v>
                </c:pt>
                <c:pt idx="11">
                  <c:v>0.43</c:v>
                </c:pt>
                <c:pt idx="12">
                  <c:v>0.3</c:v>
                </c:pt>
                <c:pt idx="13">
                  <c:v>0.47</c:v>
                </c:pt>
                <c:pt idx="14">
                  <c:v>0.41</c:v>
                </c:pt>
                <c:pt idx="15">
                  <c:v>0.44</c:v>
                </c:pt>
                <c:pt idx="16">
                  <c:v>0.36</c:v>
                </c:pt>
                <c:pt idx="17">
                  <c:v>0.4</c:v>
                </c:pt>
                <c:pt idx="18">
                  <c:v>0.4</c:v>
                </c:pt>
                <c:pt idx="19">
                  <c:v>0.32</c:v>
                </c:pt>
                <c:pt idx="20">
                  <c:v>0.5</c:v>
                </c:pt>
                <c:pt idx="21">
                  <c:v>0.5</c:v>
                </c:pt>
                <c:pt idx="22">
                  <c:v>0.36</c:v>
                </c:pt>
                <c:pt idx="23">
                  <c:v>0.44</c:v>
                </c:pt>
                <c:pt idx="24">
                  <c:v>0.31</c:v>
                </c:pt>
                <c:pt idx="25">
                  <c:v>0.45</c:v>
                </c:pt>
                <c:pt idx="26">
                  <c:v>0.51</c:v>
                </c:pt>
                <c:pt idx="27">
                  <c:v>0.3</c:v>
                </c:pt>
                <c:pt idx="28">
                  <c:v>0.51</c:v>
                </c:pt>
                <c:pt idx="29">
                  <c:v>0.41</c:v>
                </c:pt>
                <c:pt idx="30">
                  <c:v>0.31</c:v>
                </c:pt>
                <c:pt idx="31">
                  <c:v>0.31</c:v>
                </c:pt>
                <c:pt idx="32">
                  <c:v>0.31</c:v>
                </c:pt>
                <c:pt idx="33">
                  <c:v>0.31</c:v>
                </c:pt>
                <c:pt idx="34">
                  <c:v>0.31</c:v>
                </c:pt>
                <c:pt idx="35">
                  <c:v>0.31</c:v>
                </c:pt>
                <c:pt idx="36">
                  <c:v>0.31</c:v>
                </c:pt>
                <c:pt idx="37">
                  <c:v>0.31</c:v>
                </c:pt>
                <c:pt idx="38">
                  <c:v>0.4</c:v>
                </c:pt>
                <c:pt idx="39">
                  <c:v>0.31</c:v>
                </c:pt>
                <c:pt idx="40">
                  <c:v>0.31</c:v>
                </c:pt>
                <c:pt idx="41">
                  <c:v>0.42</c:v>
                </c:pt>
                <c:pt idx="42">
                  <c:v>0.33</c:v>
                </c:pt>
                <c:pt idx="43">
                  <c:v>0.37</c:v>
                </c:pt>
                <c:pt idx="44">
                  <c:v>0.45</c:v>
                </c:pt>
                <c:pt idx="45">
                  <c:v>0.4</c:v>
                </c:pt>
                <c:pt idx="46">
                  <c:v>0.4</c:v>
                </c:pt>
                <c:pt idx="47">
                  <c:v>0.32</c:v>
                </c:pt>
                <c:pt idx="48">
                  <c:v>0.32</c:v>
                </c:pt>
                <c:pt idx="49">
                  <c:v>0.37</c:v>
                </c:pt>
                <c:pt idx="50">
                  <c:v>0.33</c:v>
                </c:pt>
                <c:pt idx="51">
                  <c:v>0.33</c:v>
                </c:pt>
                <c:pt idx="52">
                  <c:v>0.37</c:v>
                </c:pt>
                <c:pt idx="53">
                  <c:v>0.37</c:v>
                </c:pt>
                <c:pt idx="54">
                  <c:v>0.43</c:v>
                </c:pt>
                <c:pt idx="55">
                  <c:v>0.43</c:v>
                </c:pt>
                <c:pt idx="56">
                  <c:v>0.43</c:v>
                </c:pt>
                <c:pt idx="57">
                  <c:v>0.43</c:v>
                </c:pt>
                <c:pt idx="58">
                  <c:v>0.43</c:v>
                </c:pt>
                <c:pt idx="59">
                  <c:v>0.34</c:v>
                </c:pt>
                <c:pt idx="60">
                  <c:v>0.37</c:v>
                </c:pt>
                <c:pt idx="61">
                  <c:v>0.37</c:v>
                </c:pt>
                <c:pt idx="62">
                  <c:v>0.5</c:v>
                </c:pt>
                <c:pt idx="63">
                  <c:v>0.33</c:v>
                </c:pt>
                <c:pt idx="64">
                  <c:v>0.56999999999999995</c:v>
                </c:pt>
                <c:pt idx="65">
                  <c:v>0.4</c:v>
                </c:pt>
                <c:pt idx="66">
                  <c:v>0.4</c:v>
                </c:pt>
                <c:pt idx="67">
                  <c:v>0.4</c:v>
                </c:pt>
                <c:pt idx="68">
                  <c:v>0.4</c:v>
                </c:pt>
                <c:pt idx="69">
                  <c:v>0.44</c:v>
                </c:pt>
                <c:pt idx="70">
                  <c:v>0.31</c:v>
                </c:pt>
                <c:pt idx="71">
                  <c:v>0.31</c:v>
                </c:pt>
                <c:pt idx="72">
                  <c:v>0.31</c:v>
                </c:pt>
                <c:pt idx="73">
                  <c:v>0.4</c:v>
                </c:pt>
                <c:pt idx="74">
                  <c:v>0.4</c:v>
                </c:pt>
                <c:pt idx="75">
                  <c:v>0.32</c:v>
                </c:pt>
                <c:pt idx="76">
                  <c:v>0.32</c:v>
                </c:pt>
                <c:pt idx="77">
                  <c:v>0.4</c:v>
                </c:pt>
                <c:pt idx="78">
                  <c:v>0.48</c:v>
                </c:pt>
                <c:pt idx="79">
                  <c:v>0.33</c:v>
                </c:pt>
                <c:pt idx="80">
                  <c:v>0.38</c:v>
                </c:pt>
                <c:pt idx="81">
                  <c:v>0.32</c:v>
                </c:pt>
                <c:pt idx="82">
                  <c:v>0.31</c:v>
                </c:pt>
                <c:pt idx="83">
                  <c:v>0.53</c:v>
                </c:pt>
                <c:pt idx="84">
                  <c:v>0.42</c:v>
                </c:pt>
                <c:pt idx="85">
                  <c:v>0.42</c:v>
                </c:pt>
                <c:pt idx="86">
                  <c:v>0.34</c:v>
                </c:pt>
                <c:pt idx="87">
                  <c:v>0.36</c:v>
                </c:pt>
                <c:pt idx="88">
                  <c:v>0.51</c:v>
                </c:pt>
                <c:pt idx="89">
                  <c:v>0.34</c:v>
                </c:pt>
                <c:pt idx="90">
                  <c:v>0.33</c:v>
                </c:pt>
                <c:pt idx="91">
                  <c:v>0.33</c:v>
                </c:pt>
                <c:pt idx="92">
                  <c:v>0.4</c:v>
                </c:pt>
                <c:pt idx="93">
                  <c:v>0.4</c:v>
                </c:pt>
                <c:pt idx="94">
                  <c:v>0.4</c:v>
                </c:pt>
                <c:pt idx="95">
                  <c:v>0.41</c:v>
                </c:pt>
                <c:pt idx="96">
                  <c:v>0.41</c:v>
                </c:pt>
                <c:pt idx="97">
                  <c:v>0.37</c:v>
                </c:pt>
                <c:pt idx="98">
                  <c:v>0.4</c:v>
                </c:pt>
                <c:pt idx="99">
                  <c:v>0.37</c:v>
                </c:pt>
                <c:pt idx="100">
                  <c:v>0.38</c:v>
                </c:pt>
                <c:pt idx="101">
                  <c:v>0.45</c:v>
                </c:pt>
                <c:pt idx="102">
                  <c:v>0.5</c:v>
                </c:pt>
                <c:pt idx="103">
                  <c:v>0.5</c:v>
                </c:pt>
                <c:pt idx="104">
                  <c:v>0.5</c:v>
                </c:pt>
                <c:pt idx="105">
                  <c:v>0.42</c:v>
                </c:pt>
                <c:pt idx="106">
                  <c:v>0.42</c:v>
                </c:pt>
                <c:pt idx="107">
                  <c:v>0.5</c:v>
                </c:pt>
                <c:pt idx="108">
                  <c:v>0.5</c:v>
                </c:pt>
                <c:pt idx="109">
                  <c:v>0.62</c:v>
                </c:pt>
                <c:pt idx="110">
                  <c:v>0.5</c:v>
                </c:pt>
                <c:pt idx="111">
                  <c:v>0.39</c:v>
                </c:pt>
                <c:pt idx="112">
                  <c:v>0.39</c:v>
                </c:pt>
                <c:pt idx="113">
                  <c:v>0.37</c:v>
                </c:pt>
                <c:pt idx="114">
                  <c:v>0.37</c:v>
                </c:pt>
                <c:pt idx="115">
                  <c:v>0.37</c:v>
                </c:pt>
                <c:pt idx="116">
                  <c:v>0.54</c:v>
                </c:pt>
                <c:pt idx="117">
                  <c:v>0.46</c:v>
                </c:pt>
                <c:pt idx="118">
                  <c:v>0.56999999999999995</c:v>
                </c:pt>
                <c:pt idx="119">
                  <c:v>0.36</c:v>
                </c:pt>
                <c:pt idx="120">
                  <c:v>0.38</c:v>
                </c:pt>
                <c:pt idx="121">
                  <c:v>0.34</c:v>
                </c:pt>
                <c:pt idx="122">
                  <c:v>0.31</c:v>
                </c:pt>
                <c:pt idx="123">
                  <c:v>0.52</c:v>
                </c:pt>
                <c:pt idx="124">
                  <c:v>0.5</c:v>
                </c:pt>
                <c:pt idx="125">
                  <c:v>0.44</c:v>
                </c:pt>
                <c:pt idx="126">
                  <c:v>0.35</c:v>
                </c:pt>
                <c:pt idx="127">
                  <c:v>0.35</c:v>
                </c:pt>
                <c:pt idx="128">
                  <c:v>0.55000000000000004</c:v>
                </c:pt>
                <c:pt idx="129">
                  <c:v>0.32</c:v>
                </c:pt>
                <c:pt idx="130">
                  <c:v>0.32</c:v>
                </c:pt>
                <c:pt idx="131">
                  <c:v>0.33</c:v>
                </c:pt>
                <c:pt idx="132">
                  <c:v>0.46</c:v>
                </c:pt>
                <c:pt idx="133">
                  <c:v>0.42</c:v>
                </c:pt>
                <c:pt idx="134">
                  <c:v>0.44</c:v>
                </c:pt>
                <c:pt idx="135">
                  <c:v>0.5</c:v>
                </c:pt>
                <c:pt idx="136">
                  <c:v>0.4</c:v>
                </c:pt>
                <c:pt idx="137">
                  <c:v>0.39</c:v>
                </c:pt>
                <c:pt idx="138">
                  <c:v>0.62</c:v>
                </c:pt>
                <c:pt idx="139">
                  <c:v>0.3</c:v>
                </c:pt>
                <c:pt idx="140">
                  <c:v>0.43</c:v>
                </c:pt>
                <c:pt idx="141">
                  <c:v>0.4</c:v>
                </c:pt>
                <c:pt idx="142">
                  <c:v>0.4</c:v>
                </c:pt>
                <c:pt idx="143">
                  <c:v>0.4</c:v>
                </c:pt>
                <c:pt idx="144">
                  <c:v>0.64</c:v>
                </c:pt>
                <c:pt idx="145">
                  <c:v>0.4</c:v>
                </c:pt>
                <c:pt idx="146">
                  <c:v>0.4</c:v>
                </c:pt>
                <c:pt idx="147">
                  <c:v>0.4</c:v>
                </c:pt>
                <c:pt idx="148">
                  <c:v>0.4</c:v>
                </c:pt>
                <c:pt idx="149">
                  <c:v>0.4</c:v>
                </c:pt>
                <c:pt idx="150">
                  <c:v>0.56999999999999995</c:v>
                </c:pt>
                <c:pt idx="151">
                  <c:v>0.56999999999999995</c:v>
                </c:pt>
                <c:pt idx="152">
                  <c:v>0.56999999999999995</c:v>
                </c:pt>
                <c:pt idx="153">
                  <c:v>0.36</c:v>
                </c:pt>
                <c:pt idx="154">
                  <c:v>0.4</c:v>
                </c:pt>
                <c:pt idx="155">
                  <c:v>0.34</c:v>
                </c:pt>
                <c:pt idx="156">
                  <c:v>0.54</c:v>
                </c:pt>
                <c:pt idx="157">
                  <c:v>0.51</c:v>
                </c:pt>
                <c:pt idx="158">
                  <c:v>0.45</c:v>
                </c:pt>
                <c:pt idx="159">
                  <c:v>0.34</c:v>
                </c:pt>
                <c:pt idx="160">
                  <c:v>0.34</c:v>
                </c:pt>
                <c:pt idx="161">
                  <c:v>0.4</c:v>
                </c:pt>
                <c:pt idx="162">
                  <c:v>0.4</c:v>
                </c:pt>
                <c:pt idx="163">
                  <c:v>0.41</c:v>
                </c:pt>
                <c:pt idx="164">
                  <c:v>0.41</c:v>
                </c:pt>
                <c:pt idx="165">
                  <c:v>0.41</c:v>
                </c:pt>
                <c:pt idx="166">
                  <c:v>0.41</c:v>
                </c:pt>
                <c:pt idx="167">
                  <c:v>0.41</c:v>
                </c:pt>
                <c:pt idx="168">
                  <c:v>0.41</c:v>
                </c:pt>
                <c:pt idx="169">
                  <c:v>0.41</c:v>
                </c:pt>
                <c:pt idx="170">
                  <c:v>0.41</c:v>
                </c:pt>
                <c:pt idx="171">
                  <c:v>0.41</c:v>
                </c:pt>
                <c:pt idx="172">
                  <c:v>0.41</c:v>
                </c:pt>
                <c:pt idx="173">
                  <c:v>0.41</c:v>
                </c:pt>
                <c:pt idx="174">
                  <c:v>0.41</c:v>
                </c:pt>
                <c:pt idx="175">
                  <c:v>0.41</c:v>
                </c:pt>
                <c:pt idx="176">
                  <c:v>0.38</c:v>
                </c:pt>
                <c:pt idx="177">
                  <c:v>0.38</c:v>
                </c:pt>
                <c:pt idx="178">
                  <c:v>0.41</c:v>
                </c:pt>
                <c:pt idx="179">
                  <c:v>0.41</c:v>
                </c:pt>
                <c:pt idx="180">
                  <c:v>0.41</c:v>
                </c:pt>
                <c:pt idx="181">
                  <c:v>0.41</c:v>
                </c:pt>
                <c:pt idx="182">
                  <c:v>0.41</c:v>
                </c:pt>
                <c:pt idx="183">
                  <c:v>0.41</c:v>
                </c:pt>
                <c:pt idx="184">
                  <c:v>0.32</c:v>
                </c:pt>
                <c:pt idx="185">
                  <c:v>0.32</c:v>
                </c:pt>
                <c:pt idx="186">
                  <c:v>0.42</c:v>
                </c:pt>
                <c:pt idx="187">
                  <c:v>0.54</c:v>
                </c:pt>
                <c:pt idx="188">
                  <c:v>0.54</c:v>
                </c:pt>
                <c:pt idx="189">
                  <c:v>0.61</c:v>
                </c:pt>
                <c:pt idx="190">
                  <c:v>0.41</c:v>
                </c:pt>
                <c:pt idx="191">
                  <c:v>0.5</c:v>
                </c:pt>
                <c:pt idx="192">
                  <c:v>0.5</c:v>
                </c:pt>
                <c:pt idx="193">
                  <c:v>0.5</c:v>
                </c:pt>
                <c:pt idx="194">
                  <c:v>0.51</c:v>
                </c:pt>
                <c:pt idx="195">
                  <c:v>0.35</c:v>
                </c:pt>
                <c:pt idx="196">
                  <c:v>0.45</c:v>
                </c:pt>
                <c:pt idx="197">
                  <c:v>0.4</c:v>
                </c:pt>
                <c:pt idx="198">
                  <c:v>0.4</c:v>
                </c:pt>
                <c:pt idx="199">
                  <c:v>0.4</c:v>
                </c:pt>
                <c:pt idx="200">
                  <c:v>0.4</c:v>
                </c:pt>
                <c:pt idx="201">
                  <c:v>0.3</c:v>
                </c:pt>
                <c:pt idx="202">
                  <c:v>0.3</c:v>
                </c:pt>
                <c:pt idx="203">
                  <c:v>0.3</c:v>
                </c:pt>
                <c:pt idx="204">
                  <c:v>0.5</c:v>
                </c:pt>
                <c:pt idx="205">
                  <c:v>0.51</c:v>
                </c:pt>
                <c:pt idx="206">
                  <c:v>0.51</c:v>
                </c:pt>
                <c:pt idx="207">
                  <c:v>0.51</c:v>
                </c:pt>
                <c:pt idx="208">
                  <c:v>0.51</c:v>
                </c:pt>
                <c:pt idx="209">
                  <c:v>0.51</c:v>
                </c:pt>
                <c:pt idx="210">
                  <c:v>0.52</c:v>
                </c:pt>
                <c:pt idx="211">
                  <c:v>0.45</c:v>
                </c:pt>
                <c:pt idx="212">
                  <c:v>0.52</c:v>
                </c:pt>
                <c:pt idx="213">
                  <c:v>0.47</c:v>
                </c:pt>
                <c:pt idx="214">
                  <c:v>0.47</c:v>
                </c:pt>
                <c:pt idx="215">
                  <c:v>0.4</c:v>
                </c:pt>
                <c:pt idx="216">
                  <c:v>0.37</c:v>
                </c:pt>
                <c:pt idx="217">
                  <c:v>0.53</c:v>
                </c:pt>
                <c:pt idx="218">
                  <c:v>0.33</c:v>
                </c:pt>
                <c:pt idx="219">
                  <c:v>0.51</c:v>
                </c:pt>
                <c:pt idx="220">
                  <c:v>0.38</c:v>
                </c:pt>
                <c:pt idx="221">
                  <c:v>0.47</c:v>
                </c:pt>
                <c:pt idx="222">
                  <c:v>0.35</c:v>
                </c:pt>
                <c:pt idx="223">
                  <c:v>0.35</c:v>
                </c:pt>
                <c:pt idx="224">
                  <c:v>0.44</c:v>
                </c:pt>
                <c:pt idx="225">
                  <c:v>0.31</c:v>
                </c:pt>
                <c:pt idx="226">
                  <c:v>0.6</c:v>
                </c:pt>
                <c:pt idx="227">
                  <c:v>0.42</c:v>
                </c:pt>
                <c:pt idx="228">
                  <c:v>0.42</c:v>
                </c:pt>
                <c:pt idx="229">
                  <c:v>0.42</c:v>
                </c:pt>
                <c:pt idx="230">
                  <c:v>0.42</c:v>
                </c:pt>
                <c:pt idx="231">
                  <c:v>0.42</c:v>
                </c:pt>
                <c:pt idx="232">
                  <c:v>0.5</c:v>
                </c:pt>
                <c:pt idx="233">
                  <c:v>0.53</c:v>
                </c:pt>
                <c:pt idx="234">
                  <c:v>0.5</c:v>
                </c:pt>
                <c:pt idx="235">
                  <c:v>0.44</c:v>
                </c:pt>
                <c:pt idx="236">
                  <c:v>0.53</c:v>
                </c:pt>
                <c:pt idx="237">
                  <c:v>0.5</c:v>
                </c:pt>
                <c:pt idx="238">
                  <c:v>0.4</c:v>
                </c:pt>
                <c:pt idx="239">
                  <c:v>0.43</c:v>
                </c:pt>
                <c:pt idx="240">
                  <c:v>0.42</c:v>
                </c:pt>
                <c:pt idx="241">
                  <c:v>0.52</c:v>
                </c:pt>
                <c:pt idx="242">
                  <c:v>0.35</c:v>
                </c:pt>
                <c:pt idx="243">
                  <c:v>0.35</c:v>
                </c:pt>
                <c:pt idx="244">
                  <c:v>0.51</c:v>
                </c:pt>
                <c:pt idx="245">
                  <c:v>0.51</c:v>
                </c:pt>
                <c:pt idx="246">
                  <c:v>0.51</c:v>
                </c:pt>
                <c:pt idx="247">
                  <c:v>0.51</c:v>
                </c:pt>
                <c:pt idx="248">
                  <c:v>0.55000000000000004</c:v>
                </c:pt>
                <c:pt idx="249">
                  <c:v>0.41</c:v>
                </c:pt>
                <c:pt idx="250">
                  <c:v>0.33</c:v>
                </c:pt>
                <c:pt idx="251">
                  <c:v>0.56000000000000005</c:v>
                </c:pt>
                <c:pt idx="252">
                  <c:v>0.6</c:v>
                </c:pt>
                <c:pt idx="253">
                  <c:v>0.4</c:v>
                </c:pt>
                <c:pt idx="254">
                  <c:v>0.4</c:v>
                </c:pt>
                <c:pt idx="255">
                  <c:v>0.4</c:v>
                </c:pt>
                <c:pt idx="256">
                  <c:v>0.4</c:v>
                </c:pt>
                <c:pt idx="257">
                  <c:v>0.4</c:v>
                </c:pt>
                <c:pt idx="258">
                  <c:v>0.4</c:v>
                </c:pt>
                <c:pt idx="259">
                  <c:v>0.52</c:v>
                </c:pt>
                <c:pt idx="260">
                  <c:v>0.4</c:v>
                </c:pt>
                <c:pt idx="261">
                  <c:v>0.4</c:v>
                </c:pt>
                <c:pt idx="262">
                  <c:v>0.4</c:v>
                </c:pt>
                <c:pt idx="263">
                  <c:v>0.4</c:v>
                </c:pt>
                <c:pt idx="264">
                  <c:v>0.4</c:v>
                </c:pt>
                <c:pt idx="265">
                  <c:v>0.65</c:v>
                </c:pt>
                <c:pt idx="266">
                  <c:v>0.4</c:v>
                </c:pt>
                <c:pt idx="267">
                  <c:v>0.4</c:v>
                </c:pt>
                <c:pt idx="268">
                  <c:v>0.4</c:v>
                </c:pt>
                <c:pt idx="269">
                  <c:v>0.43</c:v>
                </c:pt>
                <c:pt idx="270">
                  <c:v>0.44</c:v>
                </c:pt>
                <c:pt idx="271">
                  <c:v>0.41</c:v>
                </c:pt>
                <c:pt idx="272">
                  <c:v>0.4</c:v>
                </c:pt>
                <c:pt idx="273">
                  <c:v>0.4</c:v>
                </c:pt>
                <c:pt idx="274">
                  <c:v>0.4</c:v>
                </c:pt>
                <c:pt idx="275">
                  <c:v>0.42</c:v>
                </c:pt>
                <c:pt idx="276">
                  <c:v>0.38</c:v>
                </c:pt>
                <c:pt idx="277">
                  <c:v>0.62</c:v>
                </c:pt>
                <c:pt idx="278">
                  <c:v>0.38</c:v>
                </c:pt>
                <c:pt idx="279">
                  <c:v>0.42</c:v>
                </c:pt>
                <c:pt idx="280">
                  <c:v>0.54</c:v>
                </c:pt>
                <c:pt idx="281">
                  <c:v>0.4</c:v>
                </c:pt>
                <c:pt idx="282">
                  <c:v>0.4</c:v>
                </c:pt>
                <c:pt idx="283">
                  <c:v>0.4</c:v>
                </c:pt>
                <c:pt idx="284">
                  <c:v>0.4</c:v>
                </c:pt>
                <c:pt idx="285">
                  <c:v>0.47</c:v>
                </c:pt>
                <c:pt idx="286">
                  <c:v>0.44</c:v>
                </c:pt>
                <c:pt idx="287">
                  <c:v>0.56000000000000005</c:v>
                </c:pt>
                <c:pt idx="288">
                  <c:v>0.4</c:v>
                </c:pt>
                <c:pt idx="289">
                  <c:v>0.61</c:v>
                </c:pt>
                <c:pt idx="290">
                  <c:v>0.41</c:v>
                </c:pt>
                <c:pt idx="291">
                  <c:v>0.54</c:v>
                </c:pt>
                <c:pt idx="292">
                  <c:v>0.5</c:v>
                </c:pt>
                <c:pt idx="293">
                  <c:v>0.6</c:v>
                </c:pt>
                <c:pt idx="294">
                  <c:v>0.56999999999999995</c:v>
                </c:pt>
                <c:pt idx="295">
                  <c:v>0.57999999999999996</c:v>
                </c:pt>
                <c:pt idx="296">
                  <c:v>0.49</c:v>
                </c:pt>
                <c:pt idx="297">
                  <c:v>0.43</c:v>
                </c:pt>
                <c:pt idx="298">
                  <c:v>0.61</c:v>
                </c:pt>
                <c:pt idx="299">
                  <c:v>0.5</c:v>
                </c:pt>
                <c:pt idx="300">
                  <c:v>0.41</c:v>
                </c:pt>
                <c:pt idx="301">
                  <c:v>0.4</c:v>
                </c:pt>
                <c:pt idx="302">
                  <c:v>0.45</c:v>
                </c:pt>
                <c:pt idx="303">
                  <c:v>0.45</c:v>
                </c:pt>
                <c:pt idx="304">
                  <c:v>0.45</c:v>
                </c:pt>
                <c:pt idx="305">
                  <c:v>0.45</c:v>
                </c:pt>
                <c:pt idx="306">
                  <c:v>0.33</c:v>
                </c:pt>
                <c:pt idx="307">
                  <c:v>0.38</c:v>
                </c:pt>
                <c:pt idx="308">
                  <c:v>0.38</c:v>
                </c:pt>
                <c:pt idx="309">
                  <c:v>0.37</c:v>
                </c:pt>
                <c:pt idx="310">
                  <c:v>0.46</c:v>
                </c:pt>
                <c:pt idx="311">
                  <c:v>0.39</c:v>
                </c:pt>
                <c:pt idx="312">
                  <c:v>0.71</c:v>
                </c:pt>
                <c:pt idx="313">
                  <c:v>0.52</c:v>
                </c:pt>
                <c:pt idx="314">
                  <c:v>0.57999999999999996</c:v>
                </c:pt>
                <c:pt idx="315">
                  <c:v>0.57999999999999996</c:v>
                </c:pt>
                <c:pt idx="316">
                  <c:v>0.53</c:v>
                </c:pt>
                <c:pt idx="317">
                  <c:v>0.35</c:v>
                </c:pt>
                <c:pt idx="318">
                  <c:v>0.37</c:v>
                </c:pt>
                <c:pt idx="319">
                  <c:v>0.41</c:v>
                </c:pt>
                <c:pt idx="320">
                  <c:v>0.51</c:v>
                </c:pt>
                <c:pt idx="321">
                  <c:v>0.51</c:v>
                </c:pt>
                <c:pt idx="322">
                  <c:v>0.39</c:v>
                </c:pt>
                <c:pt idx="323">
                  <c:v>0.47</c:v>
                </c:pt>
                <c:pt idx="324">
                  <c:v>0.56000000000000005</c:v>
                </c:pt>
                <c:pt idx="325">
                  <c:v>0.51</c:v>
                </c:pt>
                <c:pt idx="326">
                  <c:v>0.6</c:v>
                </c:pt>
                <c:pt idx="327">
                  <c:v>0.72</c:v>
                </c:pt>
                <c:pt idx="328">
                  <c:v>0.52</c:v>
                </c:pt>
                <c:pt idx="329">
                  <c:v>0.5</c:v>
                </c:pt>
                <c:pt idx="330">
                  <c:v>0.41</c:v>
                </c:pt>
                <c:pt idx="331">
                  <c:v>0.5</c:v>
                </c:pt>
                <c:pt idx="332">
                  <c:v>0.42</c:v>
                </c:pt>
                <c:pt idx="333">
                  <c:v>0.39</c:v>
                </c:pt>
                <c:pt idx="334">
                  <c:v>0.61</c:v>
                </c:pt>
                <c:pt idx="335">
                  <c:v>0.61</c:v>
                </c:pt>
                <c:pt idx="336">
                  <c:v>0.57999999999999996</c:v>
                </c:pt>
                <c:pt idx="337">
                  <c:v>0.43</c:v>
                </c:pt>
                <c:pt idx="338">
                  <c:v>0.43</c:v>
                </c:pt>
                <c:pt idx="339">
                  <c:v>0.43</c:v>
                </c:pt>
                <c:pt idx="340">
                  <c:v>0.43</c:v>
                </c:pt>
                <c:pt idx="341">
                  <c:v>0.5</c:v>
                </c:pt>
                <c:pt idx="342">
                  <c:v>0.4</c:v>
                </c:pt>
                <c:pt idx="343">
                  <c:v>0.4</c:v>
                </c:pt>
                <c:pt idx="344">
                  <c:v>0.4</c:v>
                </c:pt>
                <c:pt idx="345">
                  <c:v>0.4</c:v>
                </c:pt>
                <c:pt idx="346">
                  <c:v>0.4</c:v>
                </c:pt>
                <c:pt idx="347">
                  <c:v>0.4</c:v>
                </c:pt>
                <c:pt idx="348">
                  <c:v>0.4</c:v>
                </c:pt>
                <c:pt idx="349">
                  <c:v>0.5</c:v>
                </c:pt>
                <c:pt idx="350">
                  <c:v>0.4</c:v>
                </c:pt>
                <c:pt idx="351">
                  <c:v>0.4</c:v>
                </c:pt>
                <c:pt idx="352">
                  <c:v>0.4</c:v>
                </c:pt>
                <c:pt idx="353">
                  <c:v>0.5</c:v>
                </c:pt>
                <c:pt idx="354">
                  <c:v>0.7</c:v>
                </c:pt>
                <c:pt idx="355">
                  <c:v>0.47</c:v>
                </c:pt>
                <c:pt idx="356">
                  <c:v>0.44</c:v>
                </c:pt>
                <c:pt idx="357">
                  <c:v>0.5</c:v>
                </c:pt>
                <c:pt idx="358">
                  <c:v>0.39</c:v>
                </c:pt>
                <c:pt idx="359">
                  <c:v>0.49</c:v>
                </c:pt>
                <c:pt idx="360">
                  <c:v>0.53</c:v>
                </c:pt>
                <c:pt idx="361">
                  <c:v>0.6</c:v>
                </c:pt>
                <c:pt idx="362">
                  <c:v>0.6</c:v>
                </c:pt>
                <c:pt idx="363">
                  <c:v>0.47</c:v>
                </c:pt>
                <c:pt idx="364">
                  <c:v>0.54</c:v>
                </c:pt>
                <c:pt idx="365">
                  <c:v>0.7</c:v>
                </c:pt>
                <c:pt idx="366">
                  <c:v>0.54</c:v>
                </c:pt>
                <c:pt idx="367">
                  <c:v>0.43</c:v>
                </c:pt>
                <c:pt idx="368">
                  <c:v>0.43</c:v>
                </c:pt>
                <c:pt idx="369">
                  <c:v>0.71</c:v>
                </c:pt>
                <c:pt idx="370">
                  <c:v>0.64</c:v>
                </c:pt>
                <c:pt idx="371">
                  <c:v>0.56000000000000005</c:v>
                </c:pt>
                <c:pt idx="372">
                  <c:v>0.56000000000000005</c:v>
                </c:pt>
                <c:pt idx="373">
                  <c:v>0.56000000000000005</c:v>
                </c:pt>
                <c:pt idx="374">
                  <c:v>0.5</c:v>
                </c:pt>
                <c:pt idx="375">
                  <c:v>0.5</c:v>
                </c:pt>
                <c:pt idx="376">
                  <c:v>0.6</c:v>
                </c:pt>
                <c:pt idx="377">
                  <c:v>0.38</c:v>
                </c:pt>
                <c:pt idx="378">
                  <c:v>0.5</c:v>
                </c:pt>
                <c:pt idx="379">
                  <c:v>0.41</c:v>
                </c:pt>
                <c:pt idx="380">
                  <c:v>0.53</c:v>
                </c:pt>
                <c:pt idx="381">
                  <c:v>0.42</c:v>
                </c:pt>
                <c:pt idx="382">
                  <c:v>0.42</c:v>
                </c:pt>
                <c:pt idx="383">
                  <c:v>0.43</c:v>
                </c:pt>
                <c:pt idx="384">
                  <c:v>0.61</c:v>
                </c:pt>
                <c:pt idx="385">
                  <c:v>0.4</c:v>
                </c:pt>
                <c:pt idx="386">
                  <c:v>0.5</c:v>
                </c:pt>
                <c:pt idx="387">
                  <c:v>0.6</c:v>
                </c:pt>
                <c:pt idx="388">
                  <c:v>0.6</c:v>
                </c:pt>
                <c:pt idx="389">
                  <c:v>0.6</c:v>
                </c:pt>
                <c:pt idx="390">
                  <c:v>0.6</c:v>
                </c:pt>
                <c:pt idx="391">
                  <c:v>0.6</c:v>
                </c:pt>
                <c:pt idx="392">
                  <c:v>0.6</c:v>
                </c:pt>
                <c:pt idx="393">
                  <c:v>0.45</c:v>
                </c:pt>
                <c:pt idx="394">
                  <c:v>0.51</c:v>
                </c:pt>
                <c:pt idx="395">
                  <c:v>0.5</c:v>
                </c:pt>
                <c:pt idx="396">
                  <c:v>0.5</c:v>
                </c:pt>
                <c:pt idx="397">
                  <c:v>0.51</c:v>
                </c:pt>
                <c:pt idx="398">
                  <c:v>0.4</c:v>
                </c:pt>
                <c:pt idx="399">
                  <c:v>0.44</c:v>
                </c:pt>
                <c:pt idx="400">
                  <c:v>0.47</c:v>
                </c:pt>
                <c:pt idx="401">
                  <c:v>0.54</c:v>
                </c:pt>
                <c:pt idx="402">
                  <c:v>0.7</c:v>
                </c:pt>
                <c:pt idx="403">
                  <c:v>0.7</c:v>
                </c:pt>
                <c:pt idx="404">
                  <c:v>0.54</c:v>
                </c:pt>
                <c:pt idx="405">
                  <c:v>0.7</c:v>
                </c:pt>
                <c:pt idx="406">
                  <c:v>0.7</c:v>
                </c:pt>
                <c:pt idx="407">
                  <c:v>0.7</c:v>
                </c:pt>
                <c:pt idx="408">
                  <c:v>0.7</c:v>
                </c:pt>
                <c:pt idx="409">
                  <c:v>0.7</c:v>
                </c:pt>
                <c:pt idx="410">
                  <c:v>0.7</c:v>
                </c:pt>
                <c:pt idx="411">
                  <c:v>0.7</c:v>
                </c:pt>
                <c:pt idx="412">
                  <c:v>0.7</c:v>
                </c:pt>
                <c:pt idx="413">
                  <c:v>0.7</c:v>
                </c:pt>
                <c:pt idx="414">
                  <c:v>0.7</c:v>
                </c:pt>
                <c:pt idx="415">
                  <c:v>0.7</c:v>
                </c:pt>
                <c:pt idx="416">
                  <c:v>0.42</c:v>
                </c:pt>
                <c:pt idx="417">
                  <c:v>0.42</c:v>
                </c:pt>
                <c:pt idx="418">
                  <c:v>0.7</c:v>
                </c:pt>
                <c:pt idx="419">
                  <c:v>0.6</c:v>
                </c:pt>
                <c:pt idx="420">
                  <c:v>0.42</c:v>
                </c:pt>
                <c:pt idx="421">
                  <c:v>0.38</c:v>
                </c:pt>
                <c:pt idx="422">
                  <c:v>0.4</c:v>
                </c:pt>
                <c:pt idx="423">
                  <c:v>0.42</c:v>
                </c:pt>
                <c:pt idx="424">
                  <c:v>0.53</c:v>
                </c:pt>
                <c:pt idx="425">
                  <c:v>0.73</c:v>
                </c:pt>
                <c:pt idx="426">
                  <c:v>0.41</c:v>
                </c:pt>
                <c:pt idx="427">
                  <c:v>0.48</c:v>
                </c:pt>
                <c:pt idx="428">
                  <c:v>0.43</c:v>
                </c:pt>
                <c:pt idx="429">
                  <c:v>0.43</c:v>
                </c:pt>
                <c:pt idx="430">
                  <c:v>0.5</c:v>
                </c:pt>
                <c:pt idx="431">
                  <c:v>0.5</c:v>
                </c:pt>
                <c:pt idx="432">
                  <c:v>0.5</c:v>
                </c:pt>
                <c:pt idx="433">
                  <c:v>0.41</c:v>
                </c:pt>
                <c:pt idx="434">
                  <c:v>0.43</c:v>
                </c:pt>
                <c:pt idx="435">
                  <c:v>0.57999999999999996</c:v>
                </c:pt>
                <c:pt idx="436">
                  <c:v>0.57999999999999996</c:v>
                </c:pt>
                <c:pt idx="437">
                  <c:v>0.57999999999999996</c:v>
                </c:pt>
                <c:pt idx="438">
                  <c:v>0.64</c:v>
                </c:pt>
                <c:pt idx="439">
                  <c:v>0.5</c:v>
                </c:pt>
                <c:pt idx="440">
                  <c:v>0.73</c:v>
                </c:pt>
                <c:pt idx="441">
                  <c:v>0.73</c:v>
                </c:pt>
                <c:pt idx="442">
                  <c:v>0.7</c:v>
                </c:pt>
                <c:pt idx="443">
                  <c:v>0.45</c:v>
                </c:pt>
                <c:pt idx="444">
                  <c:v>0.51</c:v>
                </c:pt>
                <c:pt idx="445">
                  <c:v>0.7</c:v>
                </c:pt>
                <c:pt idx="446">
                  <c:v>0.72</c:v>
                </c:pt>
                <c:pt idx="447">
                  <c:v>0.5</c:v>
                </c:pt>
                <c:pt idx="448">
                  <c:v>0.72</c:v>
                </c:pt>
                <c:pt idx="449">
                  <c:v>0.72</c:v>
                </c:pt>
                <c:pt idx="450">
                  <c:v>0.57999999999999996</c:v>
                </c:pt>
                <c:pt idx="451">
                  <c:v>0.43</c:v>
                </c:pt>
                <c:pt idx="452">
                  <c:v>0.72</c:v>
                </c:pt>
                <c:pt idx="453">
                  <c:v>0.5</c:v>
                </c:pt>
                <c:pt idx="454">
                  <c:v>0.5</c:v>
                </c:pt>
                <c:pt idx="455">
                  <c:v>0.5</c:v>
                </c:pt>
                <c:pt idx="456">
                  <c:v>0.52</c:v>
                </c:pt>
                <c:pt idx="457">
                  <c:v>0.5</c:v>
                </c:pt>
                <c:pt idx="458">
                  <c:v>0.5</c:v>
                </c:pt>
                <c:pt idx="459">
                  <c:v>0.5</c:v>
                </c:pt>
                <c:pt idx="460">
                  <c:v>0.41</c:v>
                </c:pt>
                <c:pt idx="461">
                  <c:v>0.41</c:v>
                </c:pt>
                <c:pt idx="462">
                  <c:v>0.41</c:v>
                </c:pt>
                <c:pt idx="463">
                  <c:v>0.4</c:v>
                </c:pt>
                <c:pt idx="464">
                  <c:v>0.43</c:v>
                </c:pt>
                <c:pt idx="465">
                  <c:v>0.44</c:v>
                </c:pt>
                <c:pt idx="466">
                  <c:v>0.72</c:v>
                </c:pt>
                <c:pt idx="467">
                  <c:v>0.71</c:v>
                </c:pt>
                <c:pt idx="468">
                  <c:v>0.51</c:v>
                </c:pt>
                <c:pt idx="469">
                  <c:v>0.73</c:v>
                </c:pt>
                <c:pt idx="470">
                  <c:v>0.74</c:v>
                </c:pt>
                <c:pt idx="471">
                  <c:v>0.52</c:v>
                </c:pt>
                <c:pt idx="472">
                  <c:v>0.42</c:v>
                </c:pt>
                <c:pt idx="473">
                  <c:v>0.42</c:v>
                </c:pt>
                <c:pt idx="474">
                  <c:v>0.42</c:v>
                </c:pt>
                <c:pt idx="475">
                  <c:v>0.6</c:v>
                </c:pt>
                <c:pt idx="476">
                  <c:v>0.75</c:v>
                </c:pt>
                <c:pt idx="477">
                  <c:v>0.42</c:v>
                </c:pt>
                <c:pt idx="478">
                  <c:v>0.5</c:v>
                </c:pt>
                <c:pt idx="479">
                  <c:v>0.5</c:v>
                </c:pt>
                <c:pt idx="480">
                  <c:v>0.5</c:v>
                </c:pt>
                <c:pt idx="481">
                  <c:v>0.5</c:v>
                </c:pt>
                <c:pt idx="482">
                  <c:v>0.56000000000000005</c:v>
                </c:pt>
                <c:pt idx="483">
                  <c:v>0.5</c:v>
                </c:pt>
                <c:pt idx="484">
                  <c:v>0.5</c:v>
                </c:pt>
                <c:pt idx="485">
                  <c:v>0.52</c:v>
                </c:pt>
                <c:pt idx="486">
                  <c:v>0.5</c:v>
                </c:pt>
                <c:pt idx="487">
                  <c:v>0.5</c:v>
                </c:pt>
                <c:pt idx="488">
                  <c:v>0.54</c:v>
                </c:pt>
                <c:pt idx="489">
                  <c:v>0.7</c:v>
                </c:pt>
                <c:pt idx="490">
                  <c:v>0.63</c:v>
                </c:pt>
                <c:pt idx="491">
                  <c:v>0.7</c:v>
                </c:pt>
                <c:pt idx="492">
                  <c:v>0.54</c:v>
                </c:pt>
                <c:pt idx="493">
                  <c:v>0.45</c:v>
                </c:pt>
                <c:pt idx="494">
                  <c:v>0.54</c:v>
                </c:pt>
                <c:pt idx="495">
                  <c:v>0.54</c:v>
                </c:pt>
                <c:pt idx="496">
                  <c:v>0.45</c:v>
                </c:pt>
                <c:pt idx="497">
                  <c:v>0.7</c:v>
                </c:pt>
                <c:pt idx="498">
                  <c:v>0.54</c:v>
                </c:pt>
                <c:pt idx="499">
                  <c:v>0.7</c:v>
                </c:pt>
                <c:pt idx="500">
                  <c:v>0.5</c:v>
                </c:pt>
                <c:pt idx="501">
                  <c:v>0.42</c:v>
                </c:pt>
                <c:pt idx="502">
                  <c:v>0.42</c:v>
                </c:pt>
                <c:pt idx="503">
                  <c:v>0.5</c:v>
                </c:pt>
                <c:pt idx="504">
                  <c:v>0.75</c:v>
                </c:pt>
                <c:pt idx="505">
                  <c:v>0.43</c:v>
                </c:pt>
                <c:pt idx="506">
                  <c:v>0.51</c:v>
                </c:pt>
                <c:pt idx="507">
                  <c:v>0.7</c:v>
                </c:pt>
                <c:pt idx="508">
                  <c:v>0.7</c:v>
                </c:pt>
                <c:pt idx="509">
                  <c:v>0.7</c:v>
                </c:pt>
                <c:pt idx="510">
                  <c:v>0.71</c:v>
                </c:pt>
                <c:pt idx="511">
                  <c:v>0.71</c:v>
                </c:pt>
                <c:pt idx="512">
                  <c:v>0.73</c:v>
                </c:pt>
                <c:pt idx="513">
                  <c:v>0.65</c:v>
                </c:pt>
                <c:pt idx="514">
                  <c:v>0.55000000000000004</c:v>
                </c:pt>
                <c:pt idx="515">
                  <c:v>0.4</c:v>
                </c:pt>
                <c:pt idx="516">
                  <c:v>0.4</c:v>
                </c:pt>
                <c:pt idx="517">
                  <c:v>0.5</c:v>
                </c:pt>
                <c:pt idx="518">
                  <c:v>0.5</c:v>
                </c:pt>
                <c:pt idx="519">
                  <c:v>0.5</c:v>
                </c:pt>
                <c:pt idx="520">
                  <c:v>0.6</c:v>
                </c:pt>
                <c:pt idx="521">
                  <c:v>0.65</c:v>
                </c:pt>
                <c:pt idx="522">
                  <c:v>0.52</c:v>
                </c:pt>
                <c:pt idx="523">
                  <c:v>0.5</c:v>
                </c:pt>
                <c:pt idx="524">
                  <c:v>0.52</c:v>
                </c:pt>
                <c:pt idx="525">
                  <c:v>0.59</c:v>
                </c:pt>
                <c:pt idx="526">
                  <c:v>0.59</c:v>
                </c:pt>
                <c:pt idx="527">
                  <c:v>0.55000000000000004</c:v>
                </c:pt>
                <c:pt idx="528">
                  <c:v>0.62</c:v>
                </c:pt>
                <c:pt idx="529">
                  <c:v>0.56000000000000005</c:v>
                </c:pt>
                <c:pt idx="530">
                  <c:v>0.71</c:v>
                </c:pt>
                <c:pt idx="531">
                  <c:v>0.7</c:v>
                </c:pt>
                <c:pt idx="532">
                  <c:v>0.7</c:v>
                </c:pt>
                <c:pt idx="533">
                  <c:v>0.56999999999999995</c:v>
                </c:pt>
                <c:pt idx="534">
                  <c:v>0.56999999999999995</c:v>
                </c:pt>
                <c:pt idx="535">
                  <c:v>0.56999999999999995</c:v>
                </c:pt>
                <c:pt idx="536">
                  <c:v>0.56999999999999995</c:v>
                </c:pt>
                <c:pt idx="537">
                  <c:v>0.56999999999999995</c:v>
                </c:pt>
                <c:pt idx="538">
                  <c:v>0.53</c:v>
                </c:pt>
                <c:pt idx="539">
                  <c:v>0.51</c:v>
                </c:pt>
                <c:pt idx="540">
                  <c:v>0.5</c:v>
                </c:pt>
                <c:pt idx="541">
                  <c:v>0.5</c:v>
                </c:pt>
                <c:pt idx="542">
                  <c:v>0.7</c:v>
                </c:pt>
                <c:pt idx="543">
                  <c:v>0.5</c:v>
                </c:pt>
                <c:pt idx="544">
                  <c:v>0.48</c:v>
                </c:pt>
                <c:pt idx="545">
                  <c:v>0.7</c:v>
                </c:pt>
                <c:pt idx="546">
                  <c:v>0.7</c:v>
                </c:pt>
                <c:pt idx="547">
                  <c:v>0.7</c:v>
                </c:pt>
                <c:pt idx="548">
                  <c:v>0.7</c:v>
                </c:pt>
                <c:pt idx="549">
                  <c:v>0.7</c:v>
                </c:pt>
                <c:pt idx="550">
                  <c:v>0.62</c:v>
                </c:pt>
                <c:pt idx="551">
                  <c:v>0.54</c:v>
                </c:pt>
                <c:pt idx="552">
                  <c:v>0.7</c:v>
                </c:pt>
                <c:pt idx="553">
                  <c:v>0.72</c:v>
                </c:pt>
                <c:pt idx="554">
                  <c:v>0.8</c:v>
                </c:pt>
                <c:pt idx="555">
                  <c:v>0.5</c:v>
                </c:pt>
                <c:pt idx="556">
                  <c:v>0.5</c:v>
                </c:pt>
                <c:pt idx="557">
                  <c:v>0.5</c:v>
                </c:pt>
                <c:pt idx="558">
                  <c:v>0.51</c:v>
                </c:pt>
                <c:pt idx="559">
                  <c:v>0.51</c:v>
                </c:pt>
                <c:pt idx="560">
                  <c:v>0.5</c:v>
                </c:pt>
                <c:pt idx="561">
                  <c:v>0.47</c:v>
                </c:pt>
                <c:pt idx="562">
                  <c:v>0.71</c:v>
                </c:pt>
                <c:pt idx="563">
                  <c:v>0.52</c:v>
                </c:pt>
                <c:pt idx="564">
                  <c:v>0.52</c:v>
                </c:pt>
                <c:pt idx="565">
                  <c:v>0.52</c:v>
                </c:pt>
                <c:pt idx="566">
                  <c:v>0.52</c:v>
                </c:pt>
                <c:pt idx="567">
                  <c:v>0.62</c:v>
                </c:pt>
                <c:pt idx="568">
                  <c:v>0.62</c:v>
                </c:pt>
                <c:pt idx="569">
                  <c:v>0.56000000000000005</c:v>
                </c:pt>
                <c:pt idx="570">
                  <c:v>0.64</c:v>
                </c:pt>
                <c:pt idx="571">
                  <c:v>0.7</c:v>
                </c:pt>
                <c:pt idx="572">
                  <c:v>0.63</c:v>
                </c:pt>
                <c:pt idx="573">
                  <c:v>0.7</c:v>
                </c:pt>
                <c:pt idx="574">
                  <c:v>0.5</c:v>
                </c:pt>
                <c:pt idx="575">
                  <c:v>0.56999999999999995</c:v>
                </c:pt>
                <c:pt idx="576">
                  <c:v>0.38</c:v>
                </c:pt>
                <c:pt idx="577">
                  <c:v>0.46</c:v>
                </c:pt>
                <c:pt idx="578">
                  <c:v>0.72</c:v>
                </c:pt>
                <c:pt idx="579">
                  <c:v>0.72</c:v>
                </c:pt>
                <c:pt idx="580">
                  <c:v>0.61</c:v>
                </c:pt>
                <c:pt idx="581">
                  <c:v>0.78</c:v>
                </c:pt>
                <c:pt idx="582">
                  <c:v>0.56000000000000005</c:v>
                </c:pt>
                <c:pt idx="583">
                  <c:v>0.55000000000000004</c:v>
                </c:pt>
                <c:pt idx="584">
                  <c:v>0.5</c:v>
                </c:pt>
                <c:pt idx="585">
                  <c:v>0.5</c:v>
                </c:pt>
                <c:pt idx="586">
                  <c:v>0.7</c:v>
                </c:pt>
                <c:pt idx="587">
                  <c:v>0.66</c:v>
                </c:pt>
                <c:pt idx="588">
                  <c:v>0.7</c:v>
                </c:pt>
                <c:pt idx="589">
                  <c:v>0.7</c:v>
                </c:pt>
                <c:pt idx="590">
                  <c:v>0.72</c:v>
                </c:pt>
                <c:pt idx="591">
                  <c:v>0.7</c:v>
                </c:pt>
                <c:pt idx="592">
                  <c:v>0.7</c:v>
                </c:pt>
                <c:pt idx="593">
                  <c:v>0.7</c:v>
                </c:pt>
                <c:pt idx="594">
                  <c:v>0.7</c:v>
                </c:pt>
                <c:pt idx="595">
                  <c:v>0.62</c:v>
                </c:pt>
                <c:pt idx="596">
                  <c:v>0.56000000000000005</c:v>
                </c:pt>
                <c:pt idx="597">
                  <c:v>0.41</c:v>
                </c:pt>
                <c:pt idx="598">
                  <c:v>0.52</c:v>
                </c:pt>
                <c:pt idx="599">
                  <c:v>0.7</c:v>
                </c:pt>
                <c:pt idx="600">
                  <c:v>0.56000000000000005</c:v>
                </c:pt>
                <c:pt idx="601">
                  <c:v>0.61</c:v>
                </c:pt>
                <c:pt idx="602">
                  <c:v>0.56999999999999995</c:v>
                </c:pt>
                <c:pt idx="603">
                  <c:v>0.7</c:v>
                </c:pt>
                <c:pt idx="604">
                  <c:v>0.78</c:v>
                </c:pt>
                <c:pt idx="605">
                  <c:v>0.52</c:v>
                </c:pt>
                <c:pt idx="606">
                  <c:v>0.59</c:v>
                </c:pt>
                <c:pt idx="607">
                  <c:v>0.56000000000000005</c:v>
                </c:pt>
                <c:pt idx="608">
                  <c:v>0.56000000000000005</c:v>
                </c:pt>
                <c:pt idx="609">
                  <c:v>0.56000000000000005</c:v>
                </c:pt>
                <c:pt idx="610">
                  <c:v>0.51</c:v>
                </c:pt>
                <c:pt idx="611">
                  <c:v>0.5</c:v>
                </c:pt>
                <c:pt idx="612">
                  <c:v>0.49</c:v>
                </c:pt>
                <c:pt idx="613">
                  <c:v>0.76</c:v>
                </c:pt>
                <c:pt idx="614">
                  <c:v>0.71</c:v>
                </c:pt>
                <c:pt idx="615">
                  <c:v>0.57999999999999996</c:v>
                </c:pt>
                <c:pt idx="616">
                  <c:v>0.62</c:v>
                </c:pt>
                <c:pt idx="617">
                  <c:v>0.56000000000000005</c:v>
                </c:pt>
                <c:pt idx="618">
                  <c:v>0.5</c:v>
                </c:pt>
                <c:pt idx="619">
                  <c:v>0.71</c:v>
                </c:pt>
                <c:pt idx="620">
                  <c:v>0.53</c:v>
                </c:pt>
                <c:pt idx="621">
                  <c:v>0.75</c:v>
                </c:pt>
                <c:pt idx="622">
                  <c:v>0.71</c:v>
                </c:pt>
                <c:pt idx="623">
                  <c:v>0.71</c:v>
                </c:pt>
                <c:pt idx="624">
                  <c:v>0.71</c:v>
                </c:pt>
                <c:pt idx="625">
                  <c:v>0.71</c:v>
                </c:pt>
                <c:pt idx="626">
                  <c:v>0.62</c:v>
                </c:pt>
                <c:pt idx="627">
                  <c:v>0.62</c:v>
                </c:pt>
                <c:pt idx="628">
                  <c:v>0.71</c:v>
                </c:pt>
                <c:pt idx="629">
                  <c:v>0.51</c:v>
                </c:pt>
                <c:pt idx="630">
                  <c:v>0.7</c:v>
                </c:pt>
                <c:pt idx="631">
                  <c:v>0.52</c:v>
                </c:pt>
                <c:pt idx="632">
                  <c:v>0.57999999999999996</c:v>
                </c:pt>
                <c:pt idx="633">
                  <c:v>0.74</c:v>
                </c:pt>
                <c:pt idx="634">
                  <c:v>0.51</c:v>
                </c:pt>
                <c:pt idx="635">
                  <c:v>0.54</c:v>
                </c:pt>
                <c:pt idx="636">
                  <c:v>0.5</c:v>
                </c:pt>
                <c:pt idx="637">
                  <c:v>0.5</c:v>
                </c:pt>
                <c:pt idx="638">
                  <c:v>0.55000000000000004</c:v>
                </c:pt>
                <c:pt idx="639">
                  <c:v>0.5</c:v>
                </c:pt>
                <c:pt idx="640">
                  <c:v>0.5</c:v>
                </c:pt>
                <c:pt idx="641">
                  <c:v>0.72</c:v>
                </c:pt>
                <c:pt idx="642">
                  <c:v>0.57999999999999996</c:v>
                </c:pt>
                <c:pt idx="643">
                  <c:v>0.71</c:v>
                </c:pt>
                <c:pt idx="644">
                  <c:v>0.71</c:v>
                </c:pt>
                <c:pt idx="645">
                  <c:v>0.52</c:v>
                </c:pt>
                <c:pt idx="646">
                  <c:v>0.47</c:v>
                </c:pt>
                <c:pt idx="647">
                  <c:v>0.59</c:v>
                </c:pt>
                <c:pt idx="648">
                  <c:v>0.72</c:v>
                </c:pt>
                <c:pt idx="649">
                  <c:v>0.72</c:v>
                </c:pt>
                <c:pt idx="650">
                  <c:v>0.73</c:v>
                </c:pt>
                <c:pt idx="651">
                  <c:v>0.64</c:v>
                </c:pt>
                <c:pt idx="652">
                  <c:v>0.82</c:v>
                </c:pt>
                <c:pt idx="653">
                  <c:v>0.8</c:v>
                </c:pt>
                <c:pt idx="654">
                  <c:v>0.5</c:v>
                </c:pt>
                <c:pt idx="655">
                  <c:v>0.7</c:v>
                </c:pt>
                <c:pt idx="656">
                  <c:v>0.5</c:v>
                </c:pt>
                <c:pt idx="657">
                  <c:v>0.5</c:v>
                </c:pt>
                <c:pt idx="658">
                  <c:v>0.49</c:v>
                </c:pt>
                <c:pt idx="659">
                  <c:v>0.7</c:v>
                </c:pt>
                <c:pt idx="660">
                  <c:v>0.7</c:v>
                </c:pt>
                <c:pt idx="661">
                  <c:v>0.6</c:v>
                </c:pt>
                <c:pt idx="662">
                  <c:v>0.52</c:v>
                </c:pt>
                <c:pt idx="663">
                  <c:v>0.75</c:v>
                </c:pt>
                <c:pt idx="664">
                  <c:v>0.71</c:v>
                </c:pt>
                <c:pt idx="665">
                  <c:v>0.7</c:v>
                </c:pt>
                <c:pt idx="666">
                  <c:v>0.7</c:v>
                </c:pt>
                <c:pt idx="667">
                  <c:v>0.71</c:v>
                </c:pt>
                <c:pt idx="668">
                  <c:v>0.78</c:v>
                </c:pt>
                <c:pt idx="669">
                  <c:v>0.72</c:v>
                </c:pt>
                <c:pt idx="670">
                  <c:v>0.72</c:v>
                </c:pt>
                <c:pt idx="671">
                  <c:v>0.69</c:v>
                </c:pt>
                <c:pt idx="672">
                  <c:v>0.55000000000000004</c:v>
                </c:pt>
                <c:pt idx="673">
                  <c:v>0.53</c:v>
                </c:pt>
                <c:pt idx="674">
                  <c:v>0.53</c:v>
                </c:pt>
                <c:pt idx="675">
                  <c:v>0.5</c:v>
                </c:pt>
                <c:pt idx="676">
                  <c:v>0.7</c:v>
                </c:pt>
                <c:pt idx="677">
                  <c:v>0.7</c:v>
                </c:pt>
                <c:pt idx="678">
                  <c:v>0.76</c:v>
                </c:pt>
                <c:pt idx="679">
                  <c:v>0.75</c:v>
                </c:pt>
                <c:pt idx="680">
                  <c:v>0.83</c:v>
                </c:pt>
                <c:pt idx="681">
                  <c:v>0.54</c:v>
                </c:pt>
                <c:pt idx="682">
                  <c:v>0.71</c:v>
                </c:pt>
                <c:pt idx="683">
                  <c:v>0.8</c:v>
                </c:pt>
                <c:pt idx="684">
                  <c:v>0.7</c:v>
                </c:pt>
                <c:pt idx="685">
                  <c:v>0.7</c:v>
                </c:pt>
                <c:pt idx="686">
                  <c:v>0.7</c:v>
                </c:pt>
                <c:pt idx="687">
                  <c:v>0.7</c:v>
                </c:pt>
                <c:pt idx="688">
                  <c:v>0.5</c:v>
                </c:pt>
                <c:pt idx="689">
                  <c:v>0.5</c:v>
                </c:pt>
                <c:pt idx="690">
                  <c:v>0.63</c:v>
                </c:pt>
                <c:pt idx="691">
                  <c:v>0.53</c:v>
                </c:pt>
                <c:pt idx="692">
                  <c:v>0.53</c:v>
                </c:pt>
                <c:pt idx="693">
                  <c:v>0.53</c:v>
                </c:pt>
                <c:pt idx="694">
                  <c:v>0.6</c:v>
                </c:pt>
                <c:pt idx="695">
                  <c:v>0.7</c:v>
                </c:pt>
                <c:pt idx="696">
                  <c:v>0.52</c:v>
                </c:pt>
                <c:pt idx="697">
                  <c:v>0.52</c:v>
                </c:pt>
                <c:pt idx="698">
                  <c:v>0.51</c:v>
                </c:pt>
                <c:pt idx="699">
                  <c:v>0.5</c:v>
                </c:pt>
                <c:pt idx="700">
                  <c:v>0.91</c:v>
                </c:pt>
                <c:pt idx="701">
                  <c:v>0.7</c:v>
                </c:pt>
                <c:pt idx="702">
                  <c:v>0.5</c:v>
                </c:pt>
                <c:pt idx="703">
                  <c:v>0.77</c:v>
                </c:pt>
                <c:pt idx="704">
                  <c:v>0.53</c:v>
                </c:pt>
                <c:pt idx="705">
                  <c:v>0.53</c:v>
                </c:pt>
                <c:pt idx="706">
                  <c:v>0.52</c:v>
                </c:pt>
                <c:pt idx="707">
                  <c:v>0.52</c:v>
                </c:pt>
                <c:pt idx="708">
                  <c:v>0.71</c:v>
                </c:pt>
                <c:pt idx="709">
                  <c:v>0.6</c:v>
                </c:pt>
                <c:pt idx="710">
                  <c:v>0.6</c:v>
                </c:pt>
                <c:pt idx="711">
                  <c:v>0.7</c:v>
                </c:pt>
                <c:pt idx="712">
                  <c:v>0.72</c:v>
                </c:pt>
                <c:pt idx="713">
                  <c:v>0.71</c:v>
                </c:pt>
                <c:pt idx="714">
                  <c:v>0.75</c:v>
                </c:pt>
                <c:pt idx="715">
                  <c:v>0.7</c:v>
                </c:pt>
                <c:pt idx="716">
                  <c:v>0.7</c:v>
                </c:pt>
                <c:pt idx="717">
                  <c:v>0.7</c:v>
                </c:pt>
                <c:pt idx="718">
                  <c:v>0.7</c:v>
                </c:pt>
                <c:pt idx="719">
                  <c:v>0.7</c:v>
                </c:pt>
                <c:pt idx="720">
                  <c:v>0.53</c:v>
                </c:pt>
                <c:pt idx="721">
                  <c:v>0.54</c:v>
                </c:pt>
                <c:pt idx="722">
                  <c:v>0.54</c:v>
                </c:pt>
                <c:pt idx="723">
                  <c:v>0.57999999999999996</c:v>
                </c:pt>
                <c:pt idx="724">
                  <c:v>0.56000000000000005</c:v>
                </c:pt>
                <c:pt idx="725">
                  <c:v>0.72</c:v>
                </c:pt>
                <c:pt idx="726">
                  <c:v>0.51</c:v>
                </c:pt>
                <c:pt idx="727">
                  <c:v>0.74</c:v>
                </c:pt>
                <c:pt idx="728">
                  <c:v>0.77</c:v>
                </c:pt>
                <c:pt idx="729">
                  <c:v>0.76</c:v>
                </c:pt>
                <c:pt idx="730">
                  <c:v>0.5</c:v>
                </c:pt>
                <c:pt idx="731">
                  <c:v>0.5</c:v>
                </c:pt>
                <c:pt idx="732">
                  <c:v>0.5</c:v>
                </c:pt>
                <c:pt idx="733">
                  <c:v>0.5</c:v>
                </c:pt>
                <c:pt idx="734">
                  <c:v>0.5</c:v>
                </c:pt>
                <c:pt idx="735">
                  <c:v>0.5</c:v>
                </c:pt>
                <c:pt idx="736">
                  <c:v>0.5</c:v>
                </c:pt>
                <c:pt idx="737">
                  <c:v>0.5</c:v>
                </c:pt>
                <c:pt idx="738">
                  <c:v>0.53</c:v>
                </c:pt>
                <c:pt idx="739">
                  <c:v>0.53</c:v>
                </c:pt>
                <c:pt idx="740">
                  <c:v>0.74</c:v>
                </c:pt>
                <c:pt idx="741">
                  <c:v>0.51</c:v>
                </c:pt>
                <c:pt idx="742">
                  <c:v>0.71</c:v>
                </c:pt>
                <c:pt idx="743">
                  <c:v>0.52</c:v>
                </c:pt>
                <c:pt idx="744">
                  <c:v>0.81</c:v>
                </c:pt>
                <c:pt idx="745">
                  <c:v>0.53</c:v>
                </c:pt>
                <c:pt idx="746">
                  <c:v>0.71</c:v>
                </c:pt>
                <c:pt idx="747">
                  <c:v>0.83</c:v>
                </c:pt>
                <c:pt idx="748">
                  <c:v>0.73</c:v>
                </c:pt>
                <c:pt idx="749">
                  <c:v>0.73</c:v>
                </c:pt>
                <c:pt idx="750">
                  <c:v>0.72</c:v>
                </c:pt>
                <c:pt idx="751">
                  <c:v>0.6</c:v>
                </c:pt>
                <c:pt idx="752">
                  <c:v>0.9</c:v>
                </c:pt>
                <c:pt idx="753">
                  <c:v>0.71</c:v>
                </c:pt>
                <c:pt idx="754">
                  <c:v>0.72</c:v>
                </c:pt>
                <c:pt idx="755">
                  <c:v>0.71</c:v>
                </c:pt>
                <c:pt idx="756">
                  <c:v>0.7</c:v>
                </c:pt>
                <c:pt idx="757">
                  <c:v>0.5</c:v>
                </c:pt>
                <c:pt idx="758">
                  <c:v>0.52</c:v>
                </c:pt>
                <c:pt idx="759">
                  <c:v>0.52</c:v>
                </c:pt>
                <c:pt idx="760">
                  <c:v>0.72</c:v>
                </c:pt>
                <c:pt idx="761">
                  <c:v>0.5</c:v>
                </c:pt>
                <c:pt idx="762">
                  <c:v>0.71</c:v>
                </c:pt>
                <c:pt idx="763">
                  <c:v>0.9</c:v>
                </c:pt>
                <c:pt idx="764">
                  <c:v>0.54</c:v>
                </c:pt>
                <c:pt idx="765">
                  <c:v>0.7</c:v>
                </c:pt>
                <c:pt idx="766">
                  <c:v>0.55000000000000004</c:v>
                </c:pt>
                <c:pt idx="767">
                  <c:v>0.7</c:v>
                </c:pt>
                <c:pt idx="768">
                  <c:v>0.62</c:v>
                </c:pt>
                <c:pt idx="769">
                  <c:v>0.62</c:v>
                </c:pt>
                <c:pt idx="770">
                  <c:v>0.6</c:v>
                </c:pt>
                <c:pt idx="771">
                  <c:v>0.7</c:v>
                </c:pt>
                <c:pt idx="772">
                  <c:v>0.75</c:v>
                </c:pt>
                <c:pt idx="773">
                  <c:v>0.7</c:v>
                </c:pt>
                <c:pt idx="774">
                  <c:v>0.8</c:v>
                </c:pt>
                <c:pt idx="775">
                  <c:v>0.73</c:v>
                </c:pt>
                <c:pt idx="776">
                  <c:v>0.73</c:v>
                </c:pt>
                <c:pt idx="777">
                  <c:v>0.73</c:v>
                </c:pt>
                <c:pt idx="778">
                  <c:v>0.72</c:v>
                </c:pt>
                <c:pt idx="779">
                  <c:v>0.5</c:v>
                </c:pt>
                <c:pt idx="780">
                  <c:v>0.71</c:v>
                </c:pt>
                <c:pt idx="781">
                  <c:v>0.71</c:v>
                </c:pt>
                <c:pt idx="782">
                  <c:v>0.71</c:v>
                </c:pt>
                <c:pt idx="783">
                  <c:v>0.71</c:v>
                </c:pt>
                <c:pt idx="784">
                  <c:v>0.71</c:v>
                </c:pt>
                <c:pt idx="785">
                  <c:v>0.71</c:v>
                </c:pt>
                <c:pt idx="786">
                  <c:v>0.71</c:v>
                </c:pt>
                <c:pt idx="787">
                  <c:v>0.53</c:v>
                </c:pt>
                <c:pt idx="788">
                  <c:v>0.53</c:v>
                </c:pt>
                <c:pt idx="789">
                  <c:v>0.53</c:v>
                </c:pt>
                <c:pt idx="790">
                  <c:v>0.53</c:v>
                </c:pt>
                <c:pt idx="791">
                  <c:v>0.53</c:v>
                </c:pt>
                <c:pt idx="792">
                  <c:v>0.71</c:v>
                </c:pt>
                <c:pt idx="793">
                  <c:v>0.71</c:v>
                </c:pt>
                <c:pt idx="794">
                  <c:v>0.71</c:v>
                </c:pt>
                <c:pt idx="795">
                  <c:v>0.51</c:v>
                </c:pt>
                <c:pt idx="796">
                  <c:v>0.5</c:v>
                </c:pt>
                <c:pt idx="797">
                  <c:v>0.73</c:v>
                </c:pt>
                <c:pt idx="798">
                  <c:v>0.5</c:v>
                </c:pt>
                <c:pt idx="799">
                  <c:v>0.5</c:v>
                </c:pt>
                <c:pt idx="800">
                  <c:v>0.5</c:v>
                </c:pt>
                <c:pt idx="801">
                  <c:v>0.5</c:v>
                </c:pt>
                <c:pt idx="802">
                  <c:v>0.5</c:v>
                </c:pt>
                <c:pt idx="803">
                  <c:v>0.55000000000000004</c:v>
                </c:pt>
                <c:pt idx="804">
                  <c:v>0.5</c:v>
                </c:pt>
                <c:pt idx="805">
                  <c:v>0.5</c:v>
                </c:pt>
                <c:pt idx="806">
                  <c:v>0.7</c:v>
                </c:pt>
                <c:pt idx="807">
                  <c:v>0.6</c:v>
                </c:pt>
                <c:pt idx="808">
                  <c:v>0.52</c:v>
                </c:pt>
                <c:pt idx="809">
                  <c:v>0.71</c:v>
                </c:pt>
                <c:pt idx="810">
                  <c:v>0.71</c:v>
                </c:pt>
                <c:pt idx="811">
                  <c:v>0.73</c:v>
                </c:pt>
                <c:pt idx="812">
                  <c:v>0.72</c:v>
                </c:pt>
                <c:pt idx="813">
                  <c:v>0.6</c:v>
                </c:pt>
                <c:pt idx="814">
                  <c:v>0.62</c:v>
                </c:pt>
                <c:pt idx="815">
                  <c:v>0.8</c:v>
                </c:pt>
                <c:pt idx="816">
                  <c:v>0.73</c:v>
                </c:pt>
                <c:pt idx="817">
                  <c:v>0.54</c:v>
                </c:pt>
                <c:pt idx="818">
                  <c:v>0.54</c:v>
                </c:pt>
                <c:pt idx="819">
                  <c:v>0.54</c:v>
                </c:pt>
                <c:pt idx="820">
                  <c:v>0.72</c:v>
                </c:pt>
                <c:pt idx="821">
                  <c:v>0.9</c:v>
                </c:pt>
                <c:pt idx="822">
                  <c:v>0.5</c:v>
                </c:pt>
                <c:pt idx="823">
                  <c:v>0.57999999999999996</c:v>
                </c:pt>
                <c:pt idx="824">
                  <c:v>0.57999999999999996</c:v>
                </c:pt>
                <c:pt idx="825">
                  <c:v>0.51</c:v>
                </c:pt>
                <c:pt idx="826">
                  <c:v>0.51</c:v>
                </c:pt>
                <c:pt idx="827">
                  <c:v>0.55000000000000004</c:v>
                </c:pt>
                <c:pt idx="828">
                  <c:v>0.51</c:v>
                </c:pt>
                <c:pt idx="829">
                  <c:v>0.51</c:v>
                </c:pt>
                <c:pt idx="830">
                  <c:v>0.51</c:v>
                </c:pt>
                <c:pt idx="831">
                  <c:v>0.5</c:v>
                </c:pt>
                <c:pt idx="832">
                  <c:v>0.51</c:v>
                </c:pt>
                <c:pt idx="833">
                  <c:v>0.6</c:v>
                </c:pt>
                <c:pt idx="834">
                  <c:v>0.53</c:v>
                </c:pt>
                <c:pt idx="835">
                  <c:v>0.53</c:v>
                </c:pt>
                <c:pt idx="836">
                  <c:v>0.81</c:v>
                </c:pt>
                <c:pt idx="837">
                  <c:v>0.7</c:v>
                </c:pt>
                <c:pt idx="838">
                  <c:v>0.73</c:v>
                </c:pt>
                <c:pt idx="839">
                  <c:v>0.6</c:v>
                </c:pt>
                <c:pt idx="840">
                  <c:v>0.74</c:v>
                </c:pt>
                <c:pt idx="841">
                  <c:v>0.57999999999999996</c:v>
                </c:pt>
                <c:pt idx="842">
                  <c:v>0.7</c:v>
                </c:pt>
                <c:pt idx="843">
                  <c:v>0.6</c:v>
                </c:pt>
                <c:pt idx="844">
                  <c:v>0.71</c:v>
                </c:pt>
                <c:pt idx="845">
                  <c:v>0.91</c:v>
                </c:pt>
                <c:pt idx="846">
                  <c:v>0.55000000000000004</c:v>
                </c:pt>
                <c:pt idx="847">
                  <c:v>0.71</c:v>
                </c:pt>
                <c:pt idx="848">
                  <c:v>0.71</c:v>
                </c:pt>
                <c:pt idx="849">
                  <c:v>0.7</c:v>
                </c:pt>
                <c:pt idx="850">
                  <c:v>0.77</c:v>
                </c:pt>
                <c:pt idx="851">
                  <c:v>0.7</c:v>
                </c:pt>
                <c:pt idx="852">
                  <c:v>0.73</c:v>
                </c:pt>
                <c:pt idx="853">
                  <c:v>0.7</c:v>
                </c:pt>
                <c:pt idx="854">
                  <c:v>0.7</c:v>
                </c:pt>
                <c:pt idx="855">
                  <c:v>0.71</c:v>
                </c:pt>
                <c:pt idx="856">
                  <c:v>0.71</c:v>
                </c:pt>
                <c:pt idx="857">
                  <c:v>0.7</c:v>
                </c:pt>
                <c:pt idx="858">
                  <c:v>0.7</c:v>
                </c:pt>
                <c:pt idx="859">
                  <c:v>0.52</c:v>
                </c:pt>
                <c:pt idx="860">
                  <c:v>0.52</c:v>
                </c:pt>
                <c:pt idx="861">
                  <c:v>0.77</c:v>
                </c:pt>
                <c:pt idx="862">
                  <c:v>0.7</c:v>
                </c:pt>
                <c:pt idx="863">
                  <c:v>0.7</c:v>
                </c:pt>
                <c:pt idx="864">
                  <c:v>0.7</c:v>
                </c:pt>
                <c:pt idx="865">
                  <c:v>0.7</c:v>
                </c:pt>
                <c:pt idx="866">
                  <c:v>0.7</c:v>
                </c:pt>
                <c:pt idx="867">
                  <c:v>0.7</c:v>
                </c:pt>
                <c:pt idx="868">
                  <c:v>0.56999999999999995</c:v>
                </c:pt>
                <c:pt idx="869">
                  <c:v>0.75</c:v>
                </c:pt>
                <c:pt idx="870">
                  <c:v>0.54</c:v>
                </c:pt>
                <c:pt idx="871">
                  <c:v>0.81</c:v>
                </c:pt>
                <c:pt idx="872">
                  <c:v>0.54</c:v>
                </c:pt>
                <c:pt idx="873">
                  <c:v>0.81</c:v>
                </c:pt>
                <c:pt idx="874">
                  <c:v>0.64</c:v>
                </c:pt>
                <c:pt idx="875">
                  <c:v>0.7</c:v>
                </c:pt>
                <c:pt idx="876">
                  <c:v>0.72</c:v>
                </c:pt>
                <c:pt idx="877">
                  <c:v>0.7</c:v>
                </c:pt>
                <c:pt idx="878">
                  <c:v>0.72</c:v>
                </c:pt>
                <c:pt idx="879">
                  <c:v>0.61</c:v>
                </c:pt>
                <c:pt idx="880">
                  <c:v>0.77</c:v>
                </c:pt>
                <c:pt idx="881">
                  <c:v>0.8</c:v>
                </c:pt>
                <c:pt idx="882">
                  <c:v>0.51</c:v>
                </c:pt>
                <c:pt idx="883">
                  <c:v>0.71</c:v>
                </c:pt>
                <c:pt idx="884">
                  <c:v>0.71</c:v>
                </c:pt>
                <c:pt idx="885">
                  <c:v>0.72</c:v>
                </c:pt>
                <c:pt idx="886">
                  <c:v>0.73</c:v>
                </c:pt>
                <c:pt idx="887">
                  <c:v>0.52</c:v>
                </c:pt>
                <c:pt idx="888">
                  <c:v>0.83</c:v>
                </c:pt>
                <c:pt idx="889">
                  <c:v>0.71</c:v>
                </c:pt>
                <c:pt idx="890">
                  <c:v>0.81</c:v>
                </c:pt>
                <c:pt idx="891">
                  <c:v>0.7</c:v>
                </c:pt>
                <c:pt idx="892">
                  <c:v>0.78</c:v>
                </c:pt>
                <c:pt idx="893">
                  <c:v>0.9</c:v>
                </c:pt>
                <c:pt idx="894">
                  <c:v>0.72</c:v>
                </c:pt>
                <c:pt idx="895">
                  <c:v>0.81</c:v>
                </c:pt>
                <c:pt idx="896">
                  <c:v>0.71</c:v>
                </c:pt>
                <c:pt idx="897">
                  <c:v>0.71</c:v>
                </c:pt>
                <c:pt idx="898">
                  <c:v>0.51</c:v>
                </c:pt>
                <c:pt idx="899">
                  <c:v>0.51</c:v>
                </c:pt>
                <c:pt idx="900">
                  <c:v>0.55000000000000004</c:v>
                </c:pt>
                <c:pt idx="901">
                  <c:v>0.55000000000000004</c:v>
                </c:pt>
                <c:pt idx="902">
                  <c:v>0.51</c:v>
                </c:pt>
                <c:pt idx="903">
                  <c:v>0.55000000000000004</c:v>
                </c:pt>
                <c:pt idx="904">
                  <c:v>0.72</c:v>
                </c:pt>
                <c:pt idx="905">
                  <c:v>0.72</c:v>
                </c:pt>
                <c:pt idx="906">
                  <c:v>0.61</c:v>
                </c:pt>
                <c:pt idx="907">
                  <c:v>0.5</c:v>
                </c:pt>
                <c:pt idx="908">
                  <c:v>0.94</c:v>
                </c:pt>
                <c:pt idx="909">
                  <c:v>0.94</c:v>
                </c:pt>
                <c:pt idx="910">
                  <c:v>0.73</c:v>
                </c:pt>
                <c:pt idx="911">
                  <c:v>0.73</c:v>
                </c:pt>
                <c:pt idx="912">
                  <c:v>0.73</c:v>
                </c:pt>
                <c:pt idx="913">
                  <c:v>0.5</c:v>
                </c:pt>
                <c:pt idx="914">
                  <c:v>0.5</c:v>
                </c:pt>
                <c:pt idx="915">
                  <c:v>0.5</c:v>
                </c:pt>
                <c:pt idx="916">
                  <c:v>0.72</c:v>
                </c:pt>
                <c:pt idx="917">
                  <c:v>0.72</c:v>
                </c:pt>
                <c:pt idx="918">
                  <c:v>0.5</c:v>
                </c:pt>
                <c:pt idx="919">
                  <c:v>0.5</c:v>
                </c:pt>
                <c:pt idx="920">
                  <c:v>0.72</c:v>
                </c:pt>
                <c:pt idx="921">
                  <c:v>0.72</c:v>
                </c:pt>
                <c:pt idx="922">
                  <c:v>0.77</c:v>
                </c:pt>
                <c:pt idx="923">
                  <c:v>0.77</c:v>
                </c:pt>
                <c:pt idx="924">
                  <c:v>0.7</c:v>
                </c:pt>
                <c:pt idx="925">
                  <c:v>0.61</c:v>
                </c:pt>
                <c:pt idx="926">
                  <c:v>0.7</c:v>
                </c:pt>
                <c:pt idx="927">
                  <c:v>0.74</c:v>
                </c:pt>
                <c:pt idx="928">
                  <c:v>0.52</c:v>
                </c:pt>
                <c:pt idx="929">
                  <c:v>0.52</c:v>
                </c:pt>
                <c:pt idx="930">
                  <c:v>0.73</c:v>
                </c:pt>
                <c:pt idx="931">
                  <c:v>0.8</c:v>
                </c:pt>
                <c:pt idx="932">
                  <c:v>0.8</c:v>
                </c:pt>
                <c:pt idx="933">
                  <c:v>0.81</c:v>
                </c:pt>
                <c:pt idx="934">
                  <c:v>0.71</c:v>
                </c:pt>
                <c:pt idx="935">
                  <c:v>0.8</c:v>
                </c:pt>
                <c:pt idx="936">
                  <c:v>0.72</c:v>
                </c:pt>
                <c:pt idx="937">
                  <c:v>0.62</c:v>
                </c:pt>
                <c:pt idx="938">
                  <c:v>0.74</c:v>
                </c:pt>
                <c:pt idx="939">
                  <c:v>0.54</c:v>
                </c:pt>
                <c:pt idx="940">
                  <c:v>0.65</c:v>
                </c:pt>
                <c:pt idx="941">
                  <c:v>0.8</c:v>
                </c:pt>
                <c:pt idx="942">
                  <c:v>0.8</c:v>
                </c:pt>
                <c:pt idx="943">
                  <c:v>0.72</c:v>
                </c:pt>
                <c:pt idx="944">
                  <c:v>0.7</c:v>
                </c:pt>
                <c:pt idx="945">
                  <c:v>0.81</c:v>
                </c:pt>
                <c:pt idx="946">
                  <c:v>0.9</c:v>
                </c:pt>
                <c:pt idx="947">
                  <c:v>0.54</c:v>
                </c:pt>
                <c:pt idx="948">
                  <c:v>0.63</c:v>
                </c:pt>
                <c:pt idx="949">
                  <c:v>0.71</c:v>
                </c:pt>
                <c:pt idx="950">
                  <c:v>0.56999999999999995</c:v>
                </c:pt>
                <c:pt idx="951">
                  <c:v>0.71</c:v>
                </c:pt>
                <c:pt idx="952">
                  <c:v>0.91</c:v>
                </c:pt>
                <c:pt idx="953">
                  <c:v>0.53</c:v>
                </c:pt>
                <c:pt idx="954">
                  <c:v>0.72</c:v>
                </c:pt>
                <c:pt idx="955">
                  <c:v>0.7</c:v>
                </c:pt>
                <c:pt idx="956">
                  <c:v>0.7</c:v>
                </c:pt>
                <c:pt idx="957">
                  <c:v>0.7</c:v>
                </c:pt>
                <c:pt idx="958">
                  <c:v>0.7</c:v>
                </c:pt>
                <c:pt idx="959">
                  <c:v>0.56000000000000005</c:v>
                </c:pt>
                <c:pt idx="960">
                  <c:v>0.56000000000000005</c:v>
                </c:pt>
                <c:pt idx="961">
                  <c:v>0.5</c:v>
                </c:pt>
                <c:pt idx="962">
                  <c:v>0.71</c:v>
                </c:pt>
                <c:pt idx="963">
                  <c:v>0.6</c:v>
                </c:pt>
                <c:pt idx="964">
                  <c:v>0.86</c:v>
                </c:pt>
                <c:pt idx="965">
                  <c:v>0.73</c:v>
                </c:pt>
                <c:pt idx="966">
                  <c:v>0.83</c:v>
                </c:pt>
                <c:pt idx="967">
                  <c:v>0.51</c:v>
                </c:pt>
                <c:pt idx="968">
                  <c:v>0.51</c:v>
                </c:pt>
                <c:pt idx="969">
                  <c:v>0.6</c:v>
                </c:pt>
                <c:pt idx="970">
                  <c:v>0.7</c:v>
                </c:pt>
                <c:pt idx="971">
                  <c:v>0.7</c:v>
                </c:pt>
                <c:pt idx="972">
                  <c:v>0.7</c:v>
                </c:pt>
                <c:pt idx="973">
                  <c:v>0.73</c:v>
                </c:pt>
                <c:pt idx="974">
                  <c:v>0.93</c:v>
                </c:pt>
                <c:pt idx="975">
                  <c:v>0.79</c:v>
                </c:pt>
                <c:pt idx="976">
                  <c:v>0.56000000000000005</c:v>
                </c:pt>
                <c:pt idx="977">
                  <c:v>0.61</c:v>
                </c:pt>
                <c:pt idx="978">
                  <c:v>0.61</c:v>
                </c:pt>
                <c:pt idx="979">
                  <c:v>0.72</c:v>
                </c:pt>
                <c:pt idx="980">
                  <c:v>0.57999999999999996</c:v>
                </c:pt>
                <c:pt idx="981">
                  <c:v>0.57999999999999996</c:v>
                </c:pt>
                <c:pt idx="982">
                  <c:v>0.71</c:v>
                </c:pt>
                <c:pt idx="983">
                  <c:v>0.71</c:v>
                </c:pt>
                <c:pt idx="984">
                  <c:v>0.73</c:v>
                </c:pt>
                <c:pt idx="985">
                  <c:v>0.71</c:v>
                </c:pt>
                <c:pt idx="986">
                  <c:v>0.7</c:v>
                </c:pt>
                <c:pt idx="987">
                  <c:v>0.7</c:v>
                </c:pt>
                <c:pt idx="988">
                  <c:v>0.72</c:v>
                </c:pt>
                <c:pt idx="989">
                  <c:v>0.78</c:v>
                </c:pt>
                <c:pt idx="990">
                  <c:v>0.78</c:v>
                </c:pt>
                <c:pt idx="991">
                  <c:v>0.7</c:v>
                </c:pt>
                <c:pt idx="992">
                  <c:v>0.67</c:v>
                </c:pt>
                <c:pt idx="993">
                  <c:v>0.61</c:v>
                </c:pt>
                <c:pt idx="994">
                  <c:v>0.61</c:v>
                </c:pt>
                <c:pt idx="995">
                  <c:v>0.71</c:v>
                </c:pt>
                <c:pt idx="996">
                  <c:v>0.8</c:v>
                </c:pt>
                <c:pt idx="997">
                  <c:v>0.56999999999999995</c:v>
                </c:pt>
                <c:pt idx="998">
                  <c:v>0.56999999999999995</c:v>
                </c:pt>
                <c:pt idx="999">
                  <c:v>0.56999999999999995</c:v>
                </c:pt>
                <c:pt idx="1000">
                  <c:v>0.72</c:v>
                </c:pt>
                <c:pt idx="1001">
                  <c:v>0.7</c:v>
                </c:pt>
                <c:pt idx="1002">
                  <c:v>0.5</c:v>
                </c:pt>
                <c:pt idx="1003">
                  <c:v>0.9</c:v>
                </c:pt>
                <c:pt idx="1004">
                  <c:v>0.52</c:v>
                </c:pt>
                <c:pt idx="1005">
                  <c:v>0.72</c:v>
                </c:pt>
                <c:pt idx="1006">
                  <c:v>0.7</c:v>
                </c:pt>
                <c:pt idx="1007">
                  <c:v>0.7</c:v>
                </c:pt>
                <c:pt idx="1008">
                  <c:v>0.7</c:v>
                </c:pt>
                <c:pt idx="1009">
                  <c:v>0.7</c:v>
                </c:pt>
                <c:pt idx="1010">
                  <c:v>0.7</c:v>
                </c:pt>
                <c:pt idx="1011">
                  <c:v>0.71</c:v>
                </c:pt>
                <c:pt idx="1012">
                  <c:v>0.71</c:v>
                </c:pt>
                <c:pt idx="1013">
                  <c:v>0.9</c:v>
                </c:pt>
                <c:pt idx="1014">
                  <c:v>0.9</c:v>
                </c:pt>
                <c:pt idx="1015">
                  <c:v>0.7</c:v>
                </c:pt>
                <c:pt idx="1016">
                  <c:v>0.72</c:v>
                </c:pt>
                <c:pt idx="1017">
                  <c:v>0.72</c:v>
                </c:pt>
                <c:pt idx="1018">
                  <c:v>0.75</c:v>
                </c:pt>
                <c:pt idx="1019">
                  <c:v>0.9</c:v>
                </c:pt>
                <c:pt idx="1020">
                  <c:v>0.8</c:v>
                </c:pt>
                <c:pt idx="1021">
                  <c:v>0.78</c:v>
                </c:pt>
                <c:pt idx="1022">
                  <c:v>0.79</c:v>
                </c:pt>
                <c:pt idx="1023">
                  <c:v>0.8</c:v>
                </c:pt>
                <c:pt idx="1024">
                  <c:v>0.75</c:v>
                </c:pt>
                <c:pt idx="1025">
                  <c:v>0.71</c:v>
                </c:pt>
                <c:pt idx="1026">
                  <c:v>0.71</c:v>
                </c:pt>
                <c:pt idx="1027">
                  <c:v>0.71</c:v>
                </c:pt>
                <c:pt idx="1028">
                  <c:v>0.71</c:v>
                </c:pt>
                <c:pt idx="1029">
                  <c:v>0.74</c:v>
                </c:pt>
                <c:pt idx="1030">
                  <c:v>0.74</c:v>
                </c:pt>
                <c:pt idx="1031">
                  <c:v>0.7</c:v>
                </c:pt>
                <c:pt idx="1032">
                  <c:v>0.7</c:v>
                </c:pt>
                <c:pt idx="1033">
                  <c:v>0.7</c:v>
                </c:pt>
                <c:pt idx="1034">
                  <c:v>0.8</c:v>
                </c:pt>
                <c:pt idx="1035">
                  <c:v>0.62</c:v>
                </c:pt>
                <c:pt idx="1036">
                  <c:v>0.66</c:v>
                </c:pt>
                <c:pt idx="1037">
                  <c:v>0.74</c:v>
                </c:pt>
                <c:pt idx="1038">
                  <c:v>0.71</c:v>
                </c:pt>
                <c:pt idx="1039">
                  <c:v>0.77</c:v>
                </c:pt>
                <c:pt idx="1040">
                  <c:v>0.8</c:v>
                </c:pt>
                <c:pt idx="1041">
                  <c:v>0.51</c:v>
                </c:pt>
                <c:pt idx="1042">
                  <c:v>0.75</c:v>
                </c:pt>
                <c:pt idx="1043">
                  <c:v>0.91</c:v>
                </c:pt>
                <c:pt idx="1044">
                  <c:v>0.72</c:v>
                </c:pt>
                <c:pt idx="1045">
                  <c:v>0.9</c:v>
                </c:pt>
                <c:pt idx="1046">
                  <c:v>0.56000000000000005</c:v>
                </c:pt>
                <c:pt idx="1047">
                  <c:v>0.7</c:v>
                </c:pt>
                <c:pt idx="1048">
                  <c:v>0.71</c:v>
                </c:pt>
                <c:pt idx="1049">
                  <c:v>0.9</c:v>
                </c:pt>
                <c:pt idx="1050">
                  <c:v>0.84</c:v>
                </c:pt>
                <c:pt idx="1051">
                  <c:v>0.8</c:v>
                </c:pt>
                <c:pt idx="1052">
                  <c:v>0.75</c:v>
                </c:pt>
                <c:pt idx="1053">
                  <c:v>0.7</c:v>
                </c:pt>
                <c:pt idx="1054">
                  <c:v>0.57999999999999996</c:v>
                </c:pt>
                <c:pt idx="1055">
                  <c:v>0.57999999999999996</c:v>
                </c:pt>
                <c:pt idx="1056">
                  <c:v>0.7</c:v>
                </c:pt>
                <c:pt idx="1057">
                  <c:v>0.7</c:v>
                </c:pt>
                <c:pt idx="1058">
                  <c:v>0.6</c:v>
                </c:pt>
                <c:pt idx="1059">
                  <c:v>0.9</c:v>
                </c:pt>
                <c:pt idx="1060">
                  <c:v>0.91</c:v>
                </c:pt>
                <c:pt idx="1061">
                  <c:v>0.71</c:v>
                </c:pt>
                <c:pt idx="1062">
                  <c:v>0.71</c:v>
                </c:pt>
                <c:pt idx="1063">
                  <c:v>0.54</c:v>
                </c:pt>
                <c:pt idx="1064">
                  <c:v>0.78</c:v>
                </c:pt>
                <c:pt idx="1065">
                  <c:v>0.7</c:v>
                </c:pt>
                <c:pt idx="1066">
                  <c:v>0.75</c:v>
                </c:pt>
                <c:pt idx="1067">
                  <c:v>0.75</c:v>
                </c:pt>
                <c:pt idx="1068">
                  <c:v>0.6</c:v>
                </c:pt>
                <c:pt idx="1069">
                  <c:v>0.76</c:v>
                </c:pt>
                <c:pt idx="1070">
                  <c:v>0.81</c:v>
                </c:pt>
                <c:pt idx="1071">
                  <c:v>0.7</c:v>
                </c:pt>
                <c:pt idx="1072">
                  <c:v>0.74</c:v>
                </c:pt>
                <c:pt idx="1073">
                  <c:v>0.71</c:v>
                </c:pt>
                <c:pt idx="1074">
                  <c:v>0.71</c:v>
                </c:pt>
                <c:pt idx="1075">
                  <c:v>0.92</c:v>
                </c:pt>
                <c:pt idx="1076">
                  <c:v>0.92</c:v>
                </c:pt>
                <c:pt idx="1077">
                  <c:v>0.78</c:v>
                </c:pt>
                <c:pt idx="1078">
                  <c:v>0.63</c:v>
                </c:pt>
                <c:pt idx="1079">
                  <c:v>0.72</c:v>
                </c:pt>
                <c:pt idx="1080">
                  <c:v>0.56999999999999995</c:v>
                </c:pt>
                <c:pt idx="1081">
                  <c:v>0.56999999999999995</c:v>
                </c:pt>
                <c:pt idx="1082">
                  <c:v>0.83</c:v>
                </c:pt>
                <c:pt idx="1083">
                  <c:v>0.82</c:v>
                </c:pt>
                <c:pt idx="1084">
                  <c:v>0.57999999999999996</c:v>
                </c:pt>
                <c:pt idx="1085">
                  <c:v>0.74</c:v>
                </c:pt>
                <c:pt idx="1086">
                  <c:v>0.77</c:v>
                </c:pt>
                <c:pt idx="1087">
                  <c:v>0.7</c:v>
                </c:pt>
                <c:pt idx="1088">
                  <c:v>0.67</c:v>
                </c:pt>
                <c:pt idx="1089">
                  <c:v>0.86</c:v>
                </c:pt>
                <c:pt idx="1090">
                  <c:v>0.86</c:v>
                </c:pt>
                <c:pt idx="1091">
                  <c:v>0.94</c:v>
                </c:pt>
                <c:pt idx="1092">
                  <c:v>0.63</c:v>
                </c:pt>
                <c:pt idx="1093">
                  <c:v>0.51</c:v>
                </c:pt>
                <c:pt idx="1094">
                  <c:v>0.74</c:v>
                </c:pt>
                <c:pt idx="1095">
                  <c:v>0.86</c:v>
                </c:pt>
                <c:pt idx="1096">
                  <c:v>0.61</c:v>
                </c:pt>
                <c:pt idx="1097">
                  <c:v>0.61</c:v>
                </c:pt>
                <c:pt idx="1098">
                  <c:v>0.7</c:v>
                </c:pt>
                <c:pt idx="1099">
                  <c:v>0.6</c:v>
                </c:pt>
                <c:pt idx="1100">
                  <c:v>0.72</c:v>
                </c:pt>
                <c:pt idx="1101">
                  <c:v>0.71</c:v>
                </c:pt>
                <c:pt idx="1102">
                  <c:v>0.7</c:v>
                </c:pt>
                <c:pt idx="1103">
                  <c:v>0.91</c:v>
                </c:pt>
                <c:pt idx="1104">
                  <c:v>0.77</c:v>
                </c:pt>
                <c:pt idx="1105">
                  <c:v>0.78</c:v>
                </c:pt>
                <c:pt idx="1106">
                  <c:v>0.73</c:v>
                </c:pt>
                <c:pt idx="1107">
                  <c:v>0.91</c:v>
                </c:pt>
                <c:pt idx="1108">
                  <c:v>0.9</c:v>
                </c:pt>
                <c:pt idx="1109">
                  <c:v>0.7</c:v>
                </c:pt>
                <c:pt idx="1110">
                  <c:v>1.02</c:v>
                </c:pt>
                <c:pt idx="1111">
                  <c:v>0.65</c:v>
                </c:pt>
                <c:pt idx="1112">
                  <c:v>0.9</c:v>
                </c:pt>
                <c:pt idx="1113">
                  <c:v>0.72</c:v>
                </c:pt>
                <c:pt idx="1114">
                  <c:v>0.73</c:v>
                </c:pt>
                <c:pt idx="1115">
                  <c:v>0.62</c:v>
                </c:pt>
                <c:pt idx="1116">
                  <c:v>1.01</c:v>
                </c:pt>
                <c:pt idx="1117">
                  <c:v>0.78</c:v>
                </c:pt>
                <c:pt idx="1118">
                  <c:v>0.7</c:v>
                </c:pt>
                <c:pt idx="1119">
                  <c:v>0.74</c:v>
                </c:pt>
                <c:pt idx="1120">
                  <c:v>0.8</c:v>
                </c:pt>
                <c:pt idx="1121">
                  <c:v>1.01</c:v>
                </c:pt>
                <c:pt idx="1122">
                  <c:v>0.72</c:v>
                </c:pt>
                <c:pt idx="1123">
                  <c:v>0.72</c:v>
                </c:pt>
                <c:pt idx="1124">
                  <c:v>0.8</c:v>
                </c:pt>
                <c:pt idx="1125">
                  <c:v>0.9</c:v>
                </c:pt>
                <c:pt idx="1126">
                  <c:v>0.7</c:v>
                </c:pt>
                <c:pt idx="1127">
                  <c:v>0.57999999999999996</c:v>
                </c:pt>
                <c:pt idx="1128">
                  <c:v>1</c:v>
                </c:pt>
                <c:pt idx="1129">
                  <c:v>0.72</c:v>
                </c:pt>
                <c:pt idx="1130">
                  <c:v>0.9</c:v>
                </c:pt>
                <c:pt idx="1131">
                  <c:v>0.94</c:v>
                </c:pt>
                <c:pt idx="1132">
                  <c:v>0.91</c:v>
                </c:pt>
                <c:pt idx="1133">
                  <c:v>0.85</c:v>
                </c:pt>
                <c:pt idx="1134">
                  <c:v>0.91</c:v>
                </c:pt>
                <c:pt idx="1135">
                  <c:v>0.7</c:v>
                </c:pt>
                <c:pt idx="1136">
                  <c:v>0.93</c:v>
                </c:pt>
                <c:pt idx="1137">
                  <c:v>0.75</c:v>
                </c:pt>
                <c:pt idx="1138">
                  <c:v>0.7</c:v>
                </c:pt>
                <c:pt idx="1139">
                  <c:v>0.71</c:v>
                </c:pt>
                <c:pt idx="1140">
                  <c:v>0.71</c:v>
                </c:pt>
                <c:pt idx="1141">
                  <c:v>0.9</c:v>
                </c:pt>
                <c:pt idx="1142">
                  <c:v>0.81</c:v>
                </c:pt>
                <c:pt idx="1143">
                  <c:v>0.8</c:v>
                </c:pt>
                <c:pt idx="1144">
                  <c:v>0.9</c:v>
                </c:pt>
                <c:pt idx="1145">
                  <c:v>0.94</c:v>
                </c:pt>
                <c:pt idx="1146">
                  <c:v>0.84</c:v>
                </c:pt>
                <c:pt idx="1147">
                  <c:v>0.9</c:v>
                </c:pt>
                <c:pt idx="1148">
                  <c:v>0.73</c:v>
                </c:pt>
                <c:pt idx="1149">
                  <c:v>0.6</c:v>
                </c:pt>
                <c:pt idx="1150">
                  <c:v>0.7</c:v>
                </c:pt>
                <c:pt idx="1151">
                  <c:v>1.04</c:v>
                </c:pt>
                <c:pt idx="1152">
                  <c:v>0.77</c:v>
                </c:pt>
                <c:pt idx="1153">
                  <c:v>0.57999999999999996</c:v>
                </c:pt>
                <c:pt idx="1154">
                  <c:v>0.62</c:v>
                </c:pt>
                <c:pt idx="1155">
                  <c:v>0.96</c:v>
                </c:pt>
                <c:pt idx="1156">
                  <c:v>1.04</c:v>
                </c:pt>
                <c:pt idx="1157">
                  <c:v>0.9</c:v>
                </c:pt>
                <c:pt idx="1158">
                  <c:v>0.72</c:v>
                </c:pt>
                <c:pt idx="1159">
                  <c:v>0.76</c:v>
                </c:pt>
                <c:pt idx="1160">
                  <c:v>0.74</c:v>
                </c:pt>
                <c:pt idx="1161">
                  <c:v>0.9</c:v>
                </c:pt>
                <c:pt idx="1162">
                  <c:v>0.7</c:v>
                </c:pt>
                <c:pt idx="1163">
                  <c:v>0.9</c:v>
                </c:pt>
                <c:pt idx="1164">
                  <c:v>0.9</c:v>
                </c:pt>
                <c:pt idx="1165">
                  <c:v>0.78</c:v>
                </c:pt>
                <c:pt idx="1166">
                  <c:v>0.9</c:v>
                </c:pt>
                <c:pt idx="1167">
                  <c:v>0.61</c:v>
                </c:pt>
                <c:pt idx="1168">
                  <c:v>0.7</c:v>
                </c:pt>
                <c:pt idx="1169">
                  <c:v>1</c:v>
                </c:pt>
                <c:pt idx="1170">
                  <c:v>0.81</c:v>
                </c:pt>
                <c:pt idx="1171">
                  <c:v>0.96</c:v>
                </c:pt>
                <c:pt idx="1172">
                  <c:v>1.0900000000000001</c:v>
                </c:pt>
                <c:pt idx="1173">
                  <c:v>0.83</c:v>
                </c:pt>
                <c:pt idx="1174">
                  <c:v>0.99</c:v>
                </c:pt>
                <c:pt idx="1175">
                  <c:v>0.71</c:v>
                </c:pt>
                <c:pt idx="1176">
                  <c:v>0.71</c:v>
                </c:pt>
                <c:pt idx="1177">
                  <c:v>0.7</c:v>
                </c:pt>
                <c:pt idx="1178">
                  <c:v>1.01</c:v>
                </c:pt>
                <c:pt idx="1179">
                  <c:v>1.01</c:v>
                </c:pt>
                <c:pt idx="1180">
                  <c:v>0.7</c:v>
                </c:pt>
                <c:pt idx="1181">
                  <c:v>0.67</c:v>
                </c:pt>
                <c:pt idx="1182">
                  <c:v>1.01</c:v>
                </c:pt>
                <c:pt idx="1183">
                  <c:v>1.08</c:v>
                </c:pt>
                <c:pt idx="1184">
                  <c:v>0.91</c:v>
                </c:pt>
                <c:pt idx="1185">
                  <c:v>0.7</c:v>
                </c:pt>
                <c:pt idx="1186">
                  <c:v>0.7</c:v>
                </c:pt>
                <c:pt idx="1187">
                  <c:v>1.05</c:v>
                </c:pt>
                <c:pt idx="1188">
                  <c:v>1.05</c:v>
                </c:pt>
                <c:pt idx="1189">
                  <c:v>1.05</c:v>
                </c:pt>
                <c:pt idx="1190">
                  <c:v>0.7</c:v>
                </c:pt>
                <c:pt idx="1191">
                  <c:v>0.67</c:v>
                </c:pt>
                <c:pt idx="1192">
                  <c:v>1.01</c:v>
                </c:pt>
                <c:pt idx="1193">
                  <c:v>1.01</c:v>
                </c:pt>
                <c:pt idx="1194">
                  <c:v>0.72</c:v>
                </c:pt>
                <c:pt idx="1195">
                  <c:v>0.96</c:v>
                </c:pt>
                <c:pt idx="1196">
                  <c:v>0.94</c:v>
                </c:pt>
                <c:pt idx="1197">
                  <c:v>0.64</c:v>
                </c:pt>
                <c:pt idx="1198">
                  <c:v>0.64</c:v>
                </c:pt>
                <c:pt idx="1199">
                  <c:v>0.7</c:v>
                </c:pt>
                <c:pt idx="1200">
                  <c:v>1.01</c:v>
                </c:pt>
                <c:pt idx="1201">
                  <c:v>0.72</c:v>
                </c:pt>
                <c:pt idx="1202">
                  <c:v>0.71</c:v>
                </c:pt>
                <c:pt idx="1203">
                  <c:v>0.71</c:v>
                </c:pt>
                <c:pt idx="1204">
                  <c:v>0.77</c:v>
                </c:pt>
                <c:pt idx="1205">
                  <c:v>0.71</c:v>
                </c:pt>
                <c:pt idx="1206">
                  <c:v>0.9</c:v>
                </c:pt>
                <c:pt idx="1207">
                  <c:v>0.81</c:v>
                </c:pt>
                <c:pt idx="1208">
                  <c:v>0.76</c:v>
                </c:pt>
                <c:pt idx="1209">
                  <c:v>0.56999999999999995</c:v>
                </c:pt>
                <c:pt idx="1210">
                  <c:v>1</c:v>
                </c:pt>
                <c:pt idx="1211">
                  <c:v>1.01</c:v>
                </c:pt>
                <c:pt idx="1212">
                  <c:v>0.67</c:v>
                </c:pt>
                <c:pt idx="1213">
                  <c:v>0.67</c:v>
                </c:pt>
                <c:pt idx="1214">
                  <c:v>0.9</c:v>
                </c:pt>
                <c:pt idx="1215">
                  <c:v>0.71</c:v>
                </c:pt>
                <c:pt idx="1216">
                  <c:v>0.9</c:v>
                </c:pt>
                <c:pt idx="1217">
                  <c:v>0.9</c:v>
                </c:pt>
                <c:pt idx="1218">
                  <c:v>0.65</c:v>
                </c:pt>
                <c:pt idx="1219">
                  <c:v>0.9</c:v>
                </c:pt>
                <c:pt idx="1220">
                  <c:v>0.94</c:v>
                </c:pt>
                <c:pt idx="1221">
                  <c:v>0.8</c:v>
                </c:pt>
                <c:pt idx="1222">
                  <c:v>0.72</c:v>
                </c:pt>
                <c:pt idx="1223">
                  <c:v>0.91</c:v>
                </c:pt>
                <c:pt idx="1224">
                  <c:v>0.73</c:v>
                </c:pt>
                <c:pt idx="1225">
                  <c:v>0.9</c:v>
                </c:pt>
                <c:pt idx="1226">
                  <c:v>0.54</c:v>
                </c:pt>
                <c:pt idx="1227">
                  <c:v>0.81</c:v>
                </c:pt>
                <c:pt idx="1228">
                  <c:v>0.71</c:v>
                </c:pt>
                <c:pt idx="1229">
                  <c:v>0.72</c:v>
                </c:pt>
                <c:pt idx="1230">
                  <c:v>0.75</c:v>
                </c:pt>
                <c:pt idx="1231">
                  <c:v>0.9</c:v>
                </c:pt>
                <c:pt idx="1232">
                  <c:v>0.8</c:v>
                </c:pt>
                <c:pt idx="1233">
                  <c:v>0.76</c:v>
                </c:pt>
                <c:pt idx="1234">
                  <c:v>0.56999999999999995</c:v>
                </c:pt>
                <c:pt idx="1235">
                  <c:v>1</c:v>
                </c:pt>
                <c:pt idx="1236">
                  <c:v>1.01</c:v>
                </c:pt>
                <c:pt idx="1237">
                  <c:v>0.67</c:v>
                </c:pt>
                <c:pt idx="1238">
                  <c:v>0.67</c:v>
                </c:pt>
                <c:pt idx="1239">
                  <c:v>0.9</c:v>
                </c:pt>
                <c:pt idx="1240">
                  <c:v>0.71</c:v>
                </c:pt>
                <c:pt idx="1241">
                  <c:v>0.9</c:v>
                </c:pt>
                <c:pt idx="1242">
                  <c:v>0.9</c:v>
                </c:pt>
                <c:pt idx="1243">
                  <c:v>0.65</c:v>
                </c:pt>
                <c:pt idx="1244">
                  <c:v>0.9</c:v>
                </c:pt>
                <c:pt idx="1245">
                  <c:v>0.94</c:v>
                </c:pt>
                <c:pt idx="1246">
                  <c:v>0.8</c:v>
                </c:pt>
                <c:pt idx="1247">
                  <c:v>0.72</c:v>
                </c:pt>
                <c:pt idx="1248">
                  <c:v>0.91</c:v>
                </c:pt>
                <c:pt idx="1249">
                  <c:v>0.73</c:v>
                </c:pt>
                <c:pt idx="1250">
                  <c:v>0.9</c:v>
                </c:pt>
                <c:pt idx="1251">
                  <c:v>0.54</c:v>
                </c:pt>
                <c:pt idx="1252">
                  <c:v>0.81</c:v>
                </c:pt>
                <c:pt idx="1253">
                  <c:v>0.71</c:v>
                </c:pt>
                <c:pt idx="1254">
                  <c:v>0.72</c:v>
                </c:pt>
                <c:pt idx="1255">
                  <c:v>0.75</c:v>
                </c:pt>
                <c:pt idx="1256">
                  <c:v>0.9</c:v>
                </c:pt>
                <c:pt idx="1257">
                  <c:v>0.8</c:v>
                </c:pt>
                <c:pt idx="1258">
                  <c:v>0.57999999999999996</c:v>
                </c:pt>
                <c:pt idx="1259">
                  <c:v>0.71</c:v>
                </c:pt>
                <c:pt idx="1260">
                  <c:v>0.91</c:v>
                </c:pt>
                <c:pt idx="1261">
                  <c:v>0.76</c:v>
                </c:pt>
                <c:pt idx="1262">
                  <c:v>0.71</c:v>
                </c:pt>
                <c:pt idx="1263">
                  <c:v>0.74</c:v>
                </c:pt>
                <c:pt idx="1264">
                  <c:v>0.7</c:v>
                </c:pt>
                <c:pt idx="1265">
                  <c:v>0.91</c:v>
                </c:pt>
                <c:pt idx="1266">
                  <c:v>0.77</c:v>
                </c:pt>
                <c:pt idx="1267">
                  <c:v>0.71</c:v>
                </c:pt>
                <c:pt idx="1268">
                  <c:v>0.71</c:v>
                </c:pt>
                <c:pt idx="1269">
                  <c:v>0.99</c:v>
                </c:pt>
                <c:pt idx="1270">
                  <c:v>1.01</c:v>
                </c:pt>
                <c:pt idx="1271">
                  <c:v>0.74</c:v>
                </c:pt>
                <c:pt idx="1272">
                  <c:v>1</c:v>
                </c:pt>
                <c:pt idx="1273">
                  <c:v>0.81</c:v>
                </c:pt>
                <c:pt idx="1274">
                  <c:v>0.9</c:v>
                </c:pt>
                <c:pt idx="1275">
                  <c:v>0.9</c:v>
                </c:pt>
                <c:pt idx="1276">
                  <c:v>0.9</c:v>
                </c:pt>
                <c:pt idx="1277">
                  <c:v>0.78</c:v>
                </c:pt>
                <c:pt idx="1278">
                  <c:v>0.54</c:v>
                </c:pt>
                <c:pt idx="1279">
                  <c:v>0.73</c:v>
                </c:pt>
                <c:pt idx="1280">
                  <c:v>0.92</c:v>
                </c:pt>
                <c:pt idx="1281">
                  <c:v>0.92</c:v>
                </c:pt>
                <c:pt idx="1282">
                  <c:v>0.7</c:v>
                </c:pt>
                <c:pt idx="1283">
                  <c:v>1.02</c:v>
                </c:pt>
                <c:pt idx="1284">
                  <c:v>0.7</c:v>
                </c:pt>
                <c:pt idx="1285">
                  <c:v>0.77</c:v>
                </c:pt>
                <c:pt idx="1286">
                  <c:v>0.72</c:v>
                </c:pt>
                <c:pt idx="1287">
                  <c:v>0.75</c:v>
                </c:pt>
                <c:pt idx="1288">
                  <c:v>0.75</c:v>
                </c:pt>
                <c:pt idx="1289">
                  <c:v>0.93</c:v>
                </c:pt>
                <c:pt idx="1290">
                  <c:v>0.76</c:v>
                </c:pt>
                <c:pt idx="1291">
                  <c:v>1</c:v>
                </c:pt>
                <c:pt idx="1292">
                  <c:v>1.04</c:v>
                </c:pt>
                <c:pt idx="1293">
                  <c:v>0.8</c:v>
                </c:pt>
                <c:pt idx="1294">
                  <c:v>1.06</c:v>
                </c:pt>
                <c:pt idx="1295">
                  <c:v>0.73</c:v>
                </c:pt>
                <c:pt idx="1296">
                  <c:v>0.75</c:v>
                </c:pt>
                <c:pt idx="1297">
                  <c:v>0.73</c:v>
                </c:pt>
                <c:pt idx="1298">
                  <c:v>1.02</c:v>
                </c:pt>
                <c:pt idx="1299">
                  <c:v>0.9</c:v>
                </c:pt>
                <c:pt idx="1300">
                  <c:v>1.24</c:v>
                </c:pt>
                <c:pt idx="1301">
                  <c:v>0.72</c:v>
                </c:pt>
                <c:pt idx="1302">
                  <c:v>0.72</c:v>
                </c:pt>
                <c:pt idx="1303">
                  <c:v>0.93</c:v>
                </c:pt>
                <c:pt idx="1304">
                  <c:v>0.62</c:v>
                </c:pt>
                <c:pt idx="1305">
                  <c:v>0.9</c:v>
                </c:pt>
                <c:pt idx="1306">
                  <c:v>1.01</c:v>
                </c:pt>
                <c:pt idx="1307">
                  <c:v>1.01</c:v>
                </c:pt>
                <c:pt idx="1308">
                  <c:v>0.9</c:v>
                </c:pt>
                <c:pt idx="1309">
                  <c:v>0.9</c:v>
                </c:pt>
                <c:pt idx="1310">
                  <c:v>0.8</c:v>
                </c:pt>
                <c:pt idx="1311">
                  <c:v>0.9</c:v>
                </c:pt>
                <c:pt idx="1312">
                  <c:v>1.04</c:v>
                </c:pt>
                <c:pt idx="1313">
                  <c:v>0.92</c:v>
                </c:pt>
                <c:pt idx="1314">
                  <c:v>0.66</c:v>
                </c:pt>
                <c:pt idx="1315">
                  <c:v>0.7</c:v>
                </c:pt>
                <c:pt idx="1316">
                  <c:v>1.01</c:v>
                </c:pt>
                <c:pt idx="1317">
                  <c:v>0.91</c:v>
                </c:pt>
                <c:pt idx="1318">
                  <c:v>0.92</c:v>
                </c:pt>
                <c:pt idx="1319">
                  <c:v>0.83</c:v>
                </c:pt>
                <c:pt idx="1320">
                  <c:v>0.72</c:v>
                </c:pt>
                <c:pt idx="1321">
                  <c:v>0.72</c:v>
                </c:pt>
                <c:pt idx="1322">
                  <c:v>1.01</c:v>
                </c:pt>
                <c:pt idx="1323">
                  <c:v>0.71</c:v>
                </c:pt>
                <c:pt idx="1324">
                  <c:v>0.55000000000000004</c:v>
                </c:pt>
                <c:pt idx="1325">
                  <c:v>0.71</c:v>
                </c:pt>
                <c:pt idx="1326">
                  <c:v>0.9</c:v>
                </c:pt>
                <c:pt idx="1327">
                  <c:v>0.9</c:v>
                </c:pt>
                <c:pt idx="1328">
                  <c:v>0.9</c:v>
                </c:pt>
                <c:pt idx="1329">
                  <c:v>0.91</c:v>
                </c:pt>
                <c:pt idx="1330">
                  <c:v>0.92</c:v>
                </c:pt>
                <c:pt idx="1331">
                  <c:v>0.9</c:v>
                </c:pt>
                <c:pt idx="1332">
                  <c:v>0.9</c:v>
                </c:pt>
                <c:pt idx="1333">
                  <c:v>0.64</c:v>
                </c:pt>
                <c:pt idx="1334">
                  <c:v>1.1200000000000001</c:v>
                </c:pt>
                <c:pt idx="1335">
                  <c:v>0.9</c:v>
                </c:pt>
                <c:pt idx="1336">
                  <c:v>0.96</c:v>
                </c:pt>
                <c:pt idx="1337">
                  <c:v>1.06</c:v>
                </c:pt>
                <c:pt idx="1338">
                  <c:v>1.06</c:v>
                </c:pt>
                <c:pt idx="1339">
                  <c:v>1.01</c:v>
                </c:pt>
                <c:pt idx="1340">
                  <c:v>0.9</c:v>
                </c:pt>
                <c:pt idx="1341">
                  <c:v>0.91</c:v>
                </c:pt>
                <c:pt idx="1342">
                  <c:v>0.9</c:v>
                </c:pt>
                <c:pt idx="1343">
                  <c:v>0.65</c:v>
                </c:pt>
                <c:pt idx="1344">
                  <c:v>0.9</c:v>
                </c:pt>
                <c:pt idx="1345">
                  <c:v>0.9</c:v>
                </c:pt>
                <c:pt idx="1346">
                  <c:v>0.9</c:v>
                </c:pt>
                <c:pt idx="1347">
                  <c:v>0.9</c:v>
                </c:pt>
                <c:pt idx="1348">
                  <c:v>0.9</c:v>
                </c:pt>
                <c:pt idx="1349">
                  <c:v>0.9</c:v>
                </c:pt>
                <c:pt idx="1350">
                  <c:v>0.9</c:v>
                </c:pt>
                <c:pt idx="1351">
                  <c:v>0.9</c:v>
                </c:pt>
                <c:pt idx="1352">
                  <c:v>1.17</c:v>
                </c:pt>
                <c:pt idx="1353">
                  <c:v>0.9</c:v>
                </c:pt>
                <c:pt idx="1354">
                  <c:v>0.9</c:v>
                </c:pt>
                <c:pt idx="1355">
                  <c:v>0.78</c:v>
                </c:pt>
                <c:pt idx="1356">
                  <c:v>0.9</c:v>
                </c:pt>
                <c:pt idx="1357">
                  <c:v>0.9</c:v>
                </c:pt>
                <c:pt idx="1358">
                  <c:v>0.9</c:v>
                </c:pt>
                <c:pt idx="1359">
                  <c:v>0.76</c:v>
                </c:pt>
                <c:pt idx="1360">
                  <c:v>0.62</c:v>
                </c:pt>
                <c:pt idx="1361">
                  <c:v>0.62</c:v>
                </c:pt>
                <c:pt idx="1362">
                  <c:v>1.01</c:v>
                </c:pt>
                <c:pt idx="1363">
                  <c:v>0.91</c:v>
                </c:pt>
                <c:pt idx="1364">
                  <c:v>0.91</c:v>
                </c:pt>
                <c:pt idx="1365">
                  <c:v>1.01</c:v>
                </c:pt>
                <c:pt idx="1366">
                  <c:v>0.76</c:v>
                </c:pt>
                <c:pt idx="1367">
                  <c:v>1</c:v>
                </c:pt>
                <c:pt idx="1368">
                  <c:v>1.01</c:v>
                </c:pt>
                <c:pt idx="1369">
                  <c:v>1.01</c:v>
                </c:pt>
                <c:pt idx="1370">
                  <c:v>1</c:v>
                </c:pt>
                <c:pt idx="1371">
                  <c:v>0.71</c:v>
                </c:pt>
                <c:pt idx="1372">
                  <c:v>1</c:v>
                </c:pt>
                <c:pt idx="1373">
                  <c:v>1.17</c:v>
                </c:pt>
                <c:pt idx="1374">
                  <c:v>1.02</c:v>
                </c:pt>
                <c:pt idx="1375">
                  <c:v>1.03</c:v>
                </c:pt>
                <c:pt idx="1376">
                  <c:v>0.74</c:v>
                </c:pt>
                <c:pt idx="1377">
                  <c:v>0.9</c:v>
                </c:pt>
                <c:pt idx="1378">
                  <c:v>0.9</c:v>
                </c:pt>
                <c:pt idx="1379">
                  <c:v>0.9</c:v>
                </c:pt>
                <c:pt idx="1380">
                  <c:v>0.9</c:v>
                </c:pt>
                <c:pt idx="1381">
                  <c:v>0.9</c:v>
                </c:pt>
                <c:pt idx="1382">
                  <c:v>0.7</c:v>
                </c:pt>
                <c:pt idx="1383">
                  <c:v>1.04</c:v>
                </c:pt>
                <c:pt idx="1384">
                  <c:v>1</c:v>
                </c:pt>
                <c:pt idx="1385">
                  <c:v>0.9</c:v>
                </c:pt>
                <c:pt idx="1386">
                  <c:v>1.23</c:v>
                </c:pt>
                <c:pt idx="1387">
                  <c:v>0.9</c:v>
                </c:pt>
                <c:pt idx="1388">
                  <c:v>0.9</c:v>
                </c:pt>
                <c:pt idx="1389">
                  <c:v>0.9</c:v>
                </c:pt>
                <c:pt idx="1390">
                  <c:v>0.9</c:v>
                </c:pt>
                <c:pt idx="1391">
                  <c:v>0.9</c:v>
                </c:pt>
                <c:pt idx="1392">
                  <c:v>1.03</c:v>
                </c:pt>
                <c:pt idx="1393">
                  <c:v>0.9</c:v>
                </c:pt>
                <c:pt idx="1394">
                  <c:v>0.7</c:v>
                </c:pt>
                <c:pt idx="1395">
                  <c:v>1.06</c:v>
                </c:pt>
                <c:pt idx="1396">
                  <c:v>1</c:v>
                </c:pt>
                <c:pt idx="1397">
                  <c:v>1.01</c:v>
                </c:pt>
                <c:pt idx="1398">
                  <c:v>0.7</c:v>
                </c:pt>
                <c:pt idx="1399">
                  <c:v>0.7</c:v>
                </c:pt>
                <c:pt idx="1400">
                  <c:v>1.04</c:v>
                </c:pt>
                <c:pt idx="1401">
                  <c:v>1.01</c:v>
                </c:pt>
                <c:pt idx="1402">
                  <c:v>0.69</c:v>
                </c:pt>
                <c:pt idx="1403">
                  <c:v>0.73</c:v>
                </c:pt>
                <c:pt idx="1404">
                  <c:v>0.73</c:v>
                </c:pt>
                <c:pt idx="1405">
                  <c:v>0.73</c:v>
                </c:pt>
                <c:pt idx="1406">
                  <c:v>0.56000000000000005</c:v>
                </c:pt>
                <c:pt idx="1407">
                  <c:v>1.01</c:v>
                </c:pt>
                <c:pt idx="1408">
                  <c:v>1.01</c:v>
                </c:pt>
                <c:pt idx="1409">
                  <c:v>1.01</c:v>
                </c:pt>
                <c:pt idx="1410">
                  <c:v>0.91</c:v>
                </c:pt>
                <c:pt idx="1411">
                  <c:v>0.59</c:v>
                </c:pt>
                <c:pt idx="1412">
                  <c:v>1</c:v>
                </c:pt>
                <c:pt idx="1413">
                  <c:v>1</c:v>
                </c:pt>
                <c:pt idx="1414">
                  <c:v>1.05</c:v>
                </c:pt>
                <c:pt idx="1415">
                  <c:v>1.05</c:v>
                </c:pt>
                <c:pt idx="1416">
                  <c:v>0.91</c:v>
                </c:pt>
                <c:pt idx="1417">
                  <c:v>0.91</c:v>
                </c:pt>
                <c:pt idx="1418">
                  <c:v>1.05</c:v>
                </c:pt>
                <c:pt idx="1419">
                  <c:v>1.03</c:v>
                </c:pt>
                <c:pt idx="1420">
                  <c:v>0.95</c:v>
                </c:pt>
                <c:pt idx="1421">
                  <c:v>0.83</c:v>
                </c:pt>
                <c:pt idx="1422">
                  <c:v>0.7</c:v>
                </c:pt>
                <c:pt idx="1423">
                  <c:v>0.9</c:v>
                </c:pt>
                <c:pt idx="1424">
                  <c:v>1.08</c:v>
                </c:pt>
                <c:pt idx="1425">
                  <c:v>0.91</c:v>
                </c:pt>
                <c:pt idx="1426">
                  <c:v>1.01</c:v>
                </c:pt>
                <c:pt idx="1427">
                  <c:v>1.01</c:v>
                </c:pt>
                <c:pt idx="1428">
                  <c:v>1.01</c:v>
                </c:pt>
                <c:pt idx="1429">
                  <c:v>1.01</c:v>
                </c:pt>
                <c:pt idx="1430">
                  <c:v>1.01</c:v>
                </c:pt>
                <c:pt idx="1431">
                  <c:v>1.01</c:v>
                </c:pt>
                <c:pt idx="1432">
                  <c:v>1.01</c:v>
                </c:pt>
                <c:pt idx="1433">
                  <c:v>1.01</c:v>
                </c:pt>
                <c:pt idx="1434">
                  <c:v>1.01</c:v>
                </c:pt>
                <c:pt idx="1435">
                  <c:v>1.01</c:v>
                </c:pt>
                <c:pt idx="1436">
                  <c:v>0.91</c:v>
                </c:pt>
                <c:pt idx="1437">
                  <c:v>1.03</c:v>
                </c:pt>
                <c:pt idx="1438">
                  <c:v>1.03</c:v>
                </c:pt>
                <c:pt idx="1439">
                  <c:v>0.91</c:v>
                </c:pt>
                <c:pt idx="1440">
                  <c:v>0.91</c:v>
                </c:pt>
                <c:pt idx="1441">
                  <c:v>0.83</c:v>
                </c:pt>
                <c:pt idx="1442">
                  <c:v>1</c:v>
                </c:pt>
                <c:pt idx="1443">
                  <c:v>0.9</c:v>
                </c:pt>
                <c:pt idx="1444">
                  <c:v>0.9</c:v>
                </c:pt>
                <c:pt idx="1445">
                  <c:v>0.8</c:v>
                </c:pt>
                <c:pt idx="1446">
                  <c:v>0.82</c:v>
                </c:pt>
                <c:pt idx="1447">
                  <c:v>1.18</c:v>
                </c:pt>
                <c:pt idx="1448">
                  <c:v>1.2</c:v>
                </c:pt>
                <c:pt idx="1449">
                  <c:v>0.74</c:v>
                </c:pt>
                <c:pt idx="1450">
                  <c:v>1.1200000000000001</c:v>
                </c:pt>
                <c:pt idx="1451">
                  <c:v>1.03</c:v>
                </c:pt>
                <c:pt idx="1452">
                  <c:v>1.03</c:v>
                </c:pt>
                <c:pt idx="1453">
                  <c:v>1.03</c:v>
                </c:pt>
                <c:pt idx="1454">
                  <c:v>1.03</c:v>
                </c:pt>
                <c:pt idx="1455">
                  <c:v>1.03</c:v>
                </c:pt>
                <c:pt idx="1456">
                  <c:v>1.03</c:v>
                </c:pt>
                <c:pt idx="1457">
                  <c:v>1.03</c:v>
                </c:pt>
                <c:pt idx="1458">
                  <c:v>1.0900000000000001</c:v>
                </c:pt>
                <c:pt idx="1459">
                  <c:v>1.0900000000000001</c:v>
                </c:pt>
                <c:pt idx="1460">
                  <c:v>1.0900000000000001</c:v>
                </c:pt>
                <c:pt idx="1461">
                  <c:v>0.9</c:v>
                </c:pt>
                <c:pt idx="1462">
                  <c:v>0.91</c:v>
                </c:pt>
                <c:pt idx="1463">
                  <c:v>0.91</c:v>
                </c:pt>
                <c:pt idx="1464">
                  <c:v>0.91</c:v>
                </c:pt>
                <c:pt idx="1465">
                  <c:v>1.02</c:v>
                </c:pt>
                <c:pt idx="1466">
                  <c:v>0.9</c:v>
                </c:pt>
                <c:pt idx="1467">
                  <c:v>1.01</c:v>
                </c:pt>
                <c:pt idx="1468">
                  <c:v>1.37</c:v>
                </c:pt>
                <c:pt idx="1469">
                  <c:v>1.01</c:v>
                </c:pt>
                <c:pt idx="1470">
                  <c:v>0.76</c:v>
                </c:pt>
                <c:pt idx="1471">
                  <c:v>0.95</c:v>
                </c:pt>
                <c:pt idx="1472">
                  <c:v>0.9</c:v>
                </c:pt>
                <c:pt idx="1473">
                  <c:v>1.03</c:v>
                </c:pt>
                <c:pt idx="1474">
                  <c:v>1.03</c:v>
                </c:pt>
                <c:pt idx="1475">
                  <c:v>1.03</c:v>
                </c:pt>
                <c:pt idx="1476">
                  <c:v>0.8</c:v>
                </c:pt>
                <c:pt idx="1477">
                  <c:v>0.84</c:v>
                </c:pt>
                <c:pt idx="1478">
                  <c:v>0.74</c:v>
                </c:pt>
                <c:pt idx="1479">
                  <c:v>0.9</c:v>
                </c:pt>
                <c:pt idx="1480">
                  <c:v>0.94</c:v>
                </c:pt>
                <c:pt idx="1481">
                  <c:v>1.1599999999999999</c:v>
                </c:pt>
                <c:pt idx="1482">
                  <c:v>1.03</c:v>
                </c:pt>
                <c:pt idx="1483">
                  <c:v>1.01</c:v>
                </c:pt>
                <c:pt idx="1484">
                  <c:v>0.91</c:v>
                </c:pt>
                <c:pt idx="1485">
                  <c:v>1.23</c:v>
                </c:pt>
                <c:pt idx="1486">
                  <c:v>1.01</c:v>
                </c:pt>
                <c:pt idx="1487">
                  <c:v>0.7</c:v>
                </c:pt>
                <c:pt idx="1488">
                  <c:v>0.91</c:v>
                </c:pt>
                <c:pt idx="1489">
                  <c:v>1.06</c:v>
                </c:pt>
                <c:pt idx="1490">
                  <c:v>1.05</c:v>
                </c:pt>
                <c:pt idx="1491">
                  <c:v>1.03</c:v>
                </c:pt>
                <c:pt idx="1492">
                  <c:v>0.95</c:v>
                </c:pt>
                <c:pt idx="1493">
                  <c:v>1.03</c:v>
                </c:pt>
                <c:pt idx="1494">
                  <c:v>1.21</c:v>
                </c:pt>
                <c:pt idx="1495">
                  <c:v>0.7</c:v>
                </c:pt>
                <c:pt idx="1496">
                  <c:v>0.7</c:v>
                </c:pt>
                <c:pt idx="1497">
                  <c:v>1.02</c:v>
                </c:pt>
                <c:pt idx="1498">
                  <c:v>1.04</c:v>
                </c:pt>
                <c:pt idx="1499">
                  <c:v>1.01</c:v>
                </c:pt>
                <c:pt idx="1500">
                  <c:v>1.01</c:v>
                </c:pt>
                <c:pt idx="1501">
                  <c:v>1.01</c:v>
                </c:pt>
                <c:pt idx="1502">
                  <c:v>1.01</c:v>
                </c:pt>
                <c:pt idx="1503">
                  <c:v>1.01</c:v>
                </c:pt>
                <c:pt idx="1504">
                  <c:v>1.01</c:v>
                </c:pt>
                <c:pt idx="1505">
                  <c:v>1.01</c:v>
                </c:pt>
                <c:pt idx="1506">
                  <c:v>1.01</c:v>
                </c:pt>
                <c:pt idx="1507">
                  <c:v>0.72</c:v>
                </c:pt>
                <c:pt idx="1508">
                  <c:v>1.0900000000000001</c:v>
                </c:pt>
                <c:pt idx="1509">
                  <c:v>1.17</c:v>
                </c:pt>
                <c:pt idx="1510">
                  <c:v>1.05</c:v>
                </c:pt>
                <c:pt idx="1511">
                  <c:v>1.04</c:v>
                </c:pt>
                <c:pt idx="1512">
                  <c:v>0.96</c:v>
                </c:pt>
                <c:pt idx="1513">
                  <c:v>1.1299999999999999</c:v>
                </c:pt>
                <c:pt idx="1514">
                  <c:v>1.0900000000000001</c:v>
                </c:pt>
                <c:pt idx="1515">
                  <c:v>1.1100000000000001</c:v>
                </c:pt>
                <c:pt idx="1516">
                  <c:v>0.8</c:v>
                </c:pt>
                <c:pt idx="1517">
                  <c:v>0.8</c:v>
                </c:pt>
                <c:pt idx="1518">
                  <c:v>1</c:v>
                </c:pt>
                <c:pt idx="1519">
                  <c:v>1</c:v>
                </c:pt>
                <c:pt idx="1520">
                  <c:v>1</c:v>
                </c:pt>
                <c:pt idx="1521">
                  <c:v>1</c:v>
                </c:pt>
                <c:pt idx="1522">
                  <c:v>1</c:v>
                </c:pt>
                <c:pt idx="1523">
                  <c:v>0.91</c:v>
                </c:pt>
                <c:pt idx="1524">
                  <c:v>0.97</c:v>
                </c:pt>
                <c:pt idx="1525">
                  <c:v>1.01</c:v>
                </c:pt>
                <c:pt idx="1526">
                  <c:v>1.01</c:v>
                </c:pt>
                <c:pt idx="1527">
                  <c:v>1.01</c:v>
                </c:pt>
                <c:pt idx="1528">
                  <c:v>1.01</c:v>
                </c:pt>
                <c:pt idx="1529">
                  <c:v>1.01</c:v>
                </c:pt>
                <c:pt idx="1530">
                  <c:v>1.01</c:v>
                </c:pt>
                <c:pt idx="1531">
                  <c:v>0.92</c:v>
                </c:pt>
                <c:pt idx="1532">
                  <c:v>0.9</c:v>
                </c:pt>
                <c:pt idx="1533">
                  <c:v>1.03</c:v>
                </c:pt>
                <c:pt idx="1534">
                  <c:v>1.02</c:v>
                </c:pt>
                <c:pt idx="1535">
                  <c:v>1.01</c:v>
                </c:pt>
                <c:pt idx="1536">
                  <c:v>1.21</c:v>
                </c:pt>
                <c:pt idx="1537">
                  <c:v>1</c:v>
                </c:pt>
                <c:pt idx="1538">
                  <c:v>1.01</c:v>
                </c:pt>
                <c:pt idx="1539">
                  <c:v>1.01</c:v>
                </c:pt>
                <c:pt idx="1540">
                  <c:v>1.01</c:v>
                </c:pt>
                <c:pt idx="1541">
                  <c:v>1.01</c:v>
                </c:pt>
                <c:pt idx="1542">
                  <c:v>1.01</c:v>
                </c:pt>
                <c:pt idx="1543">
                  <c:v>1.01</c:v>
                </c:pt>
                <c:pt idx="1544">
                  <c:v>0.91</c:v>
                </c:pt>
                <c:pt idx="1545">
                  <c:v>0.91</c:v>
                </c:pt>
                <c:pt idx="1546">
                  <c:v>1.2</c:v>
                </c:pt>
                <c:pt idx="1547">
                  <c:v>1.03</c:v>
                </c:pt>
                <c:pt idx="1548">
                  <c:v>1</c:v>
                </c:pt>
                <c:pt idx="1549">
                  <c:v>1</c:v>
                </c:pt>
                <c:pt idx="1550">
                  <c:v>1.02</c:v>
                </c:pt>
                <c:pt idx="1551">
                  <c:v>1</c:v>
                </c:pt>
                <c:pt idx="1552">
                  <c:v>1</c:v>
                </c:pt>
                <c:pt idx="1553">
                  <c:v>1</c:v>
                </c:pt>
                <c:pt idx="1554">
                  <c:v>1.01</c:v>
                </c:pt>
                <c:pt idx="1555">
                  <c:v>1.01</c:v>
                </c:pt>
                <c:pt idx="1556">
                  <c:v>1.01</c:v>
                </c:pt>
                <c:pt idx="1557">
                  <c:v>0.9</c:v>
                </c:pt>
                <c:pt idx="1558">
                  <c:v>1</c:v>
                </c:pt>
                <c:pt idx="1559">
                  <c:v>1.1100000000000001</c:v>
                </c:pt>
                <c:pt idx="1560">
                  <c:v>1.1299999999999999</c:v>
                </c:pt>
                <c:pt idx="1561">
                  <c:v>1.01</c:v>
                </c:pt>
                <c:pt idx="1562">
                  <c:v>0.76</c:v>
                </c:pt>
                <c:pt idx="1563">
                  <c:v>1.0900000000000001</c:v>
                </c:pt>
                <c:pt idx="1564">
                  <c:v>1.1000000000000001</c:v>
                </c:pt>
                <c:pt idx="1565">
                  <c:v>1.0900000000000001</c:v>
                </c:pt>
                <c:pt idx="1566">
                  <c:v>0.9</c:v>
                </c:pt>
                <c:pt idx="1567">
                  <c:v>0.9</c:v>
                </c:pt>
                <c:pt idx="1568">
                  <c:v>0.91</c:v>
                </c:pt>
                <c:pt idx="1569">
                  <c:v>0.66</c:v>
                </c:pt>
                <c:pt idx="1570">
                  <c:v>1.04</c:v>
                </c:pt>
                <c:pt idx="1571">
                  <c:v>0.91</c:v>
                </c:pt>
                <c:pt idx="1572">
                  <c:v>0.56999999999999995</c:v>
                </c:pt>
                <c:pt idx="1573">
                  <c:v>0.77</c:v>
                </c:pt>
                <c:pt idx="1574">
                  <c:v>1.03</c:v>
                </c:pt>
                <c:pt idx="1575">
                  <c:v>1.02</c:v>
                </c:pt>
                <c:pt idx="1576">
                  <c:v>1.1200000000000001</c:v>
                </c:pt>
                <c:pt idx="1577">
                  <c:v>1.1000000000000001</c:v>
                </c:pt>
                <c:pt idx="1578">
                  <c:v>1</c:v>
                </c:pt>
                <c:pt idx="1579">
                  <c:v>1.01</c:v>
                </c:pt>
                <c:pt idx="1580">
                  <c:v>1.01</c:v>
                </c:pt>
                <c:pt idx="1581">
                  <c:v>1.01</c:v>
                </c:pt>
                <c:pt idx="1582">
                  <c:v>0.72</c:v>
                </c:pt>
                <c:pt idx="1583">
                  <c:v>0.91</c:v>
                </c:pt>
                <c:pt idx="1584">
                  <c:v>1.05</c:v>
                </c:pt>
                <c:pt idx="1585">
                  <c:v>0.91</c:v>
                </c:pt>
                <c:pt idx="1586">
                  <c:v>0.91</c:v>
                </c:pt>
                <c:pt idx="1587">
                  <c:v>0.81</c:v>
                </c:pt>
                <c:pt idx="1588">
                  <c:v>0.81</c:v>
                </c:pt>
                <c:pt idx="1589">
                  <c:v>1.06</c:v>
                </c:pt>
                <c:pt idx="1590">
                  <c:v>0.8</c:v>
                </c:pt>
                <c:pt idx="1591">
                  <c:v>1</c:v>
                </c:pt>
                <c:pt idx="1592">
                  <c:v>1.06</c:v>
                </c:pt>
                <c:pt idx="1593">
                  <c:v>1.1100000000000001</c:v>
                </c:pt>
                <c:pt idx="1594">
                  <c:v>1.1100000000000001</c:v>
                </c:pt>
                <c:pt idx="1595">
                  <c:v>1.1100000000000001</c:v>
                </c:pt>
                <c:pt idx="1596">
                  <c:v>1.08</c:v>
                </c:pt>
                <c:pt idx="1597">
                  <c:v>1.26</c:v>
                </c:pt>
                <c:pt idx="1598">
                  <c:v>0.9</c:v>
                </c:pt>
                <c:pt idx="1599">
                  <c:v>1</c:v>
                </c:pt>
                <c:pt idx="1600">
                  <c:v>1.06</c:v>
                </c:pt>
                <c:pt idx="1601">
                  <c:v>1.07</c:v>
                </c:pt>
                <c:pt idx="1602">
                  <c:v>0.9</c:v>
                </c:pt>
                <c:pt idx="1603">
                  <c:v>1.04</c:v>
                </c:pt>
                <c:pt idx="1604">
                  <c:v>0.92</c:v>
                </c:pt>
                <c:pt idx="1605">
                  <c:v>1.01</c:v>
                </c:pt>
                <c:pt idx="1606">
                  <c:v>1.01</c:v>
                </c:pt>
                <c:pt idx="1607">
                  <c:v>0.93</c:v>
                </c:pt>
                <c:pt idx="1608">
                  <c:v>0.59</c:v>
                </c:pt>
                <c:pt idx="1609">
                  <c:v>1</c:v>
                </c:pt>
                <c:pt idx="1610">
                  <c:v>1.04</c:v>
                </c:pt>
                <c:pt idx="1611">
                  <c:v>1.05</c:v>
                </c:pt>
                <c:pt idx="1612">
                  <c:v>1.1399999999999999</c:v>
                </c:pt>
                <c:pt idx="1613">
                  <c:v>0.75</c:v>
                </c:pt>
                <c:pt idx="1614">
                  <c:v>1</c:v>
                </c:pt>
                <c:pt idx="1615">
                  <c:v>1.07</c:v>
                </c:pt>
                <c:pt idx="1616">
                  <c:v>0.9</c:v>
                </c:pt>
                <c:pt idx="1617">
                  <c:v>0.9</c:v>
                </c:pt>
                <c:pt idx="1618">
                  <c:v>1.1499999999999999</c:v>
                </c:pt>
                <c:pt idx="1619">
                  <c:v>1.06</c:v>
                </c:pt>
                <c:pt idx="1620">
                  <c:v>0.92</c:v>
                </c:pt>
                <c:pt idx="1621">
                  <c:v>1.08</c:v>
                </c:pt>
                <c:pt idx="1622">
                  <c:v>0.9</c:v>
                </c:pt>
                <c:pt idx="1623">
                  <c:v>1.08</c:v>
                </c:pt>
                <c:pt idx="1624">
                  <c:v>1.01</c:v>
                </c:pt>
                <c:pt idx="1625">
                  <c:v>1.01</c:v>
                </c:pt>
                <c:pt idx="1626">
                  <c:v>1.01</c:v>
                </c:pt>
                <c:pt idx="1627">
                  <c:v>1.01</c:v>
                </c:pt>
                <c:pt idx="1628">
                  <c:v>1.01</c:v>
                </c:pt>
                <c:pt idx="1629">
                  <c:v>1.01</c:v>
                </c:pt>
                <c:pt idx="1630">
                  <c:v>0.79</c:v>
                </c:pt>
                <c:pt idx="1631">
                  <c:v>1.07</c:v>
                </c:pt>
                <c:pt idx="1632">
                  <c:v>0.93</c:v>
                </c:pt>
                <c:pt idx="1633">
                  <c:v>0.81</c:v>
                </c:pt>
                <c:pt idx="1634">
                  <c:v>1.06</c:v>
                </c:pt>
                <c:pt idx="1635">
                  <c:v>1</c:v>
                </c:pt>
                <c:pt idx="1636">
                  <c:v>1.01</c:v>
                </c:pt>
                <c:pt idx="1637">
                  <c:v>1.04</c:v>
                </c:pt>
                <c:pt idx="1638">
                  <c:v>0.8</c:v>
                </c:pt>
                <c:pt idx="1639">
                  <c:v>0.8</c:v>
                </c:pt>
                <c:pt idx="1640">
                  <c:v>1.07</c:v>
                </c:pt>
                <c:pt idx="1641">
                  <c:v>0.76</c:v>
                </c:pt>
                <c:pt idx="1642">
                  <c:v>0.8</c:v>
                </c:pt>
                <c:pt idx="1643">
                  <c:v>0.8</c:v>
                </c:pt>
                <c:pt idx="1644">
                  <c:v>0.72</c:v>
                </c:pt>
                <c:pt idx="1645">
                  <c:v>1.08</c:v>
                </c:pt>
                <c:pt idx="1646">
                  <c:v>1.07</c:v>
                </c:pt>
                <c:pt idx="1647">
                  <c:v>0.97</c:v>
                </c:pt>
                <c:pt idx="1648">
                  <c:v>0.94</c:v>
                </c:pt>
                <c:pt idx="1649">
                  <c:v>1.1599999999999999</c:v>
                </c:pt>
                <c:pt idx="1650">
                  <c:v>1.1599999999999999</c:v>
                </c:pt>
                <c:pt idx="1651">
                  <c:v>1.03</c:v>
                </c:pt>
                <c:pt idx="1652">
                  <c:v>1.01</c:v>
                </c:pt>
                <c:pt idx="1653">
                  <c:v>1</c:v>
                </c:pt>
                <c:pt idx="1654">
                  <c:v>1.07</c:v>
                </c:pt>
                <c:pt idx="1655">
                  <c:v>0.7</c:v>
                </c:pt>
                <c:pt idx="1656">
                  <c:v>1.1399999999999999</c:v>
                </c:pt>
                <c:pt idx="1657">
                  <c:v>0.7</c:v>
                </c:pt>
                <c:pt idx="1658">
                  <c:v>1.22</c:v>
                </c:pt>
                <c:pt idx="1659">
                  <c:v>1.08</c:v>
                </c:pt>
                <c:pt idx="1660">
                  <c:v>0.91</c:v>
                </c:pt>
                <c:pt idx="1661">
                  <c:v>1.05</c:v>
                </c:pt>
                <c:pt idx="1662">
                  <c:v>1.05</c:v>
                </c:pt>
                <c:pt idx="1663">
                  <c:v>1</c:v>
                </c:pt>
                <c:pt idx="1664">
                  <c:v>0.96</c:v>
                </c:pt>
                <c:pt idx="1665">
                  <c:v>1.01</c:v>
                </c:pt>
                <c:pt idx="1666">
                  <c:v>1.01</c:v>
                </c:pt>
                <c:pt idx="1667">
                  <c:v>1.01</c:v>
                </c:pt>
                <c:pt idx="1668">
                  <c:v>1.01</c:v>
                </c:pt>
                <c:pt idx="1669">
                  <c:v>1.01</c:v>
                </c:pt>
                <c:pt idx="1670">
                  <c:v>1.01</c:v>
                </c:pt>
                <c:pt idx="1671">
                  <c:v>1.01</c:v>
                </c:pt>
                <c:pt idx="1672">
                  <c:v>1</c:v>
                </c:pt>
                <c:pt idx="1673">
                  <c:v>1</c:v>
                </c:pt>
                <c:pt idx="1674">
                  <c:v>1</c:v>
                </c:pt>
                <c:pt idx="1675">
                  <c:v>1</c:v>
                </c:pt>
                <c:pt idx="1676">
                  <c:v>1.01</c:v>
                </c:pt>
                <c:pt idx="1677">
                  <c:v>1.01</c:v>
                </c:pt>
                <c:pt idx="1678">
                  <c:v>1.23</c:v>
                </c:pt>
                <c:pt idx="1679">
                  <c:v>1.35</c:v>
                </c:pt>
                <c:pt idx="1680">
                  <c:v>1.05</c:v>
                </c:pt>
                <c:pt idx="1681">
                  <c:v>1</c:v>
                </c:pt>
                <c:pt idx="1682">
                  <c:v>1.08</c:v>
                </c:pt>
                <c:pt idx="1683">
                  <c:v>1.01</c:v>
                </c:pt>
                <c:pt idx="1684">
                  <c:v>1.06</c:v>
                </c:pt>
                <c:pt idx="1685">
                  <c:v>0.82</c:v>
                </c:pt>
                <c:pt idx="1686">
                  <c:v>0.77</c:v>
                </c:pt>
                <c:pt idx="1687">
                  <c:v>1.1499999999999999</c:v>
                </c:pt>
                <c:pt idx="1688">
                  <c:v>0.74</c:v>
                </c:pt>
                <c:pt idx="1689">
                  <c:v>0.92</c:v>
                </c:pt>
                <c:pt idx="1690">
                  <c:v>1.01</c:v>
                </c:pt>
                <c:pt idx="1691">
                  <c:v>1.03</c:v>
                </c:pt>
                <c:pt idx="1692">
                  <c:v>1.03</c:v>
                </c:pt>
                <c:pt idx="1693">
                  <c:v>1.1200000000000001</c:v>
                </c:pt>
                <c:pt idx="1694">
                  <c:v>1.1000000000000001</c:v>
                </c:pt>
                <c:pt idx="1695">
                  <c:v>0.9</c:v>
                </c:pt>
                <c:pt idx="1696">
                  <c:v>1.1100000000000001</c:v>
                </c:pt>
                <c:pt idx="1697">
                  <c:v>1.23</c:v>
                </c:pt>
                <c:pt idx="1698">
                  <c:v>0.9</c:v>
                </c:pt>
                <c:pt idx="1699">
                  <c:v>1.03</c:v>
                </c:pt>
                <c:pt idx="1700">
                  <c:v>1.03</c:v>
                </c:pt>
                <c:pt idx="1701">
                  <c:v>1.03</c:v>
                </c:pt>
                <c:pt idx="1702">
                  <c:v>1.03</c:v>
                </c:pt>
                <c:pt idx="1703">
                  <c:v>1.03</c:v>
                </c:pt>
                <c:pt idx="1704">
                  <c:v>1.02</c:v>
                </c:pt>
                <c:pt idx="1705">
                  <c:v>1.06</c:v>
                </c:pt>
                <c:pt idx="1706">
                  <c:v>1.07</c:v>
                </c:pt>
                <c:pt idx="1707">
                  <c:v>0.8</c:v>
                </c:pt>
                <c:pt idx="1708">
                  <c:v>1.25</c:v>
                </c:pt>
                <c:pt idx="1709">
                  <c:v>0.83</c:v>
                </c:pt>
                <c:pt idx="1710">
                  <c:v>0.83</c:v>
                </c:pt>
                <c:pt idx="1711">
                  <c:v>1.04</c:v>
                </c:pt>
                <c:pt idx="1712">
                  <c:v>1.01</c:v>
                </c:pt>
                <c:pt idx="1713">
                  <c:v>0.9</c:v>
                </c:pt>
                <c:pt idx="1714">
                  <c:v>0.9</c:v>
                </c:pt>
                <c:pt idx="1715">
                  <c:v>0.9</c:v>
                </c:pt>
                <c:pt idx="1716">
                  <c:v>1.06</c:v>
                </c:pt>
                <c:pt idx="1717">
                  <c:v>0.96</c:v>
                </c:pt>
                <c:pt idx="1718">
                  <c:v>0.71</c:v>
                </c:pt>
                <c:pt idx="1719">
                  <c:v>0.9</c:v>
                </c:pt>
                <c:pt idx="1720">
                  <c:v>0.9</c:v>
                </c:pt>
                <c:pt idx="1721">
                  <c:v>0.9</c:v>
                </c:pt>
                <c:pt idx="1722">
                  <c:v>1.01</c:v>
                </c:pt>
                <c:pt idx="1723">
                  <c:v>0.9</c:v>
                </c:pt>
                <c:pt idx="1724">
                  <c:v>1</c:v>
                </c:pt>
                <c:pt idx="1725">
                  <c:v>1.25</c:v>
                </c:pt>
                <c:pt idx="1726">
                  <c:v>1.2</c:v>
                </c:pt>
                <c:pt idx="1727">
                  <c:v>1.2</c:v>
                </c:pt>
                <c:pt idx="1728">
                  <c:v>1</c:v>
                </c:pt>
                <c:pt idx="1729">
                  <c:v>1</c:v>
                </c:pt>
                <c:pt idx="1730">
                  <c:v>1.02</c:v>
                </c:pt>
                <c:pt idx="1731">
                  <c:v>1.02</c:v>
                </c:pt>
                <c:pt idx="1732">
                  <c:v>1.03</c:v>
                </c:pt>
                <c:pt idx="1733">
                  <c:v>1.04</c:v>
                </c:pt>
                <c:pt idx="1734">
                  <c:v>0.91</c:v>
                </c:pt>
                <c:pt idx="1735">
                  <c:v>0.91</c:v>
                </c:pt>
                <c:pt idx="1736">
                  <c:v>0.91</c:v>
                </c:pt>
                <c:pt idx="1737">
                  <c:v>0.9</c:v>
                </c:pt>
                <c:pt idx="1738">
                  <c:v>1.01</c:v>
                </c:pt>
                <c:pt idx="1739">
                  <c:v>1</c:v>
                </c:pt>
                <c:pt idx="1740">
                  <c:v>1.01</c:v>
                </c:pt>
                <c:pt idx="1741">
                  <c:v>1.27</c:v>
                </c:pt>
                <c:pt idx="1742">
                  <c:v>0.9</c:v>
                </c:pt>
                <c:pt idx="1743">
                  <c:v>0.81</c:v>
                </c:pt>
                <c:pt idx="1744">
                  <c:v>1.1100000000000001</c:v>
                </c:pt>
                <c:pt idx="1745">
                  <c:v>1.1100000000000001</c:v>
                </c:pt>
                <c:pt idx="1746">
                  <c:v>1.01</c:v>
                </c:pt>
                <c:pt idx="1747">
                  <c:v>1.1000000000000001</c:v>
                </c:pt>
                <c:pt idx="1748">
                  <c:v>1</c:v>
                </c:pt>
                <c:pt idx="1749">
                  <c:v>1.01</c:v>
                </c:pt>
                <c:pt idx="1750">
                  <c:v>1.1100000000000001</c:v>
                </c:pt>
                <c:pt idx="1751">
                  <c:v>0.9</c:v>
                </c:pt>
                <c:pt idx="1752">
                  <c:v>0.75</c:v>
                </c:pt>
                <c:pt idx="1753">
                  <c:v>1.07</c:v>
                </c:pt>
                <c:pt idx="1754">
                  <c:v>0.74</c:v>
                </c:pt>
                <c:pt idx="1755">
                  <c:v>0.91</c:v>
                </c:pt>
                <c:pt idx="1756">
                  <c:v>1</c:v>
                </c:pt>
                <c:pt idx="1757">
                  <c:v>1.21</c:v>
                </c:pt>
                <c:pt idx="1758">
                  <c:v>1.06</c:v>
                </c:pt>
                <c:pt idx="1759">
                  <c:v>1.2</c:v>
                </c:pt>
                <c:pt idx="1760">
                  <c:v>1.06</c:v>
                </c:pt>
                <c:pt idx="1761">
                  <c:v>1</c:v>
                </c:pt>
                <c:pt idx="1762">
                  <c:v>1</c:v>
                </c:pt>
                <c:pt idx="1763">
                  <c:v>1</c:v>
                </c:pt>
                <c:pt idx="1764">
                  <c:v>1</c:v>
                </c:pt>
                <c:pt idx="1765">
                  <c:v>1.01</c:v>
                </c:pt>
                <c:pt idx="1766">
                  <c:v>1.07</c:v>
                </c:pt>
                <c:pt idx="1767">
                  <c:v>1</c:v>
                </c:pt>
                <c:pt idx="1768">
                  <c:v>1</c:v>
                </c:pt>
                <c:pt idx="1769">
                  <c:v>1</c:v>
                </c:pt>
                <c:pt idx="1770">
                  <c:v>1.38</c:v>
                </c:pt>
                <c:pt idx="1771">
                  <c:v>1.0900000000000001</c:v>
                </c:pt>
                <c:pt idx="1772">
                  <c:v>1.01</c:v>
                </c:pt>
                <c:pt idx="1773">
                  <c:v>1.22</c:v>
                </c:pt>
                <c:pt idx="1774">
                  <c:v>1</c:v>
                </c:pt>
                <c:pt idx="1775">
                  <c:v>1.01</c:v>
                </c:pt>
                <c:pt idx="1776">
                  <c:v>1.01</c:v>
                </c:pt>
                <c:pt idx="1777">
                  <c:v>1.06</c:v>
                </c:pt>
                <c:pt idx="1778">
                  <c:v>1.06</c:v>
                </c:pt>
                <c:pt idx="1779">
                  <c:v>1.02</c:v>
                </c:pt>
                <c:pt idx="1780">
                  <c:v>0.9</c:v>
                </c:pt>
                <c:pt idx="1781">
                  <c:v>1.0900000000000001</c:v>
                </c:pt>
                <c:pt idx="1782">
                  <c:v>0.8</c:v>
                </c:pt>
                <c:pt idx="1783">
                  <c:v>1.04</c:v>
                </c:pt>
                <c:pt idx="1784">
                  <c:v>0.85</c:v>
                </c:pt>
                <c:pt idx="1785">
                  <c:v>1.01</c:v>
                </c:pt>
                <c:pt idx="1786">
                  <c:v>1</c:v>
                </c:pt>
                <c:pt idx="1787">
                  <c:v>1.1000000000000001</c:v>
                </c:pt>
                <c:pt idx="1788">
                  <c:v>1.01</c:v>
                </c:pt>
                <c:pt idx="1789">
                  <c:v>1.01</c:v>
                </c:pt>
                <c:pt idx="1790">
                  <c:v>0.74</c:v>
                </c:pt>
                <c:pt idx="1791">
                  <c:v>1</c:v>
                </c:pt>
                <c:pt idx="1792">
                  <c:v>1.01</c:v>
                </c:pt>
                <c:pt idx="1793">
                  <c:v>1.23</c:v>
                </c:pt>
                <c:pt idx="1794">
                  <c:v>1.07</c:v>
                </c:pt>
                <c:pt idx="1795">
                  <c:v>1.02</c:v>
                </c:pt>
                <c:pt idx="1796">
                  <c:v>1.02</c:v>
                </c:pt>
                <c:pt idx="1797">
                  <c:v>1.06</c:v>
                </c:pt>
                <c:pt idx="1798">
                  <c:v>1.17</c:v>
                </c:pt>
                <c:pt idx="1799">
                  <c:v>1.1000000000000001</c:v>
                </c:pt>
                <c:pt idx="1800">
                  <c:v>1.21</c:v>
                </c:pt>
                <c:pt idx="1801">
                  <c:v>1.02</c:v>
                </c:pt>
                <c:pt idx="1802">
                  <c:v>1.23</c:v>
                </c:pt>
                <c:pt idx="1803">
                  <c:v>1.23</c:v>
                </c:pt>
                <c:pt idx="1804">
                  <c:v>0.7</c:v>
                </c:pt>
                <c:pt idx="1805">
                  <c:v>1.01</c:v>
                </c:pt>
                <c:pt idx="1806">
                  <c:v>0.9</c:v>
                </c:pt>
                <c:pt idx="1807">
                  <c:v>1.25</c:v>
                </c:pt>
                <c:pt idx="1808">
                  <c:v>1.04</c:v>
                </c:pt>
                <c:pt idx="1809">
                  <c:v>1.07</c:v>
                </c:pt>
                <c:pt idx="1810">
                  <c:v>1.07</c:v>
                </c:pt>
                <c:pt idx="1811">
                  <c:v>0.8</c:v>
                </c:pt>
                <c:pt idx="1812">
                  <c:v>1.2</c:v>
                </c:pt>
                <c:pt idx="1813">
                  <c:v>0.91</c:v>
                </c:pt>
                <c:pt idx="1814">
                  <c:v>0.97</c:v>
                </c:pt>
                <c:pt idx="1815">
                  <c:v>1.1100000000000001</c:v>
                </c:pt>
                <c:pt idx="1816">
                  <c:v>1</c:v>
                </c:pt>
                <c:pt idx="1817">
                  <c:v>1</c:v>
                </c:pt>
                <c:pt idx="1818">
                  <c:v>1.0900000000000001</c:v>
                </c:pt>
                <c:pt idx="1819">
                  <c:v>0.75</c:v>
                </c:pt>
                <c:pt idx="1820">
                  <c:v>1.28</c:v>
                </c:pt>
                <c:pt idx="1821">
                  <c:v>1.3</c:v>
                </c:pt>
                <c:pt idx="1822">
                  <c:v>1.1000000000000001</c:v>
                </c:pt>
                <c:pt idx="1823">
                  <c:v>1.35</c:v>
                </c:pt>
                <c:pt idx="1824">
                  <c:v>1.23</c:v>
                </c:pt>
                <c:pt idx="1825">
                  <c:v>1.23</c:v>
                </c:pt>
                <c:pt idx="1826">
                  <c:v>1</c:v>
                </c:pt>
                <c:pt idx="1827">
                  <c:v>1.05</c:v>
                </c:pt>
                <c:pt idx="1828">
                  <c:v>1</c:v>
                </c:pt>
                <c:pt idx="1829">
                  <c:v>1</c:v>
                </c:pt>
                <c:pt idx="1830">
                  <c:v>1.1299999999999999</c:v>
                </c:pt>
                <c:pt idx="1831">
                  <c:v>0.92</c:v>
                </c:pt>
                <c:pt idx="1832">
                  <c:v>0.91</c:v>
                </c:pt>
                <c:pt idx="1833">
                  <c:v>1.02</c:v>
                </c:pt>
                <c:pt idx="1834">
                  <c:v>1.02</c:v>
                </c:pt>
                <c:pt idx="1835">
                  <c:v>1.1200000000000001</c:v>
                </c:pt>
                <c:pt idx="1836">
                  <c:v>1.1200000000000001</c:v>
                </c:pt>
                <c:pt idx="1837">
                  <c:v>1.1000000000000001</c:v>
                </c:pt>
                <c:pt idx="1838">
                  <c:v>1.28</c:v>
                </c:pt>
                <c:pt idx="1839">
                  <c:v>1</c:v>
                </c:pt>
                <c:pt idx="1840">
                  <c:v>0.9</c:v>
                </c:pt>
                <c:pt idx="1841">
                  <c:v>1.25</c:v>
                </c:pt>
                <c:pt idx="1842">
                  <c:v>1.25</c:v>
                </c:pt>
                <c:pt idx="1843">
                  <c:v>1.04</c:v>
                </c:pt>
                <c:pt idx="1844">
                  <c:v>1</c:v>
                </c:pt>
                <c:pt idx="1845">
                  <c:v>1</c:v>
                </c:pt>
                <c:pt idx="1846">
                  <c:v>1.01</c:v>
                </c:pt>
                <c:pt idx="1847">
                  <c:v>1.03</c:v>
                </c:pt>
                <c:pt idx="1848">
                  <c:v>1.23</c:v>
                </c:pt>
                <c:pt idx="1849">
                  <c:v>1.27</c:v>
                </c:pt>
                <c:pt idx="1850">
                  <c:v>0.84</c:v>
                </c:pt>
                <c:pt idx="1851">
                  <c:v>1.1000000000000001</c:v>
                </c:pt>
                <c:pt idx="1852">
                  <c:v>1.1399999999999999</c:v>
                </c:pt>
                <c:pt idx="1853">
                  <c:v>1.06</c:v>
                </c:pt>
                <c:pt idx="1854">
                  <c:v>1.04</c:v>
                </c:pt>
                <c:pt idx="1855">
                  <c:v>1.1200000000000001</c:v>
                </c:pt>
                <c:pt idx="1856">
                  <c:v>0.91</c:v>
                </c:pt>
                <c:pt idx="1857">
                  <c:v>1</c:v>
                </c:pt>
                <c:pt idx="1858">
                  <c:v>1.1299999999999999</c:v>
                </c:pt>
                <c:pt idx="1859">
                  <c:v>1.1200000000000001</c:v>
                </c:pt>
                <c:pt idx="1860">
                  <c:v>1.01</c:v>
                </c:pt>
                <c:pt idx="1861">
                  <c:v>1.01</c:v>
                </c:pt>
                <c:pt idx="1862">
                  <c:v>1.1100000000000001</c:v>
                </c:pt>
                <c:pt idx="1863">
                  <c:v>1.07</c:v>
                </c:pt>
                <c:pt idx="1864">
                  <c:v>1.51</c:v>
                </c:pt>
                <c:pt idx="1865">
                  <c:v>1.03</c:v>
                </c:pt>
                <c:pt idx="1866">
                  <c:v>1.08</c:v>
                </c:pt>
                <c:pt idx="1867">
                  <c:v>1.2</c:v>
                </c:pt>
                <c:pt idx="1868">
                  <c:v>1.26</c:v>
                </c:pt>
                <c:pt idx="1869">
                  <c:v>1.06</c:v>
                </c:pt>
                <c:pt idx="1870">
                  <c:v>0.92</c:v>
                </c:pt>
                <c:pt idx="1871">
                  <c:v>1.02</c:v>
                </c:pt>
                <c:pt idx="1872">
                  <c:v>1.04</c:v>
                </c:pt>
                <c:pt idx="1873">
                  <c:v>1.18</c:v>
                </c:pt>
                <c:pt idx="1874">
                  <c:v>1</c:v>
                </c:pt>
                <c:pt idx="1875">
                  <c:v>1.1299999999999999</c:v>
                </c:pt>
                <c:pt idx="1876">
                  <c:v>1.01</c:v>
                </c:pt>
                <c:pt idx="1877">
                  <c:v>0.9</c:v>
                </c:pt>
                <c:pt idx="1878">
                  <c:v>1.01</c:v>
                </c:pt>
                <c:pt idx="1879">
                  <c:v>1.1000000000000001</c:v>
                </c:pt>
                <c:pt idx="1880">
                  <c:v>1.1000000000000001</c:v>
                </c:pt>
                <c:pt idx="1881">
                  <c:v>1.1200000000000001</c:v>
                </c:pt>
                <c:pt idx="1882">
                  <c:v>0.9</c:v>
                </c:pt>
                <c:pt idx="1883">
                  <c:v>1</c:v>
                </c:pt>
                <c:pt idx="1884">
                  <c:v>1</c:v>
                </c:pt>
                <c:pt idx="1885">
                  <c:v>1</c:v>
                </c:pt>
                <c:pt idx="1886">
                  <c:v>1.2</c:v>
                </c:pt>
                <c:pt idx="1887">
                  <c:v>1.2</c:v>
                </c:pt>
                <c:pt idx="1888">
                  <c:v>1.07</c:v>
                </c:pt>
                <c:pt idx="1889">
                  <c:v>1.27</c:v>
                </c:pt>
                <c:pt idx="1890">
                  <c:v>1.2</c:v>
                </c:pt>
                <c:pt idx="1891">
                  <c:v>1.22</c:v>
                </c:pt>
                <c:pt idx="1892">
                  <c:v>0.97</c:v>
                </c:pt>
                <c:pt idx="1893">
                  <c:v>1</c:v>
                </c:pt>
                <c:pt idx="1894">
                  <c:v>1</c:v>
                </c:pt>
                <c:pt idx="1895">
                  <c:v>1</c:v>
                </c:pt>
                <c:pt idx="1896">
                  <c:v>1</c:v>
                </c:pt>
                <c:pt idx="1897">
                  <c:v>1</c:v>
                </c:pt>
                <c:pt idx="1898">
                  <c:v>1.23</c:v>
                </c:pt>
                <c:pt idx="1899">
                  <c:v>1.08</c:v>
                </c:pt>
                <c:pt idx="1900">
                  <c:v>1.01</c:v>
                </c:pt>
                <c:pt idx="1901">
                  <c:v>1.0900000000000001</c:v>
                </c:pt>
                <c:pt idx="1902">
                  <c:v>1.08</c:v>
                </c:pt>
                <c:pt idx="1903">
                  <c:v>1.1200000000000001</c:v>
                </c:pt>
                <c:pt idx="1904">
                  <c:v>1.03</c:v>
                </c:pt>
                <c:pt idx="1905">
                  <c:v>1.03</c:v>
                </c:pt>
                <c:pt idx="1906">
                  <c:v>1.03</c:v>
                </c:pt>
                <c:pt idx="1907">
                  <c:v>1.25</c:v>
                </c:pt>
                <c:pt idx="1908">
                  <c:v>1.1200000000000001</c:v>
                </c:pt>
                <c:pt idx="1909">
                  <c:v>1.05</c:v>
                </c:pt>
                <c:pt idx="1910">
                  <c:v>1.01</c:v>
                </c:pt>
                <c:pt idx="1911">
                  <c:v>1.01</c:v>
                </c:pt>
                <c:pt idx="1912">
                  <c:v>1.01</c:v>
                </c:pt>
                <c:pt idx="1913">
                  <c:v>1.01</c:v>
                </c:pt>
                <c:pt idx="1914">
                  <c:v>1.01</c:v>
                </c:pt>
                <c:pt idx="1915">
                  <c:v>1.01</c:v>
                </c:pt>
                <c:pt idx="1916">
                  <c:v>1.01</c:v>
                </c:pt>
                <c:pt idx="1917">
                  <c:v>1.21</c:v>
                </c:pt>
                <c:pt idx="1918">
                  <c:v>1.21</c:v>
                </c:pt>
                <c:pt idx="1919">
                  <c:v>1.08</c:v>
                </c:pt>
                <c:pt idx="1920">
                  <c:v>0.81</c:v>
                </c:pt>
                <c:pt idx="1921">
                  <c:v>1.02</c:v>
                </c:pt>
                <c:pt idx="1922">
                  <c:v>1</c:v>
                </c:pt>
                <c:pt idx="1923">
                  <c:v>1</c:v>
                </c:pt>
                <c:pt idx="1924">
                  <c:v>1.21</c:v>
                </c:pt>
                <c:pt idx="1925">
                  <c:v>1.01</c:v>
                </c:pt>
                <c:pt idx="1926">
                  <c:v>1.01</c:v>
                </c:pt>
                <c:pt idx="1927">
                  <c:v>0.93</c:v>
                </c:pt>
                <c:pt idx="1928">
                  <c:v>1.01</c:v>
                </c:pt>
                <c:pt idx="1929">
                  <c:v>1.18</c:v>
                </c:pt>
                <c:pt idx="1930">
                  <c:v>1.03</c:v>
                </c:pt>
                <c:pt idx="1931">
                  <c:v>1.03</c:v>
                </c:pt>
                <c:pt idx="1932">
                  <c:v>1.03</c:v>
                </c:pt>
                <c:pt idx="1933">
                  <c:v>1.06</c:v>
                </c:pt>
                <c:pt idx="1934">
                  <c:v>0.87</c:v>
                </c:pt>
                <c:pt idx="1935">
                  <c:v>1.1399999999999999</c:v>
                </c:pt>
                <c:pt idx="1936">
                  <c:v>1.37</c:v>
                </c:pt>
                <c:pt idx="1937">
                  <c:v>1.05</c:v>
                </c:pt>
                <c:pt idx="1938">
                  <c:v>1.58</c:v>
                </c:pt>
                <c:pt idx="1939">
                  <c:v>1.22</c:v>
                </c:pt>
                <c:pt idx="1940">
                  <c:v>1.04</c:v>
                </c:pt>
                <c:pt idx="1941">
                  <c:v>1.1599999999999999</c:v>
                </c:pt>
                <c:pt idx="1942">
                  <c:v>1.31</c:v>
                </c:pt>
                <c:pt idx="1943">
                  <c:v>1.1000000000000001</c:v>
                </c:pt>
                <c:pt idx="1944">
                  <c:v>1.23</c:v>
                </c:pt>
                <c:pt idx="1945">
                  <c:v>1.26</c:v>
                </c:pt>
                <c:pt idx="1946">
                  <c:v>1.02</c:v>
                </c:pt>
                <c:pt idx="1947">
                  <c:v>1.1499999999999999</c:v>
                </c:pt>
                <c:pt idx="1948">
                  <c:v>1.1499999999999999</c:v>
                </c:pt>
                <c:pt idx="1949">
                  <c:v>0.9</c:v>
                </c:pt>
                <c:pt idx="1950">
                  <c:v>1.1399999999999999</c:v>
                </c:pt>
                <c:pt idx="1951">
                  <c:v>1.21</c:v>
                </c:pt>
                <c:pt idx="1952">
                  <c:v>0.9</c:v>
                </c:pt>
                <c:pt idx="1953">
                  <c:v>1.4</c:v>
                </c:pt>
                <c:pt idx="1954">
                  <c:v>0.97</c:v>
                </c:pt>
                <c:pt idx="1955">
                  <c:v>1.28</c:v>
                </c:pt>
                <c:pt idx="1956">
                  <c:v>0.81</c:v>
                </c:pt>
                <c:pt idx="1957">
                  <c:v>1.01</c:v>
                </c:pt>
                <c:pt idx="1958">
                  <c:v>1.01</c:v>
                </c:pt>
                <c:pt idx="1959">
                  <c:v>1.01</c:v>
                </c:pt>
                <c:pt idx="1960">
                  <c:v>1.26</c:v>
                </c:pt>
                <c:pt idx="1961">
                  <c:v>1.1599999999999999</c:v>
                </c:pt>
                <c:pt idx="1962">
                  <c:v>1.31</c:v>
                </c:pt>
                <c:pt idx="1963">
                  <c:v>1.1200000000000001</c:v>
                </c:pt>
                <c:pt idx="1964">
                  <c:v>0.9</c:v>
                </c:pt>
                <c:pt idx="1965">
                  <c:v>1</c:v>
                </c:pt>
                <c:pt idx="1966">
                  <c:v>1.2</c:v>
                </c:pt>
                <c:pt idx="1967">
                  <c:v>1.21</c:v>
                </c:pt>
                <c:pt idx="1968">
                  <c:v>1.53</c:v>
                </c:pt>
                <c:pt idx="1969">
                  <c:v>1.2</c:v>
                </c:pt>
                <c:pt idx="1970">
                  <c:v>1.04</c:v>
                </c:pt>
                <c:pt idx="1971">
                  <c:v>1.04</c:v>
                </c:pt>
                <c:pt idx="1972">
                  <c:v>1.5</c:v>
                </c:pt>
                <c:pt idx="1973">
                  <c:v>1.02</c:v>
                </c:pt>
                <c:pt idx="1974">
                  <c:v>1.02</c:v>
                </c:pt>
                <c:pt idx="1975">
                  <c:v>1.03</c:v>
                </c:pt>
                <c:pt idx="1976">
                  <c:v>1.1599999999999999</c:v>
                </c:pt>
                <c:pt idx="1977">
                  <c:v>1.01</c:v>
                </c:pt>
                <c:pt idx="1978">
                  <c:v>1.32</c:v>
                </c:pt>
                <c:pt idx="1979">
                  <c:v>1.04</c:v>
                </c:pt>
                <c:pt idx="1980">
                  <c:v>1.18</c:v>
                </c:pt>
                <c:pt idx="1981">
                  <c:v>1.28</c:v>
                </c:pt>
                <c:pt idx="1982">
                  <c:v>1.1299999999999999</c:v>
                </c:pt>
                <c:pt idx="1983">
                  <c:v>1.1299999999999999</c:v>
                </c:pt>
                <c:pt idx="1984">
                  <c:v>1.1100000000000001</c:v>
                </c:pt>
                <c:pt idx="1985">
                  <c:v>1.1200000000000001</c:v>
                </c:pt>
                <c:pt idx="1986">
                  <c:v>1.28</c:v>
                </c:pt>
                <c:pt idx="1987">
                  <c:v>1.28</c:v>
                </c:pt>
                <c:pt idx="1988">
                  <c:v>1.01</c:v>
                </c:pt>
                <c:pt idx="1989">
                  <c:v>1.25</c:v>
                </c:pt>
                <c:pt idx="1990">
                  <c:v>1.22</c:v>
                </c:pt>
                <c:pt idx="1991">
                  <c:v>1.39</c:v>
                </c:pt>
                <c:pt idx="1992">
                  <c:v>1.01</c:v>
                </c:pt>
                <c:pt idx="1993">
                  <c:v>1.01</c:v>
                </c:pt>
                <c:pt idx="1994">
                  <c:v>1.01</c:v>
                </c:pt>
                <c:pt idx="1995">
                  <c:v>1.01</c:v>
                </c:pt>
                <c:pt idx="1996">
                  <c:v>1.01</c:v>
                </c:pt>
                <c:pt idx="1997">
                  <c:v>1.01</c:v>
                </c:pt>
                <c:pt idx="1998">
                  <c:v>1.01</c:v>
                </c:pt>
                <c:pt idx="1999">
                  <c:v>1.3</c:v>
                </c:pt>
                <c:pt idx="2000">
                  <c:v>1.02</c:v>
                </c:pt>
                <c:pt idx="2001">
                  <c:v>1.5</c:v>
                </c:pt>
                <c:pt idx="2002">
                  <c:v>0.8</c:v>
                </c:pt>
                <c:pt idx="2003">
                  <c:v>1.29</c:v>
                </c:pt>
                <c:pt idx="2004">
                  <c:v>1</c:v>
                </c:pt>
                <c:pt idx="2005">
                  <c:v>1.41</c:v>
                </c:pt>
                <c:pt idx="2006">
                  <c:v>1.1000000000000001</c:v>
                </c:pt>
                <c:pt idx="2007">
                  <c:v>1.22</c:v>
                </c:pt>
                <c:pt idx="2008">
                  <c:v>1.3</c:v>
                </c:pt>
                <c:pt idx="2009">
                  <c:v>1.6</c:v>
                </c:pt>
                <c:pt idx="2010">
                  <c:v>1.02</c:v>
                </c:pt>
                <c:pt idx="2011">
                  <c:v>1.01</c:v>
                </c:pt>
                <c:pt idx="2012">
                  <c:v>1.01</c:v>
                </c:pt>
                <c:pt idx="2013">
                  <c:v>1.01</c:v>
                </c:pt>
                <c:pt idx="2014">
                  <c:v>1.26</c:v>
                </c:pt>
                <c:pt idx="2015">
                  <c:v>1.1200000000000001</c:v>
                </c:pt>
                <c:pt idx="2016">
                  <c:v>1</c:v>
                </c:pt>
                <c:pt idx="2017">
                  <c:v>1.4</c:v>
                </c:pt>
                <c:pt idx="2018">
                  <c:v>1.4</c:v>
                </c:pt>
                <c:pt idx="2019">
                  <c:v>1</c:v>
                </c:pt>
                <c:pt idx="2020">
                  <c:v>1.52</c:v>
                </c:pt>
                <c:pt idx="2021">
                  <c:v>1.37</c:v>
                </c:pt>
                <c:pt idx="2022">
                  <c:v>1.1599999999999999</c:v>
                </c:pt>
                <c:pt idx="2023">
                  <c:v>1.23</c:v>
                </c:pt>
                <c:pt idx="2024">
                  <c:v>1.1499999999999999</c:v>
                </c:pt>
                <c:pt idx="2025">
                  <c:v>1.17</c:v>
                </c:pt>
                <c:pt idx="2026">
                  <c:v>1.06</c:v>
                </c:pt>
                <c:pt idx="2027">
                  <c:v>1.22</c:v>
                </c:pt>
                <c:pt idx="2028">
                  <c:v>1.2</c:v>
                </c:pt>
                <c:pt idx="2029">
                  <c:v>0.9</c:v>
                </c:pt>
                <c:pt idx="2030">
                  <c:v>0.9</c:v>
                </c:pt>
                <c:pt idx="2031">
                  <c:v>0.9</c:v>
                </c:pt>
                <c:pt idx="2032">
                  <c:v>1.08</c:v>
                </c:pt>
                <c:pt idx="2033">
                  <c:v>1.1200000000000001</c:v>
                </c:pt>
                <c:pt idx="2034">
                  <c:v>1.2</c:v>
                </c:pt>
                <c:pt idx="2035">
                  <c:v>1.17</c:v>
                </c:pt>
                <c:pt idx="2036">
                  <c:v>1.25</c:v>
                </c:pt>
                <c:pt idx="2037">
                  <c:v>1.1599999999999999</c:v>
                </c:pt>
                <c:pt idx="2038">
                  <c:v>1.01</c:v>
                </c:pt>
                <c:pt idx="2039">
                  <c:v>1.01</c:v>
                </c:pt>
                <c:pt idx="2040">
                  <c:v>1.27</c:v>
                </c:pt>
                <c:pt idx="2041">
                  <c:v>1.24</c:v>
                </c:pt>
                <c:pt idx="2042">
                  <c:v>1.1499999999999999</c:v>
                </c:pt>
                <c:pt idx="2043">
                  <c:v>1.21</c:v>
                </c:pt>
                <c:pt idx="2044">
                  <c:v>1.28</c:v>
                </c:pt>
                <c:pt idx="2045">
                  <c:v>1.33</c:v>
                </c:pt>
                <c:pt idx="2046">
                  <c:v>1.01</c:v>
                </c:pt>
                <c:pt idx="2047">
                  <c:v>1.1299999999999999</c:v>
                </c:pt>
                <c:pt idx="2048">
                  <c:v>1.1000000000000001</c:v>
                </c:pt>
                <c:pt idx="2049">
                  <c:v>1.02</c:v>
                </c:pt>
                <c:pt idx="2050">
                  <c:v>0.81</c:v>
                </c:pt>
                <c:pt idx="2051">
                  <c:v>1.01</c:v>
                </c:pt>
                <c:pt idx="2052">
                  <c:v>1.1000000000000001</c:v>
                </c:pt>
                <c:pt idx="2053">
                  <c:v>1.5</c:v>
                </c:pt>
                <c:pt idx="2054">
                  <c:v>1.01</c:v>
                </c:pt>
                <c:pt idx="2055">
                  <c:v>1.08</c:v>
                </c:pt>
                <c:pt idx="2056">
                  <c:v>1.1599999999999999</c:v>
                </c:pt>
                <c:pt idx="2057">
                  <c:v>1.34</c:v>
                </c:pt>
                <c:pt idx="2058">
                  <c:v>1.06</c:v>
                </c:pt>
                <c:pt idx="2059">
                  <c:v>1.1100000000000001</c:v>
                </c:pt>
                <c:pt idx="2060">
                  <c:v>1.44</c:v>
                </c:pt>
                <c:pt idx="2061">
                  <c:v>1.35</c:v>
                </c:pt>
                <c:pt idx="2062">
                  <c:v>1.5</c:v>
                </c:pt>
                <c:pt idx="2063">
                  <c:v>1.01</c:v>
                </c:pt>
                <c:pt idx="2064">
                  <c:v>1.2</c:v>
                </c:pt>
                <c:pt idx="2065">
                  <c:v>1.2</c:v>
                </c:pt>
                <c:pt idx="2066">
                  <c:v>1.2</c:v>
                </c:pt>
                <c:pt idx="2067">
                  <c:v>1.63</c:v>
                </c:pt>
                <c:pt idx="2068">
                  <c:v>1.1000000000000001</c:v>
                </c:pt>
                <c:pt idx="2069">
                  <c:v>1.25</c:v>
                </c:pt>
                <c:pt idx="2070">
                  <c:v>1.01</c:v>
                </c:pt>
                <c:pt idx="2071">
                  <c:v>1.03</c:v>
                </c:pt>
                <c:pt idx="2072">
                  <c:v>1.28</c:v>
                </c:pt>
                <c:pt idx="2073">
                  <c:v>1</c:v>
                </c:pt>
                <c:pt idx="2074">
                  <c:v>1.24</c:v>
                </c:pt>
                <c:pt idx="2075">
                  <c:v>1.33</c:v>
                </c:pt>
                <c:pt idx="2076">
                  <c:v>1.34</c:v>
                </c:pt>
                <c:pt idx="2077">
                  <c:v>1.22</c:v>
                </c:pt>
                <c:pt idx="2078">
                  <c:v>1.1299999999999999</c:v>
                </c:pt>
                <c:pt idx="2079">
                  <c:v>1.38</c:v>
                </c:pt>
                <c:pt idx="2080">
                  <c:v>1.23</c:v>
                </c:pt>
                <c:pt idx="2081">
                  <c:v>0.76</c:v>
                </c:pt>
                <c:pt idx="2082">
                  <c:v>0.84</c:v>
                </c:pt>
                <c:pt idx="2083">
                  <c:v>1.07</c:v>
                </c:pt>
                <c:pt idx="2084">
                  <c:v>1.01</c:v>
                </c:pt>
                <c:pt idx="2085">
                  <c:v>1.24</c:v>
                </c:pt>
                <c:pt idx="2086">
                  <c:v>1.06</c:v>
                </c:pt>
                <c:pt idx="2087">
                  <c:v>1</c:v>
                </c:pt>
                <c:pt idx="2088">
                  <c:v>1.35</c:v>
                </c:pt>
                <c:pt idx="2089">
                  <c:v>0.81</c:v>
                </c:pt>
                <c:pt idx="2090">
                  <c:v>1.1299999999999999</c:v>
                </c:pt>
                <c:pt idx="2091">
                  <c:v>1.23</c:v>
                </c:pt>
                <c:pt idx="2092">
                  <c:v>1.55</c:v>
                </c:pt>
                <c:pt idx="2093">
                  <c:v>0.9</c:v>
                </c:pt>
                <c:pt idx="2094">
                  <c:v>1.08</c:v>
                </c:pt>
                <c:pt idx="2095">
                  <c:v>1.32</c:v>
                </c:pt>
                <c:pt idx="2096">
                  <c:v>1.06</c:v>
                </c:pt>
                <c:pt idx="2097">
                  <c:v>1.17</c:v>
                </c:pt>
                <c:pt idx="2098">
                  <c:v>0.99</c:v>
                </c:pt>
                <c:pt idx="2099">
                  <c:v>1.04</c:v>
                </c:pt>
                <c:pt idx="2100">
                  <c:v>1.03</c:v>
                </c:pt>
                <c:pt idx="2101">
                  <c:v>1.26</c:v>
                </c:pt>
                <c:pt idx="2102">
                  <c:v>1.25</c:v>
                </c:pt>
                <c:pt idx="2103">
                  <c:v>1.2</c:v>
                </c:pt>
                <c:pt idx="2104">
                  <c:v>1.25</c:v>
                </c:pt>
                <c:pt idx="2105">
                  <c:v>1.1100000000000001</c:v>
                </c:pt>
                <c:pt idx="2106">
                  <c:v>1.05</c:v>
                </c:pt>
                <c:pt idx="2107">
                  <c:v>1.04</c:v>
                </c:pt>
                <c:pt idx="2108">
                  <c:v>1</c:v>
                </c:pt>
                <c:pt idx="2109">
                  <c:v>1.01</c:v>
                </c:pt>
                <c:pt idx="2110">
                  <c:v>1.23</c:v>
                </c:pt>
                <c:pt idx="2111">
                  <c:v>1.23</c:v>
                </c:pt>
                <c:pt idx="2112">
                  <c:v>1.43</c:v>
                </c:pt>
                <c:pt idx="2113">
                  <c:v>1.2</c:v>
                </c:pt>
                <c:pt idx="2114">
                  <c:v>1.27</c:v>
                </c:pt>
                <c:pt idx="2115">
                  <c:v>1.01</c:v>
                </c:pt>
                <c:pt idx="2116">
                  <c:v>1.01</c:v>
                </c:pt>
                <c:pt idx="2117">
                  <c:v>1.01</c:v>
                </c:pt>
                <c:pt idx="2118">
                  <c:v>1.01</c:v>
                </c:pt>
                <c:pt idx="2119">
                  <c:v>1.01</c:v>
                </c:pt>
                <c:pt idx="2120">
                  <c:v>1.01</c:v>
                </c:pt>
                <c:pt idx="2121">
                  <c:v>1.01</c:v>
                </c:pt>
                <c:pt idx="2122">
                  <c:v>1.3</c:v>
                </c:pt>
                <c:pt idx="2123">
                  <c:v>1.1299999999999999</c:v>
                </c:pt>
                <c:pt idx="2124">
                  <c:v>1.01</c:v>
                </c:pt>
                <c:pt idx="2125">
                  <c:v>1.07</c:v>
                </c:pt>
                <c:pt idx="2126">
                  <c:v>1.02</c:v>
                </c:pt>
                <c:pt idx="2127">
                  <c:v>1.33</c:v>
                </c:pt>
                <c:pt idx="2128">
                  <c:v>1.2</c:v>
                </c:pt>
                <c:pt idx="2129">
                  <c:v>1.01</c:v>
                </c:pt>
                <c:pt idx="2130">
                  <c:v>1.01</c:v>
                </c:pt>
                <c:pt idx="2131">
                  <c:v>0.85</c:v>
                </c:pt>
                <c:pt idx="2132">
                  <c:v>1.3</c:v>
                </c:pt>
                <c:pt idx="2133">
                  <c:v>0.82</c:v>
                </c:pt>
                <c:pt idx="2134">
                  <c:v>1.47</c:v>
                </c:pt>
                <c:pt idx="2135">
                  <c:v>0.8</c:v>
                </c:pt>
                <c:pt idx="2136">
                  <c:v>1.2</c:v>
                </c:pt>
                <c:pt idx="2137">
                  <c:v>1.2</c:v>
                </c:pt>
                <c:pt idx="2138">
                  <c:v>1.2</c:v>
                </c:pt>
                <c:pt idx="2139">
                  <c:v>1.4</c:v>
                </c:pt>
                <c:pt idx="2140">
                  <c:v>1</c:v>
                </c:pt>
                <c:pt idx="2141">
                  <c:v>1.22</c:v>
                </c:pt>
                <c:pt idx="2142">
                  <c:v>1.23</c:v>
                </c:pt>
                <c:pt idx="2143">
                  <c:v>1.52</c:v>
                </c:pt>
                <c:pt idx="2144">
                  <c:v>1.01</c:v>
                </c:pt>
                <c:pt idx="2145">
                  <c:v>1.1200000000000001</c:v>
                </c:pt>
                <c:pt idx="2146">
                  <c:v>1</c:v>
                </c:pt>
                <c:pt idx="2147">
                  <c:v>1.04</c:v>
                </c:pt>
                <c:pt idx="2148">
                  <c:v>1.2</c:v>
                </c:pt>
                <c:pt idx="2149">
                  <c:v>1.02</c:v>
                </c:pt>
                <c:pt idx="2150">
                  <c:v>1.01</c:v>
                </c:pt>
                <c:pt idx="2151">
                  <c:v>1.21</c:v>
                </c:pt>
                <c:pt idx="2152">
                  <c:v>1.2</c:v>
                </c:pt>
                <c:pt idx="2153">
                  <c:v>1.26</c:v>
                </c:pt>
                <c:pt idx="2154">
                  <c:v>1.04</c:v>
                </c:pt>
                <c:pt idx="2155">
                  <c:v>0.85</c:v>
                </c:pt>
                <c:pt idx="2156">
                  <c:v>1.23</c:v>
                </c:pt>
                <c:pt idx="2157">
                  <c:v>1.26</c:v>
                </c:pt>
                <c:pt idx="2158">
                  <c:v>1.1100000000000001</c:v>
                </c:pt>
                <c:pt idx="2159">
                  <c:v>1.51</c:v>
                </c:pt>
                <c:pt idx="2160">
                  <c:v>1.51</c:v>
                </c:pt>
                <c:pt idx="2161">
                  <c:v>1.51</c:v>
                </c:pt>
                <c:pt idx="2162">
                  <c:v>1.4</c:v>
                </c:pt>
                <c:pt idx="2163">
                  <c:v>1.3</c:v>
                </c:pt>
                <c:pt idx="2164">
                  <c:v>1.01</c:v>
                </c:pt>
                <c:pt idx="2165">
                  <c:v>1.5</c:v>
                </c:pt>
                <c:pt idx="2166">
                  <c:v>1.35</c:v>
                </c:pt>
                <c:pt idx="2167">
                  <c:v>1.22</c:v>
                </c:pt>
                <c:pt idx="2168">
                  <c:v>1.23</c:v>
                </c:pt>
                <c:pt idx="2169">
                  <c:v>1.2</c:v>
                </c:pt>
                <c:pt idx="2170">
                  <c:v>1</c:v>
                </c:pt>
                <c:pt idx="2171">
                  <c:v>1</c:v>
                </c:pt>
                <c:pt idx="2172">
                  <c:v>1</c:v>
                </c:pt>
                <c:pt idx="2173">
                  <c:v>1.01</c:v>
                </c:pt>
                <c:pt idx="2174">
                  <c:v>1.3</c:v>
                </c:pt>
                <c:pt idx="2175">
                  <c:v>1.34</c:v>
                </c:pt>
                <c:pt idx="2176">
                  <c:v>1.03</c:v>
                </c:pt>
                <c:pt idx="2177">
                  <c:v>1.01</c:v>
                </c:pt>
                <c:pt idx="2178">
                  <c:v>1.17</c:v>
                </c:pt>
                <c:pt idx="2179">
                  <c:v>1.42</c:v>
                </c:pt>
                <c:pt idx="2180">
                  <c:v>1.24</c:v>
                </c:pt>
                <c:pt idx="2181">
                  <c:v>1.1000000000000001</c:v>
                </c:pt>
                <c:pt idx="2182">
                  <c:v>1.21</c:v>
                </c:pt>
                <c:pt idx="2183">
                  <c:v>1.21</c:v>
                </c:pt>
                <c:pt idx="2184">
                  <c:v>1.31</c:v>
                </c:pt>
                <c:pt idx="2185">
                  <c:v>1.05</c:v>
                </c:pt>
                <c:pt idx="2186">
                  <c:v>0.93</c:v>
                </c:pt>
                <c:pt idx="2187">
                  <c:v>1.01</c:v>
                </c:pt>
                <c:pt idx="2188">
                  <c:v>1.01</c:v>
                </c:pt>
                <c:pt idx="2189">
                  <c:v>1.24</c:v>
                </c:pt>
                <c:pt idx="2190">
                  <c:v>1.7</c:v>
                </c:pt>
                <c:pt idx="2191">
                  <c:v>0.85</c:v>
                </c:pt>
                <c:pt idx="2192">
                  <c:v>1.4</c:v>
                </c:pt>
                <c:pt idx="2193">
                  <c:v>1.01</c:v>
                </c:pt>
                <c:pt idx="2194">
                  <c:v>1.01</c:v>
                </c:pt>
                <c:pt idx="2195">
                  <c:v>1.02</c:v>
                </c:pt>
                <c:pt idx="2196">
                  <c:v>1.29</c:v>
                </c:pt>
                <c:pt idx="2197">
                  <c:v>1</c:v>
                </c:pt>
                <c:pt idx="2198">
                  <c:v>1</c:v>
                </c:pt>
                <c:pt idx="2199">
                  <c:v>1.04</c:v>
                </c:pt>
                <c:pt idx="2200">
                  <c:v>1.1499999999999999</c:v>
                </c:pt>
                <c:pt idx="2201">
                  <c:v>1.29</c:v>
                </c:pt>
                <c:pt idx="2202">
                  <c:v>1.2</c:v>
                </c:pt>
                <c:pt idx="2203">
                  <c:v>1.3</c:v>
                </c:pt>
                <c:pt idx="2204">
                  <c:v>1.28</c:v>
                </c:pt>
                <c:pt idx="2205">
                  <c:v>1.27</c:v>
                </c:pt>
                <c:pt idx="2206">
                  <c:v>1.45</c:v>
                </c:pt>
                <c:pt idx="2207">
                  <c:v>1.02</c:v>
                </c:pt>
                <c:pt idx="2208">
                  <c:v>1.31</c:v>
                </c:pt>
                <c:pt idx="2209">
                  <c:v>0.95</c:v>
                </c:pt>
                <c:pt idx="2210">
                  <c:v>0.95</c:v>
                </c:pt>
                <c:pt idx="2211">
                  <c:v>0.9</c:v>
                </c:pt>
                <c:pt idx="2212">
                  <c:v>1.22</c:v>
                </c:pt>
                <c:pt idx="2213">
                  <c:v>1.3</c:v>
                </c:pt>
                <c:pt idx="2214">
                  <c:v>1.29</c:v>
                </c:pt>
                <c:pt idx="2215">
                  <c:v>1.05</c:v>
                </c:pt>
                <c:pt idx="2216">
                  <c:v>1.4</c:v>
                </c:pt>
                <c:pt idx="2217">
                  <c:v>1.4</c:v>
                </c:pt>
                <c:pt idx="2218">
                  <c:v>1.63</c:v>
                </c:pt>
                <c:pt idx="2219">
                  <c:v>1</c:v>
                </c:pt>
                <c:pt idx="2220">
                  <c:v>1.3</c:v>
                </c:pt>
                <c:pt idx="2221">
                  <c:v>1</c:v>
                </c:pt>
                <c:pt idx="2222">
                  <c:v>1</c:v>
                </c:pt>
                <c:pt idx="2223">
                  <c:v>1.33</c:v>
                </c:pt>
                <c:pt idx="2224">
                  <c:v>1.21</c:v>
                </c:pt>
                <c:pt idx="2225">
                  <c:v>1.34</c:v>
                </c:pt>
                <c:pt idx="2226">
                  <c:v>1.3</c:v>
                </c:pt>
                <c:pt idx="2227">
                  <c:v>1.04</c:v>
                </c:pt>
                <c:pt idx="2228">
                  <c:v>1.2</c:v>
                </c:pt>
                <c:pt idx="2229">
                  <c:v>1.4</c:v>
                </c:pt>
                <c:pt idx="2230">
                  <c:v>0.9</c:v>
                </c:pt>
                <c:pt idx="2231">
                  <c:v>0.9</c:v>
                </c:pt>
                <c:pt idx="2232">
                  <c:v>1.07</c:v>
                </c:pt>
                <c:pt idx="2233">
                  <c:v>1.51</c:v>
                </c:pt>
                <c:pt idx="2234">
                  <c:v>1.51</c:v>
                </c:pt>
                <c:pt idx="2235">
                  <c:v>1.51</c:v>
                </c:pt>
                <c:pt idx="2236">
                  <c:v>1.21</c:v>
                </c:pt>
                <c:pt idx="2237">
                  <c:v>1.24</c:v>
                </c:pt>
                <c:pt idx="2238">
                  <c:v>1.29</c:v>
                </c:pt>
                <c:pt idx="2239">
                  <c:v>1.37</c:v>
                </c:pt>
                <c:pt idx="2240">
                  <c:v>0.95</c:v>
                </c:pt>
                <c:pt idx="2241">
                  <c:v>1.06</c:v>
                </c:pt>
                <c:pt idx="2242">
                  <c:v>1.49</c:v>
                </c:pt>
                <c:pt idx="2243">
                  <c:v>1.27</c:v>
                </c:pt>
                <c:pt idx="2244">
                  <c:v>1.23</c:v>
                </c:pt>
                <c:pt idx="2245">
                  <c:v>0.91</c:v>
                </c:pt>
                <c:pt idx="2246">
                  <c:v>1.52</c:v>
                </c:pt>
                <c:pt idx="2247">
                  <c:v>1.34</c:v>
                </c:pt>
                <c:pt idx="2248">
                  <c:v>1.21</c:v>
                </c:pt>
                <c:pt idx="2249">
                  <c:v>1.21</c:v>
                </c:pt>
                <c:pt idx="2250">
                  <c:v>1.22</c:v>
                </c:pt>
                <c:pt idx="2251">
                  <c:v>1.26</c:v>
                </c:pt>
                <c:pt idx="2252">
                  <c:v>1.56</c:v>
                </c:pt>
                <c:pt idx="2253">
                  <c:v>1.1299999999999999</c:v>
                </c:pt>
                <c:pt idx="2254">
                  <c:v>1.2</c:v>
                </c:pt>
                <c:pt idx="2255">
                  <c:v>1.4</c:v>
                </c:pt>
                <c:pt idx="2256">
                  <c:v>1.4</c:v>
                </c:pt>
                <c:pt idx="2257">
                  <c:v>1.08</c:v>
                </c:pt>
                <c:pt idx="2258">
                  <c:v>1.21</c:v>
                </c:pt>
                <c:pt idx="2259">
                  <c:v>1.23</c:v>
                </c:pt>
                <c:pt idx="2260">
                  <c:v>1.6</c:v>
                </c:pt>
                <c:pt idx="2261">
                  <c:v>1.4</c:v>
                </c:pt>
                <c:pt idx="2262">
                  <c:v>1.29</c:v>
                </c:pt>
                <c:pt idx="2263">
                  <c:v>1.38</c:v>
                </c:pt>
                <c:pt idx="2264">
                  <c:v>1.35</c:v>
                </c:pt>
                <c:pt idx="2265">
                  <c:v>1</c:v>
                </c:pt>
                <c:pt idx="2266">
                  <c:v>0.9</c:v>
                </c:pt>
                <c:pt idx="2267">
                  <c:v>1.37</c:v>
                </c:pt>
                <c:pt idx="2268">
                  <c:v>1.51</c:v>
                </c:pt>
                <c:pt idx="2269">
                  <c:v>1.27</c:v>
                </c:pt>
                <c:pt idx="2270">
                  <c:v>1</c:v>
                </c:pt>
                <c:pt idx="2271">
                  <c:v>1</c:v>
                </c:pt>
                <c:pt idx="2272">
                  <c:v>1.1100000000000001</c:v>
                </c:pt>
                <c:pt idx="2273">
                  <c:v>1.51</c:v>
                </c:pt>
                <c:pt idx="2274">
                  <c:v>1.22</c:v>
                </c:pt>
                <c:pt idx="2275">
                  <c:v>1.5</c:v>
                </c:pt>
                <c:pt idx="2276">
                  <c:v>1.32</c:v>
                </c:pt>
                <c:pt idx="2277">
                  <c:v>1.26</c:v>
                </c:pt>
                <c:pt idx="2278">
                  <c:v>1.32</c:v>
                </c:pt>
                <c:pt idx="2279">
                  <c:v>1.2</c:v>
                </c:pt>
                <c:pt idx="2280">
                  <c:v>1.01</c:v>
                </c:pt>
                <c:pt idx="2281">
                  <c:v>1.22</c:v>
                </c:pt>
                <c:pt idx="2282">
                  <c:v>1.3</c:v>
                </c:pt>
                <c:pt idx="2283">
                  <c:v>1.1100000000000001</c:v>
                </c:pt>
                <c:pt idx="2284">
                  <c:v>1.51</c:v>
                </c:pt>
                <c:pt idx="2285">
                  <c:v>1.51</c:v>
                </c:pt>
                <c:pt idx="2286">
                  <c:v>1.1000000000000001</c:v>
                </c:pt>
                <c:pt idx="2287">
                  <c:v>1.1100000000000001</c:v>
                </c:pt>
                <c:pt idx="2288">
                  <c:v>1.22</c:v>
                </c:pt>
                <c:pt idx="2289">
                  <c:v>1.04</c:v>
                </c:pt>
                <c:pt idx="2290">
                  <c:v>1.02</c:v>
                </c:pt>
                <c:pt idx="2291">
                  <c:v>1.3</c:v>
                </c:pt>
                <c:pt idx="2292">
                  <c:v>1.1599999999999999</c:v>
                </c:pt>
                <c:pt idx="2293">
                  <c:v>1.34</c:v>
                </c:pt>
                <c:pt idx="2294">
                  <c:v>1.21</c:v>
                </c:pt>
                <c:pt idx="2295">
                  <c:v>1.1100000000000001</c:v>
                </c:pt>
                <c:pt idx="2296">
                  <c:v>1.01</c:v>
                </c:pt>
                <c:pt idx="2297">
                  <c:v>1.01</c:v>
                </c:pt>
                <c:pt idx="2298">
                  <c:v>1.1499999999999999</c:v>
                </c:pt>
                <c:pt idx="2299">
                  <c:v>1.5</c:v>
                </c:pt>
                <c:pt idx="2300">
                  <c:v>1</c:v>
                </c:pt>
                <c:pt idx="2301">
                  <c:v>1.55</c:v>
                </c:pt>
                <c:pt idx="2302">
                  <c:v>1.01</c:v>
                </c:pt>
                <c:pt idx="2303">
                  <c:v>1.41</c:v>
                </c:pt>
                <c:pt idx="2304">
                  <c:v>0.96</c:v>
                </c:pt>
                <c:pt idx="2305">
                  <c:v>0.91</c:v>
                </c:pt>
                <c:pt idx="2306">
                  <c:v>1.36</c:v>
                </c:pt>
                <c:pt idx="2307">
                  <c:v>1.29</c:v>
                </c:pt>
                <c:pt idx="2308">
                  <c:v>1.21</c:v>
                </c:pt>
                <c:pt idx="2309">
                  <c:v>1.02</c:v>
                </c:pt>
                <c:pt idx="2310">
                  <c:v>1.58</c:v>
                </c:pt>
                <c:pt idx="2311">
                  <c:v>1.01</c:v>
                </c:pt>
                <c:pt idx="2312">
                  <c:v>1.54</c:v>
                </c:pt>
                <c:pt idx="2313">
                  <c:v>1.07</c:v>
                </c:pt>
                <c:pt idx="2314">
                  <c:v>1.1599999999999999</c:v>
                </c:pt>
                <c:pt idx="2315">
                  <c:v>1</c:v>
                </c:pt>
                <c:pt idx="2316">
                  <c:v>1.3</c:v>
                </c:pt>
                <c:pt idx="2317">
                  <c:v>1.2</c:v>
                </c:pt>
                <c:pt idx="2318">
                  <c:v>1.24</c:v>
                </c:pt>
                <c:pt idx="2319">
                  <c:v>1.01</c:v>
                </c:pt>
                <c:pt idx="2320">
                  <c:v>0.9</c:v>
                </c:pt>
                <c:pt idx="2321">
                  <c:v>1.25</c:v>
                </c:pt>
                <c:pt idx="2322">
                  <c:v>1.36</c:v>
                </c:pt>
                <c:pt idx="2323">
                  <c:v>1.07</c:v>
                </c:pt>
                <c:pt idx="2324">
                  <c:v>1.07</c:v>
                </c:pt>
                <c:pt idx="2325">
                  <c:v>1.1299999999999999</c:v>
                </c:pt>
                <c:pt idx="2326">
                  <c:v>1.3</c:v>
                </c:pt>
                <c:pt idx="2327">
                  <c:v>1.18</c:v>
                </c:pt>
                <c:pt idx="2328">
                  <c:v>1.1399999999999999</c:v>
                </c:pt>
                <c:pt idx="2329">
                  <c:v>1.01</c:v>
                </c:pt>
                <c:pt idx="2330">
                  <c:v>1.01</c:v>
                </c:pt>
                <c:pt idx="2331">
                  <c:v>1.36</c:v>
                </c:pt>
                <c:pt idx="2332">
                  <c:v>1</c:v>
                </c:pt>
                <c:pt idx="2333">
                  <c:v>1</c:v>
                </c:pt>
                <c:pt idx="2334">
                  <c:v>1.5</c:v>
                </c:pt>
                <c:pt idx="2335">
                  <c:v>1.01</c:v>
                </c:pt>
                <c:pt idx="2336">
                  <c:v>1.01</c:v>
                </c:pt>
                <c:pt idx="2337">
                  <c:v>1</c:v>
                </c:pt>
                <c:pt idx="2338">
                  <c:v>1</c:v>
                </c:pt>
                <c:pt idx="2339">
                  <c:v>1.23</c:v>
                </c:pt>
                <c:pt idx="2340">
                  <c:v>1.51</c:v>
                </c:pt>
                <c:pt idx="2341">
                  <c:v>1.01</c:v>
                </c:pt>
                <c:pt idx="2342">
                  <c:v>1.45</c:v>
                </c:pt>
                <c:pt idx="2343">
                  <c:v>1.19</c:v>
                </c:pt>
                <c:pt idx="2344">
                  <c:v>1.04</c:v>
                </c:pt>
                <c:pt idx="2345">
                  <c:v>1.52</c:v>
                </c:pt>
                <c:pt idx="2346">
                  <c:v>1.59</c:v>
                </c:pt>
                <c:pt idx="2347">
                  <c:v>1.2</c:v>
                </c:pt>
                <c:pt idx="2348">
                  <c:v>1.42</c:v>
                </c:pt>
                <c:pt idx="2349">
                  <c:v>1.51</c:v>
                </c:pt>
                <c:pt idx="2350">
                  <c:v>1.1599999999999999</c:v>
                </c:pt>
                <c:pt idx="2351">
                  <c:v>1.4</c:v>
                </c:pt>
                <c:pt idx="2352">
                  <c:v>1.33</c:v>
                </c:pt>
                <c:pt idx="2353">
                  <c:v>1.17</c:v>
                </c:pt>
                <c:pt idx="2354">
                  <c:v>1.25</c:v>
                </c:pt>
                <c:pt idx="2355">
                  <c:v>1.32</c:v>
                </c:pt>
                <c:pt idx="2356">
                  <c:v>1.32</c:v>
                </c:pt>
                <c:pt idx="2357">
                  <c:v>1.27</c:v>
                </c:pt>
                <c:pt idx="2358">
                  <c:v>1.01</c:v>
                </c:pt>
                <c:pt idx="2359">
                  <c:v>1.5</c:v>
                </c:pt>
                <c:pt idx="2360">
                  <c:v>1.58</c:v>
                </c:pt>
                <c:pt idx="2361">
                  <c:v>1.0900000000000001</c:v>
                </c:pt>
                <c:pt idx="2362">
                  <c:v>1.21</c:v>
                </c:pt>
                <c:pt idx="2363">
                  <c:v>1.5</c:v>
                </c:pt>
                <c:pt idx="2364">
                  <c:v>1.5</c:v>
                </c:pt>
                <c:pt idx="2365">
                  <c:v>1.25</c:v>
                </c:pt>
                <c:pt idx="2366">
                  <c:v>1.22</c:v>
                </c:pt>
                <c:pt idx="2367">
                  <c:v>1.01</c:v>
                </c:pt>
                <c:pt idx="2368">
                  <c:v>1.02</c:v>
                </c:pt>
                <c:pt idx="2369">
                  <c:v>1.31</c:v>
                </c:pt>
                <c:pt idx="2370">
                  <c:v>1.25</c:v>
                </c:pt>
                <c:pt idx="2371">
                  <c:v>1.25</c:v>
                </c:pt>
                <c:pt idx="2372">
                  <c:v>1.51</c:v>
                </c:pt>
                <c:pt idx="2373">
                  <c:v>1.21</c:v>
                </c:pt>
                <c:pt idx="2374">
                  <c:v>1.28</c:v>
                </c:pt>
                <c:pt idx="2375">
                  <c:v>1.46</c:v>
                </c:pt>
                <c:pt idx="2376">
                  <c:v>1.01</c:v>
                </c:pt>
                <c:pt idx="2377">
                  <c:v>1.01</c:v>
                </c:pt>
                <c:pt idx="2378">
                  <c:v>1.01</c:v>
                </c:pt>
                <c:pt idx="2379">
                  <c:v>1.01</c:v>
                </c:pt>
                <c:pt idx="2380">
                  <c:v>1.01</c:v>
                </c:pt>
                <c:pt idx="2381">
                  <c:v>1.01</c:v>
                </c:pt>
                <c:pt idx="2382">
                  <c:v>0.95</c:v>
                </c:pt>
                <c:pt idx="2383">
                  <c:v>1.3</c:v>
                </c:pt>
                <c:pt idx="2384">
                  <c:v>1.77</c:v>
                </c:pt>
                <c:pt idx="2385">
                  <c:v>1.1299999999999999</c:v>
                </c:pt>
                <c:pt idx="2386">
                  <c:v>1.1299999999999999</c:v>
                </c:pt>
                <c:pt idx="2387">
                  <c:v>1.1299999999999999</c:v>
                </c:pt>
                <c:pt idx="2388">
                  <c:v>1.18</c:v>
                </c:pt>
                <c:pt idx="2389">
                  <c:v>1.05</c:v>
                </c:pt>
                <c:pt idx="2390">
                  <c:v>1</c:v>
                </c:pt>
                <c:pt idx="2391">
                  <c:v>1.02</c:v>
                </c:pt>
                <c:pt idx="2392">
                  <c:v>0.9</c:v>
                </c:pt>
                <c:pt idx="2393">
                  <c:v>1.71</c:v>
                </c:pt>
                <c:pt idx="2394">
                  <c:v>1.52</c:v>
                </c:pt>
                <c:pt idx="2395">
                  <c:v>1.01</c:v>
                </c:pt>
                <c:pt idx="2396">
                  <c:v>1.79</c:v>
                </c:pt>
                <c:pt idx="2397">
                  <c:v>1.55</c:v>
                </c:pt>
                <c:pt idx="2398">
                  <c:v>1.32</c:v>
                </c:pt>
                <c:pt idx="2399">
                  <c:v>1.55</c:v>
                </c:pt>
                <c:pt idx="2400">
                  <c:v>1.01</c:v>
                </c:pt>
                <c:pt idx="2401">
                  <c:v>1.78</c:v>
                </c:pt>
                <c:pt idx="2402">
                  <c:v>1</c:v>
                </c:pt>
                <c:pt idx="2403">
                  <c:v>1.2</c:v>
                </c:pt>
                <c:pt idx="2404">
                  <c:v>1.58</c:v>
                </c:pt>
                <c:pt idx="2405">
                  <c:v>1</c:v>
                </c:pt>
                <c:pt idx="2406">
                  <c:v>1.2</c:v>
                </c:pt>
                <c:pt idx="2407">
                  <c:v>1.02</c:v>
                </c:pt>
                <c:pt idx="2408">
                  <c:v>1.01</c:v>
                </c:pt>
                <c:pt idx="2409">
                  <c:v>0.9</c:v>
                </c:pt>
                <c:pt idx="2410">
                  <c:v>1.18</c:v>
                </c:pt>
                <c:pt idx="2411">
                  <c:v>1.35</c:v>
                </c:pt>
                <c:pt idx="2412">
                  <c:v>1.2</c:v>
                </c:pt>
                <c:pt idx="2413">
                  <c:v>1.04</c:v>
                </c:pt>
                <c:pt idx="2414">
                  <c:v>0.95</c:v>
                </c:pt>
                <c:pt idx="2415">
                  <c:v>1.35</c:v>
                </c:pt>
                <c:pt idx="2416">
                  <c:v>1.2</c:v>
                </c:pt>
                <c:pt idx="2417">
                  <c:v>0.96</c:v>
                </c:pt>
                <c:pt idx="2418">
                  <c:v>1.2</c:v>
                </c:pt>
                <c:pt idx="2419">
                  <c:v>1.29</c:v>
                </c:pt>
                <c:pt idx="2420">
                  <c:v>1.36</c:v>
                </c:pt>
                <c:pt idx="2421">
                  <c:v>1.65</c:v>
                </c:pt>
                <c:pt idx="2422">
                  <c:v>1.28</c:v>
                </c:pt>
                <c:pt idx="2423">
                  <c:v>1.01</c:v>
                </c:pt>
                <c:pt idx="2424">
                  <c:v>1.1399999999999999</c:v>
                </c:pt>
                <c:pt idx="2425">
                  <c:v>1.5</c:v>
                </c:pt>
                <c:pt idx="2426">
                  <c:v>1</c:v>
                </c:pt>
                <c:pt idx="2427">
                  <c:v>1.5</c:v>
                </c:pt>
                <c:pt idx="2428">
                  <c:v>1.82</c:v>
                </c:pt>
                <c:pt idx="2429">
                  <c:v>1.06</c:v>
                </c:pt>
                <c:pt idx="2430">
                  <c:v>1.01</c:v>
                </c:pt>
                <c:pt idx="2431">
                  <c:v>1</c:v>
                </c:pt>
                <c:pt idx="2432">
                  <c:v>1.51</c:v>
                </c:pt>
                <c:pt idx="2433">
                  <c:v>1.32</c:v>
                </c:pt>
                <c:pt idx="2434">
                  <c:v>1.59</c:v>
                </c:pt>
                <c:pt idx="2435">
                  <c:v>1.5</c:v>
                </c:pt>
                <c:pt idx="2436">
                  <c:v>1.53</c:v>
                </c:pt>
                <c:pt idx="2437">
                  <c:v>1.1000000000000001</c:v>
                </c:pt>
                <c:pt idx="2438">
                  <c:v>1.23</c:v>
                </c:pt>
                <c:pt idx="2439">
                  <c:v>1.01</c:v>
                </c:pt>
                <c:pt idx="2440">
                  <c:v>1.51</c:v>
                </c:pt>
                <c:pt idx="2441">
                  <c:v>1.07</c:v>
                </c:pt>
                <c:pt idx="2442">
                  <c:v>1.25</c:v>
                </c:pt>
                <c:pt idx="2443">
                  <c:v>1.26</c:v>
                </c:pt>
                <c:pt idx="2444">
                  <c:v>1.4</c:v>
                </c:pt>
                <c:pt idx="2445">
                  <c:v>1.23</c:v>
                </c:pt>
                <c:pt idx="2446">
                  <c:v>1</c:v>
                </c:pt>
                <c:pt idx="2447">
                  <c:v>1.0900000000000001</c:v>
                </c:pt>
                <c:pt idx="2448">
                  <c:v>1.0900000000000001</c:v>
                </c:pt>
                <c:pt idx="2449">
                  <c:v>1.01</c:v>
                </c:pt>
                <c:pt idx="2450">
                  <c:v>1</c:v>
                </c:pt>
                <c:pt idx="2451">
                  <c:v>1.01</c:v>
                </c:pt>
                <c:pt idx="2452">
                  <c:v>1.41</c:v>
                </c:pt>
                <c:pt idx="2453">
                  <c:v>1.29</c:v>
                </c:pt>
                <c:pt idx="2454">
                  <c:v>1.43</c:v>
                </c:pt>
                <c:pt idx="2455">
                  <c:v>1.2</c:v>
                </c:pt>
                <c:pt idx="2456">
                  <c:v>1.51</c:v>
                </c:pt>
                <c:pt idx="2457">
                  <c:v>1.3</c:v>
                </c:pt>
                <c:pt idx="2458">
                  <c:v>1.38</c:v>
                </c:pt>
                <c:pt idx="2459">
                  <c:v>1.1399999999999999</c:v>
                </c:pt>
                <c:pt idx="2460">
                  <c:v>1.02</c:v>
                </c:pt>
                <c:pt idx="2461">
                  <c:v>1.62</c:v>
                </c:pt>
                <c:pt idx="2462">
                  <c:v>1.41</c:v>
                </c:pt>
                <c:pt idx="2463">
                  <c:v>1.1200000000000001</c:v>
                </c:pt>
                <c:pt idx="2464">
                  <c:v>1.51</c:v>
                </c:pt>
                <c:pt idx="2465">
                  <c:v>1.5</c:v>
                </c:pt>
                <c:pt idx="2466">
                  <c:v>1.2</c:v>
                </c:pt>
                <c:pt idx="2467">
                  <c:v>1.1599999999999999</c:v>
                </c:pt>
                <c:pt idx="2468">
                  <c:v>1.07</c:v>
                </c:pt>
                <c:pt idx="2469">
                  <c:v>1.02</c:v>
                </c:pt>
                <c:pt idx="2470">
                  <c:v>1.53</c:v>
                </c:pt>
                <c:pt idx="2471">
                  <c:v>1.17</c:v>
                </c:pt>
                <c:pt idx="2472">
                  <c:v>1.04</c:v>
                </c:pt>
                <c:pt idx="2473">
                  <c:v>1.2</c:v>
                </c:pt>
                <c:pt idx="2474">
                  <c:v>1.53</c:v>
                </c:pt>
                <c:pt idx="2475">
                  <c:v>1.53</c:v>
                </c:pt>
                <c:pt idx="2476">
                  <c:v>1.25</c:v>
                </c:pt>
                <c:pt idx="2477">
                  <c:v>1.52</c:v>
                </c:pt>
                <c:pt idx="2478">
                  <c:v>1.51</c:v>
                </c:pt>
                <c:pt idx="2479">
                  <c:v>1.51</c:v>
                </c:pt>
                <c:pt idx="2480">
                  <c:v>1.33</c:v>
                </c:pt>
                <c:pt idx="2481">
                  <c:v>1.2</c:v>
                </c:pt>
                <c:pt idx="2482">
                  <c:v>1.0900000000000001</c:v>
                </c:pt>
                <c:pt idx="2483">
                  <c:v>0.92</c:v>
                </c:pt>
                <c:pt idx="2484">
                  <c:v>0.92</c:v>
                </c:pt>
                <c:pt idx="2485">
                  <c:v>1.0900000000000001</c:v>
                </c:pt>
                <c:pt idx="2486">
                  <c:v>1.51</c:v>
                </c:pt>
                <c:pt idx="2487">
                  <c:v>1.28</c:v>
                </c:pt>
                <c:pt idx="2488">
                  <c:v>1.26</c:v>
                </c:pt>
                <c:pt idx="2489">
                  <c:v>1.66</c:v>
                </c:pt>
                <c:pt idx="2490">
                  <c:v>1.01</c:v>
                </c:pt>
                <c:pt idx="2491">
                  <c:v>1.01</c:v>
                </c:pt>
                <c:pt idx="2492">
                  <c:v>1.31</c:v>
                </c:pt>
                <c:pt idx="2493">
                  <c:v>1.36</c:v>
                </c:pt>
                <c:pt idx="2494">
                  <c:v>1.01</c:v>
                </c:pt>
                <c:pt idx="2495">
                  <c:v>1.17</c:v>
                </c:pt>
                <c:pt idx="2496">
                  <c:v>1.1100000000000001</c:v>
                </c:pt>
                <c:pt idx="2497">
                  <c:v>1.5</c:v>
                </c:pt>
                <c:pt idx="2498">
                  <c:v>1</c:v>
                </c:pt>
                <c:pt idx="2499">
                  <c:v>1.4</c:v>
                </c:pt>
                <c:pt idx="2500">
                  <c:v>1.3</c:v>
                </c:pt>
                <c:pt idx="2501">
                  <c:v>1.2</c:v>
                </c:pt>
                <c:pt idx="2502">
                  <c:v>1.6</c:v>
                </c:pt>
                <c:pt idx="2503">
                  <c:v>1.55</c:v>
                </c:pt>
                <c:pt idx="2504">
                  <c:v>1</c:v>
                </c:pt>
                <c:pt idx="2505">
                  <c:v>1.04</c:v>
                </c:pt>
                <c:pt idx="2506">
                  <c:v>1.1000000000000001</c:v>
                </c:pt>
                <c:pt idx="2507">
                  <c:v>1.1200000000000001</c:v>
                </c:pt>
                <c:pt idx="2508">
                  <c:v>1.22</c:v>
                </c:pt>
                <c:pt idx="2509">
                  <c:v>1.22</c:v>
                </c:pt>
                <c:pt idx="2510">
                  <c:v>1.03</c:v>
                </c:pt>
                <c:pt idx="2511">
                  <c:v>1.52</c:v>
                </c:pt>
                <c:pt idx="2512">
                  <c:v>1.3</c:v>
                </c:pt>
                <c:pt idx="2513">
                  <c:v>1.51</c:v>
                </c:pt>
                <c:pt idx="2514">
                  <c:v>1.1200000000000001</c:v>
                </c:pt>
                <c:pt idx="2515">
                  <c:v>1.3</c:v>
                </c:pt>
                <c:pt idx="2516">
                  <c:v>1.51</c:v>
                </c:pt>
                <c:pt idx="2517">
                  <c:v>1.01</c:v>
                </c:pt>
                <c:pt idx="2518">
                  <c:v>1.27</c:v>
                </c:pt>
                <c:pt idx="2519">
                  <c:v>1.08</c:v>
                </c:pt>
                <c:pt idx="2520">
                  <c:v>1.02</c:v>
                </c:pt>
                <c:pt idx="2521">
                  <c:v>1.18</c:v>
                </c:pt>
                <c:pt idx="2522">
                  <c:v>1.06</c:v>
                </c:pt>
                <c:pt idx="2523">
                  <c:v>1</c:v>
                </c:pt>
                <c:pt idx="2524">
                  <c:v>1.29</c:v>
                </c:pt>
                <c:pt idx="2525">
                  <c:v>1.33</c:v>
                </c:pt>
                <c:pt idx="2526">
                  <c:v>1.02</c:v>
                </c:pt>
                <c:pt idx="2527">
                  <c:v>1.23</c:v>
                </c:pt>
                <c:pt idx="2528">
                  <c:v>1.02</c:v>
                </c:pt>
                <c:pt idx="2529">
                  <c:v>1.02</c:v>
                </c:pt>
                <c:pt idx="2530">
                  <c:v>1.18</c:v>
                </c:pt>
                <c:pt idx="2531">
                  <c:v>1.5</c:v>
                </c:pt>
                <c:pt idx="2532">
                  <c:v>1.01</c:v>
                </c:pt>
                <c:pt idx="2533">
                  <c:v>1.58</c:v>
                </c:pt>
                <c:pt idx="2534">
                  <c:v>1.01</c:v>
                </c:pt>
                <c:pt idx="2535">
                  <c:v>1.01</c:v>
                </c:pt>
                <c:pt idx="2536">
                  <c:v>1.45</c:v>
                </c:pt>
                <c:pt idx="2537">
                  <c:v>1.51</c:v>
                </c:pt>
                <c:pt idx="2538">
                  <c:v>1.54</c:v>
                </c:pt>
                <c:pt idx="2539">
                  <c:v>1.5</c:v>
                </c:pt>
                <c:pt idx="2540">
                  <c:v>1.51</c:v>
                </c:pt>
                <c:pt idx="2541">
                  <c:v>1.01</c:v>
                </c:pt>
                <c:pt idx="2542">
                  <c:v>1.51</c:v>
                </c:pt>
                <c:pt idx="2543">
                  <c:v>1</c:v>
                </c:pt>
                <c:pt idx="2544">
                  <c:v>1.23</c:v>
                </c:pt>
                <c:pt idx="2545">
                  <c:v>1.4</c:v>
                </c:pt>
                <c:pt idx="2546">
                  <c:v>0.97</c:v>
                </c:pt>
                <c:pt idx="2547">
                  <c:v>1.55</c:v>
                </c:pt>
                <c:pt idx="2548">
                  <c:v>1.1299999999999999</c:v>
                </c:pt>
                <c:pt idx="2549">
                  <c:v>1.2</c:v>
                </c:pt>
                <c:pt idx="2550">
                  <c:v>1.02</c:v>
                </c:pt>
                <c:pt idx="2551">
                  <c:v>1.18</c:v>
                </c:pt>
                <c:pt idx="2552">
                  <c:v>2</c:v>
                </c:pt>
                <c:pt idx="2553">
                  <c:v>1.3</c:v>
                </c:pt>
                <c:pt idx="2554">
                  <c:v>1.5</c:v>
                </c:pt>
                <c:pt idx="2555">
                  <c:v>1.25</c:v>
                </c:pt>
                <c:pt idx="2556">
                  <c:v>1.51</c:v>
                </c:pt>
                <c:pt idx="2557">
                  <c:v>1.07</c:v>
                </c:pt>
                <c:pt idx="2558">
                  <c:v>1.55</c:v>
                </c:pt>
                <c:pt idx="2559">
                  <c:v>1.0900000000000001</c:v>
                </c:pt>
                <c:pt idx="2560">
                  <c:v>1.01</c:v>
                </c:pt>
                <c:pt idx="2561">
                  <c:v>1.1100000000000001</c:v>
                </c:pt>
                <c:pt idx="2562">
                  <c:v>1.6</c:v>
                </c:pt>
                <c:pt idx="2563">
                  <c:v>1.5</c:v>
                </c:pt>
                <c:pt idx="2564">
                  <c:v>1.01</c:v>
                </c:pt>
                <c:pt idx="2565">
                  <c:v>1.24</c:v>
                </c:pt>
                <c:pt idx="2566">
                  <c:v>1.52</c:v>
                </c:pt>
                <c:pt idx="2567">
                  <c:v>1.04</c:v>
                </c:pt>
                <c:pt idx="2568">
                  <c:v>1.22</c:v>
                </c:pt>
                <c:pt idx="2569">
                  <c:v>1.01</c:v>
                </c:pt>
                <c:pt idx="2570">
                  <c:v>1.29</c:v>
                </c:pt>
                <c:pt idx="2571">
                  <c:v>1.51</c:v>
                </c:pt>
                <c:pt idx="2572">
                  <c:v>1.51</c:v>
                </c:pt>
                <c:pt idx="2573">
                  <c:v>1.51</c:v>
                </c:pt>
                <c:pt idx="2574">
                  <c:v>1.51</c:v>
                </c:pt>
                <c:pt idx="2575">
                  <c:v>1.04</c:v>
                </c:pt>
                <c:pt idx="2576">
                  <c:v>1.53</c:v>
                </c:pt>
                <c:pt idx="2577">
                  <c:v>1.31</c:v>
                </c:pt>
                <c:pt idx="2578">
                  <c:v>1.2</c:v>
                </c:pt>
                <c:pt idx="2579">
                  <c:v>1.02</c:v>
                </c:pt>
                <c:pt idx="2580">
                  <c:v>1.1000000000000001</c:v>
                </c:pt>
                <c:pt idx="2581">
                  <c:v>1.58</c:v>
                </c:pt>
                <c:pt idx="2582">
                  <c:v>1.01</c:v>
                </c:pt>
                <c:pt idx="2583">
                  <c:v>1.01</c:v>
                </c:pt>
                <c:pt idx="2584">
                  <c:v>1.01</c:v>
                </c:pt>
                <c:pt idx="2585">
                  <c:v>1.5</c:v>
                </c:pt>
                <c:pt idx="2586">
                  <c:v>1.76</c:v>
                </c:pt>
                <c:pt idx="2587">
                  <c:v>1.2</c:v>
                </c:pt>
                <c:pt idx="2588">
                  <c:v>1.1599999999999999</c:v>
                </c:pt>
                <c:pt idx="2589">
                  <c:v>1.55</c:v>
                </c:pt>
                <c:pt idx="2590">
                  <c:v>1.26</c:v>
                </c:pt>
                <c:pt idx="2591">
                  <c:v>1.2</c:v>
                </c:pt>
                <c:pt idx="2592">
                  <c:v>1.51</c:v>
                </c:pt>
                <c:pt idx="2593">
                  <c:v>1.21</c:v>
                </c:pt>
                <c:pt idx="2594">
                  <c:v>1</c:v>
                </c:pt>
                <c:pt idx="2595">
                  <c:v>2.02</c:v>
                </c:pt>
                <c:pt idx="2596">
                  <c:v>1.5</c:v>
                </c:pt>
                <c:pt idx="2597">
                  <c:v>1.63</c:v>
                </c:pt>
                <c:pt idx="2598">
                  <c:v>1.51</c:v>
                </c:pt>
                <c:pt idx="2599">
                  <c:v>1.21</c:v>
                </c:pt>
                <c:pt idx="2600">
                  <c:v>1.52</c:v>
                </c:pt>
                <c:pt idx="2601">
                  <c:v>1.7</c:v>
                </c:pt>
                <c:pt idx="2602">
                  <c:v>1.1000000000000001</c:v>
                </c:pt>
                <c:pt idx="2603">
                  <c:v>1.51</c:v>
                </c:pt>
                <c:pt idx="2604">
                  <c:v>1.51</c:v>
                </c:pt>
                <c:pt idx="2605">
                  <c:v>1.03</c:v>
                </c:pt>
                <c:pt idx="2606">
                  <c:v>1.19</c:v>
                </c:pt>
                <c:pt idx="2607">
                  <c:v>1.58</c:v>
                </c:pt>
                <c:pt idx="2608">
                  <c:v>1.73</c:v>
                </c:pt>
                <c:pt idx="2609">
                  <c:v>1.5</c:v>
                </c:pt>
                <c:pt idx="2610">
                  <c:v>1.52</c:v>
                </c:pt>
                <c:pt idx="2611">
                  <c:v>1.06</c:v>
                </c:pt>
                <c:pt idx="2612">
                  <c:v>1.56</c:v>
                </c:pt>
                <c:pt idx="2613">
                  <c:v>1.54</c:v>
                </c:pt>
                <c:pt idx="2614">
                  <c:v>1.2</c:v>
                </c:pt>
                <c:pt idx="2615">
                  <c:v>1.34</c:v>
                </c:pt>
                <c:pt idx="2616">
                  <c:v>1.46</c:v>
                </c:pt>
                <c:pt idx="2617">
                  <c:v>1.32</c:v>
                </c:pt>
                <c:pt idx="2618">
                  <c:v>1.04</c:v>
                </c:pt>
                <c:pt idx="2619">
                  <c:v>1.57</c:v>
                </c:pt>
                <c:pt idx="2620">
                  <c:v>1.51</c:v>
                </c:pt>
                <c:pt idx="2621">
                  <c:v>1.51</c:v>
                </c:pt>
                <c:pt idx="2622">
                  <c:v>1.51</c:v>
                </c:pt>
                <c:pt idx="2623">
                  <c:v>1.17</c:v>
                </c:pt>
                <c:pt idx="2624">
                  <c:v>1.7</c:v>
                </c:pt>
                <c:pt idx="2625">
                  <c:v>1.1499999999999999</c:v>
                </c:pt>
                <c:pt idx="2626">
                  <c:v>1.5</c:v>
                </c:pt>
                <c:pt idx="2627">
                  <c:v>1.26</c:v>
                </c:pt>
                <c:pt idx="2628">
                  <c:v>1.56</c:v>
                </c:pt>
                <c:pt idx="2629">
                  <c:v>1.5</c:v>
                </c:pt>
                <c:pt idx="2630">
                  <c:v>1</c:v>
                </c:pt>
                <c:pt idx="2631">
                  <c:v>1.64</c:v>
                </c:pt>
                <c:pt idx="2632">
                  <c:v>1.24</c:v>
                </c:pt>
                <c:pt idx="2633">
                  <c:v>1.03</c:v>
                </c:pt>
                <c:pt idx="2634">
                  <c:v>1.62</c:v>
                </c:pt>
                <c:pt idx="2635">
                  <c:v>1.21</c:v>
                </c:pt>
                <c:pt idx="2636">
                  <c:v>0.83</c:v>
                </c:pt>
                <c:pt idx="2637">
                  <c:v>1.6</c:v>
                </c:pt>
                <c:pt idx="2638">
                  <c:v>1</c:v>
                </c:pt>
                <c:pt idx="2639">
                  <c:v>1.51</c:v>
                </c:pt>
                <c:pt idx="2640">
                  <c:v>1.51</c:v>
                </c:pt>
                <c:pt idx="2641">
                  <c:v>1.5</c:v>
                </c:pt>
                <c:pt idx="2642">
                  <c:v>1.51</c:v>
                </c:pt>
                <c:pt idx="2643">
                  <c:v>0.95</c:v>
                </c:pt>
                <c:pt idx="2644">
                  <c:v>1</c:v>
                </c:pt>
                <c:pt idx="2645">
                  <c:v>1.3</c:v>
                </c:pt>
                <c:pt idx="2646">
                  <c:v>1.06</c:v>
                </c:pt>
                <c:pt idx="2647">
                  <c:v>1.62</c:v>
                </c:pt>
                <c:pt idx="2648">
                  <c:v>1.62</c:v>
                </c:pt>
                <c:pt idx="2649">
                  <c:v>1.53</c:v>
                </c:pt>
                <c:pt idx="2650">
                  <c:v>1.48</c:v>
                </c:pt>
                <c:pt idx="2651">
                  <c:v>1.03</c:v>
                </c:pt>
                <c:pt idx="2652">
                  <c:v>1.5</c:v>
                </c:pt>
                <c:pt idx="2653">
                  <c:v>1.5</c:v>
                </c:pt>
                <c:pt idx="2654">
                  <c:v>1</c:v>
                </c:pt>
                <c:pt idx="2655">
                  <c:v>1.5</c:v>
                </c:pt>
                <c:pt idx="2656">
                  <c:v>1.56</c:v>
                </c:pt>
                <c:pt idx="2657">
                  <c:v>1.02</c:v>
                </c:pt>
                <c:pt idx="2658">
                  <c:v>1.43</c:v>
                </c:pt>
                <c:pt idx="2659">
                  <c:v>1.1000000000000001</c:v>
                </c:pt>
                <c:pt idx="2660">
                  <c:v>1.1000000000000001</c:v>
                </c:pt>
                <c:pt idx="2661">
                  <c:v>1.32</c:v>
                </c:pt>
                <c:pt idx="2662">
                  <c:v>1.27</c:v>
                </c:pt>
                <c:pt idx="2663">
                  <c:v>1.1499999999999999</c:v>
                </c:pt>
                <c:pt idx="2664">
                  <c:v>1.06</c:v>
                </c:pt>
                <c:pt idx="2665">
                  <c:v>1.51</c:v>
                </c:pt>
                <c:pt idx="2666">
                  <c:v>1.57</c:v>
                </c:pt>
                <c:pt idx="2667">
                  <c:v>1.1399999999999999</c:v>
                </c:pt>
                <c:pt idx="2668">
                  <c:v>1.24</c:v>
                </c:pt>
                <c:pt idx="2669">
                  <c:v>1.55</c:v>
                </c:pt>
                <c:pt idx="2670">
                  <c:v>1.0900000000000001</c:v>
                </c:pt>
                <c:pt idx="2671">
                  <c:v>1.01</c:v>
                </c:pt>
                <c:pt idx="2672">
                  <c:v>1.41</c:v>
                </c:pt>
                <c:pt idx="2673">
                  <c:v>1.22</c:v>
                </c:pt>
                <c:pt idx="2674">
                  <c:v>1.32</c:v>
                </c:pt>
                <c:pt idx="2675">
                  <c:v>1.59</c:v>
                </c:pt>
                <c:pt idx="2676">
                  <c:v>1.05</c:v>
                </c:pt>
                <c:pt idx="2677">
                  <c:v>2.02</c:v>
                </c:pt>
                <c:pt idx="2678">
                  <c:v>1.01</c:v>
                </c:pt>
                <c:pt idx="2679">
                  <c:v>0.94</c:v>
                </c:pt>
                <c:pt idx="2680">
                  <c:v>1.35</c:v>
                </c:pt>
                <c:pt idx="2681">
                  <c:v>1.3</c:v>
                </c:pt>
                <c:pt idx="2682">
                  <c:v>1.3</c:v>
                </c:pt>
                <c:pt idx="2683">
                  <c:v>1.3</c:v>
                </c:pt>
                <c:pt idx="2684">
                  <c:v>1.51</c:v>
                </c:pt>
                <c:pt idx="2685">
                  <c:v>1.51</c:v>
                </c:pt>
                <c:pt idx="2686">
                  <c:v>1.73</c:v>
                </c:pt>
                <c:pt idx="2687">
                  <c:v>1.7</c:v>
                </c:pt>
                <c:pt idx="2688">
                  <c:v>1.55</c:v>
                </c:pt>
                <c:pt idx="2689">
                  <c:v>1.54</c:v>
                </c:pt>
              </c:numCache>
            </c:numRef>
          </c:xVal>
          <c:yVal>
            <c:numRef>
              <c:f>'Diamonds Data'!$I$2:$I$2691</c:f>
              <c:numCache>
                <c:formatCode>General</c:formatCode>
                <c:ptCount val="2690"/>
                <c:pt idx="0">
                  <c:v>31.622776601683793</c:v>
                </c:pt>
                <c:pt idx="1">
                  <c:v>31.622776601683793</c:v>
                </c:pt>
                <c:pt idx="2">
                  <c:v>31.622776601683793</c:v>
                </c:pt>
                <c:pt idx="3">
                  <c:v>31.622776601683793</c:v>
                </c:pt>
                <c:pt idx="4">
                  <c:v>31.622776601683793</c:v>
                </c:pt>
                <c:pt idx="5">
                  <c:v>31.622776601683793</c:v>
                </c:pt>
                <c:pt idx="6">
                  <c:v>31.622776601683793</c:v>
                </c:pt>
                <c:pt idx="7">
                  <c:v>31.622776601683793</c:v>
                </c:pt>
                <c:pt idx="8">
                  <c:v>31.63858403911275</c:v>
                </c:pt>
                <c:pt idx="9">
                  <c:v>31.63858403911275</c:v>
                </c:pt>
                <c:pt idx="10">
                  <c:v>31.63858403911275</c:v>
                </c:pt>
                <c:pt idx="11">
                  <c:v>31.63858403911275</c:v>
                </c:pt>
                <c:pt idx="12">
                  <c:v>31.63858403911275</c:v>
                </c:pt>
                <c:pt idx="13">
                  <c:v>31.63858403911275</c:v>
                </c:pt>
                <c:pt idx="14">
                  <c:v>31.63858403911275</c:v>
                </c:pt>
                <c:pt idx="15">
                  <c:v>31.63858403911275</c:v>
                </c:pt>
                <c:pt idx="16">
                  <c:v>31.63858403911275</c:v>
                </c:pt>
                <c:pt idx="17">
                  <c:v>31.63858403911275</c:v>
                </c:pt>
                <c:pt idx="18">
                  <c:v>31.63858403911275</c:v>
                </c:pt>
                <c:pt idx="19">
                  <c:v>31.654383582688826</c:v>
                </c:pt>
                <c:pt idx="20">
                  <c:v>31.654383582688826</c:v>
                </c:pt>
                <c:pt idx="21">
                  <c:v>31.654383582688826</c:v>
                </c:pt>
                <c:pt idx="22">
                  <c:v>31.654383582688826</c:v>
                </c:pt>
                <c:pt idx="23">
                  <c:v>31.654383582688826</c:v>
                </c:pt>
                <c:pt idx="24">
                  <c:v>31.654383582688826</c:v>
                </c:pt>
                <c:pt idx="25">
                  <c:v>31.89043743820395</c:v>
                </c:pt>
                <c:pt idx="26">
                  <c:v>31.89043743820395</c:v>
                </c:pt>
                <c:pt idx="27">
                  <c:v>31.89043743820395</c:v>
                </c:pt>
                <c:pt idx="28">
                  <c:v>31.89043743820395</c:v>
                </c:pt>
                <c:pt idx="29">
                  <c:v>31.906112267087632</c:v>
                </c:pt>
                <c:pt idx="30">
                  <c:v>31.906112267087632</c:v>
                </c:pt>
                <c:pt idx="31">
                  <c:v>31.906112267087632</c:v>
                </c:pt>
                <c:pt idx="32">
                  <c:v>31.906112267087632</c:v>
                </c:pt>
                <c:pt idx="33">
                  <c:v>31.906112267087632</c:v>
                </c:pt>
                <c:pt idx="34">
                  <c:v>31.906112267087632</c:v>
                </c:pt>
                <c:pt idx="35">
                  <c:v>31.906112267087632</c:v>
                </c:pt>
                <c:pt idx="36">
                  <c:v>31.906112267087632</c:v>
                </c:pt>
                <c:pt idx="37">
                  <c:v>31.906112267087632</c:v>
                </c:pt>
                <c:pt idx="38">
                  <c:v>31.906112267087632</c:v>
                </c:pt>
                <c:pt idx="39">
                  <c:v>31.906112267087632</c:v>
                </c:pt>
                <c:pt idx="40">
                  <c:v>31.906112267087632</c:v>
                </c:pt>
                <c:pt idx="41">
                  <c:v>31.921779399024736</c:v>
                </c:pt>
                <c:pt idx="42">
                  <c:v>31.921779399024736</c:v>
                </c:pt>
                <c:pt idx="43">
                  <c:v>31.921779399024736</c:v>
                </c:pt>
                <c:pt idx="44">
                  <c:v>31.921779399024736</c:v>
                </c:pt>
                <c:pt idx="45">
                  <c:v>31.921779399024736</c:v>
                </c:pt>
                <c:pt idx="46">
                  <c:v>31.921779399024736</c:v>
                </c:pt>
                <c:pt idx="47">
                  <c:v>31.921779399024736</c:v>
                </c:pt>
                <c:pt idx="48">
                  <c:v>31.921779399024736</c:v>
                </c:pt>
                <c:pt idx="49">
                  <c:v>31.921779399024736</c:v>
                </c:pt>
                <c:pt idx="50">
                  <c:v>32.186953878862163</c:v>
                </c:pt>
                <c:pt idx="51">
                  <c:v>32.186953878862163</c:v>
                </c:pt>
                <c:pt idx="52">
                  <c:v>32.202484376209235</c:v>
                </c:pt>
                <c:pt idx="53">
                  <c:v>32.202484376209235</c:v>
                </c:pt>
                <c:pt idx="54">
                  <c:v>32.202484376209235</c:v>
                </c:pt>
                <c:pt idx="55">
                  <c:v>32.202484376209235</c:v>
                </c:pt>
                <c:pt idx="56">
                  <c:v>32.202484376209235</c:v>
                </c:pt>
                <c:pt idx="57">
                  <c:v>32.202484376209235</c:v>
                </c:pt>
                <c:pt idx="58">
                  <c:v>32.202484376209235</c:v>
                </c:pt>
                <c:pt idx="59">
                  <c:v>32.202484376209235</c:v>
                </c:pt>
                <c:pt idx="60">
                  <c:v>32.202484376209235</c:v>
                </c:pt>
                <c:pt idx="61">
                  <c:v>32.202484376209235</c:v>
                </c:pt>
                <c:pt idx="62">
                  <c:v>32.202484376209235</c:v>
                </c:pt>
                <c:pt idx="63">
                  <c:v>32.202484376209235</c:v>
                </c:pt>
                <c:pt idx="64">
                  <c:v>32.202484376209235</c:v>
                </c:pt>
                <c:pt idx="65">
                  <c:v>32.202484376209235</c:v>
                </c:pt>
                <c:pt idx="66">
                  <c:v>32.202484376209235</c:v>
                </c:pt>
                <c:pt idx="67">
                  <c:v>32.202484376209235</c:v>
                </c:pt>
                <c:pt idx="68">
                  <c:v>32.202484376209235</c:v>
                </c:pt>
                <c:pt idx="69">
                  <c:v>32.202484376209235</c:v>
                </c:pt>
                <c:pt idx="70">
                  <c:v>32.202484376209235</c:v>
                </c:pt>
                <c:pt idx="71">
                  <c:v>32.202484376209235</c:v>
                </c:pt>
                <c:pt idx="72">
                  <c:v>32.202484376209235</c:v>
                </c:pt>
                <c:pt idx="73">
                  <c:v>32.202484376209235</c:v>
                </c:pt>
                <c:pt idx="74">
                  <c:v>32.202484376209235</c:v>
                </c:pt>
                <c:pt idx="75">
                  <c:v>32.449961479175904</c:v>
                </c:pt>
                <c:pt idx="76">
                  <c:v>32.449961479175904</c:v>
                </c:pt>
                <c:pt idx="77">
                  <c:v>32.449961479175904</c:v>
                </c:pt>
                <c:pt idx="78">
                  <c:v>32.449961479175904</c:v>
                </c:pt>
                <c:pt idx="79">
                  <c:v>32.449961479175904</c:v>
                </c:pt>
                <c:pt idx="80">
                  <c:v>32.465366161495851</c:v>
                </c:pt>
                <c:pt idx="81">
                  <c:v>32.465366161495851</c:v>
                </c:pt>
                <c:pt idx="82">
                  <c:v>32.465366161495851</c:v>
                </c:pt>
                <c:pt idx="83">
                  <c:v>32.465366161495851</c:v>
                </c:pt>
                <c:pt idx="84">
                  <c:v>32.465366161495851</c:v>
                </c:pt>
                <c:pt idx="85">
                  <c:v>32.465366161495851</c:v>
                </c:pt>
                <c:pt idx="86">
                  <c:v>32.465366161495851</c:v>
                </c:pt>
                <c:pt idx="87">
                  <c:v>32.465366161495851</c:v>
                </c:pt>
                <c:pt idx="88">
                  <c:v>32.465366161495851</c:v>
                </c:pt>
                <c:pt idx="89">
                  <c:v>32.465366161495851</c:v>
                </c:pt>
                <c:pt idx="90">
                  <c:v>32.465366161495851</c:v>
                </c:pt>
                <c:pt idx="91">
                  <c:v>32.480763537823428</c:v>
                </c:pt>
                <c:pt idx="92">
                  <c:v>32.480763537823428</c:v>
                </c:pt>
                <c:pt idx="93">
                  <c:v>32.480763537823428</c:v>
                </c:pt>
                <c:pt idx="94">
                  <c:v>32.480763537823428</c:v>
                </c:pt>
                <c:pt idx="95">
                  <c:v>32.480763537823428</c:v>
                </c:pt>
                <c:pt idx="96">
                  <c:v>32.480763537823428</c:v>
                </c:pt>
                <c:pt idx="97">
                  <c:v>32.480763537823428</c:v>
                </c:pt>
                <c:pt idx="98">
                  <c:v>32.480763537823428</c:v>
                </c:pt>
                <c:pt idx="99">
                  <c:v>32.480763537823428</c:v>
                </c:pt>
                <c:pt idx="100">
                  <c:v>32.802438933713454</c:v>
                </c:pt>
                <c:pt idx="101">
                  <c:v>32.802438933713454</c:v>
                </c:pt>
                <c:pt idx="102">
                  <c:v>32.802438933713454</c:v>
                </c:pt>
                <c:pt idx="103">
                  <c:v>32.802438933713454</c:v>
                </c:pt>
                <c:pt idx="104">
                  <c:v>32.802438933713454</c:v>
                </c:pt>
                <c:pt idx="105">
                  <c:v>32.802438933713454</c:v>
                </c:pt>
                <c:pt idx="106">
                  <c:v>32.802438933713454</c:v>
                </c:pt>
                <c:pt idx="107">
                  <c:v>32.802438933713454</c:v>
                </c:pt>
                <c:pt idx="108">
                  <c:v>32.802438933713454</c:v>
                </c:pt>
                <c:pt idx="109">
                  <c:v>32.802438933713454</c:v>
                </c:pt>
                <c:pt idx="110">
                  <c:v>32.802438933713454</c:v>
                </c:pt>
                <c:pt idx="111">
                  <c:v>32.802438933713454</c:v>
                </c:pt>
                <c:pt idx="112">
                  <c:v>32.802438933713454</c:v>
                </c:pt>
                <c:pt idx="113">
                  <c:v>32.817678162843876</c:v>
                </c:pt>
                <c:pt idx="114">
                  <c:v>32.817678162843876</c:v>
                </c:pt>
                <c:pt idx="115">
                  <c:v>32.817678162843876</c:v>
                </c:pt>
                <c:pt idx="116">
                  <c:v>32.817678162843876</c:v>
                </c:pt>
                <c:pt idx="117">
                  <c:v>32.817678162843876</c:v>
                </c:pt>
                <c:pt idx="118">
                  <c:v>32.817678162843876</c:v>
                </c:pt>
                <c:pt idx="119">
                  <c:v>32.817678162843876</c:v>
                </c:pt>
                <c:pt idx="120">
                  <c:v>32.832910318764007</c:v>
                </c:pt>
                <c:pt idx="121">
                  <c:v>32.832910318764007</c:v>
                </c:pt>
                <c:pt idx="122">
                  <c:v>32.832910318764007</c:v>
                </c:pt>
                <c:pt idx="123">
                  <c:v>32.832910318764007</c:v>
                </c:pt>
                <c:pt idx="124">
                  <c:v>32.832910318764007</c:v>
                </c:pt>
                <c:pt idx="125">
                  <c:v>33.151168908501553</c:v>
                </c:pt>
                <c:pt idx="126">
                  <c:v>33.151168908501553</c:v>
                </c:pt>
                <c:pt idx="127">
                  <c:v>33.151168908501553</c:v>
                </c:pt>
                <c:pt idx="128">
                  <c:v>33.151168908501553</c:v>
                </c:pt>
                <c:pt idx="129">
                  <c:v>33.166247903554002</c:v>
                </c:pt>
                <c:pt idx="130">
                  <c:v>33.166247903554002</c:v>
                </c:pt>
                <c:pt idx="131">
                  <c:v>33.166247903554002</c:v>
                </c:pt>
                <c:pt idx="132">
                  <c:v>33.166247903554002</c:v>
                </c:pt>
                <c:pt idx="133">
                  <c:v>33.166247903554002</c:v>
                </c:pt>
                <c:pt idx="134">
                  <c:v>33.166247903554002</c:v>
                </c:pt>
                <c:pt idx="135">
                  <c:v>33.181320046074113</c:v>
                </c:pt>
                <c:pt idx="136">
                  <c:v>33.181320046074113</c:v>
                </c:pt>
                <c:pt idx="137">
                  <c:v>33.181320046074113</c:v>
                </c:pt>
                <c:pt idx="138">
                  <c:v>33.181320046074113</c:v>
                </c:pt>
                <c:pt idx="139">
                  <c:v>33.181320046074113</c:v>
                </c:pt>
                <c:pt idx="140">
                  <c:v>33.196385345395662</c:v>
                </c:pt>
                <c:pt idx="141">
                  <c:v>33.196385345395662</c:v>
                </c:pt>
                <c:pt idx="142">
                  <c:v>33.196385345395662</c:v>
                </c:pt>
                <c:pt idx="143">
                  <c:v>33.196385345395662</c:v>
                </c:pt>
                <c:pt idx="144">
                  <c:v>33.196385345395662</c:v>
                </c:pt>
                <c:pt idx="145">
                  <c:v>33.196385345395662</c:v>
                </c:pt>
                <c:pt idx="146">
                  <c:v>33.196385345395662</c:v>
                </c:pt>
                <c:pt idx="147">
                  <c:v>33.196385345395662</c:v>
                </c:pt>
                <c:pt idx="148">
                  <c:v>33.196385345395662</c:v>
                </c:pt>
                <c:pt idx="149">
                  <c:v>33.196385345395662</c:v>
                </c:pt>
                <c:pt idx="150">
                  <c:v>33.600595232822883</c:v>
                </c:pt>
                <c:pt idx="151">
                  <c:v>33.600595232822883</c:v>
                </c:pt>
                <c:pt idx="152">
                  <c:v>33.600595232822883</c:v>
                </c:pt>
                <c:pt idx="153">
                  <c:v>33.600595232822883</c:v>
                </c:pt>
                <c:pt idx="154">
                  <c:v>33.600595232822883</c:v>
                </c:pt>
                <c:pt idx="155">
                  <c:v>33.600595232822883</c:v>
                </c:pt>
                <c:pt idx="156">
                  <c:v>33.600595232822883</c:v>
                </c:pt>
                <c:pt idx="157">
                  <c:v>33.600595232822883</c:v>
                </c:pt>
                <c:pt idx="158">
                  <c:v>33.600595232822883</c:v>
                </c:pt>
                <c:pt idx="159">
                  <c:v>33.600595232822883</c:v>
                </c:pt>
                <c:pt idx="160">
                  <c:v>33.600595232822883</c:v>
                </c:pt>
                <c:pt idx="161">
                  <c:v>33.61547262794322</c:v>
                </c:pt>
                <c:pt idx="162">
                  <c:v>33.61547262794322</c:v>
                </c:pt>
                <c:pt idx="163">
                  <c:v>33.61547262794322</c:v>
                </c:pt>
                <c:pt idx="164">
                  <c:v>33.61547262794322</c:v>
                </c:pt>
                <c:pt idx="165">
                  <c:v>33.61547262794322</c:v>
                </c:pt>
                <c:pt idx="166">
                  <c:v>33.61547262794322</c:v>
                </c:pt>
                <c:pt idx="167">
                  <c:v>33.61547262794322</c:v>
                </c:pt>
                <c:pt idx="168">
                  <c:v>33.61547262794322</c:v>
                </c:pt>
                <c:pt idx="169">
                  <c:v>33.61547262794322</c:v>
                </c:pt>
                <c:pt idx="170">
                  <c:v>33.61547262794322</c:v>
                </c:pt>
                <c:pt idx="171">
                  <c:v>33.61547262794322</c:v>
                </c:pt>
                <c:pt idx="172">
                  <c:v>33.61547262794322</c:v>
                </c:pt>
                <c:pt idx="173">
                  <c:v>33.61547262794322</c:v>
                </c:pt>
                <c:pt idx="174">
                  <c:v>33.61547262794322</c:v>
                </c:pt>
                <c:pt idx="175">
                  <c:v>33.97057550292606</c:v>
                </c:pt>
                <c:pt idx="176">
                  <c:v>33.97057550292606</c:v>
                </c:pt>
                <c:pt idx="177">
                  <c:v>33.97057550292606</c:v>
                </c:pt>
                <c:pt idx="178">
                  <c:v>33.97057550292606</c:v>
                </c:pt>
                <c:pt idx="179">
                  <c:v>33.97057550292606</c:v>
                </c:pt>
                <c:pt idx="180">
                  <c:v>33.97057550292606</c:v>
                </c:pt>
                <c:pt idx="181">
                  <c:v>33.97057550292606</c:v>
                </c:pt>
                <c:pt idx="182">
                  <c:v>33.97057550292606</c:v>
                </c:pt>
                <c:pt idx="183">
                  <c:v>33.97057550292606</c:v>
                </c:pt>
                <c:pt idx="184">
                  <c:v>33.985290935932859</c:v>
                </c:pt>
                <c:pt idx="185">
                  <c:v>33.985290935932859</c:v>
                </c:pt>
                <c:pt idx="186">
                  <c:v>33.985290935932859</c:v>
                </c:pt>
                <c:pt idx="187">
                  <c:v>33.985290935932859</c:v>
                </c:pt>
                <c:pt idx="188">
                  <c:v>33.985290935932859</c:v>
                </c:pt>
                <c:pt idx="189">
                  <c:v>33.985290935932859</c:v>
                </c:pt>
                <c:pt idx="190">
                  <c:v>33.985290935932859</c:v>
                </c:pt>
                <c:pt idx="191">
                  <c:v>34</c:v>
                </c:pt>
                <c:pt idx="192">
                  <c:v>34</c:v>
                </c:pt>
                <c:pt idx="193">
                  <c:v>34</c:v>
                </c:pt>
                <c:pt idx="194">
                  <c:v>34</c:v>
                </c:pt>
                <c:pt idx="195">
                  <c:v>34</c:v>
                </c:pt>
                <c:pt idx="196">
                  <c:v>34</c:v>
                </c:pt>
                <c:pt idx="197">
                  <c:v>34</c:v>
                </c:pt>
                <c:pt idx="198">
                  <c:v>34</c:v>
                </c:pt>
                <c:pt idx="199">
                  <c:v>34</c:v>
                </c:pt>
                <c:pt idx="200">
                  <c:v>34.219877264537345</c:v>
                </c:pt>
                <c:pt idx="201">
                  <c:v>34.219877264537345</c:v>
                </c:pt>
                <c:pt idx="202">
                  <c:v>34.219877264537345</c:v>
                </c:pt>
                <c:pt idx="203">
                  <c:v>34.219877264537345</c:v>
                </c:pt>
                <c:pt idx="204">
                  <c:v>34.219877264537345</c:v>
                </c:pt>
                <c:pt idx="205">
                  <c:v>34.23448553724738</c:v>
                </c:pt>
                <c:pt idx="206">
                  <c:v>34.23448553724738</c:v>
                </c:pt>
                <c:pt idx="207">
                  <c:v>34.23448553724738</c:v>
                </c:pt>
                <c:pt idx="208">
                  <c:v>34.23448553724738</c:v>
                </c:pt>
                <c:pt idx="209">
                  <c:v>34.23448553724738</c:v>
                </c:pt>
                <c:pt idx="210">
                  <c:v>34.23448553724738</c:v>
                </c:pt>
                <c:pt idx="211">
                  <c:v>34.23448553724738</c:v>
                </c:pt>
                <c:pt idx="212">
                  <c:v>34.23448553724738</c:v>
                </c:pt>
                <c:pt idx="213">
                  <c:v>34.23448553724738</c:v>
                </c:pt>
                <c:pt idx="214">
                  <c:v>34.23448553724738</c:v>
                </c:pt>
                <c:pt idx="215">
                  <c:v>34.249087579087416</c:v>
                </c:pt>
                <c:pt idx="216">
                  <c:v>34.249087579087416</c:v>
                </c:pt>
                <c:pt idx="217">
                  <c:v>34.249087579087416</c:v>
                </c:pt>
                <c:pt idx="218">
                  <c:v>34.249087579087416</c:v>
                </c:pt>
                <c:pt idx="219">
                  <c:v>34.249087579087416</c:v>
                </c:pt>
                <c:pt idx="220">
                  <c:v>34.249087579087416</c:v>
                </c:pt>
                <c:pt idx="221">
                  <c:v>34.26368339802363</c:v>
                </c:pt>
                <c:pt idx="222">
                  <c:v>34.26368339802363</c:v>
                </c:pt>
                <c:pt idx="223">
                  <c:v>34.26368339802363</c:v>
                </c:pt>
                <c:pt idx="224">
                  <c:v>34.26368339802363</c:v>
                </c:pt>
                <c:pt idx="225">
                  <c:v>34.539832078341085</c:v>
                </c:pt>
                <c:pt idx="226">
                  <c:v>34.539832078341085</c:v>
                </c:pt>
                <c:pt idx="227">
                  <c:v>34.539832078341085</c:v>
                </c:pt>
                <c:pt idx="228">
                  <c:v>34.539832078341085</c:v>
                </c:pt>
                <c:pt idx="229">
                  <c:v>34.539832078341085</c:v>
                </c:pt>
                <c:pt idx="230">
                  <c:v>34.539832078341085</c:v>
                </c:pt>
                <c:pt idx="231">
                  <c:v>34.539832078341085</c:v>
                </c:pt>
                <c:pt idx="232">
                  <c:v>34.554305086341991</c:v>
                </c:pt>
                <c:pt idx="233">
                  <c:v>34.554305086341991</c:v>
                </c:pt>
                <c:pt idx="234">
                  <c:v>34.554305086341991</c:v>
                </c:pt>
                <c:pt idx="235">
                  <c:v>34.554305086341991</c:v>
                </c:pt>
                <c:pt idx="236">
                  <c:v>34.554305086341991</c:v>
                </c:pt>
                <c:pt idx="237">
                  <c:v>34.554305086341991</c:v>
                </c:pt>
                <c:pt idx="238">
                  <c:v>34.554305086341991</c:v>
                </c:pt>
                <c:pt idx="239">
                  <c:v>34.554305086341991</c:v>
                </c:pt>
                <c:pt idx="240">
                  <c:v>34.554305086341991</c:v>
                </c:pt>
                <c:pt idx="241">
                  <c:v>34.554305086341991</c:v>
                </c:pt>
                <c:pt idx="242">
                  <c:v>34.568772034887211</c:v>
                </c:pt>
                <c:pt idx="243">
                  <c:v>34.568772034887211</c:v>
                </c:pt>
                <c:pt idx="244">
                  <c:v>34.568772034887211</c:v>
                </c:pt>
                <c:pt idx="245">
                  <c:v>34.568772034887211</c:v>
                </c:pt>
                <c:pt idx="246">
                  <c:v>34.568772034887211</c:v>
                </c:pt>
                <c:pt idx="247">
                  <c:v>34.568772034887211</c:v>
                </c:pt>
                <c:pt idx="248">
                  <c:v>34.568772034887211</c:v>
                </c:pt>
                <c:pt idx="249">
                  <c:v>34.568772034887211</c:v>
                </c:pt>
                <c:pt idx="250">
                  <c:v>34.856850115866749</c:v>
                </c:pt>
                <c:pt idx="251">
                  <c:v>34.856850115866749</c:v>
                </c:pt>
                <c:pt idx="252">
                  <c:v>34.856850115866749</c:v>
                </c:pt>
                <c:pt idx="253">
                  <c:v>34.856850115866749</c:v>
                </c:pt>
                <c:pt idx="254">
                  <c:v>34.856850115866749</c:v>
                </c:pt>
                <c:pt idx="255">
                  <c:v>34.856850115866749</c:v>
                </c:pt>
                <c:pt idx="256">
                  <c:v>34.856850115866749</c:v>
                </c:pt>
                <c:pt idx="257">
                  <c:v>34.856850115866749</c:v>
                </c:pt>
                <c:pt idx="258">
                  <c:v>34.856850115866749</c:v>
                </c:pt>
                <c:pt idx="259">
                  <c:v>34.856850115866749</c:v>
                </c:pt>
                <c:pt idx="260">
                  <c:v>34.856850115866749</c:v>
                </c:pt>
                <c:pt idx="261">
                  <c:v>34.856850115866749</c:v>
                </c:pt>
                <c:pt idx="262">
                  <c:v>34.856850115866749</c:v>
                </c:pt>
                <c:pt idx="263">
                  <c:v>34.856850115866749</c:v>
                </c:pt>
                <c:pt idx="264">
                  <c:v>34.856850115866749</c:v>
                </c:pt>
                <c:pt idx="265">
                  <c:v>34.856850115866749</c:v>
                </c:pt>
                <c:pt idx="266">
                  <c:v>34.856850115866749</c:v>
                </c:pt>
                <c:pt idx="267">
                  <c:v>34.856850115866749</c:v>
                </c:pt>
                <c:pt idx="268">
                  <c:v>34.856850115866749</c:v>
                </c:pt>
                <c:pt idx="269">
                  <c:v>34.856850115866749</c:v>
                </c:pt>
                <c:pt idx="270">
                  <c:v>34.871191548325392</c:v>
                </c:pt>
                <c:pt idx="271">
                  <c:v>34.871191548325392</c:v>
                </c:pt>
                <c:pt idx="272">
                  <c:v>34.871191548325392</c:v>
                </c:pt>
                <c:pt idx="273">
                  <c:v>34.871191548325392</c:v>
                </c:pt>
                <c:pt idx="274">
                  <c:v>34.871191548325392</c:v>
                </c:pt>
                <c:pt idx="275">
                  <c:v>35.171010790137949</c:v>
                </c:pt>
                <c:pt idx="276">
                  <c:v>35.171010790137949</c:v>
                </c:pt>
                <c:pt idx="277">
                  <c:v>35.171010790137949</c:v>
                </c:pt>
                <c:pt idx="278">
                  <c:v>35.171010790137949</c:v>
                </c:pt>
                <c:pt idx="279">
                  <c:v>35.185224171518364</c:v>
                </c:pt>
                <c:pt idx="280">
                  <c:v>35.185224171518364</c:v>
                </c:pt>
                <c:pt idx="281">
                  <c:v>35.185224171518364</c:v>
                </c:pt>
                <c:pt idx="282">
                  <c:v>35.199431813596085</c:v>
                </c:pt>
                <c:pt idx="283">
                  <c:v>35.199431813596085</c:v>
                </c:pt>
                <c:pt idx="284">
                  <c:v>35.199431813596085</c:v>
                </c:pt>
                <c:pt idx="285">
                  <c:v>35.199431813596085</c:v>
                </c:pt>
                <c:pt idx="286">
                  <c:v>35.199431813596085</c:v>
                </c:pt>
                <c:pt idx="287">
                  <c:v>35.199431813596085</c:v>
                </c:pt>
                <c:pt idx="288">
                  <c:v>35.199431813596085</c:v>
                </c:pt>
                <c:pt idx="289">
                  <c:v>35.199431813596085</c:v>
                </c:pt>
                <c:pt idx="290">
                  <c:v>35.199431813596085</c:v>
                </c:pt>
                <c:pt idx="291">
                  <c:v>35.199431813596085</c:v>
                </c:pt>
                <c:pt idx="292">
                  <c:v>35.199431813596085</c:v>
                </c:pt>
                <c:pt idx="293">
                  <c:v>35.199431813596085</c:v>
                </c:pt>
                <c:pt idx="294">
                  <c:v>35.213633723318019</c:v>
                </c:pt>
                <c:pt idx="295">
                  <c:v>35.213633723318019</c:v>
                </c:pt>
                <c:pt idx="296">
                  <c:v>35.213633723318019</c:v>
                </c:pt>
                <c:pt idx="297">
                  <c:v>35.213633723318019</c:v>
                </c:pt>
                <c:pt idx="298">
                  <c:v>35.213633723318019</c:v>
                </c:pt>
                <c:pt idx="299">
                  <c:v>35.213633723318019</c:v>
                </c:pt>
                <c:pt idx="300">
                  <c:v>35.62302626111375</c:v>
                </c:pt>
                <c:pt idx="301">
                  <c:v>35.62302626111375</c:v>
                </c:pt>
                <c:pt idx="302">
                  <c:v>35.637059362410923</c:v>
                </c:pt>
                <c:pt idx="303">
                  <c:v>35.637059362410923</c:v>
                </c:pt>
                <c:pt idx="304">
                  <c:v>35.637059362410923</c:v>
                </c:pt>
                <c:pt idx="305">
                  <c:v>35.637059362410923</c:v>
                </c:pt>
                <c:pt idx="306">
                  <c:v>35.637059362410923</c:v>
                </c:pt>
                <c:pt idx="307">
                  <c:v>35.637059362410923</c:v>
                </c:pt>
                <c:pt idx="308">
                  <c:v>35.637059362410923</c:v>
                </c:pt>
                <c:pt idx="309">
                  <c:v>35.637059362410923</c:v>
                </c:pt>
                <c:pt idx="310">
                  <c:v>35.637059362410923</c:v>
                </c:pt>
                <c:pt idx="311">
                  <c:v>35.637059362410923</c:v>
                </c:pt>
                <c:pt idx="312">
                  <c:v>35.651086939951774</c:v>
                </c:pt>
                <c:pt idx="313">
                  <c:v>35.651086939951774</c:v>
                </c:pt>
                <c:pt idx="314">
                  <c:v>35.651086939951774</c:v>
                </c:pt>
                <c:pt idx="315">
                  <c:v>35.651086939951774</c:v>
                </c:pt>
                <c:pt idx="316">
                  <c:v>35.665109000254013</c:v>
                </c:pt>
                <c:pt idx="317">
                  <c:v>35.665109000254013</c:v>
                </c:pt>
                <c:pt idx="318">
                  <c:v>35.665109000254013</c:v>
                </c:pt>
                <c:pt idx="319">
                  <c:v>35.665109000254013</c:v>
                </c:pt>
                <c:pt idx="320">
                  <c:v>35.679125549822544</c:v>
                </c:pt>
                <c:pt idx="321">
                  <c:v>35.679125549822544</c:v>
                </c:pt>
                <c:pt idx="322">
                  <c:v>35.679125549822544</c:v>
                </c:pt>
                <c:pt idx="323">
                  <c:v>35.679125549822544</c:v>
                </c:pt>
                <c:pt idx="324">
                  <c:v>35.679125549822544</c:v>
                </c:pt>
                <c:pt idx="325">
                  <c:v>36.083237105337432</c:v>
                </c:pt>
                <c:pt idx="326">
                  <c:v>36.083237105337432</c:v>
                </c:pt>
                <c:pt idx="327">
                  <c:v>36.097091295560091</c:v>
                </c:pt>
                <c:pt idx="328">
                  <c:v>36.097091295560091</c:v>
                </c:pt>
                <c:pt idx="329">
                  <c:v>36.097091295560091</c:v>
                </c:pt>
                <c:pt idx="330">
                  <c:v>36.097091295560091</c:v>
                </c:pt>
                <c:pt idx="331">
                  <c:v>36.097091295560091</c:v>
                </c:pt>
                <c:pt idx="332">
                  <c:v>36.097091295560091</c:v>
                </c:pt>
                <c:pt idx="333">
                  <c:v>36.110940170535578</c:v>
                </c:pt>
                <c:pt idx="334">
                  <c:v>36.110940170535578</c:v>
                </c:pt>
                <c:pt idx="335">
                  <c:v>36.110940170535578</c:v>
                </c:pt>
                <c:pt idx="336">
                  <c:v>36.110940170535578</c:v>
                </c:pt>
                <c:pt idx="337">
                  <c:v>36.110940170535578</c:v>
                </c:pt>
                <c:pt idx="338">
                  <c:v>36.110940170535578</c:v>
                </c:pt>
                <c:pt idx="339">
                  <c:v>36.110940170535578</c:v>
                </c:pt>
                <c:pt idx="340">
                  <c:v>36.110940170535578</c:v>
                </c:pt>
                <c:pt idx="341">
                  <c:v>36.110940170535578</c:v>
                </c:pt>
                <c:pt idx="342">
                  <c:v>36.110940170535578</c:v>
                </c:pt>
                <c:pt idx="343">
                  <c:v>36.110940170535578</c:v>
                </c:pt>
                <c:pt idx="344">
                  <c:v>36.110940170535578</c:v>
                </c:pt>
                <c:pt idx="345">
                  <c:v>36.110940170535578</c:v>
                </c:pt>
                <c:pt idx="346">
                  <c:v>36.110940170535578</c:v>
                </c:pt>
                <c:pt idx="347">
                  <c:v>36.110940170535578</c:v>
                </c:pt>
                <c:pt idx="348">
                  <c:v>36.110940170535578</c:v>
                </c:pt>
                <c:pt idx="349">
                  <c:v>36.124783736376884</c:v>
                </c:pt>
                <c:pt idx="350">
                  <c:v>36.523964735499348</c:v>
                </c:pt>
                <c:pt idx="351">
                  <c:v>36.523964735499348</c:v>
                </c:pt>
                <c:pt idx="352">
                  <c:v>36.523964735499348</c:v>
                </c:pt>
                <c:pt idx="353">
                  <c:v>36.523964735499348</c:v>
                </c:pt>
                <c:pt idx="354">
                  <c:v>36.523964735499348</c:v>
                </c:pt>
                <c:pt idx="355">
                  <c:v>36.523964735499348</c:v>
                </c:pt>
                <c:pt idx="356">
                  <c:v>36.523964735499348</c:v>
                </c:pt>
                <c:pt idx="357">
                  <c:v>36.523964735499348</c:v>
                </c:pt>
                <c:pt idx="358">
                  <c:v>36.537651812890218</c:v>
                </c:pt>
                <c:pt idx="359">
                  <c:v>36.537651812890218</c:v>
                </c:pt>
                <c:pt idx="360">
                  <c:v>36.537651812890218</c:v>
                </c:pt>
                <c:pt idx="361">
                  <c:v>36.537651812890218</c:v>
                </c:pt>
                <c:pt idx="362">
                  <c:v>36.537651812890218</c:v>
                </c:pt>
                <c:pt idx="363">
                  <c:v>36.551333764994133</c:v>
                </c:pt>
                <c:pt idx="364">
                  <c:v>36.551333764994133</c:v>
                </c:pt>
                <c:pt idx="365">
                  <c:v>36.551333764994133</c:v>
                </c:pt>
                <c:pt idx="366">
                  <c:v>36.551333764994133</c:v>
                </c:pt>
                <c:pt idx="367">
                  <c:v>36.551333764994133</c:v>
                </c:pt>
                <c:pt idx="368">
                  <c:v>36.551333764994133</c:v>
                </c:pt>
                <c:pt idx="369">
                  <c:v>36.551333764994133</c:v>
                </c:pt>
                <c:pt idx="370">
                  <c:v>36.551333764994133</c:v>
                </c:pt>
                <c:pt idx="371">
                  <c:v>36.551333764994133</c:v>
                </c:pt>
                <c:pt idx="372">
                  <c:v>36.551333764994133</c:v>
                </c:pt>
                <c:pt idx="373">
                  <c:v>36.551333764994133</c:v>
                </c:pt>
                <c:pt idx="374">
                  <c:v>36.551333764994133</c:v>
                </c:pt>
                <c:pt idx="375">
                  <c:v>36.959437225152655</c:v>
                </c:pt>
                <c:pt idx="376">
                  <c:v>36.972963094672302</c:v>
                </c:pt>
                <c:pt idx="377">
                  <c:v>36.972963094672302</c:v>
                </c:pt>
                <c:pt idx="378">
                  <c:v>36.972963094672302</c:v>
                </c:pt>
                <c:pt idx="379">
                  <c:v>36.972963094672302</c:v>
                </c:pt>
                <c:pt idx="380">
                  <c:v>36.972963094672302</c:v>
                </c:pt>
                <c:pt idx="381">
                  <c:v>36.972963094672302</c:v>
                </c:pt>
                <c:pt idx="382">
                  <c:v>36.972963094672302</c:v>
                </c:pt>
                <c:pt idx="383">
                  <c:v>36.986484017813858</c:v>
                </c:pt>
                <c:pt idx="384">
                  <c:v>36.986484017813858</c:v>
                </c:pt>
                <c:pt idx="385">
                  <c:v>36.986484017813858</c:v>
                </c:pt>
                <c:pt idx="386">
                  <c:v>36.986484017813858</c:v>
                </c:pt>
                <c:pt idx="387">
                  <c:v>36.986484017813858</c:v>
                </c:pt>
                <c:pt idx="388">
                  <c:v>36.986484017813858</c:v>
                </c:pt>
                <c:pt idx="389">
                  <c:v>36.986484017813858</c:v>
                </c:pt>
                <c:pt idx="390">
                  <c:v>36.986484017813858</c:v>
                </c:pt>
                <c:pt idx="391">
                  <c:v>36.986484017813858</c:v>
                </c:pt>
                <c:pt idx="392">
                  <c:v>36.986484017813858</c:v>
                </c:pt>
                <c:pt idx="393">
                  <c:v>36.986484017813858</c:v>
                </c:pt>
                <c:pt idx="394">
                  <c:v>36.986484017813858</c:v>
                </c:pt>
                <c:pt idx="395">
                  <c:v>36.986484017813858</c:v>
                </c:pt>
                <c:pt idx="396">
                  <c:v>36.986484017813858</c:v>
                </c:pt>
                <c:pt idx="397">
                  <c:v>37</c:v>
                </c:pt>
                <c:pt idx="398">
                  <c:v>37</c:v>
                </c:pt>
                <c:pt idx="399">
                  <c:v>37</c:v>
                </c:pt>
                <c:pt idx="400">
                  <c:v>37.416573867739416</c:v>
                </c:pt>
                <c:pt idx="401">
                  <c:v>37.416573867739416</c:v>
                </c:pt>
                <c:pt idx="402">
                  <c:v>37.416573867739416</c:v>
                </c:pt>
                <c:pt idx="403">
                  <c:v>37.416573867739416</c:v>
                </c:pt>
                <c:pt idx="404">
                  <c:v>37.416573867739416</c:v>
                </c:pt>
                <c:pt idx="405">
                  <c:v>37.416573867739416</c:v>
                </c:pt>
                <c:pt idx="406">
                  <c:v>37.416573867739416</c:v>
                </c:pt>
                <c:pt idx="407">
                  <c:v>37.416573867739416</c:v>
                </c:pt>
                <c:pt idx="408">
                  <c:v>37.416573867739416</c:v>
                </c:pt>
                <c:pt idx="409">
                  <c:v>37.416573867739416</c:v>
                </c:pt>
                <c:pt idx="410">
                  <c:v>37.416573867739416</c:v>
                </c:pt>
                <c:pt idx="411">
                  <c:v>37.416573867739416</c:v>
                </c:pt>
                <c:pt idx="412">
                  <c:v>37.416573867739416</c:v>
                </c:pt>
                <c:pt idx="413">
                  <c:v>37.416573867739416</c:v>
                </c:pt>
                <c:pt idx="414">
                  <c:v>37.416573867739416</c:v>
                </c:pt>
                <c:pt idx="415">
                  <c:v>37.416573867739416</c:v>
                </c:pt>
                <c:pt idx="416">
                  <c:v>37.416573867739416</c:v>
                </c:pt>
                <c:pt idx="417">
                  <c:v>37.416573867739416</c:v>
                </c:pt>
                <c:pt idx="418">
                  <c:v>37.429934544425805</c:v>
                </c:pt>
                <c:pt idx="419">
                  <c:v>37.429934544425805</c:v>
                </c:pt>
                <c:pt idx="420">
                  <c:v>37.429934544425805</c:v>
                </c:pt>
                <c:pt idx="421">
                  <c:v>37.429934544425805</c:v>
                </c:pt>
                <c:pt idx="422">
                  <c:v>37.429934544425805</c:v>
                </c:pt>
                <c:pt idx="423">
                  <c:v>37.443290453698111</c:v>
                </c:pt>
                <c:pt idx="424">
                  <c:v>37.443290453698111</c:v>
                </c:pt>
                <c:pt idx="425">
                  <c:v>37.868192457522973</c:v>
                </c:pt>
                <c:pt idx="426">
                  <c:v>37.868192457522973</c:v>
                </c:pt>
                <c:pt idx="427">
                  <c:v>37.868192457522973</c:v>
                </c:pt>
                <c:pt idx="428">
                  <c:v>37.868192457522973</c:v>
                </c:pt>
                <c:pt idx="429">
                  <c:v>37.868192457522973</c:v>
                </c:pt>
                <c:pt idx="430">
                  <c:v>37.868192457522973</c:v>
                </c:pt>
                <c:pt idx="431">
                  <c:v>37.868192457522973</c:v>
                </c:pt>
                <c:pt idx="432">
                  <c:v>37.868192457522973</c:v>
                </c:pt>
                <c:pt idx="433">
                  <c:v>37.881393849751625</c:v>
                </c:pt>
                <c:pt idx="434">
                  <c:v>37.881393849751625</c:v>
                </c:pt>
                <c:pt idx="435">
                  <c:v>37.881393849751625</c:v>
                </c:pt>
                <c:pt idx="436">
                  <c:v>37.881393849751625</c:v>
                </c:pt>
                <c:pt idx="437">
                  <c:v>37.881393849751625</c:v>
                </c:pt>
                <c:pt idx="438">
                  <c:v>37.881393849751625</c:v>
                </c:pt>
                <c:pt idx="439">
                  <c:v>37.894590642992831</c:v>
                </c:pt>
                <c:pt idx="440">
                  <c:v>37.894590642992831</c:v>
                </c:pt>
                <c:pt idx="441">
                  <c:v>37.894590642992831</c:v>
                </c:pt>
                <c:pt idx="442">
                  <c:v>37.894590642992831</c:v>
                </c:pt>
                <c:pt idx="443">
                  <c:v>37.894590642992831</c:v>
                </c:pt>
                <c:pt idx="444">
                  <c:v>37.894590642992831</c:v>
                </c:pt>
                <c:pt idx="445">
                  <c:v>37.894590642992831</c:v>
                </c:pt>
                <c:pt idx="446">
                  <c:v>37.894590642992831</c:v>
                </c:pt>
                <c:pt idx="447">
                  <c:v>37.894590642992831</c:v>
                </c:pt>
                <c:pt idx="448">
                  <c:v>37.894590642992831</c:v>
                </c:pt>
                <c:pt idx="449">
                  <c:v>37.894590642992831</c:v>
                </c:pt>
                <c:pt idx="450">
                  <c:v>38.353617821530214</c:v>
                </c:pt>
                <c:pt idx="451">
                  <c:v>38.353617821530214</c:v>
                </c:pt>
                <c:pt idx="452">
                  <c:v>38.353617821530214</c:v>
                </c:pt>
                <c:pt idx="453">
                  <c:v>38.366652186501753</c:v>
                </c:pt>
                <c:pt idx="454">
                  <c:v>38.366652186501753</c:v>
                </c:pt>
                <c:pt idx="455">
                  <c:v>38.366652186501753</c:v>
                </c:pt>
                <c:pt idx="456">
                  <c:v>38.366652186501753</c:v>
                </c:pt>
                <c:pt idx="457">
                  <c:v>38.366652186501753</c:v>
                </c:pt>
                <c:pt idx="458">
                  <c:v>38.366652186501753</c:v>
                </c:pt>
                <c:pt idx="459">
                  <c:v>38.366652186501753</c:v>
                </c:pt>
                <c:pt idx="460">
                  <c:v>38.366652186501753</c:v>
                </c:pt>
                <c:pt idx="461">
                  <c:v>38.366652186501753</c:v>
                </c:pt>
                <c:pt idx="462">
                  <c:v>38.366652186501753</c:v>
                </c:pt>
                <c:pt idx="463">
                  <c:v>38.379682124790975</c:v>
                </c:pt>
                <c:pt idx="464">
                  <c:v>38.379682124790975</c:v>
                </c:pt>
                <c:pt idx="465">
                  <c:v>38.379682124790975</c:v>
                </c:pt>
                <c:pt idx="466">
                  <c:v>38.379682124790975</c:v>
                </c:pt>
                <c:pt idx="467">
                  <c:v>38.379682124790975</c:v>
                </c:pt>
                <c:pt idx="468">
                  <c:v>38.379682124790975</c:v>
                </c:pt>
                <c:pt idx="469">
                  <c:v>38.379682124790975</c:v>
                </c:pt>
                <c:pt idx="470">
                  <c:v>38.379682124790975</c:v>
                </c:pt>
                <c:pt idx="471">
                  <c:v>38.392707640904931</c:v>
                </c:pt>
                <c:pt idx="472">
                  <c:v>38.40572873934304</c:v>
                </c:pt>
                <c:pt idx="473">
                  <c:v>38.40572873934304</c:v>
                </c:pt>
                <c:pt idx="474">
                  <c:v>38.40572873934304</c:v>
                </c:pt>
                <c:pt idx="475">
                  <c:v>38.820097887563342</c:v>
                </c:pt>
                <c:pt idx="476">
                  <c:v>38.820097887563342</c:v>
                </c:pt>
                <c:pt idx="477">
                  <c:v>38.820097887563342</c:v>
                </c:pt>
                <c:pt idx="478">
                  <c:v>38.832975677895199</c:v>
                </c:pt>
                <c:pt idx="479">
                  <c:v>38.832975677895199</c:v>
                </c:pt>
                <c:pt idx="480">
                  <c:v>38.832975677895199</c:v>
                </c:pt>
                <c:pt idx="481">
                  <c:v>38.832975677895199</c:v>
                </c:pt>
                <c:pt idx="482">
                  <c:v>38.832975677895199</c:v>
                </c:pt>
                <c:pt idx="483">
                  <c:v>38.832975677895199</c:v>
                </c:pt>
                <c:pt idx="484">
                  <c:v>38.832975677895199</c:v>
                </c:pt>
                <c:pt idx="485">
                  <c:v>38.832975677895199</c:v>
                </c:pt>
                <c:pt idx="486">
                  <c:v>38.832975677895199</c:v>
                </c:pt>
                <c:pt idx="487">
                  <c:v>38.832975677895199</c:v>
                </c:pt>
                <c:pt idx="488">
                  <c:v>38.832975677895199</c:v>
                </c:pt>
                <c:pt idx="489">
                  <c:v>38.832975677895199</c:v>
                </c:pt>
                <c:pt idx="490">
                  <c:v>38.832975677895199</c:v>
                </c:pt>
                <c:pt idx="491">
                  <c:v>38.832975677895199</c:v>
                </c:pt>
                <c:pt idx="492">
                  <c:v>38.832975677895199</c:v>
                </c:pt>
                <c:pt idx="493">
                  <c:v>38.832975677895199</c:v>
                </c:pt>
                <c:pt idx="494">
                  <c:v>38.832975677895199</c:v>
                </c:pt>
                <c:pt idx="495">
                  <c:v>38.832975677895199</c:v>
                </c:pt>
                <c:pt idx="496">
                  <c:v>38.832975677895199</c:v>
                </c:pt>
                <c:pt idx="497">
                  <c:v>38.832975677895199</c:v>
                </c:pt>
                <c:pt idx="498">
                  <c:v>38.832975677895199</c:v>
                </c:pt>
                <c:pt idx="499">
                  <c:v>38.832975677895199</c:v>
                </c:pt>
                <c:pt idx="500">
                  <c:v>39.408120990476064</c:v>
                </c:pt>
                <c:pt idx="501">
                  <c:v>39.408120990476064</c:v>
                </c:pt>
                <c:pt idx="502">
                  <c:v>39.408120990476064</c:v>
                </c:pt>
                <c:pt idx="503">
                  <c:v>39.408120990476064</c:v>
                </c:pt>
                <c:pt idx="504">
                  <c:v>39.408120990476064</c:v>
                </c:pt>
                <c:pt idx="505">
                  <c:v>39.42080668885405</c:v>
                </c:pt>
                <c:pt idx="506">
                  <c:v>39.42080668885405</c:v>
                </c:pt>
                <c:pt idx="507">
                  <c:v>39.42080668885405</c:v>
                </c:pt>
                <c:pt idx="508">
                  <c:v>39.42080668885405</c:v>
                </c:pt>
                <c:pt idx="509">
                  <c:v>39.42080668885405</c:v>
                </c:pt>
                <c:pt idx="510">
                  <c:v>39.433488306260706</c:v>
                </c:pt>
                <c:pt idx="511">
                  <c:v>39.433488306260706</c:v>
                </c:pt>
                <c:pt idx="512">
                  <c:v>39.433488306260706</c:v>
                </c:pt>
                <c:pt idx="513">
                  <c:v>39.433488306260706</c:v>
                </c:pt>
                <c:pt idx="514">
                  <c:v>39.433488306260706</c:v>
                </c:pt>
                <c:pt idx="515">
                  <c:v>39.446165846632042</c:v>
                </c:pt>
                <c:pt idx="516">
                  <c:v>39.446165846632042</c:v>
                </c:pt>
                <c:pt idx="517">
                  <c:v>39.446165846632042</c:v>
                </c:pt>
                <c:pt idx="518">
                  <c:v>39.446165846632042</c:v>
                </c:pt>
                <c:pt idx="519">
                  <c:v>39.446165846632042</c:v>
                </c:pt>
                <c:pt idx="520">
                  <c:v>39.446165846632042</c:v>
                </c:pt>
                <c:pt idx="521">
                  <c:v>39.446165846632042</c:v>
                </c:pt>
                <c:pt idx="522">
                  <c:v>39.446165846632042</c:v>
                </c:pt>
                <c:pt idx="523">
                  <c:v>39.446165846632042</c:v>
                </c:pt>
                <c:pt idx="524">
                  <c:v>39.446165846632042</c:v>
                </c:pt>
                <c:pt idx="525">
                  <c:v>39.887341350358263</c:v>
                </c:pt>
                <c:pt idx="526">
                  <c:v>39.887341350358263</c:v>
                </c:pt>
                <c:pt idx="527">
                  <c:v>39.887341350358263</c:v>
                </c:pt>
                <c:pt idx="528">
                  <c:v>39.887341350358263</c:v>
                </c:pt>
                <c:pt idx="529">
                  <c:v>39.899874686520008</c:v>
                </c:pt>
                <c:pt idx="530">
                  <c:v>39.899874686520008</c:v>
                </c:pt>
                <c:pt idx="531">
                  <c:v>39.899874686520008</c:v>
                </c:pt>
                <c:pt idx="532">
                  <c:v>39.899874686520008</c:v>
                </c:pt>
                <c:pt idx="533">
                  <c:v>39.899874686520008</c:v>
                </c:pt>
                <c:pt idx="534">
                  <c:v>39.899874686520008</c:v>
                </c:pt>
                <c:pt idx="535">
                  <c:v>39.899874686520008</c:v>
                </c:pt>
                <c:pt idx="536">
                  <c:v>39.899874686520008</c:v>
                </c:pt>
                <c:pt idx="537">
                  <c:v>39.899874686520008</c:v>
                </c:pt>
                <c:pt idx="538">
                  <c:v>39.899874686520008</c:v>
                </c:pt>
                <c:pt idx="539">
                  <c:v>39.899874686520008</c:v>
                </c:pt>
                <c:pt idx="540">
                  <c:v>39.912404086950211</c:v>
                </c:pt>
                <c:pt idx="541">
                  <c:v>39.912404086950211</c:v>
                </c:pt>
                <c:pt idx="542">
                  <c:v>39.924929555354261</c:v>
                </c:pt>
                <c:pt idx="543">
                  <c:v>39.924929555354261</c:v>
                </c:pt>
                <c:pt idx="544">
                  <c:v>39.924929555354261</c:v>
                </c:pt>
                <c:pt idx="545">
                  <c:v>39.924929555354261</c:v>
                </c:pt>
                <c:pt idx="546">
                  <c:v>39.924929555354261</c:v>
                </c:pt>
                <c:pt idx="547">
                  <c:v>39.924929555354261</c:v>
                </c:pt>
                <c:pt idx="548">
                  <c:v>39.924929555354261</c:v>
                </c:pt>
                <c:pt idx="549">
                  <c:v>39.924929555354261</c:v>
                </c:pt>
                <c:pt idx="550">
                  <c:v>40.323690307311907</c:v>
                </c:pt>
                <c:pt idx="551">
                  <c:v>40.323690307311907</c:v>
                </c:pt>
                <c:pt idx="552">
                  <c:v>40.336088060197412</c:v>
                </c:pt>
                <c:pt idx="553">
                  <c:v>40.336088060197412</c:v>
                </c:pt>
                <c:pt idx="554">
                  <c:v>40.336088060197412</c:v>
                </c:pt>
                <c:pt idx="555">
                  <c:v>40.336088060197412</c:v>
                </c:pt>
                <c:pt idx="556">
                  <c:v>40.336088060197412</c:v>
                </c:pt>
                <c:pt idx="557">
                  <c:v>40.348482003664031</c:v>
                </c:pt>
                <c:pt idx="558">
                  <c:v>40.348482003664031</c:v>
                </c:pt>
                <c:pt idx="559">
                  <c:v>40.348482003664031</c:v>
                </c:pt>
                <c:pt idx="560">
                  <c:v>40.348482003664031</c:v>
                </c:pt>
                <c:pt idx="561">
                  <c:v>40.348482003664031</c:v>
                </c:pt>
                <c:pt idx="562">
                  <c:v>40.36087214122113</c:v>
                </c:pt>
                <c:pt idx="563">
                  <c:v>40.36087214122113</c:v>
                </c:pt>
                <c:pt idx="564">
                  <c:v>40.36087214122113</c:v>
                </c:pt>
                <c:pt idx="565">
                  <c:v>40.36087214122113</c:v>
                </c:pt>
                <c:pt idx="566">
                  <c:v>40.36087214122113</c:v>
                </c:pt>
                <c:pt idx="567">
                  <c:v>40.36087214122113</c:v>
                </c:pt>
                <c:pt idx="568">
                  <c:v>40.36087214122113</c:v>
                </c:pt>
                <c:pt idx="569">
                  <c:v>40.36087214122113</c:v>
                </c:pt>
                <c:pt idx="570">
                  <c:v>40.373258476372698</c:v>
                </c:pt>
                <c:pt idx="571">
                  <c:v>40.373258476372698</c:v>
                </c:pt>
                <c:pt idx="572">
                  <c:v>40.373258476372698</c:v>
                </c:pt>
                <c:pt idx="573">
                  <c:v>40.373258476372698</c:v>
                </c:pt>
                <c:pt idx="574">
                  <c:v>40.373258476372698</c:v>
                </c:pt>
                <c:pt idx="575">
                  <c:v>40.841155713324277</c:v>
                </c:pt>
                <c:pt idx="576">
                  <c:v>40.841155713324277</c:v>
                </c:pt>
                <c:pt idx="577">
                  <c:v>40.841155713324277</c:v>
                </c:pt>
                <c:pt idx="578">
                  <c:v>40.865633483405098</c:v>
                </c:pt>
                <c:pt idx="579">
                  <c:v>40.865633483405098</c:v>
                </c:pt>
                <c:pt idx="580">
                  <c:v>40.865633483405098</c:v>
                </c:pt>
                <c:pt idx="581">
                  <c:v>40.865633483405098</c:v>
                </c:pt>
                <c:pt idx="582">
                  <c:v>40.865633483405098</c:v>
                </c:pt>
                <c:pt idx="583">
                  <c:v>40.865633483405098</c:v>
                </c:pt>
                <c:pt idx="584">
                  <c:v>40.877866871939389</c:v>
                </c:pt>
                <c:pt idx="585">
                  <c:v>40.877866871939389</c:v>
                </c:pt>
                <c:pt idx="586">
                  <c:v>40.877866871939389</c:v>
                </c:pt>
                <c:pt idx="587">
                  <c:v>40.877866871939389</c:v>
                </c:pt>
                <c:pt idx="588">
                  <c:v>40.877866871939389</c:v>
                </c:pt>
                <c:pt idx="589">
                  <c:v>40.877866871939389</c:v>
                </c:pt>
                <c:pt idx="590">
                  <c:v>40.890096600521744</c:v>
                </c:pt>
                <c:pt idx="591">
                  <c:v>40.890096600521744</c:v>
                </c:pt>
                <c:pt idx="592">
                  <c:v>40.890096600521744</c:v>
                </c:pt>
                <c:pt idx="593">
                  <c:v>40.890096600521744</c:v>
                </c:pt>
                <c:pt idx="594">
                  <c:v>40.890096600521744</c:v>
                </c:pt>
                <c:pt idx="595">
                  <c:v>40.890096600521744</c:v>
                </c:pt>
                <c:pt idx="596">
                  <c:v>40.902322672435119</c:v>
                </c:pt>
                <c:pt idx="597">
                  <c:v>40.902322672435119</c:v>
                </c:pt>
                <c:pt idx="598">
                  <c:v>40.902322672435119</c:v>
                </c:pt>
                <c:pt idx="599">
                  <c:v>40.914545090957567</c:v>
                </c:pt>
                <c:pt idx="600">
                  <c:v>41.340053217188775</c:v>
                </c:pt>
                <c:pt idx="601">
                  <c:v>41.340053217188775</c:v>
                </c:pt>
                <c:pt idx="602">
                  <c:v>41.352146256270665</c:v>
                </c:pt>
                <c:pt idx="603">
                  <c:v>41.352146256270665</c:v>
                </c:pt>
                <c:pt idx="604">
                  <c:v>41.352146256270665</c:v>
                </c:pt>
                <c:pt idx="605">
                  <c:v>41.352146256270665</c:v>
                </c:pt>
                <c:pt idx="606">
                  <c:v>41.352146256270665</c:v>
                </c:pt>
                <c:pt idx="607">
                  <c:v>41.364235759892871</c:v>
                </c:pt>
                <c:pt idx="608">
                  <c:v>41.364235759892871</c:v>
                </c:pt>
                <c:pt idx="609">
                  <c:v>41.364235759892871</c:v>
                </c:pt>
                <c:pt idx="610">
                  <c:v>41.364235759892871</c:v>
                </c:pt>
                <c:pt idx="611">
                  <c:v>41.376321731154405</c:v>
                </c:pt>
                <c:pt idx="612">
                  <c:v>41.376321731154405</c:v>
                </c:pt>
                <c:pt idx="613">
                  <c:v>41.376321731154405</c:v>
                </c:pt>
                <c:pt idx="614">
                  <c:v>41.376321731154405</c:v>
                </c:pt>
                <c:pt idx="615">
                  <c:v>41.388404173149752</c:v>
                </c:pt>
                <c:pt idx="616">
                  <c:v>41.388404173149752</c:v>
                </c:pt>
                <c:pt idx="617">
                  <c:v>41.388404173149752</c:v>
                </c:pt>
                <c:pt idx="618">
                  <c:v>41.41255848169731</c:v>
                </c:pt>
                <c:pt idx="619">
                  <c:v>41.41255848169731</c:v>
                </c:pt>
                <c:pt idx="620">
                  <c:v>41.41255848169731</c:v>
                </c:pt>
                <c:pt idx="621">
                  <c:v>41.41255848169731</c:v>
                </c:pt>
                <c:pt idx="622">
                  <c:v>41.41255848169731</c:v>
                </c:pt>
                <c:pt idx="623">
                  <c:v>41.41255848169731</c:v>
                </c:pt>
                <c:pt idx="624">
                  <c:v>41.41255848169731</c:v>
                </c:pt>
                <c:pt idx="625">
                  <c:v>41.844951905815357</c:v>
                </c:pt>
                <c:pt idx="626">
                  <c:v>41.856899072912697</c:v>
                </c:pt>
                <c:pt idx="627">
                  <c:v>41.856899072912697</c:v>
                </c:pt>
                <c:pt idx="628">
                  <c:v>41.856899072912697</c:v>
                </c:pt>
                <c:pt idx="629">
                  <c:v>41.856899072912697</c:v>
                </c:pt>
                <c:pt idx="630">
                  <c:v>41.856899072912697</c:v>
                </c:pt>
                <c:pt idx="631">
                  <c:v>41.856899072912697</c:v>
                </c:pt>
                <c:pt idx="632">
                  <c:v>41.868842830916641</c:v>
                </c:pt>
                <c:pt idx="633">
                  <c:v>41.868842830916641</c:v>
                </c:pt>
                <c:pt idx="634">
                  <c:v>41.868842830916641</c:v>
                </c:pt>
                <c:pt idx="635">
                  <c:v>41.880783182743848</c:v>
                </c:pt>
                <c:pt idx="636">
                  <c:v>41.880783182743848</c:v>
                </c:pt>
                <c:pt idx="637">
                  <c:v>41.880783182743848</c:v>
                </c:pt>
                <c:pt idx="638">
                  <c:v>41.904653679513928</c:v>
                </c:pt>
                <c:pt idx="639">
                  <c:v>41.904653679513928</c:v>
                </c:pt>
                <c:pt idx="640">
                  <c:v>41.904653679513928</c:v>
                </c:pt>
                <c:pt idx="641">
                  <c:v>41.904653679513928</c:v>
                </c:pt>
                <c:pt idx="642">
                  <c:v>41.904653679513928</c:v>
                </c:pt>
                <c:pt idx="643">
                  <c:v>41.904653679513928</c:v>
                </c:pt>
                <c:pt idx="644">
                  <c:v>41.904653679513928</c:v>
                </c:pt>
                <c:pt idx="645">
                  <c:v>41.916583830269374</c:v>
                </c:pt>
                <c:pt idx="646">
                  <c:v>41.916583830269374</c:v>
                </c:pt>
                <c:pt idx="647">
                  <c:v>41.916583830269374</c:v>
                </c:pt>
                <c:pt idx="648">
                  <c:v>41.916583830269374</c:v>
                </c:pt>
                <c:pt idx="649">
                  <c:v>41.916583830269374</c:v>
                </c:pt>
                <c:pt idx="650">
                  <c:v>42.402830094228378</c:v>
                </c:pt>
                <c:pt idx="651">
                  <c:v>42.402830094228378</c:v>
                </c:pt>
                <c:pt idx="652">
                  <c:v>42.402830094228378</c:v>
                </c:pt>
                <c:pt idx="653">
                  <c:v>42.402830094228378</c:v>
                </c:pt>
                <c:pt idx="654">
                  <c:v>42.402830094228378</c:v>
                </c:pt>
                <c:pt idx="655">
                  <c:v>42.414620120896991</c:v>
                </c:pt>
                <c:pt idx="656">
                  <c:v>42.414620120896991</c:v>
                </c:pt>
                <c:pt idx="657">
                  <c:v>42.414620120896991</c:v>
                </c:pt>
                <c:pt idx="658">
                  <c:v>42.414620120896991</c:v>
                </c:pt>
                <c:pt idx="659">
                  <c:v>42.414620120896991</c:v>
                </c:pt>
                <c:pt idx="660">
                  <c:v>42.426406871192853</c:v>
                </c:pt>
                <c:pt idx="661">
                  <c:v>42.426406871192853</c:v>
                </c:pt>
                <c:pt idx="662">
                  <c:v>42.426406871192853</c:v>
                </c:pt>
                <c:pt idx="663">
                  <c:v>42.426406871192853</c:v>
                </c:pt>
                <c:pt idx="664">
                  <c:v>42.426406871192853</c:v>
                </c:pt>
                <c:pt idx="665">
                  <c:v>42.426406871192853</c:v>
                </c:pt>
                <c:pt idx="666">
                  <c:v>42.426406871192853</c:v>
                </c:pt>
                <c:pt idx="667">
                  <c:v>42.426406871192853</c:v>
                </c:pt>
                <c:pt idx="668">
                  <c:v>42.43819034784589</c:v>
                </c:pt>
                <c:pt idx="669">
                  <c:v>42.43819034784589</c:v>
                </c:pt>
                <c:pt idx="670">
                  <c:v>42.43819034784589</c:v>
                </c:pt>
                <c:pt idx="671">
                  <c:v>42.43819034784589</c:v>
                </c:pt>
                <c:pt idx="672">
                  <c:v>42.43819034784589</c:v>
                </c:pt>
                <c:pt idx="673">
                  <c:v>42.43819034784589</c:v>
                </c:pt>
                <c:pt idx="674">
                  <c:v>42.43819034784589</c:v>
                </c:pt>
                <c:pt idx="675">
                  <c:v>42.906875905849866</c:v>
                </c:pt>
                <c:pt idx="676">
                  <c:v>42.906875905849866</c:v>
                </c:pt>
                <c:pt idx="677">
                  <c:v>42.906875905849866</c:v>
                </c:pt>
                <c:pt idx="678">
                  <c:v>42.918527467749868</c:v>
                </c:pt>
                <c:pt idx="679">
                  <c:v>42.918527467749868</c:v>
                </c:pt>
                <c:pt idx="680">
                  <c:v>42.930175867331364</c:v>
                </c:pt>
                <c:pt idx="681">
                  <c:v>42.930175867331364</c:v>
                </c:pt>
                <c:pt idx="682">
                  <c:v>42.930175867331364</c:v>
                </c:pt>
                <c:pt idx="683">
                  <c:v>42.930175867331364</c:v>
                </c:pt>
                <c:pt idx="684">
                  <c:v>42.941821107167776</c:v>
                </c:pt>
                <c:pt idx="685">
                  <c:v>42.941821107167776</c:v>
                </c:pt>
                <c:pt idx="686">
                  <c:v>42.941821107167776</c:v>
                </c:pt>
                <c:pt idx="687">
                  <c:v>42.941821107167776</c:v>
                </c:pt>
                <c:pt idx="688">
                  <c:v>42.941821107167776</c:v>
                </c:pt>
                <c:pt idx="689">
                  <c:v>42.941821107167776</c:v>
                </c:pt>
                <c:pt idx="690">
                  <c:v>42.941821107167776</c:v>
                </c:pt>
                <c:pt idx="691">
                  <c:v>42.953463189829058</c:v>
                </c:pt>
                <c:pt idx="692">
                  <c:v>42.953463189829058</c:v>
                </c:pt>
                <c:pt idx="693">
                  <c:v>42.953463189829058</c:v>
                </c:pt>
                <c:pt idx="694">
                  <c:v>42.953463189829058</c:v>
                </c:pt>
                <c:pt idx="695">
                  <c:v>42.953463189829058</c:v>
                </c:pt>
                <c:pt idx="696">
                  <c:v>42.953463189829058</c:v>
                </c:pt>
                <c:pt idx="697">
                  <c:v>42.953463189829058</c:v>
                </c:pt>
                <c:pt idx="698">
                  <c:v>42.953463189829058</c:v>
                </c:pt>
                <c:pt idx="699">
                  <c:v>42.953463189829058</c:v>
                </c:pt>
                <c:pt idx="700">
                  <c:v>43.370496884402883</c:v>
                </c:pt>
                <c:pt idx="701">
                  <c:v>43.370496884402883</c:v>
                </c:pt>
                <c:pt idx="702">
                  <c:v>43.370496884402883</c:v>
                </c:pt>
                <c:pt idx="703">
                  <c:v>43.370496884402883</c:v>
                </c:pt>
                <c:pt idx="704">
                  <c:v>43.370496884402883</c:v>
                </c:pt>
                <c:pt idx="705">
                  <c:v>43.370496884402883</c:v>
                </c:pt>
                <c:pt idx="706">
                  <c:v>43.370496884402883</c:v>
                </c:pt>
                <c:pt idx="707">
                  <c:v>43.370496884402883</c:v>
                </c:pt>
                <c:pt idx="708">
                  <c:v>43.370496884402883</c:v>
                </c:pt>
                <c:pt idx="709">
                  <c:v>43.370496884402883</c:v>
                </c:pt>
                <c:pt idx="710">
                  <c:v>43.370496884402883</c:v>
                </c:pt>
                <c:pt idx="711">
                  <c:v>43.382023926967726</c:v>
                </c:pt>
                <c:pt idx="712">
                  <c:v>43.382023926967726</c:v>
                </c:pt>
                <c:pt idx="713">
                  <c:v>43.382023926967726</c:v>
                </c:pt>
                <c:pt idx="714">
                  <c:v>43.382023926967726</c:v>
                </c:pt>
                <c:pt idx="715">
                  <c:v>43.393547907494266</c:v>
                </c:pt>
                <c:pt idx="716">
                  <c:v>43.393547907494266</c:v>
                </c:pt>
                <c:pt idx="717">
                  <c:v>43.393547907494266</c:v>
                </c:pt>
                <c:pt idx="718">
                  <c:v>43.393547907494266</c:v>
                </c:pt>
                <c:pt idx="719">
                  <c:v>43.393547907494266</c:v>
                </c:pt>
                <c:pt idx="720">
                  <c:v>44.732538492690082</c:v>
                </c:pt>
                <c:pt idx="721">
                  <c:v>44.732538492690082</c:v>
                </c:pt>
                <c:pt idx="722">
                  <c:v>44.732538492690082</c:v>
                </c:pt>
                <c:pt idx="723">
                  <c:v>44.732538492690082</c:v>
                </c:pt>
                <c:pt idx="724">
                  <c:v>44.732538492690082</c:v>
                </c:pt>
                <c:pt idx="725">
                  <c:v>44.732538492690082</c:v>
                </c:pt>
                <c:pt idx="726">
                  <c:v>44.732538492690082</c:v>
                </c:pt>
                <c:pt idx="727">
                  <c:v>44.743714642394188</c:v>
                </c:pt>
                <c:pt idx="728">
                  <c:v>44.743714642394188</c:v>
                </c:pt>
                <c:pt idx="729">
                  <c:v>44.743714642394188</c:v>
                </c:pt>
                <c:pt idx="730">
                  <c:v>44.743714642394188</c:v>
                </c:pt>
                <c:pt idx="731">
                  <c:v>44.743714642394188</c:v>
                </c:pt>
                <c:pt idx="732">
                  <c:v>44.743714642394188</c:v>
                </c:pt>
                <c:pt idx="733">
                  <c:v>44.743714642394188</c:v>
                </c:pt>
                <c:pt idx="734">
                  <c:v>44.743714642394188</c:v>
                </c:pt>
                <c:pt idx="735">
                  <c:v>44.743714642394188</c:v>
                </c:pt>
                <c:pt idx="736">
                  <c:v>44.743714642394188</c:v>
                </c:pt>
                <c:pt idx="737">
                  <c:v>44.743714642394188</c:v>
                </c:pt>
                <c:pt idx="738">
                  <c:v>44.743714642394188</c:v>
                </c:pt>
                <c:pt idx="739">
                  <c:v>44.743714642394188</c:v>
                </c:pt>
                <c:pt idx="740">
                  <c:v>44.754888001200491</c:v>
                </c:pt>
                <c:pt idx="741">
                  <c:v>44.754888001200491</c:v>
                </c:pt>
                <c:pt idx="742">
                  <c:v>44.754888001200491</c:v>
                </c:pt>
                <c:pt idx="743">
                  <c:v>44.766058571198784</c:v>
                </c:pt>
                <c:pt idx="744">
                  <c:v>44.766058571198784</c:v>
                </c:pt>
                <c:pt idx="745">
                  <c:v>45.596052460711988</c:v>
                </c:pt>
                <c:pt idx="746">
                  <c:v>45.607017003965517</c:v>
                </c:pt>
                <c:pt idx="747">
                  <c:v>45.607017003965517</c:v>
                </c:pt>
                <c:pt idx="748">
                  <c:v>45.607017003965517</c:v>
                </c:pt>
                <c:pt idx="749">
                  <c:v>45.607017003965517</c:v>
                </c:pt>
                <c:pt idx="750">
                  <c:v>45.617978911828175</c:v>
                </c:pt>
                <c:pt idx="751">
                  <c:v>45.617978911828175</c:v>
                </c:pt>
                <c:pt idx="752">
                  <c:v>45.617978911828175</c:v>
                </c:pt>
                <c:pt idx="753">
                  <c:v>45.617978911828175</c:v>
                </c:pt>
                <c:pt idx="754">
                  <c:v>45.617978911828175</c:v>
                </c:pt>
                <c:pt idx="755">
                  <c:v>45.628938186199335</c:v>
                </c:pt>
                <c:pt idx="756">
                  <c:v>45.628938186199335</c:v>
                </c:pt>
                <c:pt idx="757">
                  <c:v>45.628938186199335</c:v>
                </c:pt>
                <c:pt idx="758">
                  <c:v>45.628938186199335</c:v>
                </c:pt>
                <c:pt idx="759">
                  <c:v>45.628938186199335</c:v>
                </c:pt>
                <c:pt idx="760">
                  <c:v>45.628938186199335</c:v>
                </c:pt>
                <c:pt idx="761">
                  <c:v>45.639894828976104</c:v>
                </c:pt>
                <c:pt idx="762">
                  <c:v>45.639894828976104</c:v>
                </c:pt>
                <c:pt idx="763">
                  <c:v>45.639894828976104</c:v>
                </c:pt>
                <c:pt idx="764">
                  <c:v>45.639894828976104</c:v>
                </c:pt>
                <c:pt idx="765">
                  <c:v>45.639894828976104</c:v>
                </c:pt>
                <c:pt idx="766">
                  <c:v>45.639894828976104</c:v>
                </c:pt>
                <c:pt idx="767">
                  <c:v>45.639894828976104</c:v>
                </c:pt>
                <c:pt idx="768">
                  <c:v>45.639894828976104</c:v>
                </c:pt>
                <c:pt idx="769">
                  <c:v>45.639894828976104</c:v>
                </c:pt>
                <c:pt idx="770">
                  <c:v>46.010868281309364</c:v>
                </c:pt>
                <c:pt idx="771">
                  <c:v>46.010868281309364</c:v>
                </c:pt>
                <c:pt idx="772">
                  <c:v>46.010868281309364</c:v>
                </c:pt>
                <c:pt idx="773">
                  <c:v>46.010868281309364</c:v>
                </c:pt>
                <c:pt idx="774">
                  <c:v>46.010868281309364</c:v>
                </c:pt>
                <c:pt idx="775">
                  <c:v>46.021733996015406</c:v>
                </c:pt>
                <c:pt idx="776">
                  <c:v>46.021733996015406</c:v>
                </c:pt>
                <c:pt idx="777">
                  <c:v>46.021733996015406</c:v>
                </c:pt>
                <c:pt idx="778">
                  <c:v>46.021733996015406</c:v>
                </c:pt>
                <c:pt idx="779">
                  <c:v>46.021733996015406</c:v>
                </c:pt>
                <c:pt idx="780">
                  <c:v>46.021733996015406</c:v>
                </c:pt>
                <c:pt idx="781">
                  <c:v>46.021733996015406</c:v>
                </c:pt>
                <c:pt idx="782">
                  <c:v>46.021733996015406</c:v>
                </c:pt>
                <c:pt idx="783">
                  <c:v>46.021733996015406</c:v>
                </c:pt>
                <c:pt idx="784">
                  <c:v>46.021733996015406</c:v>
                </c:pt>
                <c:pt idx="785">
                  <c:v>46.021733996015406</c:v>
                </c:pt>
                <c:pt idx="786">
                  <c:v>46.021733996015406</c:v>
                </c:pt>
                <c:pt idx="787">
                  <c:v>46.032597145935618</c:v>
                </c:pt>
                <c:pt idx="788">
                  <c:v>46.032597145935618</c:v>
                </c:pt>
                <c:pt idx="789">
                  <c:v>46.032597145935618</c:v>
                </c:pt>
                <c:pt idx="790">
                  <c:v>46.032597145935618</c:v>
                </c:pt>
                <c:pt idx="791">
                  <c:v>46.032597145935618</c:v>
                </c:pt>
                <c:pt idx="792">
                  <c:v>46.032597145935618</c:v>
                </c:pt>
                <c:pt idx="793">
                  <c:v>46.032597145935618</c:v>
                </c:pt>
                <c:pt idx="794">
                  <c:v>46.032597145935618</c:v>
                </c:pt>
                <c:pt idx="795">
                  <c:v>46.432747064975601</c:v>
                </c:pt>
                <c:pt idx="796">
                  <c:v>46.432747064975601</c:v>
                </c:pt>
                <c:pt idx="797">
                  <c:v>46.432747064975601</c:v>
                </c:pt>
                <c:pt idx="798">
                  <c:v>46.432747064975601</c:v>
                </c:pt>
                <c:pt idx="799">
                  <c:v>46.432747064975601</c:v>
                </c:pt>
                <c:pt idx="800">
                  <c:v>46.432747064975601</c:v>
                </c:pt>
                <c:pt idx="801">
                  <c:v>46.432747064975601</c:v>
                </c:pt>
                <c:pt idx="802">
                  <c:v>46.432747064975601</c:v>
                </c:pt>
                <c:pt idx="803">
                  <c:v>46.432747064975601</c:v>
                </c:pt>
                <c:pt idx="804">
                  <c:v>46.432747064975601</c:v>
                </c:pt>
                <c:pt idx="805">
                  <c:v>46.432747064975601</c:v>
                </c:pt>
                <c:pt idx="806">
                  <c:v>46.432747064975601</c:v>
                </c:pt>
                <c:pt idx="807">
                  <c:v>46.432747064975601</c:v>
                </c:pt>
                <c:pt idx="808">
                  <c:v>46.443514078932488</c:v>
                </c:pt>
                <c:pt idx="809">
                  <c:v>46.443514078932488</c:v>
                </c:pt>
                <c:pt idx="810">
                  <c:v>46.443514078932488</c:v>
                </c:pt>
                <c:pt idx="811">
                  <c:v>46.443514078932488</c:v>
                </c:pt>
                <c:pt idx="812">
                  <c:v>46.443514078932488</c:v>
                </c:pt>
                <c:pt idx="813">
                  <c:v>46.443514078932488</c:v>
                </c:pt>
                <c:pt idx="814">
                  <c:v>46.454278597347738</c:v>
                </c:pt>
                <c:pt idx="815">
                  <c:v>46.454278597347738</c:v>
                </c:pt>
                <c:pt idx="816">
                  <c:v>46.454278597347738</c:v>
                </c:pt>
                <c:pt idx="817">
                  <c:v>46.465040621955772</c:v>
                </c:pt>
                <c:pt idx="818">
                  <c:v>46.465040621955772</c:v>
                </c:pt>
                <c:pt idx="819">
                  <c:v>46.465040621955772</c:v>
                </c:pt>
                <c:pt idx="820">
                  <c:v>46.872166581031863</c:v>
                </c:pt>
                <c:pt idx="821">
                  <c:v>46.872166581031863</c:v>
                </c:pt>
                <c:pt idx="822">
                  <c:v>46.882832678924167</c:v>
                </c:pt>
                <c:pt idx="823">
                  <c:v>46.893496350773418</c:v>
                </c:pt>
                <c:pt idx="824">
                  <c:v>46.893496350773418</c:v>
                </c:pt>
                <c:pt idx="825">
                  <c:v>46.893496350773418</c:v>
                </c:pt>
                <c:pt idx="826">
                  <c:v>46.893496350773418</c:v>
                </c:pt>
                <c:pt idx="827">
                  <c:v>46.893496350773418</c:v>
                </c:pt>
                <c:pt idx="828">
                  <c:v>46.893496350773418</c:v>
                </c:pt>
                <c:pt idx="829">
                  <c:v>46.893496350773418</c:v>
                </c:pt>
                <c:pt idx="830">
                  <c:v>46.893496350773418</c:v>
                </c:pt>
                <c:pt idx="831">
                  <c:v>46.893496350773418</c:v>
                </c:pt>
                <c:pt idx="832">
                  <c:v>46.893496350773418</c:v>
                </c:pt>
                <c:pt idx="833">
                  <c:v>46.893496350773418</c:v>
                </c:pt>
                <c:pt idx="834">
                  <c:v>46.893496350773418</c:v>
                </c:pt>
                <c:pt idx="835">
                  <c:v>46.904157598234299</c:v>
                </c:pt>
                <c:pt idx="836">
                  <c:v>46.904157598234299</c:v>
                </c:pt>
                <c:pt idx="837">
                  <c:v>46.904157598234299</c:v>
                </c:pt>
                <c:pt idx="838">
                  <c:v>46.904157598234299</c:v>
                </c:pt>
                <c:pt idx="839">
                  <c:v>46.904157598234299</c:v>
                </c:pt>
                <c:pt idx="840">
                  <c:v>46.904157598234299</c:v>
                </c:pt>
                <c:pt idx="841">
                  <c:v>46.914816422959603</c:v>
                </c:pt>
                <c:pt idx="842">
                  <c:v>46.914816422959603</c:v>
                </c:pt>
                <c:pt idx="843">
                  <c:v>46.914816422959603</c:v>
                </c:pt>
                <c:pt idx="844">
                  <c:v>46.925472826600263</c:v>
                </c:pt>
                <c:pt idx="845">
                  <c:v>47.244047244070863</c:v>
                </c:pt>
                <c:pt idx="846">
                  <c:v>47.244047244070863</c:v>
                </c:pt>
                <c:pt idx="847">
                  <c:v>47.254629402842639</c:v>
                </c:pt>
                <c:pt idx="848">
                  <c:v>47.254629402842639</c:v>
                </c:pt>
                <c:pt idx="849">
                  <c:v>47.254629402842639</c:v>
                </c:pt>
                <c:pt idx="850">
                  <c:v>47.254629402842639</c:v>
                </c:pt>
                <c:pt idx="851">
                  <c:v>47.254629402842639</c:v>
                </c:pt>
                <c:pt idx="852">
                  <c:v>47.254629402842639</c:v>
                </c:pt>
                <c:pt idx="853">
                  <c:v>47.265209192385896</c:v>
                </c:pt>
                <c:pt idx="854">
                  <c:v>47.265209192385896</c:v>
                </c:pt>
                <c:pt idx="855">
                  <c:v>47.265209192385896</c:v>
                </c:pt>
                <c:pt idx="856">
                  <c:v>47.265209192385896</c:v>
                </c:pt>
                <c:pt idx="857">
                  <c:v>47.265209192385896</c:v>
                </c:pt>
                <c:pt idx="858">
                  <c:v>47.265209192385896</c:v>
                </c:pt>
                <c:pt idx="859">
                  <c:v>47.265209192385896</c:v>
                </c:pt>
                <c:pt idx="860">
                  <c:v>47.265209192385896</c:v>
                </c:pt>
                <c:pt idx="861">
                  <c:v>47.265209192385896</c:v>
                </c:pt>
                <c:pt idx="862">
                  <c:v>47.265209192385896</c:v>
                </c:pt>
                <c:pt idx="863">
                  <c:v>47.265209192385896</c:v>
                </c:pt>
                <c:pt idx="864">
                  <c:v>47.265209192385896</c:v>
                </c:pt>
                <c:pt idx="865">
                  <c:v>47.265209192385896</c:v>
                </c:pt>
                <c:pt idx="866">
                  <c:v>47.265209192385896</c:v>
                </c:pt>
                <c:pt idx="867">
                  <c:v>47.265209192385896</c:v>
                </c:pt>
                <c:pt idx="868">
                  <c:v>47.275786614291256</c:v>
                </c:pt>
                <c:pt idx="869">
                  <c:v>47.286361670147556</c:v>
                </c:pt>
                <c:pt idx="870">
                  <c:v>47.665501151251938</c:v>
                </c:pt>
                <c:pt idx="871">
                  <c:v>47.665501151251938</c:v>
                </c:pt>
                <c:pt idx="872">
                  <c:v>47.665501151251938</c:v>
                </c:pt>
                <c:pt idx="873">
                  <c:v>47.665501151251938</c:v>
                </c:pt>
                <c:pt idx="874">
                  <c:v>47.675989764240867</c:v>
                </c:pt>
                <c:pt idx="875">
                  <c:v>47.675989764240867</c:v>
                </c:pt>
                <c:pt idx="876">
                  <c:v>47.675989764240867</c:v>
                </c:pt>
                <c:pt idx="877">
                  <c:v>47.675989764240867</c:v>
                </c:pt>
                <c:pt idx="878">
                  <c:v>47.675989764240867</c:v>
                </c:pt>
                <c:pt idx="879">
                  <c:v>47.675989764240867</c:v>
                </c:pt>
                <c:pt idx="880">
                  <c:v>47.686476070265456</c:v>
                </c:pt>
                <c:pt idx="881">
                  <c:v>47.686476070265456</c:v>
                </c:pt>
                <c:pt idx="882">
                  <c:v>47.686476070265456</c:v>
                </c:pt>
                <c:pt idx="883">
                  <c:v>47.686476070265456</c:v>
                </c:pt>
                <c:pt idx="884">
                  <c:v>47.686476070265456</c:v>
                </c:pt>
                <c:pt idx="885">
                  <c:v>47.686476070265456</c:v>
                </c:pt>
                <c:pt idx="886">
                  <c:v>47.696960070847283</c:v>
                </c:pt>
                <c:pt idx="887">
                  <c:v>47.696960070847283</c:v>
                </c:pt>
                <c:pt idx="888">
                  <c:v>47.707441767506253</c:v>
                </c:pt>
                <c:pt idx="889">
                  <c:v>47.707441767506253</c:v>
                </c:pt>
                <c:pt idx="890">
                  <c:v>47.707441767506253</c:v>
                </c:pt>
                <c:pt idx="891">
                  <c:v>47.707441767506253</c:v>
                </c:pt>
                <c:pt idx="892">
                  <c:v>47.707441767506253</c:v>
                </c:pt>
                <c:pt idx="893">
                  <c:v>47.7179211617606</c:v>
                </c:pt>
                <c:pt idx="894">
                  <c:v>47.7179211617606</c:v>
                </c:pt>
                <c:pt idx="895">
                  <c:v>48.093658625644196</c:v>
                </c:pt>
                <c:pt idx="896">
                  <c:v>48.104053883222775</c:v>
                </c:pt>
                <c:pt idx="897">
                  <c:v>48.104053883222775</c:v>
                </c:pt>
                <c:pt idx="898">
                  <c:v>48.104053883222775</c:v>
                </c:pt>
                <c:pt idx="899">
                  <c:v>48.104053883222775</c:v>
                </c:pt>
                <c:pt idx="900">
                  <c:v>48.104053883222775</c:v>
                </c:pt>
                <c:pt idx="901">
                  <c:v>48.104053883222775</c:v>
                </c:pt>
                <c:pt idx="902">
                  <c:v>48.104053883222775</c:v>
                </c:pt>
                <c:pt idx="903">
                  <c:v>48.104053883222775</c:v>
                </c:pt>
                <c:pt idx="904">
                  <c:v>48.104053883222775</c:v>
                </c:pt>
                <c:pt idx="905">
                  <c:v>48.104053883222775</c:v>
                </c:pt>
                <c:pt idx="906">
                  <c:v>48.114446894877631</c:v>
                </c:pt>
                <c:pt idx="907">
                  <c:v>48.114446894877631</c:v>
                </c:pt>
                <c:pt idx="908">
                  <c:v>48.124837662063861</c:v>
                </c:pt>
                <c:pt idx="909">
                  <c:v>48.124837662063861</c:v>
                </c:pt>
                <c:pt idx="910">
                  <c:v>48.124837662063861</c:v>
                </c:pt>
                <c:pt idx="911">
                  <c:v>48.124837662063861</c:v>
                </c:pt>
                <c:pt idx="912">
                  <c:v>48.124837662063861</c:v>
                </c:pt>
                <c:pt idx="913">
                  <c:v>48.135226186234959</c:v>
                </c:pt>
                <c:pt idx="914">
                  <c:v>48.135226186234959</c:v>
                </c:pt>
                <c:pt idx="915">
                  <c:v>48.135226186234959</c:v>
                </c:pt>
                <c:pt idx="916">
                  <c:v>48.135226186234959</c:v>
                </c:pt>
                <c:pt idx="917">
                  <c:v>48.135226186234959</c:v>
                </c:pt>
                <c:pt idx="918">
                  <c:v>48.135226186234959</c:v>
                </c:pt>
                <c:pt idx="919">
                  <c:v>48.135226186234959</c:v>
                </c:pt>
                <c:pt idx="920">
                  <c:v>48.569537778323564</c:v>
                </c:pt>
                <c:pt idx="921">
                  <c:v>48.569537778323564</c:v>
                </c:pt>
                <c:pt idx="922">
                  <c:v>48.569537778323564</c:v>
                </c:pt>
                <c:pt idx="923">
                  <c:v>48.569537778323564</c:v>
                </c:pt>
                <c:pt idx="924">
                  <c:v>48.569537778323564</c:v>
                </c:pt>
                <c:pt idx="925">
                  <c:v>48.569537778323564</c:v>
                </c:pt>
                <c:pt idx="926">
                  <c:v>48.569537778323564</c:v>
                </c:pt>
                <c:pt idx="927">
                  <c:v>48.569537778323564</c:v>
                </c:pt>
                <c:pt idx="928">
                  <c:v>48.579831205964474</c:v>
                </c:pt>
                <c:pt idx="929">
                  <c:v>48.579831205964474</c:v>
                </c:pt>
                <c:pt idx="930">
                  <c:v>48.590122453025366</c:v>
                </c:pt>
                <c:pt idx="931">
                  <c:v>48.590122453025366</c:v>
                </c:pt>
                <c:pt idx="932">
                  <c:v>48.590122453025366</c:v>
                </c:pt>
                <c:pt idx="933">
                  <c:v>48.590122453025366</c:v>
                </c:pt>
                <c:pt idx="934">
                  <c:v>48.60041152089147</c:v>
                </c:pt>
                <c:pt idx="935">
                  <c:v>48.60041152089147</c:v>
                </c:pt>
                <c:pt idx="936">
                  <c:v>48.60041152089147</c:v>
                </c:pt>
                <c:pt idx="937">
                  <c:v>48.60041152089147</c:v>
                </c:pt>
                <c:pt idx="938">
                  <c:v>48.60041152089147</c:v>
                </c:pt>
                <c:pt idx="939">
                  <c:v>48.610698410946533</c:v>
                </c:pt>
                <c:pt idx="940">
                  <c:v>48.620983124572874</c:v>
                </c:pt>
                <c:pt idx="941">
                  <c:v>48.620983124572874</c:v>
                </c:pt>
                <c:pt idx="942">
                  <c:v>48.620983124572874</c:v>
                </c:pt>
                <c:pt idx="943">
                  <c:v>48.620983124572874</c:v>
                </c:pt>
                <c:pt idx="944">
                  <c:v>48.631265663151311</c:v>
                </c:pt>
                <c:pt idx="945">
                  <c:v>49.050993873722888</c:v>
                </c:pt>
                <c:pt idx="946">
                  <c:v>49.050993873722888</c:v>
                </c:pt>
                <c:pt idx="947">
                  <c:v>49.050993873722888</c:v>
                </c:pt>
                <c:pt idx="948">
                  <c:v>49.06118628814432</c:v>
                </c:pt>
                <c:pt idx="949">
                  <c:v>49.06118628814432</c:v>
                </c:pt>
                <c:pt idx="950">
                  <c:v>49.06118628814432</c:v>
                </c:pt>
                <c:pt idx="951">
                  <c:v>49.06118628814432</c:v>
                </c:pt>
                <c:pt idx="952">
                  <c:v>49.06118628814432</c:v>
                </c:pt>
                <c:pt idx="953">
                  <c:v>49.071376585541188</c:v>
                </c:pt>
                <c:pt idx="954">
                  <c:v>49.071376585541188</c:v>
                </c:pt>
                <c:pt idx="955">
                  <c:v>49.081564767232109</c:v>
                </c:pt>
                <c:pt idx="956">
                  <c:v>49.081564767232109</c:v>
                </c:pt>
                <c:pt idx="957">
                  <c:v>49.081564767232109</c:v>
                </c:pt>
                <c:pt idx="958">
                  <c:v>49.081564767232109</c:v>
                </c:pt>
                <c:pt idx="959">
                  <c:v>49.081564767232109</c:v>
                </c:pt>
                <c:pt idx="960">
                  <c:v>49.081564767232109</c:v>
                </c:pt>
                <c:pt idx="961">
                  <c:v>49.081564767232109</c:v>
                </c:pt>
                <c:pt idx="962">
                  <c:v>49.081564767232109</c:v>
                </c:pt>
                <c:pt idx="963">
                  <c:v>49.081564767232109</c:v>
                </c:pt>
                <c:pt idx="964">
                  <c:v>49.081564767232109</c:v>
                </c:pt>
                <c:pt idx="965">
                  <c:v>49.081564767232109</c:v>
                </c:pt>
                <c:pt idx="966">
                  <c:v>49.081564767232109</c:v>
                </c:pt>
                <c:pt idx="967">
                  <c:v>49.091750834534309</c:v>
                </c:pt>
                <c:pt idx="968">
                  <c:v>49.091750834534309</c:v>
                </c:pt>
                <c:pt idx="969">
                  <c:v>49.091750834534309</c:v>
                </c:pt>
                <c:pt idx="970">
                  <c:v>49.578221024962161</c:v>
                </c:pt>
                <c:pt idx="971">
                  <c:v>49.578221024962161</c:v>
                </c:pt>
                <c:pt idx="972">
                  <c:v>49.578221024962161</c:v>
                </c:pt>
                <c:pt idx="973">
                  <c:v>49.578221024962161</c:v>
                </c:pt>
                <c:pt idx="974">
                  <c:v>49.578221024962161</c:v>
                </c:pt>
                <c:pt idx="975">
                  <c:v>49.588305072869751</c:v>
                </c:pt>
                <c:pt idx="976">
                  <c:v>49.588305072869751</c:v>
                </c:pt>
                <c:pt idx="977">
                  <c:v>49.588305072869751</c:v>
                </c:pt>
                <c:pt idx="978">
                  <c:v>49.588305072869751</c:v>
                </c:pt>
                <c:pt idx="979">
                  <c:v>49.588305072869751</c:v>
                </c:pt>
                <c:pt idx="980">
                  <c:v>49.588305072869751</c:v>
                </c:pt>
                <c:pt idx="981">
                  <c:v>49.598387070548981</c:v>
                </c:pt>
                <c:pt idx="982">
                  <c:v>49.598387070548981</c:v>
                </c:pt>
                <c:pt idx="983">
                  <c:v>49.598387070548981</c:v>
                </c:pt>
                <c:pt idx="984">
                  <c:v>49.598387070548981</c:v>
                </c:pt>
                <c:pt idx="985">
                  <c:v>49.598387070548981</c:v>
                </c:pt>
                <c:pt idx="986">
                  <c:v>49.608467019249851</c:v>
                </c:pt>
                <c:pt idx="987">
                  <c:v>49.608467019249851</c:v>
                </c:pt>
                <c:pt idx="988">
                  <c:v>49.618544920221112</c:v>
                </c:pt>
                <c:pt idx="989">
                  <c:v>49.618544920221112</c:v>
                </c:pt>
                <c:pt idx="990">
                  <c:v>49.618544920221112</c:v>
                </c:pt>
                <c:pt idx="991">
                  <c:v>49.628620774710235</c:v>
                </c:pt>
                <c:pt idx="992">
                  <c:v>49.638694583963428</c:v>
                </c:pt>
                <c:pt idx="993">
                  <c:v>49.638694583963428</c:v>
                </c:pt>
                <c:pt idx="994">
                  <c:v>49.638694583963428</c:v>
                </c:pt>
                <c:pt idx="995">
                  <c:v>50.149775672479336</c:v>
                </c:pt>
                <c:pt idx="996">
                  <c:v>50.159744815937813</c:v>
                </c:pt>
                <c:pt idx="997">
                  <c:v>50.159744815937813</c:v>
                </c:pt>
                <c:pt idx="998">
                  <c:v>50.159744815937813</c:v>
                </c:pt>
                <c:pt idx="999">
                  <c:v>50.159744815937813</c:v>
                </c:pt>
                <c:pt idx="1000">
                  <c:v>50.159744815937813</c:v>
                </c:pt>
                <c:pt idx="1001">
                  <c:v>50.159744815937813</c:v>
                </c:pt>
                <c:pt idx="1002">
                  <c:v>50.159744815937813</c:v>
                </c:pt>
                <c:pt idx="1003">
                  <c:v>50.169711978443729</c:v>
                </c:pt>
                <c:pt idx="1004">
                  <c:v>50.169711978443729</c:v>
                </c:pt>
                <c:pt idx="1005">
                  <c:v>50.169711978443729</c:v>
                </c:pt>
                <c:pt idx="1006">
                  <c:v>50.179677161177509</c:v>
                </c:pt>
                <c:pt idx="1007">
                  <c:v>50.179677161177509</c:v>
                </c:pt>
                <c:pt idx="1008">
                  <c:v>50.179677161177509</c:v>
                </c:pt>
                <c:pt idx="1009">
                  <c:v>50.179677161177509</c:v>
                </c:pt>
                <c:pt idx="1010">
                  <c:v>50.179677161177509</c:v>
                </c:pt>
                <c:pt idx="1011">
                  <c:v>50.189640365318418</c:v>
                </c:pt>
                <c:pt idx="1012">
                  <c:v>50.189640365318418</c:v>
                </c:pt>
                <c:pt idx="1013">
                  <c:v>50.19960159204453</c:v>
                </c:pt>
                <c:pt idx="1014">
                  <c:v>50.19960159204453</c:v>
                </c:pt>
                <c:pt idx="1015">
                  <c:v>50.19960159204453</c:v>
                </c:pt>
                <c:pt idx="1016">
                  <c:v>50.19960159204453</c:v>
                </c:pt>
                <c:pt idx="1017">
                  <c:v>50.19960159204453</c:v>
                </c:pt>
                <c:pt idx="1018">
                  <c:v>50.19960159204453</c:v>
                </c:pt>
                <c:pt idx="1019">
                  <c:v>50.19960159204453</c:v>
                </c:pt>
                <c:pt idx="1020">
                  <c:v>50.744457825461097</c:v>
                </c:pt>
                <c:pt idx="1021">
                  <c:v>50.754310161798081</c:v>
                </c:pt>
                <c:pt idx="1022">
                  <c:v>50.754310161798081</c:v>
                </c:pt>
                <c:pt idx="1023">
                  <c:v>50.754310161798081</c:v>
                </c:pt>
                <c:pt idx="1024">
                  <c:v>50.754310161798081</c:v>
                </c:pt>
                <c:pt idx="1025">
                  <c:v>50.764160585988222</c:v>
                </c:pt>
                <c:pt idx="1026">
                  <c:v>50.764160585988222</c:v>
                </c:pt>
                <c:pt idx="1027">
                  <c:v>50.764160585988222</c:v>
                </c:pt>
                <c:pt idx="1028">
                  <c:v>50.764160585988222</c:v>
                </c:pt>
                <c:pt idx="1029">
                  <c:v>50.783855702378489</c:v>
                </c:pt>
                <c:pt idx="1030">
                  <c:v>50.783855702378489</c:v>
                </c:pt>
                <c:pt idx="1031">
                  <c:v>50.783855702378489</c:v>
                </c:pt>
                <c:pt idx="1032">
                  <c:v>50.783855702378489</c:v>
                </c:pt>
                <c:pt idx="1033">
                  <c:v>50.793700396801178</c:v>
                </c:pt>
                <c:pt idx="1034">
                  <c:v>50.793700396801178</c:v>
                </c:pt>
                <c:pt idx="1035">
                  <c:v>50.793700396801178</c:v>
                </c:pt>
                <c:pt idx="1036">
                  <c:v>50.793700396801178</c:v>
                </c:pt>
                <c:pt idx="1037">
                  <c:v>50.793700396801178</c:v>
                </c:pt>
                <c:pt idx="1038">
                  <c:v>50.793700396801178</c:v>
                </c:pt>
                <c:pt idx="1039">
                  <c:v>50.803543183522152</c:v>
                </c:pt>
                <c:pt idx="1040">
                  <c:v>50.803543183522152</c:v>
                </c:pt>
                <c:pt idx="1041">
                  <c:v>50.803543183522152</c:v>
                </c:pt>
                <c:pt idx="1042">
                  <c:v>50.813384063650005</c:v>
                </c:pt>
                <c:pt idx="1043">
                  <c:v>50.823223038292248</c:v>
                </c:pt>
                <c:pt idx="1044">
                  <c:v>50.823223038292248</c:v>
                </c:pt>
                <c:pt idx="1045">
                  <c:v>51.361464153585032</c:v>
                </c:pt>
                <c:pt idx="1046">
                  <c:v>51.371198156165292</c:v>
                </c:pt>
                <c:pt idx="1047">
                  <c:v>51.371198156165292</c:v>
                </c:pt>
                <c:pt idx="1048">
                  <c:v>51.371198156165292</c:v>
                </c:pt>
                <c:pt idx="1049">
                  <c:v>51.371198156165292</c:v>
                </c:pt>
                <c:pt idx="1050">
                  <c:v>51.380930314660517</c:v>
                </c:pt>
                <c:pt idx="1051">
                  <c:v>51.380930314660517</c:v>
                </c:pt>
                <c:pt idx="1052">
                  <c:v>51.380930314660517</c:v>
                </c:pt>
                <c:pt idx="1053">
                  <c:v>51.39066063011839</c:v>
                </c:pt>
                <c:pt idx="1054">
                  <c:v>51.39066063011839</c:v>
                </c:pt>
                <c:pt idx="1055">
                  <c:v>51.39066063011839</c:v>
                </c:pt>
                <c:pt idx="1056">
                  <c:v>51.400389103585589</c:v>
                </c:pt>
                <c:pt idx="1057">
                  <c:v>51.400389103585589</c:v>
                </c:pt>
                <c:pt idx="1058">
                  <c:v>51.400389103585589</c:v>
                </c:pt>
                <c:pt idx="1059">
                  <c:v>51.400389103585589</c:v>
                </c:pt>
                <c:pt idx="1060">
                  <c:v>51.410115736107812</c:v>
                </c:pt>
                <c:pt idx="1061">
                  <c:v>51.410115736107812</c:v>
                </c:pt>
                <c:pt idx="1062">
                  <c:v>51.410115736107812</c:v>
                </c:pt>
                <c:pt idx="1063">
                  <c:v>51.410115736107812</c:v>
                </c:pt>
                <c:pt idx="1064">
                  <c:v>51.419840528729765</c:v>
                </c:pt>
                <c:pt idx="1065">
                  <c:v>51.429563482495162</c:v>
                </c:pt>
                <c:pt idx="1066">
                  <c:v>51.429563482495162</c:v>
                </c:pt>
                <c:pt idx="1067">
                  <c:v>51.429563482495162</c:v>
                </c:pt>
                <c:pt idx="1068">
                  <c:v>51.429563482495162</c:v>
                </c:pt>
                <c:pt idx="1069">
                  <c:v>51.429563482495162</c:v>
                </c:pt>
                <c:pt idx="1070">
                  <c:v>52.105661880452111</c:v>
                </c:pt>
                <c:pt idx="1071">
                  <c:v>52.105661880452111</c:v>
                </c:pt>
                <c:pt idx="1072">
                  <c:v>52.105661880452111</c:v>
                </c:pt>
                <c:pt idx="1073">
                  <c:v>52.11525688318153</c:v>
                </c:pt>
                <c:pt idx="1074">
                  <c:v>52.11525688318153</c:v>
                </c:pt>
                <c:pt idx="1075">
                  <c:v>52.11525688318153</c:v>
                </c:pt>
                <c:pt idx="1076">
                  <c:v>52.11525688318153</c:v>
                </c:pt>
                <c:pt idx="1077">
                  <c:v>52.124850119688595</c:v>
                </c:pt>
                <c:pt idx="1078">
                  <c:v>52.124850119688595</c:v>
                </c:pt>
                <c:pt idx="1079">
                  <c:v>52.124850119688595</c:v>
                </c:pt>
                <c:pt idx="1080">
                  <c:v>52.124850119688595</c:v>
                </c:pt>
                <c:pt idx="1081">
                  <c:v>52.124850119688595</c:v>
                </c:pt>
                <c:pt idx="1082">
                  <c:v>52.134441590948299</c:v>
                </c:pt>
                <c:pt idx="1083">
                  <c:v>52.134441590948299</c:v>
                </c:pt>
                <c:pt idx="1084">
                  <c:v>52.134441590948299</c:v>
                </c:pt>
                <c:pt idx="1085">
                  <c:v>52.134441590948299</c:v>
                </c:pt>
                <c:pt idx="1086">
                  <c:v>52.14403129793476</c:v>
                </c:pt>
                <c:pt idx="1087">
                  <c:v>52.153619241621193</c:v>
                </c:pt>
                <c:pt idx="1088">
                  <c:v>52.153619241621193</c:v>
                </c:pt>
                <c:pt idx="1089">
                  <c:v>52.153619241621193</c:v>
                </c:pt>
                <c:pt idx="1090">
                  <c:v>52.153619241621193</c:v>
                </c:pt>
                <c:pt idx="1091">
                  <c:v>52.153619241621193</c:v>
                </c:pt>
                <c:pt idx="1092">
                  <c:v>52.163205422979907</c:v>
                </c:pt>
                <c:pt idx="1093">
                  <c:v>52.163205422979907</c:v>
                </c:pt>
                <c:pt idx="1094">
                  <c:v>52.163205422979907</c:v>
                </c:pt>
                <c:pt idx="1095">
                  <c:v>52.820450584977024</c:v>
                </c:pt>
                <c:pt idx="1096">
                  <c:v>52.829915767489162</c:v>
                </c:pt>
                <c:pt idx="1097">
                  <c:v>52.829915767489162</c:v>
                </c:pt>
                <c:pt idx="1098">
                  <c:v>52.829915767489162</c:v>
                </c:pt>
                <c:pt idx="1099">
                  <c:v>52.839379254491625</c:v>
                </c:pt>
                <c:pt idx="1100">
                  <c:v>52.839379254491625</c:v>
                </c:pt>
                <c:pt idx="1101">
                  <c:v>52.839379254491625</c:v>
                </c:pt>
                <c:pt idx="1102">
                  <c:v>52.839379254491625</c:v>
                </c:pt>
                <c:pt idx="1103">
                  <c:v>52.848841046895245</c:v>
                </c:pt>
                <c:pt idx="1104">
                  <c:v>52.848841046895245</c:v>
                </c:pt>
                <c:pt idx="1105">
                  <c:v>52.877216265609142</c:v>
                </c:pt>
                <c:pt idx="1106">
                  <c:v>52.877216265609142</c:v>
                </c:pt>
                <c:pt idx="1107">
                  <c:v>52.877216265609142</c:v>
                </c:pt>
                <c:pt idx="1108">
                  <c:v>52.877216265609142</c:v>
                </c:pt>
                <c:pt idx="1109">
                  <c:v>52.877216265609142</c:v>
                </c:pt>
                <c:pt idx="1110">
                  <c:v>52.886671288709408</c:v>
                </c:pt>
                <c:pt idx="1111">
                  <c:v>52.886671288709408</c:v>
                </c:pt>
                <c:pt idx="1112">
                  <c:v>52.886671288709408</c:v>
                </c:pt>
                <c:pt idx="1113">
                  <c:v>52.886671288709408</c:v>
                </c:pt>
                <c:pt idx="1114">
                  <c:v>52.896124621752776</c:v>
                </c:pt>
                <c:pt idx="1115">
                  <c:v>52.896124621752776</c:v>
                </c:pt>
                <c:pt idx="1116">
                  <c:v>52.915026221291811</c:v>
                </c:pt>
                <c:pt idx="1117">
                  <c:v>52.915026221291811</c:v>
                </c:pt>
                <c:pt idx="1118">
                  <c:v>52.915026221291811</c:v>
                </c:pt>
                <c:pt idx="1119">
                  <c:v>52.924474489596967</c:v>
                </c:pt>
                <c:pt idx="1120">
                  <c:v>53.563046963368315</c:v>
                </c:pt>
                <c:pt idx="1121">
                  <c:v>53.572380943915498</c:v>
                </c:pt>
                <c:pt idx="1122">
                  <c:v>53.572380943915498</c:v>
                </c:pt>
                <c:pt idx="1123">
                  <c:v>53.572380943915498</c:v>
                </c:pt>
                <c:pt idx="1124">
                  <c:v>53.581713298475258</c:v>
                </c:pt>
                <c:pt idx="1125">
                  <c:v>53.581713298475258</c:v>
                </c:pt>
                <c:pt idx="1126">
                  <c:v>53.581713298475258</c:v>
                </c:pt>
                <c:pt idx="1127">
                  <c:v>53.581713298475258</c:v>
                </c:pt>
                <c:pt idx="1128">
                  <c:v>53.591044027897048</c:v>
                </c:pt>
                <c:pt idx="1129">
                  <c:v>53.600373133029585</c:v>
                </c:pt>
                <c:pt idx="1130">
                  <c:v>53.600373133029585</c:v>
                </c:pt>
                <c:pt idx="1131">
                  <c:v>53.600373133029585</c:v>
                </c:pt>
                <c:pt idx="1132">
                  <c:v>53.600373133029585</c:v>
                </c:pt>
                <c:pt idx="1133">
                  <c:v>53.600373133029585</c:v>
                </c:pt>
                <c:pt idx="1134">
                  <c:v>53.609700614720843</c:v>
                </c:pt>
                <c:pt idx="1135">
                  <c:v>53.609700614720843</c:v>
                </c:pt>
                <c:pt idx="1136">
                  <c:v>53.619026473818039</c:v>
                </c:pt>
                <c:pt idx="1137">
                  <c:v>53.619026473818039</c:v>
                </c:pt>
                <c:pt idx="1138">
                  <c:v>53.619026473818039</c:v>
                </c:pt>
                <c:pt idx="1139">
                  <c:v>53.628350711167691</c:v>
                </c:pt>
                <c:pt idx="1140">
                  <c:v>53.637673327615545</c:v>
                </c:pt>
                <c:pt idx="1141">
                  <c:v>53.637673327615545</c:v>
                </c:pt>
                <c:pt idx="1142">
                  <c:v>53.637673327615545</c:v>
                </c:pt>
                <c:pt idx="1143">
                  <c:v>53.646994324006634</c:v>
                </c:pt>
                <c:pt idx="1144">
                  <c:v>53.646994324006634</c:v>
                </c:pt>
                <c:pt idx="1145">
                  <c:v>54.295487841992909</c:v>
                </c:pt>
                <c:pt idx="1146">
                  <c:v>54.295487841992909</c:v>
                </c:pt>
                <c:pt idx="1147">
                  <c:v>54.295487841992909</c:v>
                </c:pt>
                <c:pt idx="1148">
                  <c:v>54.304695929541857</c:v>
                </c:pt>
                <c:pt idx="1149">
                  <c:v>54.304695929541857</c:v>
                </c:pt>
                <c:pt idx="1150">
                  <c:v>54.304695929541857</c:v>
                </c:pt>
                <c:pt idx="1151">
                  <c:v>54.323107422164284</c:v>
                </c:pt>
                <c:pt idx="1152">
                  <c:v>54.323107422164284</c:v>
                </c:pt>
                <c:pt idx="1153">
                  <c:v>54.323107422164284</c:v>
                </c:pt>
                <c:pt idx="1154">
                  <c:v>54.323107422164284</c:v>
                </c:pt>
                <c:pt idx="1155">
                  <c:v>54.332310828824497</c:v>
                </c:pt>
                <c:pt idx="1156">
                  <c:v>54.332310828824497</c:v>
                </c:pt>
                <c:pt idx="1157">
                  <c:v>54.332310828824497</c:v>
                </c:pt>
                <c:pt idx="1158">
                  <c:v>54.332310828824497</c:v>
                </c:pt>
                <c:pt idx="1159">
                  <c:v>54.341512676774101</c:v>
                </c:pt>
                <c:pt idx="1160">
                  <c:v>54.341512676774101</c:v>
                </c:pt>
                <c:pt idx="1161">
                  <c:v>54.341512676774101</c:v>
                </c:pt>
                <c:pt idx="1162">
                  <c:v>54.341512676774101</c:v>
                </c:pt>
                <c:pt idx="1163">
                  <c:v>54.350712966804771</c:v>
                </c:pt>
                <c:pt idx="1164">
                  <c:v>54.359911699707531</c:v>
                </c:pt>
                <c:pt idx="1165">
                  <c:v>54.359911699707531</c:v>
                </c:pt>
                <c:pt idx="1166">
                  <c:v>54.359911699707531</c:v>
                </c:pt>
                <c:pt idx="1167">
                  <c:v>54.369108876272747</c:v>
                </c:pt>
                <c:pt idx="1168">
                  <c:v>54.369108876272747</c:v>
                </c:pt>
                <c:pt idx="1169">
                  <c:v>54.369108876272747</c:v>
                </c:pt>
                <c:pt idx="1170">
                  <c:v>54.717456081217811</c:v>
                </c:pt>
                <c:pt idx="1171">
                  <c:v>54.717456081217811</c:v>
                </c:pt>
                <c:pt idx="1172">
                  <c:v>54.72659317004851</c:v>
                </c:pt>
                <c:pt idx="1173">
                  <c:v>54.72659317004851</c:v>
                </c:pt>
                <c:pt idx="1174">
                  <c:v>54.72659317004851</c:v>
                </c:pt>
                <c:pt idx="1175">
                  <c:v>54.72659317004851</c:v>
                </c:pt>
                <c:pt idx="1176">
                  <c:v>54.72659317004851</c:v>
                </c:pt>
                <c:pt idx="1177">
                  <c:v>54.735728733616035</c:v>
                </c:pt>
                <c:pt idx="1178">
                  <c:v>54.74486277268398</c:v>
                </c:pt>
                <c:pt idx="1179">
                  <c:v>54.74486277268398</c:v>
                </c:pt>
                <c:pt idx="1180">
                  <c:v>54.753995288015282</c:v>
                </c:pt>
                <c:pt idx="1181">
                  <c:v>54.772255750516614</c:v>
                </c:pt>
                <c:pt idx="1182">
                  <c:v>54.772255750516614</c:v>
                </c:pt>
                <c:pt idx="1183">
                  <c:v>54.78138369920935</c:v>
                </c:pt>
                <c:pt idx="1184">
                  <c:v>54.78138369920935</c:v>
                </c:pt>
                <c:pt idx="1185">
                  <c:v>54.790510127210901</c:v>
                </c:pt>
                <c:pt idx="1186">
                  <c:v>54.790510127210901</c:v>
                </c:pt>
                <c:pt idx="1187">
                  <c:v>54.799635035281028</c:v>
                </c:pt>
                <c:pt idx="1188">
                  <c:v>54.799635035281028</c:v>
                </c:pt>
                <c:pt idx="1189">
                  <c:v>54.799635035281028</c:v>
                </c:pt>
                <c:pt idx="1190">
                  <c:v>54.799635035281028</c:v>
                </c:pt>
                <c:pt idx="1191">
                  <c:v>54.799635035281028</c:v>
                </c:pt>
                <c:pt idx="1192">
                  <c:v>54.817880294662984</c:v>
                </c:pt>
                <c:pt idx="1193">
                  <c:v>54.817880294662984</c:v>
                </c:pt>
                <c:pt idx="1194">
                  <c:v>54.817880294662984</c:v>
                </c:pt>
                <c:pt idx="1195">
                  <c:v>54.817880294662984</c:v>
                </c:pt>
                <c:pt idx="1196">
                  <c:v>54.827000647491197</c:v>
                </c:pt>
                <c:pt idx="1197">
                  <c:v>54.827000647491197</c:v>
                </c:pt>
                <c:pt idx="1198">
                  <c:v>54.827000647491197</c:v>
                </c:pt>
                <c:pt idx="1199">
                  <c:v>54.827000647491197</c:v>
                </c:pt>
                <c:pt idx="1200">
                  <c:v>54.827000647491197</c:v>
                </c:pt>
                <c:pt idx="1201">
                  <c:v>54.827000647491197</c:v>
                </c:pt>
                <c:pt idx="1202">
                  <c:v>54.836119483420781</c:v>
                </c:pt>
                <c:pt idx="1203">
                  <c:v>54.836119483420781</c:v>
                </c:pt>
                <c:pt idx="1204">
                  <c:v>54.836119483420781</c:v>
                </c:pt>
                <c:pt idx="1205">
                  <c:v>54.836119483420781</c:v>
                </c:pt>
                <c:pt idx="1206">
                  <c:v>54.836119483420781</c:v>
                </c:pt>
                <c:pt idx="1207">
                  <c:v>54.836119483420781</c:v>
                </c:pt>
                <c:pt idx="1208">
                  <c:v>56.222771187482387</c:v>
                </c:pt>
                <c:pt idx="1209">
                  <c:v>56.222771187482387</c:v>
                </c:pt>
                <c:pt idx="1210">
                  <c:v>56.222771187482387</c:v>
                </c:pt>
                <c:pt idx="1211">
                  <c:v>56.231663678038196</c:v>
                </c:pt>
                <c:pt idx="1212">
                  <c:v>56.231663678038196</c:v>
                </c:pt>
                <c:pt idx="1213">
                  <c:v>56.231663678038196</c:v>
                </c:pt>
                <c:pt idx="1214">
                  <c:v>56.231663678038196</c:v>
                </c:pt>
                <c:pt idx="1215">
                  <c:v>56.240554762555462</c:v>
                </c:pt>
                <c:pt idx="1216">
                  <c:v>56.24944444170093</c:v>
                </c:pt>
                <c:pt idx="1217">
                  <c:v>56.24944444170093</c:v>
                </c:pt>
                <c:pt idx="1218">
                  <c:v>56.24944444170093</c:v>
                </c:pt>
                <c:pt idx="1219">
                  <c:v>56.24944444170093</c:v>
                </c:pt>
                <c:pt idx="1220">
                  <c:v>56.24944444170093</c:v>
                </c:pt>
                <c:pt idx="1221">
                  <c:v>56.258332716140814</c:v>
                </c:pt>
                <c:pt idx="1222">
                  <c:v>56.258332716140814</c:v>
                </c:pt>
                <c:pt idx="1223">
                  <c:v>56.258332716140814</c:v>
                </c:pt>
                <c:pt idx="1224">
                  <c:v>56.258332716140814</c:v>
                </c:pt>
                <c:pt idx="1225">
                  <c:v>56.267219586540797</c:v>
                </c:pt>
                <c:pt idx="1226">
                  <c:v>56.267219586540797</c:v>
                </c:pt>
                <c:pt idx="1227">
                  <c:v>56.276105053566027</c:v>
                </c:pt>
                <c:pt idx="1228">
                  <c:v>56.276105053566027</c:v>
                </c:pt>
                <c:pt idx="1229">
                  <c:v>56.284989117881153</c:v>
                </c:pt>
                <c:pt idx="1230">
                  <c:v>56.284989117881153</c:v>
                </c:pt>
                <c:pt idx="1231">
                  <c:v>56.284989117881153</c:v>
                </c:pt>
                <c:pt idx="1232">
                  <c:v>56.284989117881153</c:v>
                </c:pt>
                <c:pt idx="1233">
                  <c:v>56.222771187482387</c:v>
                </c:pt>
                <c:pt idx="1234">
                  <c:v>56.222771187482387</c:v>
                </c:pt>
                <c:pt idx="1235">
                  <c:v>56.222771187482387</c:v>
                </c:pt>
                <c:pt idx="1236">
                  <c:v>56.231663678038196</c:v>
                </c:pt>
                <c:pt idx="1237">
                  <c:v>56.231663678038196</c:v>
                </c:pt>
                <c:pt idx="1238">
                  <c:v>56.231663678038196</c:v>
                </c:pt>
                <c:pt idx="1239">
                  <c:v>56.231663678038196</c:v>
                </c:pt>
                <c:pt idx="1240">
                  <c:v>56.240554762555462</c:v>
                </c:pt>
                <c:pt idx="1241">
                  <c:v>56.24944444170093</c:v>
                </c:pt>
                <c:pt idx="1242">
                  <c:v>56.24944444170093</c:v>
                </c:pt>
                <c:pt idx="1243">
                  <c:v>56.24944444170093</c:v>
                </c:pt>
                <c:pt idx="1244">
                  <c:v>56.24944444170093</c:v>
                </c:pt>
                <c:pt idx="1245">
                  <c:v>56.24944444170093</c:v>
                </c:pt>
                <c:pt idx="1246">
                  <c:v>56.258332716140814</c:v>
                </c:pt>
                <c:pt idx="1247">
                  <c:v>56.258332716140814</c:v>
                </c:pt>
                <c:pt idx="1248">
                  <c:v>56.258332716140814</c:v>
                </c:pt>
                <c:pt idx="1249">
                  <c:v>56.258332716140814</c:v>
                </c:pt>
                <c:pt idx="1250">
                  <c:v>56.267219586540797</c:v>
                </c:pt>
                <c:pt idx="1251">
                  <c:v>56.267219586540797</c:v>
                </c:pt>
                <c:pt idx="1252">
                  <c:v>56.276105053566027</c:v>
                </c:pt>
                <c:pt idx="1253">
                  <c:v>56.276105053566027</c:v>
                </c:pt>
                <c:pt idx="1254">
                  <c:v>56.284989117881153</c:v>
                </c:pt>
                <c:pt idx="1255">
                  <c:v>56.284989117881153</c:v>
                </c:pt>
                <c:pt idx="1256">
                  <c:v>56.284989117881153</c:v>
                </c:pt>
                <c:pt idx="1257">
                  <c:v>56.284989117881153</c:v>
                </c:pt>
                <c:pt idx="1258">
                  <c:v>57.7408001330082</c:v>
                </c:pt>
                <c:pt idx="1259">
                  <c:v>57.749458871923643</c:v>
                </c:pt>
                <c:pt idx="1260">
                  <c:v>57.758116312774604</c:v>
                </c:pt>
                <c:pt idx="1261">
                  <c:v>57.766772456144714</c:v>
                </c:pt>
                <c:pt idx="1262">
                  <c:v>57.766772456144714</c:v>
                </c:pt>
                <c:pt idx="1263">
                  <c:v>57.766772456144714</c:v>
                </c:pt>
                <c:pt idx="1264">
                  <c:v>57.766772456144714</c:v>
                </c:pt>
                <c:pt idx="1265">
                  <c:v>57.77542730261716</c:v>
                </c:pt>
                <c:pt idx="1266">
                  <c:v>57.784080852774665</c:v>
                </c:pt>
                <c:pt idx="1267">
                  <c:v>57.784080852774665</c:v>
                </c:pt>
                <c:pt idx="1268">
                  <c:v>57.784080852774665</c:v>
                </c:pt>
                <c:pt idx="1269">
                  <c:v>57.784080852774665</c:v>
                </c:pt>
                <c:pt idx="1270">
                  <c:v>57.784080852774665</c:v>
                </c:pt>
                <c:pt idx="1271">
                  <c:v>57.801384066473702</c:v>
                </c:pt>
                <c:pt idx="1272">
                  <c:v>57.801384066473702</c:v>
                </c:pt>
                <c:pt idx="1273">
                  <c:v>57.801384066473702</c:v>
                </c:pt>
                <c:pt idx="1274">
                  <c:v>57.801384066473702</c:v>
                </c:pt>
                <c:pt idx="1275">
                  <c:v>57.801384066473702</c:v>
                </c:pt>
                <c:pt idx="1276">
                  <c:v>57.801384066473702</c:v>
                </c:pt>
                <c:pt idx="1277">
                  <c:v>57.810033731178535</c:v>
                </c:pt>
                <c:pt idx="1278">
                  <c:v>57.810033731178535</c:v>
                </c:pt>
                <c:pt idx="1279">
                  <c:v>57.827329179203844</c:v>
                </c:pt>
                <c:pt idx="1280">
                  <c:v>57.827329179203844</c:v>
                </c:pt>
                <c:pt idx="1281">
                  <c:v>57.827329179203844</c:v>
                </c:pt>
                <c:pt idx="1282">
                  <c:v>57.827329179203844</c:v>
                </c:pt>
                <c:pt idx="1283">
                  <c:v>58.540584213005594</c:v>
                </c:pt>
                <c:pt idx="1284">
                  <c:v>58.557663887829406</c:v>
                </c:pt>
                <c:pt idx="1285">
                  <c:v>58.566201857385288</c:v>
                </c:pt>
                <c:pt idx="1286">
                  <c:v>58.57473858242988</c:v>
                </c:pt>
                <c:pt idx="1287">
                  <c:v>58.57473858242988</c:v>
                </c:pt>
                <c:pt idx="1288">
                  <c:v>58.57473858242988</c:v>
                </c:pt>
                <c:pt idx="1289">
                  <c:v>58.57473858242988</c:v>
                </c:pt>
                <c:pt idx="1290">
                  <c:v>58.57473858242988</c:v>
                </c:pt>
                <c:pt idx="1291">
                  <c:v>58.57473858242988</c:v>
                </c:pt>
                <c:pt idx="1292">
                  <c:v>58.58327406350724</c:v>
                </c:pt>
                <c:pt idx="1293">
                  <c:v>58.58327406350724</c:v>
                </c:pt>
                <c:pt idx="1294">
                  <c:v>58.591808301161009</c:v>
                </c:pt>
                <c:pt idx="1295">
                  <c:v>58.591808301161009</c:v>
                </c:pt>
                <c:pt idx="1296">
                  <c:v>58.600341295934449</c:v>
                </c:pt>
                <c:pt idx="1297">
                  <c:v>58.600341295934449</c:v>
                </c:pt>
                <c:pt idx="1298">
                  <c:v>58.608873048370413</c:v>
                </c:pt>
                <c:pt idx="1299">
                  <c:v>58.625932828399414</c:v>
                </c:pt>
                <c:pt idx="1300">
                  <c:v>58.625932828399414</c:v>
                </c:pt>
                <c:pt idx="1301">
                  <c:v>58.625932828399414</c:v>
                </c:pt>
                <c:pt idx="1302">
                  <c:v>58.625932828399414</c:v>
                </c:pt>
                <c:pt idx="1303">
                  <c:v>58.625932828399414</c:v>
                </c:pt>
                <c:pt idx="1304">
                  <c:v>58.625932828399414</c:v>
                </c:pt>
                <c:pt idx="1305">
                  <c:v>58.634460857076192</c:v>
                </c:pt>
                <c:pt idx="1306">
                  <c:v>58.651513194460719</c:v>
                </c:pt>
                <c:pt idx="1307">
                  <c:v>58.651513194460719</c:v>
                </c:pt>
                <c:pt idx="1308">
                  <c:v>59.321159799855565</c:v>
                </c:pt>
                <c:pt idx="1309">
                  <c:v>59.321159799855565</c:v>
                </c:pt>
                <c:pt idx="1310">
                  <c:v>59.329587896765304</c:v>
                </c:pt>
                <c:pt idx="1311">
                  <c:v>59.338014796587188</c:v>
                </c:pt>
                <c:pt idx="1312">
                  <c:v>59.338014796587188</c:v>
                </c:pt>
                <c:pt idx="1313">
                  <c:v>59.346440499831161</c:v>
                </c:pt>
                <c:pt idx="1314">
                  <c:v>59.354865007006801</c:v>
                </c:pt>
                <c:pt idx="1315">
                  <c:v>59.354865007006801</c:v>
                </c:pt>
                <c:pt idx="1316">
                  <c:v>59.354865007006801</c:v>
                </c:pt>
                <c:pt idx="1317">
                  <c:v>59.363288318623319</c:v>
                </c:pt>
                <c:pt idx="1318">
                  <c:v>59.363288318623319</c:v>
                </c:pt>
                <c:pt idx="1319">
                  <c:v>59.363288318623319</c:v>
                </c:pt>
                <c:pt idx="1320">
                  <c:v>59.371710435189584</c:v>
                </c:pt>
                <c:pt idx="1321">
                  <c:v>59.371710435189584</c:v>
                </c:pt>
                <c:pt idx="1322">
                  <c:v>59.371710435189584</c:v>
                </c:pt>
                <c:pt idx="1323">
                  <c:v>59.371710435189584</c:v>
                </c:pt>
                <c:pt idx="1324">
                  <c:v>59.388551085204966</c:v>
                </c:pt>
                <c:pt idx="1325">
                  <c:v>59.388551085204966</c:v>
                </c:pt>
                <c:pt idx="1326">
                  <c:v>59.396969619669989</c:v>
                </c:pt>
                <c:pt idx="1327">
                  <c:v>59.396969619669989</c:v>
                </c:pt>
                <c:pt idx="1328">
                  <c:v>59.396969619669989</c:v>
                </c:pt>
                <c:pt idx="1329">
                  <c:v>59.405386961116584</c:v>
                </c:pt>
                <c:pt idx="1330">
                  <c:v>59.405386961116584</c:v>
                </c:pt>
                <c:pt idx="1331">
                  <c:v>59.405386961116584</c:v>
                </c:pt>
                <c:pt idx="1332">
                  <c:v>59.405386961116584</c:v>
                </c:pt>
                <c:pt idx="1333">
                  <c:v>60</c:v>
                </c:pt>
                <c:pt idx="1334">
                  <c:v>60</c:v>
                </c:pt>
                <c:pt idx="1335">
                  <c:v>60</c:v>
                </c:pt>
                <c:pt idx="1336">
                  <c:v>60.00833275470999</c:v>
                </c:pt>
                <c:pt idx="1337">
                  <c:v>60.00833275470999</c:v>
                </c:pt>
                <c:pt idx="1338">
                  <c:v>60.00833275470999</c:v>
                </c:pt>
                <c:pt idx="1339">
                  <c:v>60.016664352494629</c:v>
                </c:pt>
                <c:pt idx="1340">
                  <c:v>60.033324079214538</c:v>
                </c:pt>
                <c:pt idx="1341">
                  <c:v>60.033324079214538</c:v>
                </c:pt>
                <c:pt idx="1342">
                  <c:v>60.033324079214538</c:v>
                </c:pt>
                <c:pt idx="1343">
                  <c:v>60.033324079214538</c:v>
                </c:pt>
                <c:pt idx="1344">
                  <c:v>60.033324079214538</c:v>
                </c:pt>
                <c:pt idx="1345">
                  <c:v>60.033324079214538</c:v>
                </c:pt>
                <c:pt idx="1346">
                  <c:v>60.033324079214538</c:v>
                </c:pt>
                <c:pt idx="1347">
                  <c:v>60.033324079214538</c:v>
                </c:pt>
                <c:pt idx="1348">
                  <c:v>60.033324079214538</c:v>
                </c:pt>
                <c:pt idx="1349">
                  <c:v>60.033324079214538</c:v>
                </c:pt>
                <c:pt idx="1350">
                  <c:v>60.033324079214538</c:v>
                </c:pt>
                <c:pt idx="1351">
                  <c:v>60.033324079214538</c:v>
                </c:pt>
                <c:pt idx="1352">
                  <c:v>60.033324079214538</c:v>
                </c:pt>
                <c:pt idx="1353">
                  <c:v>60.033324079214538</c:v>
                </c:pt>
                <c:pt idx="1354">
                  <c:v>60.033324079214538</c:v>
                </c:pt>
                <c:pt idx="1355">
                  <c:v>60.0416522091123</c:v>
                </c:pt>
                <c:pt idx="1356">
                  <c:v>60.0416522091123</c:v>
                </c:pt>
                <c:pt idx="1357">
                  <c:v>60.0416522091123</c:v>
                </c:pt>
                <c:pt idx="1358">
                  <c:v>60.621778264910702</c:v>
                </c:pt>
                <c:pt idx="1359">
                  <c:v>60.621778264910702</c:v>
                </c:pt>
                <c:pt idx="1360">
                  <c:v>60.630025564896471</c:v>
                </c:pt>
                <c:pt idx="1361">
                  <c:v>60.630025564896471</c:v>
                </c:pt>
                <c:pt idx="1362">
                  <c:v>60.630025564896471</c:v>
                </c:pt>
                <c:pt idx="1363">
                  <c:v>60.638271743182131</c:v>
                </c:pt>
                <c:pt idx="1364">
                  <c:v>60.638271743182131</c:v>
                </c:pt>
                <c:pt idx="1365">
                  <c:v>60.638271743182131</c:v>
                </c:pt>
                <c:pt idx="1366">
                  <c:v>60.646516800225221</c:v>
                </c:pt>
                <c:pt idx="1367">
                  <c:v>60.654760736482999</c:v>
                </c:pt>
                <c:pt idx="1368">
                  <c:v>60.663003552412405</c:v>
                </c:pt>
                <c:pt idx="1369">
                  <c:v>60.663003552412405</c:v>
                </c:pt>
                <c:pt idx="1370">
                  <c:v>60.663003552412405</c:v>
                </c:pt>
                <c:pt idx="1371">
                  <c:v>60.663003552412405</c:v>
                </c:pt>
                <c:pt idx="1372">
                  <c:v>60.663003552412405</c:v>
                </c:pt>
                <c:pt idx="1373">
                  <c:v>60.671245248470051</c:v>
                </c:pt>
                <c:pt idx="1374">
                  <c:v>60.671245248470051</c:v>
                </c:pt>
                <c:pt idx="1375">
                  <c:v>60.671245248470051</c:v>
                </c:pt>
                <c:pt idx="1376">
                  <c:v>60.679485825112259</c:v>
                </c:pt>
                <c:pt idx="1377">
                  <c:v>60.687725282795036</c:v>
                </c:pt>
                <c:pt idx="1378">
                  <c:v>60.687725282795036</c:v>
                </c:pt>
                <c:pt idx="1379">
                  <c:v>60.687725282795036</c:v>
                </c:pt>
                <c:pt idx="1380">
                  <c:v>60.687725282795036</c:v>
                </c:pt>
                <c:pt idx="1381">
                  <c:v>60.687725282795036</c:v>
                </c:pt>
                <c:pt idx="1382">
                  <c:v>60.687725282795036</c:v>
                </c:pt>
                <c:pt idx="1383">
                  <c:v>61.245407991130243</c:v>
                </c:pt>
                <c:pt idx="1384">
                  <c:v>61.253571324454221</c:v>
                </c:pt>
                <c:pt idx="1385">
                  <c:v>61.253571324454221</c:v>
                </c:pt>
                <c:pt idx="1386">
                  <c:v>61.253571324454221</c:v>
                </c:pt>
                <c:pt idx="1387">
                  <c:v>61.253571324454221</c:v>
                </c:pt>
                <c:pt idx="1388">
                  <c:v>61.253571324454221</c:v>
                </c:pt>
                <c:pt idx="1389">
                  <c:v>61.253571324454221</c:v>
                </c:pt>
                <c:pt idx="1390">
                  <c:v>61.253571324454221</c:v>
                </c:pt>
                <c:pt idx="1391">
                  <c:v>61.253571324454221</c:v>
                </c:pt>
                <c:pt idx="1392">
                  <c:v>61.253571324454221</c:v>
                </c:pt>
                <c:pt idx="1393">
                  <c:v>61.261733569986411</c:v>
                </c:pt>
                <c:pt idx="1394">
                  <c:v>61.26989472816156</c:v>
                </c:pt>
                <c:pt idx="1395">
                  <c:v>61.278054799414122</c:v>
                </c:pt>
                <c:pt idx="1396">
                  <c:v>61.278054799414122</c:v>
                </c:pt>
                <c:pt idx="1397">
                  <c:v>61.286213784178251</c:v>
                </c:pt>
                <c:pt idx="1398">
                  <c:v>61.286213784178251</c:v>
                </c:pt>
                <c:pt idx="1399">
                  <c:v>61.286213784178251</c:v>
                </c:pt>
                <c:pt idx="1400">
                  <c:v>61.286213784178251</c:v>
                </c:pt>
                <c:pt idx="1401">
                  <c:v>61.294371682887821</c:v>
                </c:pt>
                <c:pt idx="1402">
                  <c:v>61.294371682887821</c:v>
                </c:pt>
                <c:pt idx="1403">
                  <c:v>61.294371682887821</c:v>
                </c:pt>
                <c:pt idx="1404">
                  <c:v>61.294371682887821</c:v>
                </c:pt>
                <c:pt idx="1405">
                  <c:v>61.294371682887821</c:v>
                </c:pt>
                <c:pt idx="1406">
                  <c:v>61.302528495976411</c:v>
                </c:pt>
                <c:pt idx="1407">
                  <c:v>61.302528495976411</c:v>
                </c:pt>
                <c:pt idx="1408">
                  <c:v>61.862751312886175</c:v>
                </c:pt>
                <c:pt idx="1409">
                  <c:v>61.862751312886175</c:v>
                </c:pt>
                <c:pt idx="1410">
                  <c:v>61.870833193032077</c:v>
                </c:pt>
                <c:pt idx="1411">
                  <c:v>61.870833193032077</c:v>
                </c:pt>
                <c:pt idx="1412">
                  <c:v>61.870833193032077</c:v>
                </c:pt>
                <c:pt idx="1413">
                  <c:v>61.870833193032077</c:v>
                </c:pt>
                <c:pt idx="1414">
                  <c:v>61.878914017619927</c:v>
                </c:pt>
                <c:pt idx="1415">
                  <c:v>61.878914017619927</c:v>
                </c:pt>
                <c:pt idx="1416">
                  <c:v>61.878914017619927</c:v>
                </c:pt>
                <c:pt idx="1417">
                  <c:v>61.878914017619927</c:v>
                </c:pt>
                <c:pt idx="1418">
                  <c:v>61.878914017619927</c:v>
                </c:pt>
                <c:pt idx="1419">
                  <c:v>61.886993787063204</c:v>
                </c:pt>
                <c:pt idx="1420">
                  <c:v>61.886993787063204</c:v>
                </c:pt>
                <c:pt idx="1421">
                  <c:v>61.886993787063204</c:v>
                </c:pt>
                <c:pt idx="1422">
                  <c:v>61.886993787063204</c:v>
                </c:pt>
                <c:pt idx="1423">
                  <c:v>61.886993787063204</c:v>
                </c:pt>
                <c:pt idx="1424">
                  <c:v>61.895072501775132</c:v>
                </c:pt>
                <c:pt idx="1425">
                  <c:v>61.903150162168643</c:v>
                </c:pt>
                <c:pt idx="1426">
                  <c:v>61.903150162168643</c:v>
                </c:pt>
                <c:pt idx="1427">
                  <c:v>61.903150162168643</c:v>
                </c:pt>
                <c:pt idx="1428">
                  <c:v>61.911226768656427</c:v>
                </c:pt>
                <c:pt idx="1429">
                  <c:v>61.911226768656427</c:v>
                </c:pt>
                <c:pt idx="1430">
                  <c:v>61.911226768656427</c:v>
                </c:pt>
                <c:pt idx="1431">
                  <c:v>61.911226768656427</c:v>
                </c:pt>
                <c:pt idx="1432">
                  <c:v>61.911226768656427</c:v>
                </c:pt>
                <c:pt idx="1433">
                  <c:v>62.473994589749104</c:v>
                </c:pt>
                <c:pt idx="1434">
                  <c:v>62.473994589749104</c:v>
                </c:pt>
                <c:pt idx="1435">
                  <c:v>62.473994589749104</c:v>
                </c:pt>
                <c:pt idx="1436">
                  <c:v>62.473994589749104</c:v>
                </c:pt>
                <c:pt idx="1437">
                  <c:v>62.473994589749104</c:v>
                </c:pt>
                <c:pt idx="1438">
                  <c:v>62.473994589749104</c:v>
                </c:pt>
                <c:pt idx="1439">
                  <c:v>62.481997407253232</c:v>
                </c:pt>
                <c:pt idx="1440">
                  <c:v>62.481997407253232</c:v>
                </c:pt>
                <c:pt idx="1441">
                  <c:v>62.481997407253232</c:v>
                </c:pt>
                <c:pt idx="1442">
                  <c:v>62.489999199871974</c:v>
                </c:pt>
                <c:pt idx="1443">
                  <c:v>62.489999199871974</c:v>
                </c:pt>
                <c:pt idx="1444">
                  <c:v>62.489999199871974</c:v>
                </c:pt>
                <c:pt idx="1445">
                  <c:v>62.505999712027645</c:v>
                </c:pt>
                <c:pt idx="1446">
                  <c:v>62.505999712027645</c:v>
                </c:pt>
                <c:pt idx="1447">
                  <c:v>62.505999712027645</c:v>
                </c:pt>
                <c:pt idx="1448">
                  <c:v>62.505999712027645</c:v>
                </c:pt>
                <c:pt idx="1449">
                  <c:v>62.513998432351137</c:v>
                </c:pt>
                <c:pt idx="1450">
                  <c:v>62.521996129362343</c:v>
                </c:pt>
                <c:pt idx="1451">
                  <c:v>62.521996129362343</c:v>
                </c:pt>
                <c:pt idx="1452">
                  <c:v>62.521996129362343</c:v>
                </c:pt>
                <c:pt idx="1453">
                  <c:v>62.521996129362343</c:v>
                </c:pt>
                <c:pt idx="1454">
                  <c:v>62.521996129362343</c:v>
                </c:pt>
                <c:pt idx="1455">
                  <c:v>62.521996129362343</c:v>
                </c:pt>
                <c:pt idx="1456">
                  <c:v>62.521996129362343</c:v>
                </c:pt>
                <c:pt idx="1457">
                  <c:v>62.521996129362343</c:v>
                </c:pt>
                <c:pt idx="1458">
                  <c:v>63.047601064592456</c:v>
                </c:pt>
                <c:pt idx="1459">
                  <c:v>63.047601064592456</c:v>
                </c:pt>
                <c:pt idx="1460">
                  <c:v>63.047601064592456</c:v>
                </c:pt>
                <c:pt idx="1461">
                  <c:v>63.047601064592456</c:v>
                </c:pt>
                <c:pt idx="1462">
                  <c:v>63.047601064592456</c:v>
                </c:pt>
                <c:pt idx="1463">
                  <c:v>63.047601064592456</c:v>
                </c:pt>
                <c:pt idx="1464">
                  <c:v>63.047601064592456</c:v>
                </c:pt>
                <c:pt idx="1465">
                  <c:v>63.055531081737783</c:v>
                </c:pt>
                <c:pt idx="1466">
                  <c:v>63.055531081737783</c:v>
                </c:pt>
                <c:pt idx="1467">
                  <c:v>63.055531081737783</c:v>
                </c:pt>
                <c:pt idx="1468">
                  <c:v>63.063460101710248</c:v>
                </c:pt>
                <c:pt idx="1469">
                  <c:v>63.063460101710248</c:v>
                </c:pt>
                <c:pt idx="1470">
                  <c:v>63.071388124885914</c:v>
                </c:pt>
                <c:pt idx="1471">
                  <c:v>63.079315151640635</c:v>
                </c:pt>
                <c:pt idx="1472">
                  <c:v>63.08724118235002</c:v>
                </c:pt>
                <c:pt idx="1473">
                  <c:v>63.08724118235002</c:v>
                </c:pt>
                <c:pt idx="1474">
                  <c:v>63.08724118235002</c:v>
                </c:pt>
                <c:pt idx="1475">
                  <c:v>63.08724118235002</c:v>
                </c:pt>
                <c:pt idx="1476">
                  <c:v>63.08724118235002</c:v>
                </c:pt>
                <c:pt idx="1477">
                  <c:v>63.08724118235002</c:v>
                </c:pt>
                <c:pt idx="1478">
                  <c:v>63.08724118235002</c:v>
                </c:pt>
                <c:pt idx="1479">
                  <c:v>63.095166217389426</c:v>
                </c:pt>
                <c:pt idx="1480">
                  <c:v>63.095166217389426</c:v>
                </c:pt>
                <c:pt idx="1481">
                  <c:v>63.095166217389426</c:v>
                </c:pt>
                <c:pt idx="1482">
                  <c:v>63.095166217389426</c:v>
                </c:pt>
                <c:pt idx="1483">
                  <c:v>63.190189111918315</c:v>
                </c:pt>
                <c:pt idx="1484">
                  <c:v>63.198101237299845</c:v>
                </c:pt>
                <c:pt idx="1485">
                  <c:v>63.198101237299845</c:v>
                </c:pt>
                <c:pt idx="1486">
                  <c:v>63.206012372241929</c:v>
                </c:pt>
                <c:pt idx="1487">
                  <c:v>63.206012372241929</c:v>
                </c:pt>
                <c:pt idx="1488">
                  <c:v>63.206012372241929</c:v>
                </c:pt>
                <c:pt idx="1489">
                  <c:v>63.21392251711643</c:v>
                </c:pt>
                <c:pt idx="1490">
                  <c:v>63.221831672294975</c:v>
                </c:pt>
                <c:pt idx="1491">
                  <c:v>63.221831672294975</c:v>
                </c:pt>
                <c:pt idx="1492">
                  <c:v>63.221831672294975</c:v>
                </c:pt>
                <c:pt idx="1493">
                  <c:v>63.221831672294975</c:v>
                </c:pt>
                <c:pt idx="1494">
                  <c:v>63.229739838148944</c:v>
                </c:pt>
                <c:pt idx="1495">
                  <c:v>63.229739838148944</c:v>
                </c:pt>
                <c:pt idx="1496">
                  <c:v>63.229739838148944</c:v>
                </c:pt>
                <c:pt idx="1497">
                  <c:v>63.229739838148944</c:v>
                </c:pt>
                <c:pt idx="1498">
                  <c:v>63.237647015049511</c:v>
                </c:pt>
                <c:pt idx="1499">
                  <c:v>63.245553203367585</c:v>
                </c:pt>
                <c:pt idx="1500">
                  <c:v>63.245553203367585</c:v>
                </c:pt>
                <c:pt idx="1501">
                  <c:v>63.245553203367585</c:v>
                </c:pt>
                <c:pt idx="1502">
                  <c:v>63.245553203367585</c:v>
                </c:pt>
                <c:pt idx="1503">
                  <c:v>63.245553203367585</c:v>
                </c:pt>
                <c:pt idx="1504">
                  <c:v>63.245553203367585</c:v>
                </c:pt>
                <c:pt idx="1505">
                  <c:v>63.245553203367585</c:v>
                </c:pt>
                <c:pt idx="1506">
                  <c:v>63.245553203367585</c:v>
                </c:pt>
                <c:pt idx="1507">
                  <c:v>63.253458403473878</c:v>
                </c:pt>
                <c:pt idx="1508">
                  <c:v>63.253458403473878</c:v>
                </c:pt>
                <c:pt idx="1509">
                  <c:v>63.253458403473878</c:v>
                </c:pt>
                <c:pt idx="1510">
                  <c:v>63.253458403473878</c:v>
                </c:pt>
                <c:pt idx="1511">
                  <c:v>63.26136261573884</c:v>
                </c:pt>
                <c:pt idx="1512">
                  <c:v>63.26136261573884</c:v>
                </c:pt>
                <c:pt idx="1513">
                  <c:v>63.26136261573884</c:v>
                </c:pt>
                <c:pt idx="1514">
                  <c:v>63.269265840532718</c:v>
                </c:pt>
                <c:pt idx="1515">
                  <c:v>63.269265840532718</c:v>
                </c:pt>
                <c:pt idx="1516">
                  <c:v>63.269265840532718</c:v>
                </c:pt>
                <c:pt idx="1517">
                  <c:v>63.269265840532718</c:v>
                </c:pt>
                <c:pt idx="1518">
                  <c:v>63.2771680782255</c:v>
                </c:pt>
                <c:pt idx="1519">
                  <c:v>63.2771680782255</c:v>
                </c:pt>
                <c:pt idx="1520">
                  <c:v>63.2771680782255</c:v>
                </c:pt>
                <c:pt idx="1521">
                  <c:v>63.2771680782255</c:v>
                </c:pt>
                <c:pt idx="1522">
                  <c:v>63.2771680782255</c:v>
                </c:pt>
                <c:pt idx="1523">
                  <c:v>63.292969593786637</c:v>
                </c:pt>
                <c:pt idx="1524">
                  <c:v>63.300868872393842</c:v>
                </c:pt>
                <c:pt idx="1525">
                  <c:v>63.300868872393842</c:v>
                </c:pt>
                <c:pt idx="1526">
                  <c:v>63.300868872393842</c:v>
                </c:pt>
                <c:pt idx="1527">
                  <c:v>63.300868872393842</c:v>
                </c:pt>
                <c:pt idx="1528">
                  <c:v>63.300868872393842</c:v>
                </c:pt>
                <c:pt idx="1529">
                  <c:v>63.300868872393842</c:v>
                </c:pt>
                <c:pt idx="1530">
                  <c:v>63.300868872393842</c:v>
                </c:pt>
                <c:pt idx="1531">
                  <c:v>63.308767165377652</c:v>
                </c:pt>
                <c:pt idx="1532">
                  <c:v>63.773035054010094</c:v>
                </c:pt>
                <c:pt idx="1533">
                  <c:v>63.773035054010094</c:v>
                </c:pt>
                <c:pt idx="1534">
                  <c:v>63.773035054010094</c:v>
                </c:pt>
                <c:pt idx="1535">
                  <c:v>63.7808748764079</c:v>
                </c:pt>
                <c:pt idx="1536">
                  <c:v>63.788713735268246</c:v>
                </c:pt>
                <c:pt idx="1537">
                  <c:v>63.796551630946325</c:v>
                </c:pt>
                <c:pt idx="1538">
                  <c:v>63.804388563797083</c:v>
                </c:pt>
                <c:pt idx="1539">
                  <c:v>63.812224534175265</c:v>
                </c:pt>
                <c:pt idx="1540">
                  <c:v>63.812224534175265</c:v>
                </c:pt>
                <c:pt idx="1541">
                  <c:v>63.812224534175265</c:v>
                </c:pt>
                <c:pt idx="1542">
                  <c:v>63.812224534175265</c:v>
                </c:pt>
                <c:pt idx="1543">
                  <c:v>63.812224534175265</c:v>
                </c:pt>
                <c:pt idx="1544">
                  <c:v>63.820059542435402</c:v>
                </c:pt>
                <c:pt idx="1545">
                  <c:v>63.820059542435402</c:v>
                </c:pt>
                <c:pt idx="1546">
                  <c:v>63.827893588931794</c:v>
                </c:pt>
                <c:pt idx="1547">
                  <c:v>63.827893588931794</c:v>
                </c:pt>
                <c:pt idx="1548">
                  <c:v>63.827893588931794</c:v>
                </c:pt>
                <c:pt idx="1549">
                  <c:v>63.843558798049472</c:v>
                </c:pt>
                <c:pt idx="1550">
                  <c:v>63.843558798049472</c:v>
                </c:pt>
                <c:pt idx="1551">
                  <c:v>63.851389961378288</c:v>
                </c:pt>
                <c:pt idx="1552">
                  <c:v>63.851389961378288</c:v>
                </c:pt>
                <c:pt idx="1553">
                  <c:v>63.851389961378288</c:v>
                </c:pt>
                <c:pt idx="1554">
                  <c:v>63.851389961378288</c:v>
                </c:pt>
                <c:pt idx="1555">
                  <c:v>63.851389961378288</c:v>
                </c:pt>
                <c:pt idx="1556">
                  <c:v>63.851389961378288</c:v>
                </c:pt>
                <c:pt idx="1557">
                  <c:v>64.303965663091105</c:v>
                </c:pt>
                <c:pt idx="1558">
                  <c:v>64.303965663091105</c:v>
                </c:pt>
                <c:pt idx="1559">
                  <c:v>64.311740763254107</c:v>
                </c:pt>
                <c:pt idx="1560">
                  <c:v>64.311740763254107</c:v>
                </c:pt>
                <c:pt idx="1561">
                  <c:v>64.311740763254107</c:v>
                </c:pt>
                <c:pt idx="1562">
                  <c:v>64.311740763254107</c:v>
                </c:pt>
                <c:pt idx="1563">
                  <c:v>64.319514923544006</c:v>
                </c:pt>
                <c:pt idx="1564">
                  <c:v>64.319514923544006</c:v>
                </c:pt>
                <c:pt idx="1565">
                  <c:v>64.319514923544006</c:v>
                </c:pt>
                <c:pt idx="1566">
                  <c:v>64.319514923544006</c:v>
                </c:pt>
                <c:pt idx="1567">
                  <c:v>64.319514923544006</c:v>
                </c:pt>
                <c:pt idx="1568">
                  <c:v>64.319514923544006</c:v>
                </c:pt>
                <c:pt idx="1569">
                  <c:v>64.327288144301562</c:v>
                </c:pt>
                <c:pt idx="1570">
                  <c:v>64.327288144301562</c:v>
                </c:pt>
                <c:pt idx="1571">
                  <c:v>64.327288144301562</c:v>
                </c:pt>
                <c:pt idx="1572">
                  <c:v>64.335060425867326</c:v>
                </c:pt>
                <c:pt idx="1573">
                  <c:v>64.335060425867326</c:v>
                </c:pt>
                <c:pt idx="1574">
                  <c:v>64.335060425867326</c:v>
                </c:pt>
                <c:pt idx="1575">
                  <c:v>64.335060425867326</c:v>
                </c:pt>
                <c:pt idx="1576">
                  <c:v>64.342831768581647</c:v>
                </c:pt>
                <c:pt idx="1577">
                  <c:v>64.342831768581647</c:v>
                </c:pt>
                <c:pt idx="1578">
                  <c:v>64.342831768581647</c:v>
                </c:pt>
                <c:pt idx="1579">
                  <c:v>64.342831768581647</c:v>
                </c:pt>
                <c:pt idx="1580">
                  <c:v>64.342831768581647</c:v>
                </c:pt>
                <c:pt idx="1581">
                  <c:v>64.342831768581647</c:v>
                </c:pt>
                <c:pt idx="1582">
                  <c:v>64.838260309789305</c:v>
                </c:pt>
                <c:pt idx="1583">
                  <c:v>64.838260309789305</c:v>
                </c:pt>
                <c:pt idx="1584">
                  <c:v>64.838260309789305</c:v>
                </c:pt>
                <c:pt idx="1585">
                  <c:v>64.838260309789305</c:v>
                </c:pt>
                <c:pt idx="1586">
                  <c:v>64.838260309789305</c:v>
                </c:pt>
                <c:pt idx="1587">
                  <c:v>64.845971347493901</c:v>
                </c:pt>
                <c:pt idx="1588">
                  <c:v>64.845971347493901</c:v>
                </c:pt>
                <c:pt idx="1589">
                  <c:v>64.845971347493901</c:v>
                </c:pt>
                <c:pt idx="1590">
                  <c:v>64.845971347493901</c:v>
                </c:pt>
                <c:pt idx="1591">
                  <c:v>64.853681468363845</c:v>
                </c:pt>
                <c:pt idx="1592">
                  <c:v>64.853681468363845</c:v>
                </c:pt>
                <c:pt idx="1593">
                  <c:v>64.853681468363845</c:v>
                </c:pt>
                <c:pt idx="1594">
                  <c:v>64.853681468363845</c:v>
                </c:pt>
                <c:pt idx="1595">
                  <c:v>64.853681468363845</c:v>
                </c:pt>
                <c:pt idx="1596">
                  <c:v>64.861390672726102</c:v>
                </c:pt>
                <c:pt idx="1597">
                  <c:v>64.861390672726102</c:v>
                </c:pt>
                <c:pt idx="1598">
                  <c:v>64.869098960907422</c:v>
                </c:pt>
                <c:pt idx="1599">
                  <c:v>64.869098960907422</c:v>
                </c:pt>
                <c:pt idx="1600">
                  <c:v>64.869098960907422</c:v>
                </c:pt>
                <c:pt idx="1601">
                  <c:v>64.869098960907422</c:v>
                </c:pt>
                <c:pt idx="1602">
                  <c:v>64.869098960907422</c:v>
                </c:pt>
                <c:pt idx="1603">
                  <c:v>64.884512790033341</c:v>
                </c:pt>
                <c:pt idx="1604">
                  <c:v>64.884512790033341</c:v>
                </c:pt>
                <c:pt idx="1605">
                  <c:v>64.892218331630488</c:v>
                </c:pt>
                <c:pt idx="1606">
                  <c:v>64.892218331630488</c:v>
                </c:pt>
                <c:pt idx="1607">
                  <c:v>65.36818798161687</c:v>
                </c:pt>
                <c:pt idx="1608">
                  <c:v>65.36818798161687</c:v>
                </c:pt>
                <c:pt idx="1609">
                  <c:v>65.36818798161687</c:v>
                </c:pt>
                <c:pt idx="1610">
                  <c:v>65.36818798161687</c:v>
                </c:pt>
                <c:pt idx="1611">
                  <c:v>65.36818798161687</c:v>
                </c:pt>
                <c:pt idx="1612">
                  <c:v>65.383484153110103</c:v>
                </c:pt>
                <c:pt idx="1613">
                  <c:v>65.383484153110103</c:v>
                </c:pt>
                <c:pt idx="1614">
                  <c:v>65.383484153110103</c:v>
                </c:pt>
                <c:pt idx="1615">
                  <c:v>65.383484153110103</c:v>
                </c:pt>
                <c:pt idx="1616">
                  <c:v>65.383484153110103</c:v>
                </c:pt>
                <c:pt idx="1617">
                  <c:v>65.383484153110103</c:v>
                </c:pt>
                <c:pt idx="1618">
                  <c:v>65.391130897087265</c:v>
                </c:pt>
                <c:pt idx="1619">
                  <c:v>65.391130897087265</c:v>
                </c:pt>
                <c:pt idx="1620">
                  <c:v>65.391130897087265</c:v>
                </c:pt>
                <c:pt idx="1621">
                  <c:v>65.398776746969816</c:v>
                </c:pt>
                <c:pt idx="1622">
                  <c:v>65.398776746969816</c:v>
                </c:pt>
                <c:pt idx="1623">
                  <c:v>65.398776746969816</c:v>
                </c:pt>
                <c:pt idx="1624">
                  <c:v>65.398776746969816</c:v>
                </c:pt>
                <c:pt idx="1625">
                  <c:v>65.398776746969816</c:v>
                </c:pt>
                <c:pt idx="1626">
                  <c:v>65.398776746969816</c:v>
                </c:pt>
                <c:pt idx="1627">
                  <c:v>65.398776746969816</c:v>
                </c:pt>
                <c:pt idx="1628">
                  <c:v>65.398776746969816</c:v>
                </c:pt>
                <c:pt idx="1629">
                  <c:v>65.398776746969816</c:v>
                </c:pt>
                <c:pt idx="1630">
                  <c:v>65.406421703071331</c:v>
                </c:pt>
                <c:pt idx="1631">
                  <c:v>65.406421703071331</c:v>
                </c:pt>
                <c:pt idx="1632">
                  <c:v>65.863495200300449</c:v>
                </c:pt>
                <c:pt idx="1633">
                  <c:v>65.863495200300449</c:v>
                </c:pt>
                <c:pt idx="1634">
                  <c:v>65.863495200300449</c:v>
                </c:pt>
                <c:pt idx="1635">
                  <c:v>65.863495200300449</c:v>
                </c:pt>
                <c:pt idx="1636">
                  <c:v>65.863495200300449</c:v>
                </c:pt>
                <c:pt idx="1637">
                  <c:v>65.871086221497819</c:v>
                </c:pt>
                <c:pt idx="1638">
                  <c:v>65.871086221497819</c:v>
                </c:pt>
                <c:pt idx="1639">
                  <c:v>65.871086221497819</c:v>
                </c:pt>
                <c:pt idx="1640">
                  <c:v>65.871086221497819</c:v>
                </c:pt>
                <c:pt idx="1641">
                  <c:v>65.886265640116534</c:v>
                </c:pt>
                <c:pt idx="1642">
                  <c:v>65.886265640116534</c:v>
                </c:pt>
                <c:pt idx="1643">
                  <c:v>65.886265640116534</c:v>
                </c:pt>
                <c:pt idx="1644">
                  <c:v>65.886265640116534</c:v>
                </c:pt>
                <c:pt idx="1645">
                  <c:v>65.89385403814228</c:v>
                </c:pt>
                <c:pt idx="1646">
                  <c:v>65.89385403814228</c:v>
                </c:pt>
                <c:pt idx="1647">
                  <c:v>65.89385403814228</c:v>
                </c:pt>
                <c:pt idx="1648">
                  <c:v>65.901441562381621</c:v>
                </c:pt>
                <c:pt idx="1649">
                  <c:v>65.909028213136324</c:v>
                </c:pt>
                <c:pt idx="1650">
                  <c:v>65.909028213136324</c:v>
                </c:pt>
                <c:pt idx="1651">
                  <c:v>65.909028213136324</c:v>
                </c:pt>
                <c:pt idx="1652">
                  <c:v>65.909028213136324</c:v>
                </c:pt>
                <c:pt idx="1653">
                  <c:v>65.916613990707987</c:v>
                </c:pt>
                <c:pt idx="1654">
                  <c:v>65.916613990707987</c:v>
                </c:pt>
                <c:pt idx="1655">
                  <c:v>65.924198895398035</c:v>
                </c:pt>
                <c:pt idx="1656">
                  <c:v>65.924198895398035</c:v>
                </c:pt>
                <c:pt idx="1657">
                  <c:v>66.430414720969495</c:v>
                </c:pt>
                <c:pt idx="1658">
                  <c:v>66.445466361520857</c:v>
                </c:pt>
                <c:pt idx="1659">
                  <c:v>66.445466361520857</c:v>
                </c:pt>
                <c:pt idx="1660">
                  <c:v>66.445466361520857</c:v>
                </c:pt>
                <c:pt idx="1661">
                  <c:v>66.445466361520857</c:v>
                </c:pt>
                <c:pt idx="1662">
                  <c:v>66.452990903344599</c:v>
                </c:pt>
                <c:pt idx="1663">
                  <c:v>66.452990903344599</c:v>
                </c:pt>
                <c:pt idx="1664">
                  <c:v>66.452990903344599</c:v>
                </c:pt>
                <c:pt idx="1665">
                  <c:v>66.452990903344599</c:v>
                </c:pt>
                <c:pt idx="1666">
                  <c:v>66.452990903344599</c:v>
                </c:pt>
                <c:pt idx="1667">
                  <c:v>66.452990903344599</c:v>
                </c:pt>
                <c:pt idx="1668">
                  <c:v>66.452990903344599</c:v>
                </c:pt>
                <c:pt idx="1669">
                  <c:v>66.452990903344599</c:v>
                </c:pt>
                <c:pt idx="1670">
                  <c:v>66.452990903344599</c:v>
                </c:pt>
                <c:pt idx="1671">
                  <c:v>66.452990903344599</c:v>
                </c:pt>
                <c:pt idx="1672">
                  <c:v>66.452990903344599</c:v>
                </c:pt>
                <c:pt idx="1673">
                  <c:v>66.452990903344599</c:v>
                </c:pt>
                <c:pt idx="1674">
                  <c:v>66.460514593253038</c:v>
                </c:pt>
                <c:pt idx="1675">
                  <c:v>66.460514593253038</c:v>
                </c:pt>
                <c:pt idx="1676">
                  <c:v>66.460514593253038</c:v>
                </c:pt>
                <c:pt idx="1677">
                  <c:v>66.460514593253038</c:v>
                </c:pt>
                <c:pt idx="1678">
                  <c:v>66.468037431535464</c:v>
                </c:pt>
                <c:pt idx="1679">
                  <c:v>66.468037431535464</c:v>
                </c:pt>
                <c:pt idx="1680">
                  <c:v>66.468037431535464</c:v>
                </c:pt>
                <c:pt idx="1681">
                  <c:v>66.475559418481012</c:v>
                </c:pt>
                <c:pt idx="1682">
                  <c:v>66.94774081326419</c:v>
                </c:pt>
                <c:pt idx="1683">
                  <c:v>66.94774081326419</c:v>
                </c:pt>
                <c:pt idx="1684">
                  <c:v>66.94774081326419</c:v>
                </c:pt>
                <c:pt idx="1685">
                  <c:v>66.94774081326419</c:v>
                </c:pt>
                <c:pt idx="1686">
                  <c:v>66.955208908642803</c:v>
                </c:pt>
                <c:pt idx="1687">
                  <c:v>66.955208908642803</c:v>
                </c:pt>
                <c:pt idx="1688">
                  <c:v>66.962676171132827</c:v>
                </c:pt>
                <c:pt idx="1689">
                  <c:v>66.962676171132827</c:v>
                </c:pt>
                <c:pt idx="1690">
                  <c:v>66.962676171132827</c:v>
                </c:pt>
                <c:pt idx="1691">
                  <c:v>66.962676171132827</c:v>
                </c:pt>
                <c:pt idx="1692">
                  <c:v>66.962676171132827</c:v>
                </c:pt>
                <c:pt idx="1693">
                  <c:v>66.962676171132827</c:v>
                </c:pt>
                <c:pt idx="1694">
                  <c:v>66.962676171132827</c:v>
                </c:pt>
                <c:pt idx="1695">
                  <c:v>66.970142601012881</c:v>
                </c:pt>
                <c:pt idx="1696">
                  <c:v>66.970142601012881</c:v>
                </c:pt>
                <c:pt idx="1697">
                  <c:v>66.970142601012881</c:v>
                </c:pt>
                <c:pt idx="1698">
                  <c:v>66.977608198561398</c:v>
                </c:pt>
                <c:pt idx="1699">
                  <c:v>66.977608198561398</c:v>
                </c:pt>
                <c:pt idx="1700">
                  <c:v>66.977608198561398</c:v>
                </c:pt>
                <c:pt idx="1701">
                  <c:v>66.977608198561398</c:v>
                </c:pt>
                <c:pt idx="1702">
                  <c:v>66.985072964056698</c:v>
                </c:pt>
                <c:pt idx="1703">
                  <c:v>66.985072964056698</c:v>
                </c:pt>
                <c:pt idx="1704">
                  <c:v>66.985072964056698</c:v>
                </c:pt>
                <c:pt idx="1705">
                  <c:v>66.985072964056698</c:v>
                </c:pt>
                <c:pt idx="1706">
                  <c:v>66.985072964056698</c:v>
                </c:pt>
                <c:pt idx="1707">
                  <c:v>67.453687816160212</c:v>
                </c:pt>
                <c:pt idx="1708">
                  <c:v>67.453687816160212</c:v>
                </c:pt>
                <c:pt idx="1709">
                  <c:v>67.461099902091718</c:v>
                </c:pt>
                <c:pt idx="1710">
                  <c:v>67.461099902091718</c:v>
                </c:pt>
                <c:pt idx="1711">
                  <c:v>67.461099902091718</c:v>
                </c:pt>
                <c:pt idx="1712">
                  <c:v>67.468511173731997</c:v>
                </c:pt>
                <c:pt idx="1713">
                  <c:v>67.468511173731997</c:v>
                </c:pt>
                <c:pt idx="1714">
                  <c:v>67.468511173731997</c:v>
                </c:pt>
                <c:pt idx="1715">
                  <c:v>67.468511173731997</c:v>
                </c:pt>
                <c:pt idx="1716">
                  <c:v>67.468511173731997</c:v>
                </c:pt>
                <c:pt idx="1717">
                  <c:v>67.475921631349351</c:v>
                </c:pt>
                <c:pt idx="1718">
                  <c:v>67.475921631349351</c:v>
                </c:pt>
                <c:pt idx="1719">
                  <c:v>67.475921631349351</c:v>
                </c:pt>
                <c:pt idx="1720">
                  <c:v>67.475921631349351</c:v>
                </c:pt>
                <c:pt idx="1721">
                  <c:v>67.475921631349351</c:v>
                </c:pt>
                <c:pt idx="1722">
                  <c:v>67.475921631349351</c:v>
                </c:pt>
                <c:pt idx="1723">
                  <c:v>67.483331275211953</c:v>
                </c:pt>
                <c:pt idx="1724">
                  <c:v>67.483331275211953</c:v>
                </c:pt>
                <c:pt idx="1725">
                  <c:v>67.483331275211953</c:v>
                </c:pt>
                <c:pt idx="1726">
                  <c:v>67.483331275211953</c:v>
                </c:pt>
                <c:pt idx="1727">
                  <c:v>67.483331275211953</c:v>
                </c:pt>
                <c:pt idx="1728">
                  <c:v>67.483331275211953</c:v>
                </c:pt>
                <c:pt idx="1729">
                  <c:v>67.483331275211953</c:v>
                </c:pt>
                <c:pt idx="1730">
                  <c:v>67.490740105587818</c:v>
                </c:pt>
                <c:pt idx="1731">
                  <c:v>67.490740105587818</c:v>
                </c:pt>
                <c:pt idx="1732">
                  <c:v>68</c:v>
                </c:pt>
                <c:pt idx="1733">
                  <c:v>68</c:v>
                </c:pt>
                <c:pt idx="1734">
                  <c:v>68.007352543677214</c:v>
                </c:pt>
                <c:pt idx="1735">
                  <c:v>68.007352543677214</c:v>
                </c:pt>
                <c:pt idx="1736">
                  <c:v>68.007352543677214</c:v>
                </c:pt>
                <c:pt idx="1737">
                  <c:v>68.007352543677214</c:v>
                </c:pt>
                <c:pt idx="1738">
                  <c:v>68.007352543677214</c:v>
                </c:pt>
                <c:pt idx="1739">
                  <c:v>68.01470429252781</c:v>
                </c:pt>
                <c:pt idx="1740">
                  <c:v>68.022055246809472</c:v>
                </c:pt>
                <c:pt idx="1741">
                  <c:v>68.022055246809472</c:v>
                </c:pt>
                <c:pt idx="1742">
                  <c:v>68.022055246809472</c:v>
                </c:pt>
                <c:pt idx="1743">
                  <c:v>68.029405406779802</c:v>
                </c:pt>
                <c:pt idx="1744">
                  <c:v>68.029405406779802</c:v>
                </c:pt>
                <c:pt idx="1745">
                  <c:v>68.029405406779802</c:v>
                </c:pt>
                <c:pt idx="1746">
                  <c:v>68.029405406779802</c:v>
                </c:pt>
                <c:pt idx="1747">
                  <c:v>68.029405406779802</c:v>
                </c:pt>
                <c:pt idx="1748">
                  <c:v>68.029405406779802</c:v>
                </c:pt>
                <c:pt idx="1749">
                  <c:v>68.029405406779802</c:v>
                </c:pt>
                <c:pt idx="1750">
                  <c:v>68.029405406779802</c:v>
                </c:pt>
                <c:pt idx="1751">
                  <c:v>68.036754772696213</c:v>
                </c:pt>
                <c:pt idx="1752">
                  <c:v>68.036754772696213</c:v>
                </c:pt>
                <c:pt idx="1753">
                  <c:v>68.036754772696213</c:v>
                </c:pt>
                <c:pt idx="1754">
                  <c:v>68.036754772696213</c:v>
                </c:pt>
                <c:pt idx="1755">
                  <c:v>68.044103344815994</c:v>
                </c:pt>
                <c:pt idx="1756">
                  <c:v>68.044103344815994</c:v>
                </c:pt>
                <c:pt idx="1757">
                  <c:v>68.520070052503598</c:v>
                </c:pt>
                <c:pt idx="1758">
                  <c:v>68.527366796047261</c:v>
                </c:pt>
                <c:pt idx="1759">
                  <c:v>68.527366796047261</c:v>
                </c:pt>
                <c:pt idx="1760">
                  <c:v>68.534662762721752</c:v>
                </c:pt>
                <c:pt idx="1761">
                  <c:v>68.534662762721752</c:v>
                </c:pt>
                <c:pt idx="1762">
                  <c:v>68.534662762721752</c:v>
                </c:pt>
                <c:pt idx="1763">
                  <c:v>68.534662762721752</c:v>
                </c:pt>
                <c:pt idx="1764">
                  <c:v>68.534662762721752</c:v>
                </c:pt>
                <c:pt idx="1765">
                  <c:v>68.541957952775178</c:v>
                </c:pt>
                <c:pt idx="1766">
                  <c:v>68.541957952775178</c:v>
                </c:pt>
                <c:pt idx="1767">
                  <c:v>68.541957952775178</c:v>
                </c:pt>
                <c:pt idx="1768">
                  <c:v>68.541957952775178</c:v>
                </c:pt>
                <c:pt idx="1769">
                  <c:v>68.541957952775178</c:v>
                </c:pt>
                <c:pt idx="1770">
                  <c:v>68.556546004010443</c:v>
                </c:pt>
                <c:pt idx="1771">
                  <c:v>68.556546004010443</c:v>
                </c:pt>
                <c:pt idx="1772">
                  <c:v>68.556546004010443</c:v>
                </c:pt>
                <c:pt idx="1773">
                  <c:v>68.556546004010443</c:v>
                </c:pt>
                <c:pt idx="1774">
                  <c:v>68.563838865687799</c:v>
                </c:pt>
                <c:pt idx="1775">
                  <c:v>68.563838865687799</c:v>
                </c:pt>
                <c:pt idx="1776">
                  <c:v>68.563838865687799</c:v>
                </c:pt>
                <c:pt idx="1777">
                  <c:v>68.563838865687799</c:v>
                </c:pt>
                <c:pt idx="1778">
                  <c:v>68.563838865687799</c:v>
                </c:pt>
                <c:pt idx="1779">
                  <c:v>68.571130951735071</c:v>
                </c:pt>
                <c:pt idx="1780">
                  <c:v>68.571130951735071</c:v>
                </c:pt>
                <c:pt idx="1781">
                  <c:v>68.578422262399712</c:v>
                </c:pt>
                <c:pt idx="1782">
                  <c:v>69.18092222571191</c:v>
                </c:pt>
                <c:pt idx="1783">
                  <c:v>69.18092222571191</c:v>
                </c:pt>
                <c:pt idx="1784">
                  <c:v>69.18092222571191</c:v>
                </c:pt>
                <c:pt idx="1785">
                  <c:v>69.188149274279624</c:v>
                </c:pt>
                <c:pt idx="1786">
                  <c:v>69.188149274279624</c:v>
                </c:pt>
                <c:pt idx="1787">
                  <c:v>69.195375568024772</c:v>
                </c:pt>
                <c:pt idx="1788">
                  <c:v>69.202601107183824</c:v>
                </c:pt>
                <c:pt idx="1789">
                  <c:v>69.202601107183824</c:v>
                </c:pt>
                <c:pt idx="1790">
                  <c:v>69.202601107183824</c:v>
                </c:pt>
                <c:pt idx="1791">
                  <c:v>69.202601107183824</c:v>
                </c:pt>
                <c:pt idx="1792">
                  <c:v>69.209825891993106</c:v>
                </c:pt>
                <c:pt idx="1793">
                  <c:v>69.209825891993106</c:v>
                </c:pt>
                <c:pt idx="1794">
                  <c:v>69.209825891993106</c:v>
                </c:pt>
                <c:pt idx="1795">
                  <c:v>69.217049922688844</c:v>
                </c:pt>
                <c:pt idx="1796">
                  <c:v>69.217049922688844</c:v>
                </c:pt>
                <c:pt idx="1797">
                  <c:v>69.217049922688844</c:v>
                </c:pt>
                <c:pt idx="1798">
                  <c:v>69.224273199507124</c:v>
                </c:pt>
                <c:pt idx="1799">
                  <c:v>69.224273199507124</c:v>
                </c:pt>
                <c:pt idx="1800">
                  <c:v>69.224273199507124</c:v>
                </c:pt>
                <c:pt idx="1801">
                  <c:v>69.224273199507124</c:v>
                </c:pt>
                <c:pt idx="1802">
                  <c:v>69.224273199507124</c:v>
                </c:pt>
                <c:pt idx="1803">
                  <c:v>69.224273199507124</c:v>
                </c:pt>
                <c:pt idx="1804">
                  <c:v>69.224273199507124</c:v>
                </c:pt>
                <c:pt idx="1805">
                  <c:v>69.224273199507124</c:v>
                </c:pt>
                <c:pt idx="1806">
                  <c:v>69.224273199507124</c:v>
                </c:pt>
                <c:pt idx="1807">
                  <c:v>69.749551969887236</c:v>
                </c:pt>
                <c:pt idx="1808">
                  <c:v>69.749551969887236</c:v>
                </c:pt>
                <c:pt idx="1809">
                  <c:v>69.756720106381152</c:v>
                </c:pt>
                <c:pt idx="1810">
                  <c:v>69.756720106381152</c:v>
                </c:pt>
                <c:pt idx="1811">
                  <c:v>69.756720106381152</c:v>
                </c:pt>
                <c:pt idx="1812">
                  <c:v>69.763887506359623</c:v>
                </c:pt>
                <c:pt idx="1813">
                  <c:v>69.763887506359623</c:v>
                </c:pt>
                <c:pt idx="1814">
                  <c:v>69.763887506359623</c:v>
                </c:pt>
                <c:pt idx="1815">
                  <c:v>69.763887506359623</c:v>
                </c:pt>
                <c:pt idx="1816">
                  <c:v>69.771054170049638</c:v>
                </c:pt>
                <c:pt idx="1817">
                  <c:v>69.771054170049638</c:v>
                </c:pt>
                <c:pt idx="1818">
                  <c:v>69.771054170049638</c:v>
                </c:pt>
                <c:pt idx="1819">
                  <c:v>69.771054170049638</c:v>
                </c:pt>
                <c:pt idx="1820">
                  <c:v>69.778220097678044</c:v>
                </c:pt>
                <c:pt idx="1821">
                  <c:v>69.778220097678044</c:v>
                </c:pt>
                <c:pt idx="1822">
                  <c:v>69.785385289471606</c:v>
                </c:pt>
                <c:pt idx="1823">
                  <c:v>69.792549745656956</c:v>
                </c:pt>
                <c:pt idx="1824">
                  <c:v>69.792549745656956</c:v>
                </c:pt>
                <c:pt idx="1825">
                  <c:v>69.792549745656956</c:v>
                </c:pt>
                <c:pt idx="1826">
                  <c:v>69.792549745656956</c:v>
                </c:pt>
                <c:pt idx="1827">
                  <c:v>69.799713466460588</c:v>
                </c:pt>
                <c:pt idx="1828">
                  <c:v>69.799713466460588</c:v>
                </c:pt>
                <c:pt idx="1829">
                  <c:v>69.799713466460588</c:v>
                </c:pt>
                <c:pt idx="1830">
                  <c:v>69.814038702828242</c:v>
                </c:pt>
                <c:pt idx="1831">
                  <c:v>69.814038702828242</c:v>
                </c:pt>
                <c:pt idx="1832">
                  <c:v>70.313583324987789</c:v>
                </c:pt>
                <c:pt idx="1833">
                  <c:v>70.327803890068964</c:v>
                </c:pt>
                <c:pt idx="1834">
                  <c:v>70.327803890068964</c:v>
                </c:pt>
                <c:pt idx="1835">
                  <c:v>70.327803890068964</c:v>
                </c:pt>
                <c:pt idx="1836">
                  <c:v>70.327803890068964</c:v>
                </c:pt>
                <c:pt idx="1837">
                  <c:v>70.327803890068964</c:v>
                </c:pt>
                <c:pt idx="1838">
                  <c:v>70.34912934784623</c:v>
                </c:pt>
                <c:pt idx="1839">
                  <c:v>70.356236397351438</c:v>
                </c:pt>
                <c:pt idx="1840">
                  <c:v>70.356236397351438</c:v>
                </c:pt>
                <c:pt idx="1841">
                  <c:v>70.356236397351438</c:v>
                </c:pt>
                <c:pt idx="1842">
                  <c:v>70.356236397351438</c:v>
                </c:pt>
                <c:pt idx="1843">
                  <c:v>70.356236397351438</c:v>
                </c:pt>
                <c:pt idx="1844">
                  <c:v>70.356236397351438</c:v>
                </c:pt>
                <c:pt idx="1845">
                  <c:v>70.356236397351438</c:v>
                </c:pt>
                <c:pt idx="1846">
                  <c:v>70.356236397351438</c:v>
                </c:pt>
                <c:pt idx="1847">
                  <c:v>70.363342729009119</c:v>
                </c:pt>
                <c:pt idx="1848">
                  <c:v>70.370448343036728</c:v>
                </c:pt>
                <c:pt idx="1849">
                  <c:v>70.370448343036728</c:v>
                </c:pt>
                <c:pt idx="1850">
                  <c:v>70.370448343036728</c:v>
                </c:pt>
                <c:pt idx="1851">
                  <c:v>70.370448343036728</c:v>
                </c:pt>
                <c:pt idx="1852">
                  <c:v>70.370448343036728</c:v>
                </c:pt>
                <c:pt idx="1853">
                  <c:v>70.377553239651633</c:v>
                </c:pt>
                <c:pt idx="1854">
                  <c:v>70.391760881512269</c:v>
                </c:pt>
                <c:pt idx="1855">
                  <c:v>70.391760881512269</c:v>
                </c:pt>
                <c:pt idx="1856">
                  <c:v>70.391760881512269</c:v>
                </c:pt>
                <c:pt idx="1857">
                  <c:v>70.639932049797437</c:v>
                </c:pt>
                <c:pt idx="1858">
                  <c:v>70.639932049797437</c:v>
                </c:pt>
                <c:pt idx="1859">
                  <c:v>70.639932049797437</c:v>
                </c:pt>
                <c:pt idx="1860">
                  <c:v>70.639932049797437</c:v>
                </c:pt>
                <c:pt idx="1861">
                  <c:v>70.639932049797437</c:v>
                </c:pt>
                <c:pt idx="1862">
                  <c:v>70.647009844720245</c:v>
                </c:pt>
                <c:pt idx="1863">
                  <c:v>70.647009844720245</c:v>
                </c:pt>
                <c:pt idx="1864">
                  <c:v>70.647009844720245</c:v>
                </c:pt>
                <c:pt idx="1865">
                  <c:v>70.654086930622782</c:v>
                </c:pt>
                <c:pt idx="1866">
                  <c:v>70.668238976219016</c:v>
                </c:pt>
                <c:pt idx="1867">
                  <c:v>70.668238976219016</c:v>
                </c:pt>
                <c:pt idx="1868">
                  <c:v>70.675313936338483</c:v>
                </c:pt>
                <c:pt idx="1869">
                  <c:v>70.682388188289167</c:v>
                </c:pt>
                <c:pt idx="1870">
                  <c:v>70.682388188289167</c:v>
                </c:pt>
                <c:pt idx="1871">
                  <c:v>70.689461732283689</c:v>
                </c:pt>
                <c:pt idx="1872">
                  <c:v>70.689461732283689</c:v>
                </c:pt>
                <c:pt idx="1873">
                  <c:v>70.689461732283689</c:v>
                </c:pt>
                <c:pt idx="1874">
                  <c:v>70.689461732283689</c:v>
                </c:pt>
                <c:pt idx="1875">
                  <c:v>70.703606697254131</c:v>
                </c:pt>
                <c:pt idx="1876">
                  <c:v>70.710678118654755</c:v>
                </c:pt>
                <c:pt idx="1877">
                  <c:v>70.710678118654755</c:v>
                </c:pt>
                <c:pt idx="1878">
                  <c:v>70.710678118654755</c:v>
                </c:pt>
                <c:pt idx="1879">
                  <c:v>70.724818840347695</c:v>
                </c:pt>
                <c:pt idx="1880">
                  <c:v>70.724818840347695</c:v>
                </c:pt>
                <c:pt idx="1881">
                  <c:v>70.724818840347695</c:v>
                </c:pt>
                <c:pt idx="1882">
                  <c:v>70.724818840347695</c:v>
                </c:pt>
                <c:pt idx="1883">
                  <c:v>70.724818840347695</c:v>
                </c:pt>
                <c:pt idx="1884">
                  <c:v>70.724818840347695</c:v>
                </c:pt>
                <c:pt idx="1885">
                  <c:v>70.724818840347695</c:v>
                </c:pt>
                <c:pt idx="1886">
                  <c:v>70.731888141064076</c:v>
                </c:pt>
                <c:pt idx="1887">
                  <c:v>70.731888141064076</c:v>
                </c:pt>
                <c:pt idx="1888">
                  <c:v>70.731888141064076</c:v>
                </c:pt>
                <c:pt idx="1889">
                  <c:v>70.738956735309571</c:v>
                </c:pt>
                <c:pt idx="1890">
                  <c:v>70.738956735309571</c:v>
                </c:pt>
                <c:pt idx="1891">
                  <c:v>70.738956735309571</c:v>
                </c:pt>
                <c:pt idx="1892">
                  <c:v>70.746024623295966</c:v>
                </c:pt>
                <c:pt idx="1893">
                  <c:v>70.746024623295966</c:v>
                </c:pt>
                <c:pt idx="1894">
                  <c:v>70.746024623295966</c:v>
                </c:pt>
                <c:pt idx="1895">
                  <c:v>70.746024623295966</c:v>
                </c:pt>
                <c:pt idx="1896">
                  <c:v>70.746024623295966</c:v>
                </c:pt>
                <c:pt idx="1897">
                  <c:v>70.746024623295966</c:v>
                </c:pt>
                <c:pt idx="1898">
                  <c:v>70.753091805234916</c:v>
                </c:pt>
                <c:pt idx="1899">
                  <c:v>70.753091805234916</c:v>
                </c:pt>
                <c:pt idx="1900">
                  <c:v>70.760158281337951</c:v>
                </c:pt>
                <c:pt idx="1901">
                  <c:v>70.760158281337951</c:v>
                </c:pt>
                <c:pt idx="1902">
                  <c:v>70.767224051816527</c:v>
                </c:pt>
                <c:pt idx="1903">
                  <c:v>70.767224051816527</c:v>
                </c:pt>
                <c:pt idx="1904">
                  <c:v>71.274118724821847</c:v>
                </c:pt>
                <c:pt idx="1905">
                  <c:v>71.28113354878694</c:v>
                </c:pt>
                <c:pt idx="1906">
                  <c:v>71.288147682486468</c:v>
                </c:pt>
                <c:pt idx="1907">
                  <c:v>71.288147682486468</c:v>
                </c:pt>
                <c:pt idx="1908">
                  <c:v>71.288147682486468</c:v>
                </c:pt>
                <c:pt idx="1909">
                  <c:v>71.288147682486468</c:v>
                </c:pt>
                <c:pt idx="1910">
                  <c:v>71.295161126124114</c:v>
                </c:pt>
                <c:pt idx="1911">
                  <c:v>71.295161126124114</c:v>
                </c:pt>
                <c:pt idx="1912">
                  <c:v>71.295161126124114</c:v>
                </c:pt>
                <c:pt idx="1913">
                  <c:v>71.295161126124114</c:v>
                </c:pt>
                <c:pt idx="1914">
                  <c:v>71.295161126124114</c:v>
                </c:pt>
                <c:pt idx="1915">
                  <c:v>71.295161126124114</c:v>
                </c:pt>
                <c:pt idx="1916">
                  <c:v>71.295161126124114</c:v>
                </c:pt>
                <c:pt idx="1917">
                  <c:v>71.295161126124114</c:v>
                </c:pt>
                <c:pt idx="1918">
                  <c:v>71.302173879903549</c:v>
                </c:pt>
                <c:pt idx="1919">
                  <c:v>71.309185944028272</c:v>
                </c:pt>
                <c:pt idx="1920">
                  <c:v>71.309185944028272</c:v>
                </c:pt>
                <c:pt idx="1921">
                  <c:v>71.316197318701725</c:v>
                </c:pt>
                <c:pt idx="1922">
                  <c:v>71.316197318701725</c:v>
                </c:pt>
                <c:pt idx="1923">
                  <c:v>71.316197318701725</c:v>
                </c:pt>
                <c:pt idx="1924">
                  <c:v>71.323208004127238</c:v>
                </c:pt>
                <c:pt idx="1925">
                  <c:v>71.337227308047233</c:v>
                </c:pt>
                <c:pt idx="1926">
                  <c:v>71.337227308047233</c:v>
                </c:pt>
                <c:pt idx="1927">
                  <c:v>71.337227308047233</c:v>
                </c:pt>
                <c:pt idx="1928">
                  <c:v>71.344235926947874</c:v>
                </c:pt>
                <c:pt idx="1929">
                  <c:v>71.99305522062528</c:v>
                </c:pt>
                <c:pt idx="1930">
                  <c:v>71.99305522062528</c:v>
                </c:pt>
                <c:pt idx="1931">
                  <c:v>71.99305522062528</c:v>
                </c:pt>
                <c:pt idx="1932">
                  <c:v>71.99305522062528</c:v>
                </c:pt>
                <c:pt idx="1933">
                  <c:v>72</c:v>
                </c:pt>
                <c:pt idx="1934">
                  <c:v>72</c:v>
                </c:pt>
                <c:pt idx="1935">
                  <c:v>72</c:v>
                </c:pt>
                <c:pt idx="1936">
                  <c:v>72</c:v>
                </c:pt>
                <c:pt idx="1937">
                  <c:v>72</c:v>
                </c:pt>
                <c:pt idx="1938">
                  <c:v>72.006944109578768</c:v>
                </c:pt>
                <c:pt idx="1939">
                  <c:v>72.006944109578768</c:v>
                </c:pt>
                <c:pt idx="1940">
                  <c:v>72.013887549555335</c:v>
                </c:pt>
                <c:pt idx="1941">
                  <c:v>72.020830320123352</c:v>
                </c:pt>
                <c:pt idx="1942">
                  <c:v>72.027772421476428</c:v>
                </c:pt>
                <c:pt idx="1943">
                  <c:v>72.027772421476428</c:v>
                </c:pt>
                <c:pt idx="1944">
                  <c:v>72.034713853808015</c:v>
                </c:pt>
                <c:pt idx="1945">
                  <c:v>72.034713853808015</c:v>
                </c:pt>
                <c:pt idx="1946">
                  <c:v>72.034713853808015</c:v>
                </c:pt>
                <c:pt idx="1947">
                  <c:v>72.034713853808015</c:v>
                </c:pt>
                <c:pt idx="1948">
                  <c:v>72.034713853808015</c:v>
                </c:pt>
                <c:pt idx="1949">
                  <c:v>72.041654617311508</c:v>
                </c:pt>
                <c:pt idx="1950">
                  <c:v>72.041654617311508</c:v>
                </c:pt>
                <c:pt idx="1951">
                  <c:v>72.04859471218019</c:v>
                </c:pt>
                <c:pt idx="1952">
                  <c:v>72.04859471218019</c:v>
                </c:pt>
                <c:pt idx="1953">
                  <c:v>72.055534138607285</c:v>
                </c:pt>
                <c:pt idx="1954">
                  <c:v>72.746133917892848</c:v>
                </c:pt>
                <c:pt idx="1955">
                  <c:v>72.753006810715391</c:v>
                </c:pt>
                <c:pt idx="1956">
                  <c:v>72.759879054324983</c:v>
                </c:pt>
                <c:pt idx="1957">
                  <c:v>72.759879054324983</c:v>
                </c:pt>
                <c:pt idx="1958">
                  <c:v>72.759879054324983</c:v>
                </c:pt>
                <c:pt idx="1959">
                  <c:v>72.759879054324983</c:v>
                </c:pt>
                <c:pt idx="1960">
                  <c:v>72.766750648905571</c:v>
                </c:pt>
                <c:pt idx="1961">
                  <c:v>72.766750648905571</c:v>
                </c:pt>
                <c:pt idx="1962">
                  <c:v>72.773621594641014</c:v>
                </c:pt>
                <c:pt idx="1963">
                  <c:v>72.773621594641014</c:v>
                </c:pt>
                <c:pt idx="1964">
                  <c:v>72.773621594641014</c:v>
                </c:pt>
                <c:pt idx="1965">
                  <c:v>72.780491891715045</c:v>
                </c:pt>
                <c:pt idx="1966">
                  <c:v>72.78736154031138</c:v>
                </c:pt>
                <c:pt idx="1967">
                  <c:v>72.794230540613583</c:v>
                </c:pt>
                <c:pt idx="1968">
                  <c:v>72.801098892805186</c:v>
                </c:pt>
                <c:pt idx="1969">
                  <c:v>72.801098892805186</c:v>
                </c:pt>
                <c:pt idx="1970">
                  <c:v>72.801098892805186</c:v>
                </c:pt>
                <c:pt idx="1971">
                  <c:v>72.801098892805186</c:v>
                </c:pt>
                <c:pt idx="1972">
                  <c:v>72.80796659706958</c:v>
                </c:pt>
                <c:pt idx="1973">
                  <c:v>72.80796659706958</c:v>
                </c:pt>
                <c:pt idx="1974">
                  <c:v>72.80796659706958</c:v>
                </c:pt>
                <c:pt idx="1975">
                  <c:v>72.814833653590114</c:v>
                </c:pt>
                <c:pt idx="1976">
                  <c:v>72.821700062550036</c:v>
                </c:pt>
                <c:pt idx="1977">
                  <c:v>72.828565824132497</c:v>
                </c:pt>
                <c:pt idx="1978">
                  <c:v>72.828565824132497</c:v>
                </c:pt>
                <c:pt idx="1979">
                  <c:v>73.5187051028512</c:v>
                </c:pt>
                <c:pt idx="1980">
                  <c:v>73.525505778607197</c:v>
                </c:pt>
                <c:pt idx="1981">
                  <c:v>73.53230582539895</c:v>
                </c:pt>
                <c:pt idx="1982">
                  <c:v>73.53230582539895</c:v>
                </c:pt>
                <c:pt idx="1983">
                  <c:v>73.53230582539895</c:v>
                </c:pt>
                <c:pt idx="1984">
                  <c:v>73.53910524340094</c:v>
                </c:pt>
                <c:pt idx="1985">
                  <c:v>73.559499726411957</c:v>
                </c:pt>
                <c:pt idx="1986">
                  <c:v>73.566296630998082</c:v>
                </c:pt>
                <c:pt idx="1987">
                  <c:v>73.566296630998082</c:v>
                </c:pt>
                <c:pt idx="1988">
                  <c:v>73.573092907665639</c:v>
                </c:pt>
                <c:pt idx="1989">
                  <c:v>73.579888556588614</c:v>
                </c:pt>
                <c:pt idx="1990">
                  <c:v>73.579888556588614</c:v>
                </c:pt>
                <c:pt idx="1991">
                  <c:v>73.593477971896391</c:v>
                </c:pt>
                <c:pt idx="1992">
                  <c:v>73.593477971896391</c:v>
                </c:pt>
                <c:pt idx="1993">
                  <c:v>73.593477971896391</c:v>
                </c:pt>
                <c:pt idx="1994">
                  <c:v>73.593477971896391</c:v>
                </c:pt>
                <c:pt idx="1995">
                  <c:v>73.593477971896391</c:v>
                </c:pt>
                <c:pt idx="1996">
                  <c:v>73.593477971896391</c:v>
                </c:pt>
                <c:pt idx="1997">
                  <c:v>73.593477971896391</c:v>
                </c:pt>
                <c:pt idx="1998">
                  <c:v>73.593477971896391</c:v>
                </c:pt>
                <c:pt idx="1999">
                  <c:v>73.600271738628791</c:v>
                </c:pt>
                <c:pt idx="2000">
                  <c:v>73.600271738628791</c:v>
                </c:pt>
                <c:pt idx="2001">
                  <c:v>73.600271738628791</c:v>
                </c:pt>
                <c:pt idx="2002">
                  <c:v>73.607064878311789</c:v>
                </c:pt>
                <c:pt idx="2003">
                  <c:v>73.607064878311789</c:v>
                </c:pt>
                <c:pt idx="2004">
                  <c:v>74.397580605823464</c:v>
                </c:pt>
                <c:pt idx="2005">
                  <c:v>74.4043009509531</c:v>
                </c:pt>
                <c:pt idx="2006">
                  <c:v>74.4043009509531</c:v>
                </c:pt>
                <c:pt idx="2007">
                  <c:v>74.437893575785708</c:v>
                </c:pt>
                <c:pt idx="2008">
                  <c:v>74.437893575785708</c:v>
                </c:pt>
                <c:pt idx="2009">
                  <c:v>74.444610281739003</c:v>
                </c:pt>
                <c:pt idx="2010">
                  <c:v>74.451326381737488</c:v>
                </c:pt>
                <c:pt idx="2011">
                  <c:v>74.451326381737488</c:v>
                </c:pt>
                <c:pt idx="2012">
                  <c:v>74.451326381737488</c:v>
                </c:pt>
                <c:pt idx="2013">
                  <c:v>74.451326381737488</c:v>
                </c:pt>
                <c:pt idx="2014">
                  <c:v>74.458041875945142</c:v>
                </c:pt>
                <c:pt idx="2015">
                  <c:v>74.458041875945142</c:v>
                </c:pt>
                <c:pt idx="2016">
                  <c:v>74.458041875945142</c:v>
                </c:pt>
                <c:pt idx="2017">
                  <c:v>74.458041875945142</c:v>
                </c:pt>
                <c:pt idx="2018">
                  <c:v>74.458041875945142</c:v>
                </c:pt>
                <c:pt idx="2019">
                  <c:v>74.458041875945142</c:v>
                </c:pt>
                <c:pt idx="2020">
                  <c:v>74.464756764525859</c:v>
                </c:pt>
                <c:pt idx="2021">
                  <c:v>74.471471047643476</c:v>
                </c:pt>
                <c:pt idx="2022">
                  <c:v>74.47818472546173</c:v>
                </c:pt>
                <c:pt idx="2023">
                  <c:v>74.47818472546173</c:v>
                </c:pt>
                <c:pt idx="2024">
                  <c:v>74.47818472546173</c:v>
                </c:pt>
                <c:pt idx="2025">
                  <c:v>74.484897798144289</c:v>
                </c:pt>
                <c:pt idx="2026">
                  <c:v>74.484897798144289</c:v>
                </c:pt>
                <c:pt idx="2027">
                  <c:v>74.484897798144289</c:v>
                </c:pt>
                <c:pt idx="2028">
                  <c:v>74.484897798144289</c:v>
                </c:pt>
                <c:pt idx="2029">
                  <c:v>75.23961722390672</c:v>
                </c:pt>
                <c:pt idx="2030">
                  <c:v>75.23961722390672</c:v>
                </c:pt>
                <c:pt idx="2031">
                  <c:v>75.23961722390672</c:v>
                </c:pt>
                <c:pt idx="2032">
                  <c:v>75.246262365648434</c:v>
                </c:pt>
                <c:pt idx="2033">
                  <c:v>75.246262365648434</c:v>
                </c:pt>
                <c:pt idx="2034">
                  <c:v>75.252906920596757</c:v>
                </c:pt>
                <c:pt idx="2035">
                  <c:v>75.252906920596757</c:v>
                </c:pt>
                <c:pt idx="2036">
                  <c:v>75.252906920596757</c:v>
                </c:pt>
                <c:pt idx="2037">
                  <c:v>75.266194270734857</c:v>
                </c:pt>
                <c:pt idx="2038">
                  <c:v>75.272837066235255</c:v>
                </c:pt>
                <c:pt idx="2039">
                  <c:v>75.272837066235255</c:v>
                </c:pt>
                <c:pt idx="2040">
                  <c:v>75.272837066235255</c:v>
                </c:pt>
                <c:pt idx="2041">
                  <c:v>75.272837066235255</c:v>
                </c:pt>
                <c:pt idx="2042">
                  <c:v>75.279479275563531</c:v>
                </c:pt>
                <c:pt idx="2043">
                  <c:v>75.279479275563531</c:v>
                </c:pt>
                <c:pt idx="2044">
                  <c:v>75.286120898874842</c:v>
                </c:pt>
                <c:pt idx="2045">
                  <c:v>75.292761936324268</c:v>
                </c:pt>
                <c:pt idx="2046">
                  <c:v>75.292761936324268</c:v>
                </c:pt>
                <c:pt idx="2047">
                  <c:v>75.292761936324268</c:v>
                </c:pt>
                <c:pt idx="2048">
                  <c:v>75.299402388066795</c:v>
                </c:pt>
                <c:pt idx="2049">
                  <c:v>75.306042254257392</c:v>
                </c:pt>
                <c:pt idx="2050">
                  <c:v>75.306042254257392</c:v>
                </c:pt>
                <c:pt idx="2051">
                  <c:v>75.312681535050928</c:v>
                </c:pt>
                <c:pt idx="2052">
                  <c:v>75.319320230602187</c:v>
                </c:pt>
                <c:pt idx="2053">
                  <c:v>75.319320230602187</c:v>
                </c:pt>
                <c:pt idx="2054">
                  <c:v>76.164296097318456</c:v>
                </c:pt>
                <c:pt idx="2055">
                  <c:v>76.164296097318456</c:v>
                </c:pt>
                <c:pt idx="2056">
                  <c:v>76.170860570168173</c:v>
                </c:pt>
                <c:pt idx="2057">
                  <c:v>76.170860570168173</c:v>
                </c:pt>
                <c:pt idx="2058">
                  <c:v>76.177424477334498</c:v>
                </c:pt>
                <c:pt idx="2059">
                  <c:v>76.177424477334498</c:v>
                </c:pt>
                <c:pt idx="2060">
                  <c:v>76.183987818963644</c:v>
                </c:pt>
                <c:pt idx="2061">
                  <c:v>76.197112806194966</c:v>
                </c:pt>
                <c:pt idx="2062">
                  <c:v>76.197112806194966</c:v>
                </c:pt>
                <c:pt idx="2063">
                  <c:v>76.203674452089246</c:v>
                </c:pt>
                <c:pt idx="2064">
                  <c:v>76.203674452089246</c:v>
                </c:pt>
                <c:pt idx="2065">
                  <c:v>76.203674452089246</c:v>
                </c:pt>
                <c:pt idx="2066">
                  <c:v>76.216796049164913</c:v>
                </c:pt>
                <c:pt idx="2067">
                  <c:v>76.216796049164913</c:v>
                </c:pt>
                <c:pt idx="2068">
                  <c:v>76.22335600063802</c:v>
                </c:pt>
                <c:pt idx="2069">
                  <c:v>76.22335600063802</c:v>
                </c:pt>
                <c:pt idx="2070">
                  <c:v>76.22335600063802</c:v>
                </c:pt>
                <c:pt idx="2071">
                  <c:v>76.229915387595696</c:v>
                </c:pt>
                <c:pt idx="2072">
                  <c:v>76.236474210183673</c:v>
                </c:pt>
                <c:pt idx="2073">
                  <c:v>76.256147293185492</c:v>
                </c:pt>
                <c:pt idx="2074">
                  <c:v>76.256147293185492</c:v>
                </c:pt>
                <c:pt idx="2075">
                  <c:v>76.256147293185492</c:v>
                </c:pt>
                <c:pt idx="2076">
                  <c:v>76.262703859750474</c:v>
                </c:pt>
                <c:pt idx="2077">
                  <c:v>76.262703859750474</c:v>
                </c:pt>
                <c:pt idx="2078">
                  <c:v>76.26925986267338</c:v>
                </c:pt>
                <c:pt idx="2079">
                  <c:v>77.03895118704564</c:v>
                </c:pt>
                <c:pt idx="2080">
                  <c:v>77.045441137032896</c:v>
                </c:pt>
                <c:pt idx="2081">
                  <c:v>77.058419397233934</c:v>
                </c:pt>
                <c:pt idx="2082">
                  <c:v>77.058419397233934</c:v>
                </c:pt>
                <c:pt idx="2083">
                  <c:v>77.058419397233934</c:v>
                </c:pt>
                <c:pt idx="2084">
                  <c:v>77.06490770772389</c:v>
                </c:pt>
                <c:pt idx="2085">
                  <c:v>77.071395471990769</c:v>
                </c:pt>
                <c:pt idx="2086">
                  <c:v>77.077882690172544</c:v>
                </c:pt>
                <c:pt idx="2087">
                  <c:v>77.077882690172544</c:v>
                </c:pt>
                <c:pt idx="2088">
                  <c:v>77.090855488832133</c:v>
                </c:pt>
                <c:pt idx="2089">
                  <c:v>77.097341069585525</c:v>
                </c:pt>
                <c:pt idx="2090">
                  <c:v>77.103826104804938</c:v>
                </c:pt>
                <c:pt idx="2091">
                  <c:v>77.103826104804938</c:v>
                </c:pt>
                <c:pt idx="2092">
                  <c:v>77.110310594628004</c:v>
                </c:pt>
                <c:pt idx="2093">
                  <c:v>77.110310594628004</c:v>
                </c:pt>
                <c:pt idx="2094">
                  <c:v>77.110310594628004</c:v>
                </c:pt>
                <c:pt idx="2095">
                  <c:v>77.110310594628004</c:v>
                </c:pt>
                <c:pt idx="2096">
                  <c:v>77.116794539192298</c:v>
                </c:pt>
                <c:pt idx="2097">
                  <c:v>77.116794539192298</c:v>
                </c:pt>
                <c:pt idx="2098">
                  <c:v>77.123277938635368</c:v>
                </c:pt>
                <c:pt idx="2099">
                  <c:v>77.129760793094647</c:v>
                </c:pt>
                <c:pt idx="2100">
                  <c:v>77.129760793094647</c:v>
                </c:pt>
                <c:pt idx="2101">
                  <c:v>77.136243102707567</c:v>
                </c:pt>
                <c:pt idx="2102">
                  <c:v>77.136243102707567</c:v>
                </c:pt>
                <c:pt idx="2103">
                  <c:v>77.142724867611463</c:v>
                </c:pt>
                <c:pt idx="2104">
                  <c:v>77.343390150678033</c:v>
                </c:pt>
                <c:pt idx="2105">
                  <c:v>77.349854557070756</c:v>
                </c:pt>
                <c:pt idx="2106">
                  <c:v>77.349854557070756</c:v>
                </c:pt>
                <c:pt idx="2107">
                  <c:v>77.349854557070756</c:v>
                </c:pt>
                <c:pt idx="2108">
                  <c:v>77.362781749365766</c:v>
                </c:pt>
                <c:pt idx="2109">
                  <c:v>77.369244535538797</c:v>
                </c:pt>
                <c:pt idx="2110">
                  <c:v>77.375706781909273</c:v>
                </c:pt>
                <c:pt idx="2111">
                  <c:v>77.375706781909273</c:v>
                </c:pt>
                <c:pt idx="2112">
                  <c:v>77.375706781909273</c:v>
                </c:pt>
                <c:pt idx="2113">
                  <c:v>77.382168488612407</c:v>
                </c:pt>
                <c:pt idx="2114">
                  <c:v>77.382168488612407</c:v>
                </c:pt>
                <c:pt idx="2115">
                  <c:v>77.382168488612407</c:v>
                </c:pt>
                <c:pt idx="2116">
                  <c:v>77.382168488612407</c:v>
                </c:pt>
                <c:pt idx="2117">
                  <c:v>77.388629655783419</c:v>
                </c:pt>
                <c:pt idx="2118">
                  <c:v>77.388629655783419</c:v>
                </c:pt>
                <c:pt idx="2119">
                  <c:v>77.388629655783419</c:v>
                </c:pt>
                <c:pt idx="2120">
                  <c:v>77.388629655783419</c:v>
                </c:pt>
                <c:pt idx="2121">
                  <c:v>77.401550372069423</c:v>
                </c:pt>
                <c:pt idx="2122">
                  <c:v>77.420927403383644</c:v>
                </c:pt>
                <c:pt idx="2123">
                  <c:v>77.420927403383644</c:v>
                </c:pt>
                <c:pt idx="2124">
                  <c:v>77.420927403383644</c:v>
                </c:pt>
                <c:pt idx="2125">
                  <c:v>77.420927403383644</c:v>
                </c:pt>
                <c:pt idx="2126">
                  <c:v>77.427385336197432</c:v>
                </c:pt>
                <c:pt idx="2127">
                  <c:v>77.440299586197369</c:v>
                </c:pt>
                <c:pt idx="2128">
                  <c:v>77.440299586197369</c:v>
                </c:pt>
                <c:pt idx="2129">
                  <c:v>77.472575792986262</c:v>
                </c:pt>
                <c:pt idx="2130">
                  <c:v>77.47902942086975</c:v>
                </c:pt>
                <c:pt idx="2131">
                  <c:v>77.47902942086975</c:v>
                </c:pt>
                <c:pt idx="2132">
                  <c:v>77.47902942086975</c:v>
                </c:pt>
                <c:pt idx="2133">
                  <c:v>77.485482511242068</c:v>
                </c:pt>
                <c:pt idx="2134">
                  <c:v>77.491935064237495</c:v>
                </c:pt>
                <c:pt idx="2135">
                  <c:v>77.491935064237495</c:v>
                </c:pt>
                <c:pt idx="2136">
                  <c:v>77.498387079990252</c:v>
                </c:pt>
                <c:pt idx="2137">
                  <c:v>77.498387079990252</c:v>
                </c:pt>
                <c:pt idx="2138">
                  <c:v>77.498387079990252</c:v>
                </c:pt>
                <c:pt idx="2139">
                  <c:v>77.498387079990252</c:v>
                </c:pt>
                <c:pt idx="2140">
                  <c:v>77.498387079990252</c:v>
                </c:pt>
                <c:pt idx="2141">
                  <c:v>77.504838558634518</c:v>
                </c:pt>
                <c:pt idx="2142">
                  <c:v>77.504838558634518</c:v>
                </c:pt>
                <c:pt idx="2143">
                  <c:v>77.517739905133979</c:v>
                </c:pt>
                <c:pt idx="2144">
                  <c:v>77.52418977325722</c:v>
                </c:pt>
                <c:pt idx="2145">
                  <c:v>77.537087899920508</c:v>
                </c:pt>
                <c:pt idx="2146">
                  <c:v>77.537087899920508</c:v>
                </c:pt>
                <c:pt idx="2147">
                  <c:v>77.543536158728273</c:v>
                </c:pt>
                <c:pt idx="2148">
                  <c:v>77.543536158728273</c:v>
                </c:pt>
                <c:pt idx="2149">
                  <c:v>77.549983881365179</c:v>
                </c:pt>
                <c:pt idx="2150">
                  <c:v>77.556431067964951</c:v>
                </c:pt>
                <c:pt idx="2151">
                  <c:v>77.562877718661269</c:v>
                </c:pt>
                <c:pt idx="2152">
                  <c:v>77.569323833587717</c:v>
                </c:pt>
                <c:pt idx="2153">
                  <c:v>77.569323833587717</c:v>
                </c:pt>
                <c:pt idx="2154">
                  <c:v>78.434686204510314</c:v>
                </c:pt>
                <c:pt idx="2155">
                  <c:v>78.441060676153526</c:v>
                </c:pt>
                <c:pt idx="2156">
                  <c:v>78.447434629820748</c:v>
                </c:pt>
                <c:pt idx="2157">
                  <c:v>78.447434629820748</c:v>
                </c:pt>
                <c:pt idx="2158">
                  <c:v>78.447434629820748</c:v>
                </c:pt>
                <c:pt idx="2159">
                  <c:v>78.447434629820748</c:v>
                </c:pt>
                <c:pt idx="2160">
                  <c:v>78.447434629820748</c:v>
                </c:pt>
                <c:pt idx="2161">
                  <c:v>78.447434629820748</c:v>
                </c:pt>
                <c:pt idx="2162">
                  <c:v>78.447434629820748</c:v>
                </c:pt>
                <c:pt idx="2163">
                  <c:v>78.453808065638214</c:v>
                </c:pt>
                <c:pt idx="2164">
                  <c:v>78.453808065638214</c:v>
                </c:pt>
                <c:pt idx="2165">
                  <c:v>78.453808065638214</c:v>
                </c:pt>
                <c:pt idx="2166">
                  <c:v>78.46018098373213</c:v>
                </c:pt>
                <c:pt idx="2167">
                  <c:v>78.466553384228618</c:v>
                </c:pt>
                <c:pt idx="2168">
                  <c:v>78.4729252672538</c:v>
                </c:pt>
                <c:pt idx="2169">
                  <c:v>78.4729252672538</c:v>
                </c:pt>
                <c:pt idx="2170">
                  <c:v>78.4729252672538</c:v>
                </c:pt>
                <c:pt idx="2171">
                  <c:v>78.48566748139433</c:v>
                </c:pt>
                <c:pt idx="2172">
                  <c:v>78.48566748139433</c:v>
                </c:pt>
                <c:pt idx="2173">
                  <c:v>78.492037812761623</c:v>
                </c:pt>
                <c:pt idx="2174">
                  <c:v>78.504776924719678</c:v>
                </c:pt>
                <c:pt idx="2175">
                  <c:v>78.511145705562086</c:v>
                </c:pt>
                <c:pt idx="2176">
                  <c:v>78.517513969814402</c:v>
                </c:pt>
                <c:pt idx="2177">
                  <c:v>78.517513969814402</c:v>
                </c:pt>
                <c:pt idx="2178">
                  <c:v>78.517513969814402</c:v>
                </c:pt>
                <c:pt idx="2179">
                  <c:v>79.511005527536881</c:v>
                </c:pt>
                <c:pt idx="2180">
                  <c:v>79.511005527536881</c:v>
                </c:pt>
                <c:pt idx="2181">
                  <c:v>79.511005527536881</c:v>
                </c:pt>
                <c:pt idx="2182">
                  <c:v>79.511005527536881</c:v>
                </c:pt>
                <c:pt idx="2183">
                  <c:v>79.511005527536881</c:v>
                </c:pt>
                <c:pt idx="2184">
                  <c:v>79.517293716524335</c:v>
                </c:pt>
                <c:pt idx="2185">
                  <c:v>79.523581408284173</c:v>
                </c:pt>
                <c:pt idx="2186">
                  <c:v>79.529868602934329</c:v>
                </c:pt>
                <c:pt idx="2187">
                  <c:v>79.536155300592696</c:v>
                </c:pt>
                <c:pt idx="2188">
                  <c:v>79.536155300592696</c:v>
                </c:pt>
                <c:pt idx="2189">
                  <c:v>79.54872720540537</c:v>
                </c:pt>
                <c:pt idx="2190">
                  <c:v>79.555012412795207</c:v>
                </c:pt>
                <c:pt idx="2191">
                  <c:v>79.57386505631105</c:v>
                </c:pt>
                <c:pt idx="2192">
                  <c:v>79.58014827832379</c:v>
                </c:pt>
                <c:pt idx="2193">
                  <c:v>79.58014827832379</c:v>
                </c:pt>
                <c:pt idx="2194">
                  <c:v>79.58014827832379</c:v>
                </c:pt>
                <c:pt idx="2195">
                  <c:v>79.58014827832379</c:v>
                </c:pt>
                <c:pt idx="2196">
                  <c:v>79.586431004286155</c:v>
                </c:pt>
                <c:pt idx="2197">
                  <c:v>79.59271323431561</c:v>
                </c:pt>
                <c:pt idx="2198">
                  <c:v>79.598994968529595</c:v>
                </c:pt>
                <c:pt idx="2199">
                  <c:v>79.605276207045478</c:v>
                </c:pt>
                <c:pt idx="2200">
                  <c:v>79.605276207045478</c:v>
                </c:pt>
                <c:pt idx="2201">
                  <c:v>79.605276207045478</c:v>
                </c:pt>
                <c:pt idx="2202">
                  <c:v>79.611556949980567</c:v>
                </c:pt>
                <c:pt idx="2203">
                  <c:v>79.617837197452175</c:v>
                </c:pt>
                <c:pt idx="2204">
                  <c:v>80.665977958492519</c:v>
                </c:pt>
                <c:pt idx="2205">
                  <c:v>80.665977958492519</c:v>
                </c:pt>
                <c:pt idx="2206">
                  <c:v>80.672176120394823</c:v>
                </c:pt>
                <c:pt idx="2207">
                  <c:v>80.672176120394823</c:v>
                </c:pt>
                <c:pt idx="2208">
                  <c:v>80.672176120394823</c:v>
                </c:pt>
                <c:pt idx="2209">
                  <c:v>80.678373806119822</c:v>
                </c:pt>
                <c:pt idx="2210">
                  <c:v>80.678373806119822</c:v>
                </c:pt>
                <c:pt idx="2211">
                  <c:v>80.684571015777237</c:v>
                </c:pt>
                <c:pt idx="2212">
                  <c:v>80.703159789440704</c:v>
                </c:pt>
                <c:pt idx="2213">
                  <c:v>80.721744282442259</c:v>
                </c:pt>
                <c:pt idx="2214">
                  <c:v>80.721744282442259</c:v>
                </c:pt>
                <c:pt idx="2215">
                  <c:v>80.727938162695565</c:v>
                </c:pt>
                <c:pt idx="2216">
                  <c:v>80.727938162695565</c:v>
                </c:pt>
                <c:pt idx="2217">
                  <c:v>80.727938162695565</c:v>
                </c:pt>
                <c:pt idx="2218">
                  <c:v>80.727938162695565</c:v>
                </c:pt>
                <c:pt idx="2219">
                  <c:v>80.734131567757629</c:v>
                </c:pt>
                <c:pt idx="2220">
                  <c:v>80.734131567757629</c:v>
                </c:pt>
                <c:pt idx="2221">
                  <c:v>80.752708932889675</c:v>
                </c:pt>
                <c:pt idx="2222">
                  <c:v>80.752708932889675</c:v>
                </c:pt>
                <c:pt idx="2223">
                  <c:v>80.758900438279866</c:v>
                </c:pt>
                <c:pt idx="2224">
                  <c:v>80.758900438279866</c:v>
                </c:pt>
                <c:pt idx="2225">
                  <c:v>80.758900438279866</c:v>
                </c:pt>
                <c:pt idx="2226">
                  <c:v>80.765091469025151</c:v>
                </c:pt>
                <c:pt idx="2227">
                  <c:v>80.765091469025151</c:v>
                </c:pt>
                <c:pt idx="2228">
                  <c:v>80.771282025234683</c:v>
                </c:pt>
                <c:pt idx="2229">
                  <c:v>81.81686867633104</c:v>
                </c:pt>
                <c:pt idx="2230">
                  <c:v>81.822979657306547</c:v>
                </c:pt>
                <c:pt idx="2231">
                  <c:v>81.822979657306547</c:v>
                </c:pt>
                <c:pt idx="2232">
                  <c:v>81.829090181915134</c:v>
                </c:pt>
                <c:pt idx="2233">
                  <c:v>81.84741901856161</c:v>
                </c:pt>
                <c:pt idx="2234">
                  <c:v>81.84741901856161</c:v>
                </c:pt>
                <c:pt idx="2235">
                  <c:v>81.84741901856161</c:v>
                </c:pt>
                <c:pt idx="2236">
                  <c:v>81.853527718724493</c:v>
                </c:pt>
                <c:pt idx="2237">
                  <c:v>81.859635963031252</c:v>
                </c:pt>
                <c:pt idx="2238">
                  <c:v>81.865743751583906</c:v>
                </c:pt>
                <c:pt idx="2239">
                  <c:v>81.865743751583906</c:v>
                </c:pt>
                <c:pt idx="2240">
                  <c:v>81.871851084484462</c:v>
                </c:pt>
                <c:pt idx="2241">
                  <c:v>81.877957961834881</c:v>
                </c:pt>
                <c:pt idx="2242">
                  <c:v>81.877957961834881</c:v>
                </c:pt>
                <c:pt idx="2243">
                  <c:v>81.890170350292962</c:v>
                </c:pt>
                <c:pt idx="2244">
                  <c:v>81.890170350292962</c:v>
                </c:pt>
                <c:pt idx="2245">
                  <c:v>81.896275861604352</c:v>
                </c:pt>
                <c:pt idx="2246">
                  <c:v>81.902380917773087</c:v>
                </c:pt>
                <c:pt idx="2247">
                  <c:v>81.902380917773087</c:v>
                </c:pt>
                <c:pt idx="2248">
                  <c:v>81.902380917773087</c:v>
                </c:pt>
                <c:pt idx="2249">
                  <c:v>81.902380917773087</c:v>
                </c:pt>
                <c:pt idx="2250">
                  <c:v>81.914589665089579</c:v>
                </c:pt>
                <c:pt idx="2251">
                  <c:v>81.926796593056167</c:v>
                </c:pt>
                <c:pt idx="2252">
                  <c:v>81.926796593056167</c:v>
                </c:pt>
                <c:pt idx="2253">
                  <c:v>81.939001702485982</c:v>
                </c:pt>
                <c:pt idx="2254">
                  <c:v>82.903558427850371</c:v>
                </c:pt>
                <c:pt idx="2255">
                  <c:v>82.915619758885001</c:v>
                </c:pt>
                <c:pt idx="2256">
                  <c:v>82.915619758885001</c:v>
                </c:pt>
                <c:pt idx="2257">
                  <c:v>82.915619758885001</c:v>
                </c:pt>
                <c:pt idx="2258">
                  <c:v>82.921649766511521</c:v>
                </c:pt>
                <c:pt idx="2259">
                  <c:v>82.921649766511521</c:v>
                </c:pt>
                <c:pt idx="2260">
                  <c:v>82.927679335671755</c:v>
                </c:pt>
                <c:pt idx="2261">
                  <c:v>82.927679335671755</c:v>
                </c:pt>
                <c:pt idx="2262">
                  <c:v>82.94576541331088</c:v>
                </c:pt>
                <c:pt idx="2263">
                  <c:v>82.951793229561957</c:v>
                </c:pt>
                <c:pt idx="2264">
                  <c:v>82.963847548194153</c:v>
                </c:pt>
                <c:pt idx="2265">
                  <c:v>82.969874050766165</c:v>
                </c:pt>
                <c:pt idx="2266">
                  <c:v>82.969874050766165</c:v>
                </c:pt>
                <c:pt idx="2267">
                  <c:v>82.98192574289898</c:v>
                </c:pt>
                <c:pt idx="2268">
                  <c:v>82.98192574289898</c:v>
                </c:pt>
                <c:pt idx="2269">
                  <c:v>82.987950932650463</c:v>
                </c:pt>
                <c:pt idx="2270">
                  <c:v>82.993975684985713</c:v>
                </c:pt>
                <c:pt idx="2271">
                  <c:v>82.993975684985713</c:v>
                </c:pt>
                <c:pt idx="2272">
                  <c:v>83.012047318446491</c:v>
                </c:pt>
                <c:pt idx="2273">
                  <c:v>83.018070322069036</c:v>
                </c:pt>
                <c:pt idx="2274">
                  <c:v>83.024092888751269</c:v>
                </c:pt>
                <c:pt idx="2275">
                  <c:v>83.03011501858829</c:v>
                </c:pt>
                <c:pt idx="2276">
                  <c:v>83.03011501858829</c:v>
                </c:pt>
                <c:pt idx="2277">
                  <c:v>83.048178787978244</c:v>
                </c:pt>
                <c:pt idx="2278">
                  <c:v>83.048178787978244</c:v>
                </c:pt>
                <c:pt idx="2279">
                  <c:v>83.480536653761391</c:v>
                </c:pt>
                <c:pt idx="2280">
                  <c:v>83.480536653761391</c:v>
                </c:pt>
                <c:pt idx="2281">
                  <c:v>83.498502980592406</c:v>
                </c:pt>
                <c:pt idx="2282">
                  <c:v>83.522452071284405</c:v>
                </c:pt>
                <c:pt idx="2283">
                  <c:v>83.522452071284405</c:v>
                </c:pt>
                <c:pt idx="2284">
                  <c:v>83.522452071284405</c:v>
                </c:pt>
                <c:pt idx="2285">
                  <c:v>83.522452071284405</c:v>
                </c:pt>
                <c:pt idx="2286">
                  <c:v>83.52843827104634</c:v>
                </c:pt>
                <c:pt idx="2287">
                  <c:v>83.534424041828402</c:v>
                </c:pt>
                <c:pt idx="2288">
                  <c:v>83.534424041828402</c:v>
                </c:pt>
                <c:pt idx="2289">
                  <c:v>83.534424041828402</c:v>
                </c:pt>
                <c:pt idx="2290">
                  <c:v>83.564346464266691</c:v>
                </c:pt>
                <c:pt idx="2291">
                  <c:v>83.582294775867453</c:v>
                </c:pt>
                <c:pt idx="2292">
                  <c:v>83.582294775867453</c:v>
                </c:pt>
                <c:pt idx="2293">
                  <c:v>83.588276689976084</c:v>
                </c:pt>
                <c:pt idx="2294">
                  <c:v>83.594258176025463</c:v>
                </c:pt>
                <c:pt idx="2295">
                  <c:v>83.594258176025463</c:v>
                </c:pt>
                <c:pt idx="2296">
                  <c:v>83.594258176025463</c:v>
                </c:pt>
                <c:pt idx="2297">
                  <c:v>83.594258176025463</c:v>
                </c:pt>
                <c:pt idx="2298">
                  <c:v>83.606219864313928</c:v>
                </c:pt>
                <c:pt idx="2299">
                  <c:v>83.606219864313928</c:v>
                </c:pt>
                <c:pt idx="2300">
                  <c:v>83.606219864313928</c:v>
                </c:pt>
                <c:pt idx="2301">
                  <c:v>83.606219864313928</c:v>
                </c:pt>
                <c:pt idx="2302">
                  <c:v>83.618179841467494</c:v>
                </c:pt>
                <c:pt idx="2303">
                  <c:v>83.618179841467494</c:v>
                </c:pt>
                <c:pt idx="2304">
                  <c:v>83.624159188598128</c:v>
                </c:pt>
                <c:pt idx="2305">
                  <c:v>83.624159188598128</c:v>
                </c:pt>
                <c:pt idx="2306">
                  <c:v>83.630138108220294</c:v>
                </c:pt>
                <c:pt idx="2307">
                  <c:v>83.630138108220294</c:v>
                </c:pt>
                <c:pt idx="2308">
                  <c:v>83.630138108220294</c:v>
                </c:pt>
                <c:pt idx="2309">
                  <c:v>83.63611660042568</c:v>
                </c:pt>
                <c:pt idx="2310">
                  <c:v>83.63611660042568</c:v>
                </c:pt>
                <c:pt idx="2311">
                  <c:v>83.642094665305933</c:v>
                </c:pt>
                <c:pt idx="2312">
                  <c:v>83.642094665305933</c:v>
                </c:pt>
                <c:pt idx="2313">
                  <c:v>83.654049513457508</c:v>
                </c:pt>
                <c:pt idx="2314">
                  <c:v>83.660026296911951</c:v>
                </c:pt>
                <c:pt idx="2315">
                  <c:v>83.66600265340756</c:v>
                </c:pt>
                <c:pt idx="2316">
                  <c:v>83.671978583035795</c:v>
                </c:pt>
                <c:pt idx="2317">
                  <c:v>83.677954085888118</c:v>
                </c:pt>
                <c:pt idx="2318">
                  <c:v>83.677954085888118</c:v>
                </c:pt>
                <c:pt idx="2319">
                  <c:v>83.689903811630714</c:v>
                </c:pt>
                <c:pt idx="2320">
                  <c:v>83.695878034703711</c:v>
                </c:pt>
                <c:pt idx="2321">
                  <c:v>83.701851831366312</c:v>
                </c:pt>
                <c:pt idx="2322">
                  <c:v>83.707825201709781</c:v>
                </c:pt>
                <c:pt idx="2323">
                  <c:v>83.707825201709781</c:v>
                </c:pt>
                <c:pt idx="2324">
                  <c:v>83.707825201709781</c:v>
                </c:pt>
                <c:pt idx="2325">
                  <c:v>83.707825201709781</c:v>
                </c:pt>
                <c:pt idx="2326">
                  <c:v>83.719770663804383</c:v>
                </c:pt>
                <c:pt idx="2327">
                  <c:v>83.725742755737912</c:v>
                </c:pt>
                <c:pt idx="2328">
                  <c:v>83.725742755737912</c:v>
                </c:pt>
                <c:pt idx="2329">
                  <c:v>83.725742755737912</c:v>
                </c:pt>
                <c:pt idx="2330">
                  <c:v>83.725742755737912</c:v>
                </c:pt>
                <c:pt idx="2331">
                  <c:v>83.731714421717172</c:v>
                </c:pt>
                <c:pt idx="2332">
                  <c:v>83.737685661833282</c:v>
                </c:pt>
                <c:pt idx="2333">
                  <c:v>83.737685661833282</c:v>
                </c:pt>
                <c:pt idx="2334">
                  <c:v>83.749626864840423</c:v>
                </c:pt>
                <c:pt idx="2335">
                  <c:v>83.755596827913536</c:v>
                </c:pt>
                <c:pt idx="2336">
                  <c:v>83.755596827913536</c:v>
                </c:pt>
                <c:pt idx="2337">
                  <c:v>83.755596827913536</c:v>
                </c:pt>
                <c:pt idx="2338">
                  <c:v>83.755596827913536</c:v>
                </c:pt>
                <c:pt idx="2339">
                  <c:v>83.755596827913536</c:v>
                </c:pt>
                <c:pt idx="2340">
                  <c:v>83.773504164502995</c:v>
                </c:pt>
                <c:pt idx="2341">
                  <c:v>84.652229740273228</c:v>
                </c:pt>
                <c:pt idx="2342">
                  <c:v>84.652229740273228</c:v>
                </c:pt>
                <c:pt idx="2343">
                  <c:v>84.658136053187462</c:v>
                </c:pt>
                <c:pt idx="2344">
                  <c:v>84.658136053187462</c:v>
                </c:pt>
                <c:pt idx="2345">
                  <c:v>84.675852520066186</c:v>
                </c:pt>
                <c:pt idx="2346">
                  <c:v>84.681757185358407</c:v>
                </c:pt>
                <c:pt idx="2347">
                  <c:v>84.687661438960518</c:v>
                </c:pt>
                <c:pt idx="2348">
                  <c:v>84.687661438960518</c:v>
                </c:pt>
                <c:pt idx="2349">
                  <c:v>84.687661438960518</c:v>
                </c:pt>
                <c:pt idx="2350">
                  <c:v>84.687661438960518</c:v>
                </c:pt>
                <c:pt idx="2351">
                  <c:v>84.699468711438797</c:v>
                </c:pt>
                <c:pt idx="2352">
                  <c:v>84.699468711438797</c:v>
                </c:pt>
                <c:pt idx="2353">
                  <c:v>84.699468711438797</c:v>
                </c:pt>
                <c:pt idx="2354">
                  <c:v>84.705371730487087</c:v>
                </c:pt>
                <c:pt idx="2355">
                  <c:v>84.717176534631989</c:v>
                </c:pt>
                <c:pt idx="2356">
                  <c:v>84.717176534631989</c:v>
                </c:pt>
                <c:pt idx="2357">
                  <c:v>84.717176534631989</c:v>
                </c:pt>
                <c:pt idx="2358">
                  <c:v>84.717176534631989</c:v>
                </c:pt>
                <c:pt idx="2359">
                  <c:v>84.723078319900537</c:v>
                </c:pt>
                <c:pt idx="2360">
                  <c:v>84.723078319900537</c:v>
                </c:pt>
                <c:pt idx="2361">
                  <c:v>84.723078319900537</c:v>
                </c:pt>
                <c:pt idx="2362">
                  <c:v>84.740781209521543</c:v>
                </c:pt>
                <c:pt idx="2363">
                  <c:v>84.74668135095321</c:v>
                </c:pt>
                <c:pt idx="2364">
                  <c:v>84.74668135095321</c:v>
                </c:pt>
                <c:pt idx="2365">
                  <c:v>84.74668135095321</c:v>
                </c:pt>
                <c:pt idx="2366">
                  <c:v>85.889463847435906</c:v>
                </c:pt>
                <c:pt idx="2367">
                  <c:v>85.889463847435906</c:v>
                </c:pt>
                <c:pt idx="2368">
                  <c:v>85.889463847435906</c:v>
                </c:pt>
                <c:pt idx="2369">
                  <c:v>85.895285085969647</c:v>
                </c:pt>
                <c:pt idx="2370">
                  <c:v>85.912746434973201</c:v>
                </c:pt>
                <c:pt idx="2371">
                  <c:v>85.912746434973201</c:v>
                </c:pt>
                <c:pt idx="2372">
                  <c:v>85.936022714575287</c:v>
                </c:pt>
                <c:pt idx="2373">
                  <c:v>85.941840799461588</c:v>
                </c:pt>
                <c:pt idx="2374">
                  <c:v>85.941840799461588</c:v>
                </c:pt>
                <c:pt idx="2375">
                  <c:v>85.953475787777194</c:v>
                </c:pt>
                <c:pt idx="2376">
                  <c:v>85.953475787777194</c:v>
                </c:pt>
                <c:pt idx="2377">
                  <c:v>85.953475787777194</c:v>
                </c:pt>
                <c:pt idx="2378">
                  <c:v>85.953475787777194</c:v>
                </c:pt>
                <c:pt idx="2379">
                  <c:v>85.953475787777194</c:v>
                </c:pt>
                <c:pt idx="2380">
                  <c:v>85.953475787777194</c:v>
                </c:pt>
                <c:pt idx="2381">
                  <c:v>85.953475787777194</c:v>
                </c:pt>
                <c:pt idx="2382">
                  <c:v>85.953475787777194</c:v>
                </c:pt>
                <c:pt idx="2383">
                  <c:v>85.959292691366414</c:v>
                </c:pt>
                <c:pt idx="2384">
                  <c:v>85.965109201349819</c:v>
                </c:pt>
                <c:pt idx="2385">
                  <c:v>85.965109201349819</c:v>
                </c:pt>
                <c:pt idx="2386">
                  <c:v>85.965109201349819</c:v>
                </c:pt>
                <c:pt idx="2387">
                  <c:v>85.965109201349819</c:v>
                </c:pt>
                <c:pt idx="2388">
                  <c:v>85.9709253178073</c:v>
                </c:pt>
                <c:pt idx="2389">
                  <c:v>85.976741040818709</c:v>
                </c:pt>
                <c:pt idx="2390">
                  <c:v>85.976741040818709</c:v>
                </c:pt>
                <c:pt idx="2391">
                  <c:v>87.229582138171452</c:v>
                </c:pt>
                <c:pt idx="2392">
                  <c:v>87.25250712730265</c:v>
                </c:pt>
                <c:pt idx="2393">
                  <c:v>87.25250712730265</c:v>
                </c:pt>
                <c:pt idx="2394">
                  <c:v>87.258237433493917</c:v>
                </c:pt>
                <c:pt idx="2395">
                  <c:v>87.263967363396901</c:v>
                </c:pt>
                <c:pt idx="2396">
                  <c:v>87.292611371180783</c:v>
                </c:pt>
                <c:pt idx="2397">
                  <c:v>87.292611371180783</c:v>
                </c:pt>
                <c:pt idx="2398">
                  <c:v>87.309793265131489</c:v>
                </c:pt>
                <c:pt idx="2399">
                  <c:v>87.309793265131489</c:v>
                </c:pt>
                <c:pt idx="2400">
                  <c:v>87.309793265131489</c:v>
                </c:pt>
                <c:pt idx="2401">
                  <c:v>87.326971778483198</c:v>
                </c:pt>
                <c:pt idx="2402">
                  <c:v>87.332697198701013</c:v>
                </c:pt>
                <c:pt idx="2403">
                  <c:v>87.332697198701013</c:v>
                </c:pt>
                <c:pt idx="2404">
                  <c:v>87.338422243592191</c:v>
                </c:pt>
                <c:pt idx="2405">
                  <c:v>87.344146913230546</c:v>
                </c:pt>
                <c:pt idx="2406">
                  <c:v>87.34987120768983</c:v>
                </c:pt>
                <c:pt idx="2407">
                  <c:v>87.34987120768983</c:v>
                </c:pt>
                <c:pt idx="2408">
                  <c:v>87.34987120768983</c:v>
                </c:pt>
                <c:pt idx="2409">
                  <c:v>87.355595127043813</c:v>
                </c:pt>
                <c:pt idx="2410">
                  <c:v>87.36131867136622</c:v>
                </c:pt>
                <c:pt idx="2411">
                  <c:v>87.367041840730764</c:v>
                </c:pt>
                <c:pt idx="2412">
                  <c:v>87.372764635211126</c:v>
                </c:pt>
                <c:pt idx="2413">
                  <c:v>87.378487054880964</c:v>
                </c:pt>
                <c:pt idx="2414">
                  <c:v>87.384209099813916</c:v>
                </c:pt>
                <c:pt idx="2415">
                  <c:v>87.384209099813916</c:v>
                </c:pt>
                <c:pt idx="2416">
                  <c:v>88.634079224641354</c:v>
                </c:pt>
                <c:pt idx="2417">
                  <c:v>88.639720216164946</c:v>
                </c:pt>
                <c:pt idx="2418">
                  <c:v>88.645360848721239</c:v>
                </c:pt>
                <c:pt idx="2419">
                  <c:v>88.645360848721239</c:v>
                </c:pt>
                <c:pt idx="2420">
                  <c:v>88.656641037206001</c:v>
                </c:pt>
                <c:pt idx="2421">
                  <c:v>88.673558629390755</c:v>
                </c:pt>
                <c:pt idx="2422">
                  <c:v>88.673558629390755</c:v>
                </c:pt>
                <c:pt idx="2423">
                  <c:v>88.68483523128404</c:v>
                </c:pt>
                <c:pt idx="2424">
                  <c:v>88.68483523128404</c:v>
                </c:pt>
                <c:pt idx="2425">
                  <c:v>88.690472994566903</c:v>
                </c:pt>
                <c:pt idx="2426">
                  <c:v>88.690472994566903</c:v>
                </c:pt>
                <c:pt idx="2427">
                  <c:v>88.690472994566903</c:v>
                </c:pt>
                <c:pt idx="2428">
                  <c:v>88.713020464867498</c:v>
                </c:pt>
                <c:pt idx="2429">
                  <c:v>88.713020464867498</c:v>
                </c:pt>
                <c:pt idx="2430">
                  <c:v>88.729927307532492</c:v>
                </c:pt>
                <c:pt idx="2431">
                  <c:v>88.735562205916068</c:v>
                </c:pt>
                <c:pt idx="2432">
                  <c:v>88.741196746494239</c:v>
                </c:pt>
                <c:pt idx="2433">
                  <c:v>88.746830929335161</c:v>
                </c:pt>
                <c:pt idx="2434">
                  <c:v>88.746830929335161</c:v>
                </c:pt>
                <c:pt idx="2435">
                  <c:v>88.76936408468859</c:v>
                </c:pt>
                <c:pt idx="2436">
                  <c:v>88.76936408468859</c:v>
                </c:pt>
                <c:pt idx="2437">
                  <c:v>88.76936408468859</c:v>
                </c:pt>
                <c:pt idx="2438">
                  <c:v>88.774996479864754</c:v>
                </c:pt>
                <c:pt idx="2439">
                  <c:v>89.291656945092015</c:v>
                </c:pt>
                <c:pt idx="2440">
                  <c:v>89.291656945092015</c:v>
                </c:pt>
                <c:pt idx="2441">
                  <c:v>89.302855497458765</c:v>
                </c:pt>
                <c:pt idx="2442">
                  <c:v>89.308454247064432</c:v>
                </c:pt>
                <c:pt idx="2443">
                  <c:v>89.308454247064432</c:v>
                </c:pt>
                <c:pt idx="2444">
                  <c:v>89.314052645706326</c:v>
                </c:pt>
                <c:pt idx="2445">
                  <c:v>89.314052645706326</c:v>
                </c:pt>
                <c:pt idx="2446">
                  <c:v>89.314052645706326</c:v>
                </c:pt>
                <c:pt idx="2447">
                  <c:v>89.314052645706326</c:v>
                </c:pt>
                <c:pt idx="2448">
                  <c:v>89.314052645706326</c:v>
                </c:pt>
                <c:pt idx="2449">
                  <c:v>89.325248390362731</c:v>
                </c:pt>
                <c:pt idx="2450">
                  <c:v>89.330845736509175</c:v>
                </c:pt>
                <c:pt idx="2451">
                  <c:v>89.342039376768199</c:v>
                </c:pt>
                <c:pt idx="2452">
                  <c:v>89.342039376768199</c:v>
                </c:pt>
                <c:pt idx="2453">
                  <c:v>89.353231614754705</c:v>
                </c:pt>
                <c:pt idx="2454">
                  <c:v>89.381206078235479</c:v>
                </c:pt>
                <c:pt idx="2455">
                  <c:v>89.381206078235479</c:v>
                </c:pt>
                <c:pt idx="2456">
                  <c:v>89.381206078235479</c:v>
                </c:pt>
                <c:pt idx="2457">
                  <c:v>89.409171789028449</c:v>
                </c:pt>
                <c:pt idx="2458">
                  <c:v>89.409171789028449</c:v>
                </c:pt>
                <c:pt idx="2459">
                  <c:v>89.409171789028449</c:v>
                </c:pt>
                <c:pt idx="2460">
                  <c:v>89.409171789028449</c:v>
                </c:pt>
                <c:pt idx="2461">
                  <c:v>89.414763881587248</c:v>
                </c:pt>
                <c:pt idx="2462">
                  <c:v>89.414763881587248</c:v>
                </c:pt>
                <c:pt idx="2463">
                  <c:v>89.420355624432631</c:v>
                </c:pt>
                <c:pt idx="2464">
                  <c:v>89.44830909525345</c:v>
                </c:pt>
                <c:pt idx="2465">
                  <c:v>89.453898741195175</c:v>
                </c:pt>
                <c:pt idx="2466">
                  <c:v>89.459488037882267</c:v>
                </c:pt>
                <c:pt idx="2467">
                  <c:v>89.459488037882267</c:v>
                </c:pt>
                <c:pt idx="2468">
                  <c:v>89.465076985380165</c:v>
                </c:pt>
                <c:pt idx="2469">
                  <c:v>89.465076985380165</c:v>
                </c:pt>
                <c:pt idx="2470">
                  <c:v>89.470665583754325</c:v>
                </c:pt>
                <c:pt idx="2471">
                  <c:v>89.476253833070146</c:v>
                </c:pt>
                <c:pt idx="2472">
                  <c:v>89.487429284788377</c:v>
                </c:pt>
                <c:pt idx="2473">
                  <c:v>89.498603341057787</c:v>
                </c:pt>
                <c:pt idx="2474">
                  <c:v>89.504189846062516</c:v>
                </c:pt>
                <c:pt idx="2475">
                  <c:v>89.504189846062516</c:v>
                </c:pt>
                <c:pt idx="2476">
                  <c:v>89.509776002400983</c:v>
                </c:pt>
                <c:pt idx="2477">
                  <c:v>89.515361810138486</c:v>
                </c:pt>
                <c:pt idx="2478">
                  <c:v>89.515361810138486</c:v>
                </c:pt>
                <c:pt idx="2479">
                  <c:v>89.515361810138486</c:v>
                </c:pt>
                <c:pt idx="2480">
                  <c:v>89.515361810138486</c:v>
                </c:pt>
                <c:pt idx="2481">
                  <c:v>89.520947269340269</c:v>
                </c:pt>
                <c:pt idx="2482">
                  <c:v>89.526532380071558</c:v>
                </c:pt>
                <c:pt idx="2483">
                  <c:v>89.526532380071558</c:v>
                </c:pt>
                <c:pt idx="2484">
                  <c:v>89.526532380071558</c:v>
                </c:pt>
                <c:pt idx="2485">
                  <c:v>89.532117142397567</c:v>
                </c:pt>
                <c:pt idx="2486">
                  <c:v>89.532117142397567</c:v>
                </c:pt>
                <c:pt idx="2487">
                  <c:v>89.537701556383496</c:v>
                </c:pt>
                <c:pt idx="2488">
                  <c:v>89.54328562209453</c:v>
                </c:pt>
                <c:pt idx="2489">
                  <c:v>90.548329636719416</c:v>
                </c:pt>
                <c:pt idx="2490">
                  <c:v>90.548329636719416</c:v>
                </c:pt>
                <c:pt idx="2491">
                  <c:v>90.548329636719416</c:v>
                </c:pt>
                <c:pt idx="2492">
                  <c:v>90.548329636719416</c:v>
                </c:pt>
                <c:pt idx="2493">
                  <c:v>90.553851381374173</c:v>
                </c:pt>
                <c:pt idx="2494">
                  <c:v>90.575934993794021</c:v>
                </c:pt>
                <c:pt idx="2495">
                  <c:v>90.581455055656946</c:v>
                </c:pt>
                <c:pt idx="2496">
                  <c:v>90.581455055656946</c:v>
                </c:pt>
                <c:pt idx="2497">
                  <c:v>90.598013223248998</c:v>
                </c:pt>
                <c:pt idx="2498">
                  <c:v>90.598013223248998</c:v>
                </c:pt>
                <c:pt idx="2499">
                  <c:v>90.598013223248998</c:v>
                </c:pt>
                <c:pt idx="2500">
                  <c:v>90.609050320594349</c:v>
                </c:pt>
                <c:pt idx="2501">
                  <c:v>90.620086073673534</c:v>
                </c:pt>
                <c:pt idx="2502">
                  <c:v>90.658700630441416</c:v>
                </c:pt>
                <c:pt idx="2503">
                  <c:v>90.680758708780118</c:v>
                </c:pt>
                <c:pt idx="2504">
                  <c:v>90.691785736085265</c:v>
                </c:pt>
                <c:pt idx="2505">
                  <c:v>90.691785736085265</c:v>
                </c:pt>
                <c:pt idx="2506">
                  <c:v>90.697298746985851</c:v>
                </c:pt>
                <c:pt idx="2507">
                  <c:v>90.71383576941281</c:v>
                </c:pt>
                <c:pt idx="2508">
                  <c:v>90.71383576941281</c:v>
                </c:pt>
                <c:pt idx="2509">
                  <c:v>90.71383576941281</c:v>
                </c:pt>
                <c:pt idx="2510">
                  <c:v>90.71383576941281</c:v>
                </c:pt>
                <c:pt idx="2511">
                  <c:v>90.719347440333806</c:v>
                </c:pt>
                <c:pt idx="2512">
                  <c:v>90.724858776412546</c:v>
                </c:pt>
                <c:pt idx="2513">
                  <c:v>90.730369777710038</c:v>
                </c:pt>
                <c:pt idx="2514">
                  <c:v>91.972822072610128</c:v>
                </c:pt>
                <c:pt idx="2515">
                  <c:v>91.972822072610128</c:v>
                </c:pt>
                <c:pt idx="2516">
                  <c:v>92</c:v>
                </c:pt>
                <c:pt idx="2517">
                  <c:v>92</c:v>
                </c:pt>
                <c:pt idx="2518">
                  <c:v>92</c:v>
                </c:pt>
                <c:pt idx="2519">
                  <c:v>92</c:v>
                </c:pt>
                <c:pt idx="2520">
                  <c:v>92.005434622091755</c:v>
                </c:pt>
                <c:pt idx="2521">
                  <c:v>92.010868923187545</c:v>
                </c:pt>
                <c:pt idx="2522">
                  <c:v>92.016302903344254</c:v>
                </c:pt>
                <c:pt idx="2523">
                  <c:v>92.016302903344254</c:v>
                </c:pt>
                <c:pt idx="2524">
                  <c:v>92.016302903344254</c:v>
                </c:pt>
                <c:pt idx="2525">
                  <c:v>92.021736562618727</c:v>
                </c:pt>
                <c:pt idx="2526">
                  <c:v>92.027169901067808</c:v>
                </c:pt>
                <c:pt idx="2527">
                  <c:v>92.027169901067808</c:v>
                </c:pt>
                <c:pt idx="2528">
                  <c:v>92.027169901067808</c:v>
                </c:pt>
                <c:pt idx="2529">
                  <c:v>92.027169901067808</c:v>
                </c:pt>
                <c:pt idx="2530">
                  <c:v>92.027169901067808</c:v>
                </c:pt>
                <c:pt idx="2531">
                  <c:v>92.03260291874831</c:v>
                </c:pt>
                <c:pt idx="2532">
                  <c:v>92.03803561571705</c:v>
                </c:pt>
                <c:pt idx="2533">
                  <c:v>92.048900047746358</c:v>
                </c:pt>
                <c:pt idx="2534">
                  <c:v>92.065194291871236</c:v>
                </c:pt>
                <c:pt idx="2535">
                  <c:v>92.065194291871236</c:v>
                </c:pt>
                <c:pt idx="2536">
                  <c:v>92.070625065761334</c:v>
                </c:pt>
                <c:pt idx="2537">
                  <c:v>92.076055519336833</c:v>
                </c:pt>
                <c:pt idx="2538">
                  <c:v>92.076055519336833</c:v>
                </c:pt>
                <c:pt idx="2539">
                  <c:v>93.322023124233652</c:v>
                </c:pt>
                <c:pt idx="2540">
                  <c:v>93.327380762560779</c:v>
                </c:pt>
                <c:pt idx="2541">
                  <c:v>93.332738093339998</c:v>
                </c:pt>
                <c:pt idx="2542">
                  <c:v>93.338095116624274</c:v>
                </c:pt>
                <c:pt idx="2543">
                  <c:v>93.338095116624274</c:v>
                </c:pt>
                <c:pt idx="2544">
                  <c:v>93.343451832466528</c:v>
                </c:pt>
                <c:pt idx="2545">
                  <c:v>93.348808240919709</c:v>
                </c:pt>
                <c:pt idx="2546">
                  <c:v>93.348808240919709</c:v>
                </c:pt>
                <c:pt idx="2547">
                  <c:v>93.359520135870454</c:v>
                </c:pt>
                <c:pt idx="2548">
                  <c:v>93.364875622473789</c:v>
                </c:pt>
                <c:pt idx="2549">
                  <c:v>93.370230801899595</c:v>
                </c:pt>
                <c:pt idx="2550">
                  <c:v>93.380940239430018</c:v>
                </c:pt>
                <c:pt idx="2551">
                  <c:v>93.397002093214965</c:v>
                </c:pt>
                <c:pt idx="2552">
                  <c:v>93.397002093214965</c:v>
                </c:pt>
                <c:pt idx="2553">
                  <c:v>93.397002093214965</c:v>
                </c:pt>
                <c:pt idx="2554">
                  <c:v>93.397002093214965</c:v>
                </c:pt>
                <c:pt idx="2555">
                  <c:v>93.402355430684935</c:v>
                </c:pt>
                <c:pt idx="2556">
                  <c:v>93.407708461347028</c:v>
                </c:pt>
                <c:pt idx="2557">
                  <c:v>93.429117516971118</c:v>
                </c:pt>
                <c:pt idx="2558">
                  <c:v>93.434469014384618</c:v>
                </c:pt>
                <c:pt idx="2559">
                  <c:v>93.434469014384618</c:v>
                </c:pt>
                <c:pt idx="2560">
                  <c:v>93.439820205306475</c:v>
                </c:pt>
                <c:pt idx="2561">
                  <c:v>93.439820205306475</c:v>
                </c:pt>
                <c:pt idx="2562">
                  <c:v>93.466571564383386</c:v>
                </c:pt>
                <c:pt idx="2563">
                  <c:v>93.466571564383386</c:v>
                </c:pt>
                <c:pt idx="2564">
                  <c:v>94.651994168110377</c:v>
                </c:pt>
                <c:pt idx="2565">
                  <c:v>94.66255859631093</c:v>
                </c:pt>
                <c:pt idx="2566">
                  <c:v>94.667840368310934</c:v>
                </c:pt>
                <c:pt idx="2567">
                  <c:v>94.667840368310934</c:v>
                </c:pt>
                <c:pt idx="2568">
                  <c:v>94.678403028356996</c:v>
                </c:pt>
                <c:pt idx="2569">
                  <c:v>94.683683916501693</c:v>
                </c:pt>
                <c:pt idx="2570">
                  <c:v>94.683683916501693</c:v>
                </c:pt>
                <c:pt idx="2571">
                  <c:v>94.70480452437458</c:v>
                </c:pt>
                <c:pt idx="2572">
                  <c:v>94.70480452437458</c:v>
                </c:pt>
                <c:pt idx="2573">
                  <c:v>94.70480452437458</c:v>
                </c:pt>
                <c:pt idx="2574">
                  <c:v>94.70480452437458</c:v>
                </c:pt>
                <c:pt idx="2575">
                  <c:v>94.710083940412602</c:v>
                </c:pt>
                <c:pt idx="2576">
                  <c:v>94.710083940412602</c:v>
                </c:pt>
                <c:pt idx="2577">
                  <c:v>94.736476607482089</c:v>
                </c:pt>
                <c:pt idx="2578">
                  <c:v>94.741754258616083</c:v>
                </c:pt>
                <c:pt idx="2579">
                  <c:v>94.741754258616083</c:v>
                </c:pt>
                <c:pt idx="2580">
                  <c:v>94.752308678997366</c:v>
                </c:pt>
                <c:pt idx="2581">
                  <c:v>94.757585448342866</c:v>
                </c:pt>
                <c:pt idx="2582">
                  <c:v>94.77341399358788</c:v>
                </c:pt>
                <c:pt idx="2583">
                  <c:v>94.77341399358788</c:v>
                </c:pt>
                <c:pt idx="2584">
                  <c:v>94.77341399358788</c:v>
                </c:pt>
                <c:pt idx="2585">
                  <c:v>94.778689587902619</c:v>
                </c:pt>
                <c:pt idx="2586">
                  <c:v>94.778689587902619</c:v>
                </c:pt>
                <c:pt idx="2587">
                  <c:v>94.78396488858229</c:v>
                </c:pt>
                <c:pt idx="2588">
                  <c:v>94.78396488858229</c:v>
                </c:pt>
                <c:pt idx="2589">
                  <c:v>95.953113550316857</c:v>
                </c:pt>
                <c:pt idx="2590">
                  <c:v>95.953113550316857</c:v>
                </c:pt>
                <c:pt idx="2591">
                  <c:v>95.953113550316857</c:v>
                </c:pt>
                <c:pt idx="2592">
                  <c:v>95.963534741067136</c:v>
                </c:pt>
                <c:pt idx="2593">
                  <c:v>95.994791525373913</c:v>
                </c:pt>
                <c:pt idx="2594">
                  <c:v>96</c:v>
                </c:pt>
                <c:pt idx="2595">
                  <c:v>96.005208192055917</c:v>
                </c:pt>
                <c:pt idx="2596">
                  <c:v>96.005208192055917</c:v>
                </c:pt>
                <c:pt idx="2597">
                  <c:v>96.010416101587651</c:v>
                </c:pt>
                <c:pt idx="2598">
                  <c:v>96.01562372864116</c:v>
                </c:pt>
                <c:pt idx="2599">
                  <c:v>96.036451412992136</c:v>
                </c:pt>
                <c:pt idx="2600">
                  <c:v>96.041657628343756</c:v>
                </c:pt>
                <c:pt idx="2601">
                  <c:v>96.046863561492728</c:v>
                </c:pt>
                <c:pt idx="2602">
                  <c:v>96.052069212484952</c:v>
                </c:pt>
                <c:pt idx="2603">
                  <c:v>96.0572745813663</c:v>
                </c:pt>
                <c:pt idx="2604">
                  <c:v>96.0572745813663</c:v>
                </c:pt>
                <c:pt idx="2605">
                  <c:v>96.0572745813663</c:v>
                </c:pt>
                <c:pt idx="2606">
                  <c:v>96.062479668182618</c:v>
                </c:pt>
                <c:pt idx="2607">
                  <c:v>96.067684472979778</c:v>
                </c:pt>
                <c:pt idx="2608">
                  <c:v>96.072888995803595</c:v>
                </c:pt>
                <c:pt idx="2609">
                  <c:v>96.0780932366999</c:v>
                </c:pt>
                <c:pt idx="2610">
                  <c:v>96.083297195714508</c:v>
                </c:pt>
                <c:pt idx="2611">
                  <c:v>96.09890738192604</c:v>
                </c:pt>
                <c:pt idx="2612">
                  <c:v>96.09890738192604</c:v>
                </c:pt>
                <c:pt idx="2613">
                  <c:v>96.11971701997463</c:v>
                </c:pt>
                <c:pt idx="2614">
                  <c:v>97.272812234457376</c:v>
                </c:pt>
                <c:pt idx="2615">
                  <c:v>97.28309205612247</c:v>
                </c:pt>
                <c:pt idx="2616">
                  <c:v>97.28309205612247</c:v>
                </c:pt>
                <c:pt idx="2617">
                  <c:v>97.28823155962904</c:v>
                </c:pt>
                <c:pt idx="2618">
                  <c:v>97.293370791642332</c:v>
                </c:pt>
                <c:pt idx="2619">
                  <c:v>97.298509752205348</c:v>
                </c:pt>
                <c:pt idx="2620">
                  <c:v>97.303648441361133</c:v>
                </c:pt>
                <c:pt idx="2621">
                  <c:v>97.303648441361133</c:v>
                </c:pt>
                <c:pt idx="2622">
                  <c:v>97.303648441361133</c:v>
                </c:pt>
                <c:pt idx="2623">
                  <c:v>97.303648441361133</c:v>
                </c:pt>
                <c:pt idx="2624">
                  <c:v>97.308786859152647</c:v>
                </c:pt>
                <c:pt idx="2625">
                  <c:v>97.313925005622906</c:v>
                </c:pt>
                <c:pt idx="2626">
                  <c:v>97.319062880814883</c:v>
                </c:pt>
                <c:pt idx="2627">
                  <c:v>97.324200484771509</c:v>
                </c:pt>
                <c:pt idx="2628">
                  <c:v>97.324200484771509</c:v>
                </c:pt>
                <c:pt idx="2629">
                  <c:v>97.334474879150605</c:v>
                </c:pt>
                <c:pt idx="2630">
                  <c:v>97.339611669658922</c:v>
                </c:pt>
                <c:pt idx="2631">
                  <c:v>97.344748189103655</c:v>
                </c:pt>
                <c:pt idx="2632">
                  <c:v>97.365291557104683</c:v>
                </c:pt>
                <c:pt idx="2633">
                  <c:v>97.375561615838706</c:v>
                </c:pt>
                <c:pt idx="2634">
                  <c:v>97.375561615838706</c:v>
                </c:pt>
                <c:pt idx="2635">
                  <c:v>97.380696239039082</c:v>
                </c:pt>
                <c:pt idx="2636">
                  <c:v>97.385830591518811</c:v>
                </c:pt>
                <c:pt idx="2637">
                  <c:v>97.396098484487567</c:v>
                </c:pt>
                <c:pt idx="2638">
                  <c:v>97.406365295087369</c:v>
                </c:pt>
                <c:pt idx="2639">
                  <c:v>98.574844661302919</c:v>
                </c:pt>
                <c:pt idx="2640">
                  <c:v>98.574844661302919</c:v>
                </c:pt>
                <c:pt idx="2641">
                  <c:v>98.579916818792256</c:v>
                </c:pt>
                <c:pt idx="2642">
                  <c:v>98.590060350929903</c:v>
                </c:pt>
                <c:pt idx="2643">
                  <c:v>98.595131725658746</c:v>
                </c:pt>
                <c:pt idx="2644">
                  <c:v>98.595131725658746</c:v>
                </c:pt>
                <c:pt idx="2645">
                  <c:v>98.600202839547947</c:v>
                </c:pt>
                <c:pt idx="2646">
                  <c:v>98.610344284968406</c:v>
                </c:pt>
                <c:pt idx="2647">
                  <c:v>98.615414616580097</c:v>
                </c:pt>
                <c:pt idx="2648">
                  <c:v>98.615414616580097</c:v>
                </c:pt>
                <c:pt idx="2649">
                  <c:v>98.62048468751307</c:v>
                </c:pt>
                <c:pt idx="2650">
                  <c:v>98.62048468751307</c:v>
                </c:pt>
                <c:pt idx="2651">
                  <c:v>98.62048468751307</c:v>
                </c:pt>
                <c:pt idx="2652">
                  <c:v>98.62048468751307</c:v>
                </c:pt>
                <c:pt idx="2653">
                  <c:v>98.625554497807514</c:v>
                </c:pt>
                <c:pt idx="2654">
                  <c:v>98.630624047503616</c:v>
                </c:pt>
                <c:pt idx="2655">
                  <c:v>98.630624047503616</c:v>
                </c:pt>
                <c:pt idx="2656">
                  <c:v>98.640762365261551</c:v>
                </c:pt>
                <c:pt idx="2657">
                  <c:v>98.640762365261551</c:v>
                </c:pt>
                <c:pt idx="2658">
                  <c:v>98.650899641108197</c:v>
                </c:pt>
                <c:pt idx="2659">
                  <c:v>98.650899641108197</c:v>
                </c:pt>
                <c:pt idx="2660">
                  <c:v>98.661035875364703</c:v>
                </c:pt>
                <c:pt idx="2661">
                  <c:v>98.671171068352081</c:v>
                </c:pt>
                <c:pt idx="2662">
                  <c:v>98.676238274470109</c:v>
                </c:pt>
                <c:pt idx="2663">
                  <c:v>98.676238274470109</c:v>
                </c:pt>
                <c:pt idx="2664">
                  <c:v>99.844879688444721</c:v>
                </c:pt>
                <c:pt idx="2665">
                  <c:v>99.864908751773257</c:v>
                </c:pt>
                <c:pt idx="2666">
                  <c:v>99.864908751773257</c:v>
                </c:pt>
                <c:pt idx="2667">
                  <c:v>99.869915389971169</c:v>
                </c:pt>
                <c:pt idx="2668">
                  <c:v>99.874921777190892</c:v>
                </c:pt>
                <c:pt idx="2669">
                  <c:v>99.874921777190892</c:v>
                </c:pt>
                <c:pt idx="2670">
                  <c:v>99.879927913470183</c:v>
                </c:pt>
                <c:pt idx="2671">
                  <c:v>99.88993943335835</c:v>
                </c:pt>
                <c:pt idx="2672">
                  <c:v>99.904954832080278</c:v>
                </c:pt>
                <c:pt idx="2673">
                  <c:v>99.90995946350894</c:v>
                </c:pt>
                <c:pt idx="2674">
                  <c:v>99.914963844261081</c:v>
                </c:pt>
                <c:pt idx="2675">
                  <c:v>99.914963844261081</c:v>
                </c:pt>
                <c:pt idx="2676">
                  <c:v>99.919967974374373</c:v>
                </c:pt>
                <c:pt idx="2677">
                  <c:v>99.919967974374373</c:v>
                </c:pt>
                <c:pt idx="2678">
                  <c:v>99.919967974374373</c:v>
                </c:pt>
                <c:pt idx="2679">
                  <c:v>99.924971853886447</c:v>
                </c:pt>
                <c:pt idx="2680">
                  <c:v>99.939981989191892</c:v>
                </c:pt>
                <c:pt idx="2681">
                  <c:v>99.964993872855317</c:v>
                </c:pt>
                <c:pt idx="2682">
                  <c:v>99.964993872855317</c:v>
                </c:pt>
                <c:pt idx="2683">
                  <c:v>99.964993872855317</c:v>
                </c:pt>
                <c:pt idx="2684">
                  <c:v>99.969995498649496</c:v>
                </c:pt>
                <c:pt idx="2685">
                  <c:v>99.979997999599902</c:v>
                </c:pt>
                <c:pt idx="2686">
                  <c:v>99.979997999599902</c:v>
                </c:pt>
                <c:pt idx="2687">
                  <c:v>99.989999499949988</c:v>
                </c:pt>
                <c:pt idx="2688">
                  <c:v>99.994999874993752</c:v>
                </c:pt>
                <c:pt idx="2689">
                  <c:v>100</c:v>
                </c:pt>
              </c:numCache>
            </c:numRef>
          </c:yVal>
          <c:smooth val="0"/>
          <c:extLst>
            <c:ext xmlns:c16="http://schemas.microsoft.com/office/drawing/2014/chart" uri="{C3380CC4-5D6E-409C-BE32-E72D297353CC}">
              <c16:uniqueId val="{00000000-2DF3-49E1-B651-FDA07A2DE9DF}"/>
            </c:ext>
          </c:extLst>
        </c:ser>
        <c:dLbls>
          <c:showLegendKey val="0"/>
          <c:showVal val="0"/>
          <c:showCatName val="0"/>
          <c:showSerName val="0"/>
          <c:showPercent val="0"/>
          <c:showBubbleSize val="0"/>
        </c:dLbls>
        <c:axId val="1664073936"/>
        <c:axId val="1664077296"/>
      </c:scatterChart>
      <c:valAx>
        <c:axId val="1664073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77296"/>
        <c:crosses val="autoZero"/>
        <c:crossBetween val="midCat"/>
      </c:valAx>
      <c:valAx>
        <c:axId val="166407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Square</a:t>
                </a:r>
                <a:r>
                  <a:rPr lang="en-US" baseline="0"/>
                  <a:t> Root of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73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Size vs.</a:t>
            </a:r>
            <a:r>
              <a:rPr lang="en-US" baseline="0"/>
              <a:t> Log10 of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0"/>
            <c:trendlineLbl>
              <c:layout>
                <c:manualLayout>
                  <c:x val="0.17252963826240644"/>
                  <c:y val="-1.12036104133681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alpha val="95000"/>
                  </a:schemeClr>
                </a:solidFill>
                <a:prstDash val="sysDot"/>
              </a:ln>
              <a:effectLst/>
            </c:spPr>
            <c:trendlineType val="linear"/>
            <c:dispRSqr val="0"/>
            <c:dispEq val="0"/>
          </c:trendline>
          <c:xVal>
            <c:numRef>
              <c:f>'Diamonds Data'!$A$2:$A$2691</c:f>
              <c:numCache>
                <c:formatCode>General</c:formatCode>
                <c:ptCount val="2690"/>
                <c:pt idx="0">
                  <c:v>0.3</c:v>
                </c:pt>
                <c:pt idx="1">
                  <c:v>0.44</c:v>
                </c:pt>
                <c:pt idx="2">
                  <c:v>0.31</c:v>
                </c:pt>
                <c:pt idx="3">
                  <c:v>0.66</c:v>
                </c:pt>
                <c:pt idx="4">
                  <c:v>0.47</c:v>
                </c:pt>
                <c:pt idx="5">
                  <c:v>0.4</c:v>
                </c:pt>
                <c:pt idx="6">
                  <c:v>0.36</c:v>
                </c:pt>
                <c:pt idx="7">
                  <c:v>0.52</c:v>
                </c:pt>
                <c:pt idx="8">
                  <c:v>0.53</c:v>
                </c:pt>
                <c:pt idx="9">
                  <c:v>0.43</c:v>
                </c:pt>
                <c:pt idx="10">
                  <c:v>0.43</c:v>
                </c:pt>
                <c:pt idx="11">
                  <c:v>0.43</c:v>
                </c:pt>
                <c:pt idx="12">
                  <c:v>0.3</c:v>
                </c:pt>
                <c:pt idx="13">
                  <c:v>0.47</c:v>
                </c:pt>
                <c:pt idx="14">
                  <c:v>0.41</c:v>
                </c:pt>
                <c:pt idx="15">
                  <c:v>0.44</c:v>
                </c:pt>
                <c:pt idx="16">
                  <c:v>0.36</c:v>
                </c:pt>
                <c:pt idx="17">
                  <c:v>0.4</c:v>
                </c:pt>
                <c:pt idx="18">
                  <c:v>0.4</c:v>
                </c:pt>
                <c:pt idx="19">
                  <c:v>0.32</c:v>
                </c:pt>
                <c:pt idx="20">
                  <c:v>0.5</c:v>
                </c:pt>
                <c:pt idx="21">
                  <c:v>0.5</c:v>
                </c:pt>
                <c:pt idx="22">
                  <c:v>0.36</c:v>
                </c:pt>
                <c:pt idx="23">
                  <c:v>0.44</c:v>
                </c:pt>
                <c:pt idx="24">
                  <c:v>0.31</c:v>
                </c:pt>
                <c:pt idx="25">
                  <c:v>0.45</c:v>
                </c:pt>
                <c:pt idx="26">
                  <c:v>0.51</c:v>
                </c:pt>
                <c:pt idx="27">
                  <c:v>0.3</c:v>
                </c:pt>
                <c:pt idx="28">
                  <c:v>0.51</c:v>
                </c:pt>
                <c:pt idx="29">
                  <c:v>0.41</c:v>
                </c:pt>
                <c:pt idx="30">
                  <c:v>0.31</c:v>
                </c:pt>
                <c:pt idx="31">
                  <c:v>0.31</c:v>
                </c:pt>
                <c:pt idx="32">
                  <c:v>0.31</c:v>
                </c:pt>
                <c:pt idx="33">
                  <c:v>0.31</c:v>
                </c:pt>
                <c:pt idx="34">
                  <c:v>0.31</c:v>
                </c:pt>
                <c:pt idx="35">
                  <c:v>0.31</c:v>
                </c:pt>
                <c:pt idx="36">
                  <c:v>0.31</c:v>
                </c:pt>
                <c:pt idx="37">
                  <c:v>0.31</c:v>
                </c:pt>
                <c:pt idx="38">
                  <c:v>0.4</c:v>
                </c:pt>
                <c:pt idx="39">
                  <c:v>0.31</c:v>
                </c:pt>
                <c:pt idx="40">
                  <c:v>0.31</c:v>
                </c:pt>
                <c:pt idx="41">
                  <c:v>0.42</c:v>
                </c:pt>
                <c:pt idx="42">
                  <c:v>0.33</c:v>
                </c:pt>
                <c:pt idx="43">
                  <c:v>0.37</c:v>
                </c:pt>
                <c:pt idx="44">
                  <c:v>0.45</c:v>
                </c:pt>
                <c:pt idx="45">
                  <c:v>0.4</c:v>
                </c:pt>
                <c:pt idx="46">
                  <c:v>0.4</c:v>
                </c:pt>
                <c:pt idx="47">
                  <c:v>0.32</c:v>
                </c:pt>
                <c:pt idx="48">
                  <c:v>0.32</c:v>
                </c:pt>
                <c:pt idx="49">
                  <c:v>0.37</c:v>
                </c:pt>
                <c:pt idx="50">
                  <c:v>0.33</c:v>
                </c:pt>
                <c:pt idx="51">
                  <c:v>0.33</c:v>
                </c:pt>
                <c:pt idx="52">
                  <c:v>0.37</c:v>
                </c:pt>
                <c:pt idx="53">
                  <c:v>0.37</c:v>
                </c:pt>
                <c:pt idx="54">
                  <c:v>0.43</c:v>
                </c:pt>
                <c:pt idx="55">
                  <c:v>0.43</c:v>
                </c:pt>
                <c:pt idx="56">
                  <c:v>0.43</c:v>
                </c:pt>
                <c:pt idx="57">
                  <c:v>0.43</c:v>
                </c:pt>
                <c:pt idx="58">
                  <c:v>0.43</c:v>
                </c:pt>
                <c:pt idx="59">
                  <c:v>0.34</c:v>
                </c:pt>
                <c:pt idx="60">
                  <c:v>0.37</c:v>
                </c:pt>
                <c:pt idx="61">
                  <c:v>0.37</c:v>
                </c:pt>
                <c:pt idx="62">
                  <c:v>0.5</c:v>
                </c:pt>
                <c:pt idx="63">
                  <c:v>0.33</c:v>
                </c:pt>
                <c:pt idx="64">
                  <c:v>0.56999999999999995</c:v>
                </c:pt>
                <c:pt idx="65">
                  <c:v>0.4</c:v>
                </c:pt>
                <c:pt idx="66">
                  <c:v>0.4</c:v>
                </c:pt>
                <c:pt idx="67">
                  <c:v>0.4</c:v>
                </c:pt>
                <c:pt idx="68">
                  <c:v>0.4</c:v>
                </c:pt>
                <c:pt idx="69">
                  <c:v>0.44</c:v>
                </c:pt>
                <c:pt idx="70">
                  <c:v>0.31</c:v>
                </c:pt>
                <c:pt idx="71">
                  <c:v>0.31</c:v>
                </c:pt>
                <c:pt idx="72">
                  <c:v>0.31</c:v>
                </c:pt>
                <c:pt idx="73">
                  <c:v>0.4</c:v>
                </c:pt>
                <c:pt idx="74">
                  <c:v>0.4</c:v>
                </c:pt>
                <c:pt idx="75">
                  <c:v>0.32</c:v>
                </c:pt>
                <c:pt idx="76">
                  <c:v>0.32</c:v>
                </c:pt>
                <c:pt idx="77">
                  <c:v>0.4</c:v>
                </c:pt>
                <c:pt idx="78">
                  <c:v>0.48</c:v>
                </c:pt>
                <c:pt idx="79">
                  <c:v>0.33</c:v>
                </c:pt>
                <c:pt idx="80">
                  <c:v>0.38</c:v>
                </c:pt>
                <c:pt idx="81">
                  <c:v>0.32</c:v>
                </c:pt>
                <c:pt idx="82">
                  <c:v>0.31</c:v>
                </c:pt>
                <c:pt idx="83">
                  <c:v>0.53</c:v>
                </c:pt>
                <c:pt idx="84">
                  <c:v>0.42</c:v>
                </c:pt>
                <c:pt idx="85">
                  <c:v>0.42</c:v>
                </c:pt>
                <c:pt idx="86">
                  <c:v>0.34</c:v>
                </c:pt>
                <c:pt idx="87">
                  <c:v>0.36</c:v>
                </c:pt>
                <c:pt idx="88">
                  <c:v>0.51</c:v>
                </c:pt>
                <c:pt idx="89">
                  <c:v>0.34</c:v>
                </c:pt>
                <c:pt idx="90">
                  <c:v>0.33</c:v>
                </c:pt>
                <c:pt idx="91">
                  <c:v>0.33</c:v>
                </c:pt>
                <c:pt idx="92">
                  <c:v>0.4</c:v>
                </c:pt>
                <c:pt idx="93">
                  <c:v>0.4</c:v>
                </c:pt>
                <c:pt idx="94">
                  <c:v>0.4</c:v>
                </c:pt>
                <c:pt idx="95">
                  <c:v>0.41</c:v>
                </c:pt>
                <c:pt idx="96">
                  <c:v>0.41</c:v>
                </c:pt>
                <c:pt idx="97">
                  <c:v>0.37</c:v>
                </c:pt>
                <c:pt idx="98">
                  <c:v>0.4</c:v>
                </c:pt>
                <c:pt idx="99">
                  <c:v>0.37</c:v>
                </c:pt>
                <c:pt idx="100">
                  <c:v>0.38</c:v>
                </c:pt>
                <c:pt idx="101">
                  <c:v>0.45</c:v>
                </c:pt>
                <c:pt idx="102">
                  <c:v>0.5</c:v>
                </c:pt>
                <c:pt idx="103">
                  <c:v>0.5</c:v>
                </c:pt>
                <c:pt idx="104">
                  <c:v>0.5</c:v>
                </c:pt>
                <c:pt idx="105">
                  <c:v>0.42</c:v>
                </c:pt>
                <c:pt idx="106">
                  <c:v>0.42</c:v>
                </c:pt>
                <c:pt idx="107">
                  <c:v>0.5</c:v>
                </c:pt>
                <c:pt idx="108">
                  <c:v>0.5</c:v>
                </c:pt>
                <c:pt idx="109">
                  <c:v>0.62</c:v>
                </c:pt>
                <c:pt idx="110">
                  <c:v>0.5</c:v>
                </c:pt>
                <c:pt idx="111">
                  <c:v>0.39</c:v>
                </c:pt>
                <c:pt idx="112">
                  <c:v>0.39</c:v>
                </c:pt>
                <c:pt idx="113">
                  <c:v>0.37</c:v>
                </c:pt>
                <c:pt idx="114">
                  <c:v>0.37</c:v>
                </c:pt>
                <c:pt idx="115">
                  <c:v>0.37</c:v>
                </c:pt>
                <c:pt idx="116">
                  <c:v>0.54</c:v>
                </c:pt>
                <c:pt idx="117">
                  <c:v>0.46</c:v>
                </c:pt>
                <c:pt idx="118">
                  <c:v>0.56999999999999995</c:v>
                </c:pt>
                <c:pt idx="119">
                  <c:v>0.36</c:v>
                </c:pt>
                <c:pt idx="120">
                  <c:v>0.38</c:v>
                </c:pt>
                <c:pt idx="121">
                  <c:v>0.34</c:v>
                </c:pt>
                <c:pt idx="122">
                  <c:v>0.31</c:v>
                </c:pt>
                <c:pt idx="123">
                  <c:v>0.52</c:v>
                </c:pt>
                <c:pt idx="124">
                  <c:v>0.5</c:v>
                </c:pt>
                <c:pt idx="125">
                  <c:v>0.44</c:v>
                </c:pt>
                <c:pt idx="126">
                  <c:v>0.35</c:v>
                </c:pt>
                <c:pt idx="127">
                  <c:v>0.35</c:v>
                </c:pt>
                <c:pt idx="128">
                  <c:v>0.55000000000000004</c:v>
                </c:pt>
                <c:pt idx="129">
                  <c:v>0.32</c:v>
                </c:pt>
                <c:pt idx="130">
                  <c:v>0.32</c:v>
                </c:pt>
                <c:pt idx="131">
                  <c:v>0.33</c:v>
                </c:pt>
                <c:pt idx="132">
                  <c:v>0.46</c:v>
                </c:pt>
                <c:pt idx="133">
                  <c:v>0.42</c:v>
                </c:pt>
                <c:pt idx="134">
                  <c:v>0.44</c:v>
                </c:pt>
                <c:pt idx="135">
                  <c:v>0.5</c:v>
                </c:pt>
                <c:pt idx="136">
                  <c:v>0.4</c:v>
                </c:pt>
                <c:pt idx="137">
                  <c:v>0.39</c:v>
                </c:pt>
                <c:pt idx="138">
                  <c:v>0.62</c:v>
                </c:pt>
                <c:pt idx="139">
                  <c:v>0.3</c:v>
                </c:pt>
                <c:pt idx="140">
                  <c:v>0.43</c:v>
                </c:pt>
                <c:pt idx="141">
                  <c:v>0.4</c:v>
                </c:pt>
                <c:pt idx="142">
                  <c:v>0.4</c:v>
                </c:pt>
                <c:pt idx="143">
                  <c:v>0.4</c:v>
                </c:pt>
                <c:pt idx="144">
                  <c:v>0.64</c:v>
                </c:pt>
                <c:pt idx="145">
                  <c:v>0.4</c:v>
                </c:pt>
                <c:pt idx="146">
                  <c:v>0.4</c:v>
                </c:pt>
                <c:pt idx="147">
                  <c:v>0.4</c:v>
                </c:pt>
                <c:pt idx="148">
                  <c:v>0.4</c:v>
                </c:pt>
                <c:pt idx="149">
                  <c:v>0.4</c:v>
                </c:pt>
                <c:pt idx="150">
                  <c:v>0.56999999999999995</c:v>
                </c:pt>
                <c:pt idx="151">
                  <c:v>0.56999999999999995</c:v>
                </c:pt>
                <c:pt idx="152">
                  <c:v>0.56999999999999995</c:v>
                </c:pt>
                <c:pt idx="153">
                  <c:v>0.36</c:v>
                </c:pt>
                <c:pt idx="154">
                  <c:v>0.4</c:v>
                </c:pt>
                <c:pt idx="155">
                  <c:v>0.34</c:v>
                </c:pt>
                <c:pt idx="156">
                  <c:v>0.54</c:v>
                </c:pt>
                <c:pt idx="157">
                  <c:v>0.51</c:v>
                </c:pt>
                <c:pt idx="158">
                  <c:v>0.45</c:v>
                </c:pt>
                <c:pt idx="159">
                  <c:v>0.34</c:v>
                </c:pt>
                <c:pt idx="160">
                  <c:v>0.34</c:v>
                </c:pt>
                <c:pt idx="161">
                  <c:v>0.4</c:v>
                </c:pt>
                <c:pt idx="162">
                  <c:v>0.4</c:v>
                </c:pt>
                <c:pt idx="163">
                  <c:v>0.41</c:v>
                </c:pt>
                <c:pt idx="164">
                  <c:v>0.41</c:v>
                </c:pt>
                <c:pt idx="165">
                  <c:v>0.41</c:v>
                </c:pt>
                <c:pt idx="166">
                  <c:v>0.41</c:v>
                </c:pt>
                <c:pt idx="167">
                  <c:v>0.41</c:v>
                </c:pt>
                <c:pt idx="168">
                  <c:v>0.41</c:v>
                </c:pt>
                <c:pt idx="169">
                  <c:v>0.41</c:v>
                </c:pt>
                <c:pt idx="170">
                  <c:v>0.41</c:v>
                </c:pt>
                <c:pt idx="171">
                  <c:v>0.41</c:v>
                </c:pt>
                <c:pt idx="172">
                  <c:v>0.41</c:v>
                </c:pt>
                <c:pt idx="173">
                  <c:v>0.41</c:v>
                </c:pt>
                <c:pt idx="174">
                  <c:v>0.41</c:v>
                </c:pt>
                <c:pt idx="175">
                  <c:v>0.41</c:v>
                </c:pt>
                <c:pt idx="176">
                  <c:v>0.38</c:v>
                </c:pt>
                <c:pt idx="177">
                  <c:v>0.38</c:v>
                </c:pt>
                <c:pt idx="178">
                  <c:v>0.41</c:v>
                </c:pt>
                <c:pt idx="179">
                  <c:v>0.41</c:v>
                </c:pt>
                <c:pt idx="180">
                  <c:v>0.41</c:v>
                </c:pt>
                <c:pt idx="181">
                  <c:v>0.41</c:v>
                </c:pt>
                <c:pt idx="182">
                  <c:v>0.41</c:v>
                </c:pt>
                <c:pt idx="183">
                  <c:v>0.41</c:v>
                </c:pt>
                <c:pt idx="184">
                  <c:v>0.32</c:v>
                </c:pt>
                <c:pt idx="185">
                  <c:v>0.32</c:v>
                </c:pt>
                <c:pt idx="186">
                  <c:v>0.42</c:v>
                </c:pt>
                <c:pt idx="187">
                  <c:v>0.54</c:v>
                </c:pt>
                <c:pt idx="188">
                  <c:v>0.54</c:v>
                </c:pt>
                <c:pt idx="189">
                  <c:v>0.61</c:v>
                </c:pt>
                <c:pt idx="190">
                  <c:v>0.41</c:v>
                </c:pt>
                <c:pt idx="191">
                  <c:v>0.5</c:v>
                </c:pt>
                <c:pt idx="192">
                  <c:v>0.5</c:v>
                </c:pt>
                <c:pt idx="193">
                  <c:v>0.5</c:v>
                </c:pt>
                <c:pt idx="194">
                  <c:v>0.51</c:v>
                </c:pt>
                <c:pt idx="195">
                  <c:v>0.35</c:v>
                </c:pt>
                <c:pt idx="196">
                  <c:v>0.45</c:v>
                </c:pt>
                <c:pt idx="197">
                  <c:v>0.4</c:v>
                </c:pt>
                <c:pt idx="198">
                  <c:v>0.4</c:v>
                </c:pt>
                <c:pt idx="199">
                  <c:v>0.4</c:v>
                </c:pt>
                <c:pt idx="200">
                  <c:v>0.4</c:v>
                </c:pt>
                <c:pt idx="201">
                  <c:v>0.3</c:v>
                </c:pt>
                <c:pt idx="202">
                  <c:v>0.3</c:v>
                </c:pt>
                <c:pt idx="203">
                  <c:v>0.3</c:v>
                </c:pt>
                <c:pt idx="204">
                  <c:v>0.5</c:v>
                </c:pt>
                <c:pt idx="205">
                  <c:v>0.51</c:v>
                </c:pt>
                <c:pt idx="206">
                  <c:v>0.51</c:v>
                </c:pt>
                <c:pt idx="207">
                  <c:v>0.51</c:v>
                </c:pt>
                <c:pt idx="208">
                  <c:v>0.51</c:v>
                </c:pt>
                <c:pt idx="209">
                  <c:v>0.51</c:v>
                </c:pt>
                <c:pt idx="210">
                  <c:v>0.52</c:v>
                </c:pt>
                <c:pt idx="211">
                  <c:v>0.45</c:v>
                </c:pt>
                <c:pt idx="212">
                  <c:v>0.52</c:v>
                </c:pt>
                <c:pt idx="213">
                  <c:v>0.47</c:v>
                </c:pt>
                <c:pt idx="214">
                  <c:v>0.47</c:v>
                </c:pt>
                <c:pt idx="215">
                  <c:v>0.4</c:v>
                </c:pt>
                <c:pt idx="216">
                  <c:v>0.37</c:v>
                </c:pt>
                <c:pt idx="217">
                  <c:v>0.53</c:v>
                </c:pt>
                <c:pt idx="218">
                  <c:v>0.33</c:v>
                </c:pt>
                <c:pt idx="219">
                  <c:v>0.51</c:v>
                </c:pt>
                <c:pt idx="220">
                  <c:v>0.38</c:v>
                </c:pt>
                <c:pt idx="221">
                  <c:v>0.47</c:v>
                </c:pt>
                <c:pt idx="222">
                  <c:v>0.35</c:v>
                </c:pt>
                <c:pt idx="223">
                  <c:v>0.35</c:v>
                </c:pt>
                <c:pt idx="224">
                  <c:v>0.44</c:v>
                </c:pt>
                <c:pt idx="225">
                  <c:v>0.31</c:v>
                </c:pt>
                <c:pt idx="226">
                  <c:v>0.6</c:v>
                </c:pt>
                <c:pt idx="227">
                  <c:v>0.42</c:v>
                </c:pt>
                <c:pt idx="228">
                  <c:v>0.42</c:v>
                </c:pt>
                <c:pt idx="229">
                  <c:v>0.42</c:v>
                </c:pt>
                <c:pt idx="230">
                  <c:v>0.42</c:v>
                </c:pt>
                <c:pt idx="231">
                  <c:v>0.42</c:v>
                </c:pt>
                <c:pt idx="232">
                  <c:v>0.5</c:v>
                </c:pt>
                <c:pt idx="233">
                  <c:v>0.53</c:v>
                </c:pt>
                <c:pt idx="234">
                  <c:v>0.5</c:v>
                </c:pt>
                <c:pt idx="235">
                  <c:v>0.44</c:v>
                </c:pt>
                <c:pt idx="236">
                  <c:v>0.53</c:v>
                </c:pt>
                <c:pt idx="237">
                  <c:v>0.5</c:v>
                </c:pt>
                <c:pt idx="238">
                  <c:v>0.4</c:v>
                </c:pt>
                <c:pt idx="239">
                  <c:v>0.43</c:v>
                </c:pt>
                <c:pt idx="240">
                  <c:v>0.42</c:v>
                </c:pt>
                <c:pt idx="241">
                  <c:v>0.52</c:v>
                </c:pt>
                <c:pt idx="242">
                  <c:v>0.35</c:v>
                </c:pt>
                <c:pt idx="243">
                  <c:v>0.35</c:v>
                </c:pt>
                <c:pt idx="244">
                  <c:v>0.51</c:v>
                </c:pt>
                <c:pt idx="245">
                  <c:v>0.51</c:v>
                </c:pt>
                <c:pt idx="246">
                  <c:v>0.51</c:v>
                </c:pt>
                <c:pt idx="247">
                  <c:v>0.51</c:v>
                </c:pt>
                <c:pt idx="248">
                  <c:v>0.55000000000000004</c:v>
                </c:pt>
                <c:pt idx="249">
                  <c:v>0.41</c:v>
                </c:pt>
                <c:pt idx="250">
                  <c:v>0.33</c:v>
                </c:pt>
                <c:pt idx="251">
                  <c:v>0.56000000000000005</c:v>
                </c:pt>
                <c:pt idx="252">
                  <c:v>0.6</c:v>
                </c:pt>
                <c:pt idx="253">
                  <c:v>0.4</c:v>
                </c:pt>
                <c:pt idx="254">
                  <c:v>0.4</c:v>
                </c:pt>
                <c:pt idx="255">
                  <c:v>0.4</c:v>
                </c:pt>
                <c:pt idx="256">
                  <c:v>0.4</c:v>
                </c:pt>
                <c:pt idx="257">
                  <c:v>0.4</c:v>
                </c:pt>
                <c:pt idx="258">
                  <c:v>0.4</c:v>
                </c:pt>
                <c:pt idx="259">
                  <c:v>0.52</c:v>
                </c:pt>
                <c:pt idx="260">
                  <c:v>0.4</c:v>
                </c:pt>
                <c:pt idx="261">
                  <c:v>0.4</c:v>
                </c:pt>
                <c:pt idx="262">
                  <c:v>0.4</c:v>
                </c:pt>
                <c:pt idx="263">
                  <c:v>0.4</c:v>
                </c:pt>
                <c:pt idx="264">
                  <c:v>0.4</c:v>
                </c:pt>
                <c:pt idx="265">
                  <c:v>0.65</c:v>
                </c:pt>
                <c:pt idx="266">
                  <c:v>0.4</c:v>
                </c:pt>
                <c:pt idx="267">
                  <c:v>0.4</c:v>
                </c:pt>
                <c:pt idx="268">
                  <c:v>0.4</c:v>
                </c:pt>
                <c:pt idx="269">
                  <c:v>0.43</c:v>
                </c:pt>
                <c:pt idx="270">
                  <c:v>0.44</c:v>
                </c:pt>
                <c:pt idx="271">
                  <c:v>0.41</c:v>
                </c:pt>
                <c:pt idx="272">
                  <c:v>0.4</c:v>
                </c:pt>
                <c:pt idx="273">
                  <c:v>0.4</c:v>
                </c:pt>
                <c:pt idx="274">
                  <c:v>0.4</c:v>
                </c:pt>
                <c:pt idx="275">
                  <c:v>0.42</c:v>
                </c:pt>
                <c:pt idx="276">
                  <c:v>0.38</c:v>
                </c:pt>
                <c:pt idx="277">
                  <c:v>0.62</c:v>
                </c:pt>
                <c:pt idx="278">
                  <c:v>0.38</c:v>
                </c:pt>
                <c:pt idx="279">
                  <c:v>0.42</c:v>
                </c:pt>
                <c:pt idx="280">
                  <c:v>0.54</c:v>
                </c:pt>
                <c:pt idx="281">
                  <c:v>0.4</c:v>
                </c:pt>
                <c:pt idx="282">
                  <c:v>0.4</c:v>
                </c:pt>
                <c:pt idx="283">
                  <c:v>0.4</c:v>
                </c:pt>
                <c:pt idx="284">
                  <c:v>0.4</c:v>
                </c:pt>
                <c:pt idx="285">
                  <c:v>0.47</c:v>
                </c:pt>
                <c:pt idx="286">
                  <c:v>0.44</c:v>
                </c:pt>
                <c:pt idx="287">
                  <c:v>0.56000000000000005</c:v>
                </c:pt>
                <c:pt idx="288">
                  <c:v>0.4</c:v>
                </c:pt>
                <c:pt idx="289">
                  <c:v>0.61</c:v>
                </c:pt>
                <c:pt idx="290">
                  <c:v>0.41</c:v>
                </c:pt>
                <c:pt idx="291">
                  <c:v>0.54</c:v>
                </c:pt>
                <c:pt idx="292">
                  <c:v>0.5</c:v>
                </c:pt>
                <c:pt idx="293">
                  <c:v>0.6</c:v>
                </c:pt>
                <c:pt idx="294">
                  <c:v>0.56999999999999995</c:v>
                </c:pt>
                <c:pt idx="295">
                  <c:v>0.57999999999999996</c:v>
                </c:pt>
                <c:pt idx="296">
                  <c:v>0.49</c:v>
                </c:pt>
                <c:pt idx="297">
                  <c:v>0.43</c:v>
                </c:pt>
                <c:pt idx="298">
                  <c:v>0.61</c:v>
                </c:pt>
                <c:pt idx="299">
                  <c:v>0.5</c:v>
                </c:pt>
                <c:pt idx="300">
                  <c:v>0.41</c:v>
                </c:pt>
                <c:pt idx="301">
                  <c:v>0.4</c:v>
                </c:pt>
                <c:pt idx="302">
                  <c:v>0.45</c:v>
                </c:pt>
                <c:pt idx="303">
                  <c:v>0.45</c:v>
                </c:pt>
                <c:pt idx="304">
                  <c:v>0.45</c:v>
                </c:pt>
                <c:pt idx="305">
                  <c:v>0.45</c:v>
                </c:pt>
                <c:pt idx="306">
                  <c:v>0.33</c:v>
                </c:pt>
                <c:pt idx="307">
                  <c:v>0.38</c:v>
                </c:pt>
                <c:pt idx="308">
                  <c:v>0.38</c:v>
                </c:pt>
                <c:pt idx="309">
                  <c:v>0.37</c:v>
                </c:pt>
                <c:pt idx="310">
                  <c:v>0.46</c:v>
                </c:pt>
                <c:pt idx="311">
                  <c:v>0.39</c:v>
                </c:pt>
                <c:pt idx="312">
                  <c:v>0.71</c:v>
                </c:pt>
                <c:pt idx="313">
                  <c:v>0.52</c:v>
                </c:pt>
                <c:pt idx="314">
                  <c:v>0.57999999999999996</c:v>
                </c:pt>
                <c:pt idx="315">
                  <c:v>0.57999999999999996</c:v>
                </c:pt>
                <c:pt idx="316">
                  <c:v>0.53</c:v>
                </c:pt>
                <c:pt idx="317">
                  <c:v>0.35</c:v>
                </c:pt>
                <c:pt idx="318">
                  <c:v>0.37</c:v>
                </c:pt>
                <c:pt idx="319">
                  <c:v>0.41</c:v>
                </c:pt>
                <c:pt idx="320">
                  <c:v>0.51</c:v>
                </c:pt>
                <c:pt idx="321">
                  <c:v>0.51</c:v>
                </c:pt>
                <c:pt idx="322">
                  <c:v>0.39</c:v>
                </c:pt>
                <c:pt idx="323">
                  <c:v>0.47</c:v>
                </c:pt>
                <c:pt idx="324">
                  <c:v>0.56000000000000005</c:v>
                </c:pt>
                <c:pt idx="325">
                  <c:v>0.51</c:v>
                </c:pt>
                <c:pt idx="326">
                  <c:v>0.6</c:v>
                </c:pt>
                <c:pt idx="327">
                  <c:v>0.72</c:v>
                </c:pt>
                <c:pt idx="328">
                  <c:v>0.52</c:v>
                </c:pt>
                <c:pt idx="329">
                  <c:v>0.5</c:v>
                </c:pt>
                <c:pt idx="330">
                  <c:v>0.41</c:v>
                </c:pt>
                <c:pt idx="331">
                  <c:v>0.5</c:v>
                </c:pt>
                <c:pt idx="332">
                  <c:v>0.42</c:v>
                </c:pt>
                <c:pt idx="333">
                  <c:v>0.39</c:v>
                </c:pt>
                <c:pt idx="334">
                  <c:v>0.61</c:v>
                </c:pt>
                <c:pt idx="335">
                  <c:v>0.61</c:v>
                </c:pt>
                <c:pt idx="336">
                  <c:v>0.57999999999999996</c:v>
                </c:pt>
                <c:pt idx="337">
                  <c:v>0.43</c:v>
                </c:pt>
                <c:pt idx="338">
                  <c:v>0.43</c:v>
                </c:pt>
                <c:pt idx="339">
                  <c:v>0.43</c:v>
                </c:pt>
                <c:pt idx="340">
                  <c:v>0.43</c:v>
                </c:pt>
                <c:pt idx="341">
                  <c:v>0.5</c:v>
                </c:pt>
                <c:pt idx="342">
                  <c:v>0.4</c:v>
                </c:pt>
                <c:pt idx="343">
                  <c:v>0.4</c:v>
                </c:pt>
                <c:pt idx="344">
                  <c:v>0.4</c:v>
                </c:pt>
                <c:pt idx="345">
                  <c:v>0.4</c:v>
                </c:pt>
                <c:pt idx="346">
                  <c:v>0.4</c:v>
                </c:pt>
                <c:pt idx="347">
                  <c:v>0.4</c:v>
                </c:pt>
                <c:pt idx="348">
                  <c:v>0.4</c:v>
                </c:pt>
                <c:pt idx="349">
                  <c:v>0.5</c:v>
                </c:pt>
                <c:pt idx="350">
                  <c:v>0.4</c:v>
                </c:pt>
                <c:pt idx="351">
                  <c:v>0.4</c:v>
                </c:pt>
                <c:pt idx="352">
                  <c:v>0.4</c:v>
                </c:pt>
                <c:pt idx="353">
                  <c:v>0.5</c:v>
                </c:pt>
                <c:pt idx="354">
                  <c:v>0.7</c:v>
                </c:pt>
                <c:pt idx="355">
                  <c:v>0.47</c:v>
                </c:pt>
                <c:pt idx="356">
                  <c:v>0.44</c:v>
                </c:pt>
                <c:pt idx="357">
                  <c:v>0.5</c:v>
                </c:pt>
                <c:pt idx="358">
                  <c:v>0.39</c:v>
                </c:pt>
                <c:pt idx="359">
                  <c:v>0.49</c:v>
                </c:pt>
                <c:pt idx="360">
                  <c:v>0.53</c:v>
                </c:pt>
                <c:pt idx="361">
                  <c:v>0.6</c:v>
                </c:pt>
                <c:pt idx="362">
                  <c:v>0.6</c:v>
                </c:pt>
                <c:pt idx="363">
                  <c:v>0.47</c:v>
                </c:pt>
                <c:pt idx="364">
                  <c:v>0.54</c:v>
                </c:pt>
                <c:pt idx="365">
                  <c:v>0.7</c:v>
                </c:pt>
                <c:pt idx="366">
                  <c:v>0.54</c:v>
                </c:pt>
                <c:pt idx="367">
                  <c:v>0.43</c:v>
                </c:pt>
                <c:pt idx="368">
                  <c:v>0.43</c:v>
                </c:pt>
                <c:pt idx="369">
                  <c:v>0.71</c:v>
                </c:pt>
                <c:pt idx="370">
                  <c:v>0.64</c:v>
                </c:pt>
                <c:pt idx="371">
                  <c:v>0.56000000000000005</c:v>
                </c:pt>
                <c:pt idx="372">
                  <c:v>0.56000000000000005</c:v>
                </c:pt>
                <c:pt idx="373">
                  <c:v>0.56000000000000005</c:v>
                </c:pt>
                <c:pt idx="374">
                  <c:v>0.5</c:v>
                </c:pt>
                <c:pt idx="375">
                  <c:v>0.5</c:v>
                </c:pt>
                <c:pt idx="376">
                  <c:v>0.6</c:v>
                </c:pt>
                <c:pt idx="377">
                  <c:v>0.38</c:v>
                </c:pt>
                <c:pt idx="378">
                  <c:v>0.5</c:v>
                </c:pt>
                <c:pt idx="379">
                  <c:v>0.41</c:v>
                </c:pt>
                <c:pt idx="380">
                  <c:v>0.53</c:v>
                </c:pt>
                <c:pt idx="381">
                  <c:v>0.42</c:v>
                </c:pt>
                <c:pt idx="382">
                  <c:v>0.42</c:v>
                </c:pt>
                <c:pt idx="383">
                  <c:v>0.43</c:v>
                </c:pt>
                <c:pt idx="384">
                  <c:v>0.61</c:v>
                </c:pt>
                <c:pt idx="385">
                  <c:v>0.4</c:v>
                </c:pt>
                <c:pt idx="386">
                  <c:v>0.5</c:v>
                </c:pt>
                <c:pt idx="387">
                  <c:v>0.6</c:v>
                </c:pt>
                <c:pt idx="388">
                  <c:v>0.6</c:v>
                </c:pt>
                <c:pt idx="389">
                  <c:v>0.6</c:v>
                </c:pt>
                <c:pt idx="390">
                  <c:v>0.6</c:v>
                </c:pt>
                <c:pt idx="391">
                  <c:v>0.6</c:v>
                </c:pt>
                <c:pt idx="392">
                  <c:v>0.6</c:v>
                </c:pt>
                <c:pt idx="393">
                  <c:v>0.45</c:v>
                </c:pt>
                <c:pt idx="394">
                  <c:v>0.51</c:v>
                </c:pt>
                <c:pt idx="395">
                  <c:v>0.5</c:v>
                </c:pt>
                <c:pt idx="396">
                  <c:v>0.5</c:v>
                </c:pt>
                <c:pt idx="397">
                  <c:v>0.51</c:v>
                </c:pt>
                <c:pt idx="398">
                  <c:v>0.4</c:v>
                </c:pt>
                <c:pt idx="399">
                  <c:v>0.44</c:v>
                </c:pt>
                <c:pt idx="400">
                  <c:v>0.47</c:v>
                </c:pt>
                <c:pt idx="401">
                  <c:v>0.54</c:v>
                </c:pt>
                <c:pt idx="402">
                  <c:v>0.7</c:v>
                </c:pt>
                <c:pt idx="403">
                  <c:v>0.7</c:v>
                </c:pt>
                <c:pt idx="404">
                  <c:v>0.54</c:v>
                </c:pt>
                <c:pt idx="405">
                  <c:v>0.7</c:v>
                </c:pt>
                <c:pt idx="406">
                  <c:v>0.7</c:v>
                </c:pt>
                <c:pt idx="407">
                  <c:v>0.7</c:v>
                </c:pt>
                <c:pt idx="408">
                  <c:v>0.7</c:v>
                </c:pt>
                <c:pt idx="409">
                  <c:v>0.7</c:v>
                </c:pt>
                <c:pt idx="410">
                  <c:v>0.7</c:v>
                </c:pt>
                <c:pt idx="411">
                  <c:v>0.7</c:v>
                </c:pt>
                <c:pt idx="412">
                  <c:v>0.7</c:v>
                </c:pt>
                <c:pt idx="413">
                  <c:v>0.7</c:v>
                </c:pt>
                <c:pt idx="414">
                  <c:v>0.7</c:v>
                </c:pt>
                <c:pt idx="415">
                  <c:v>0.7</c:v>
                </c:pt>
                <c:pt idx="416">
                  <c:v>0.42</c:v>
                </c:pt>
                <c:pt idx="417">
                  <c:v>0.42</c:v>
                </c:pt>
                <c:pt idx="418">
                  <c:v>0.7</c:v>
                </c:pt>
                <c:pt idx="419">
                  <c:v>0.6</c:v>
                </c:pt>
                <c:pt idx="420">
                  <c:v>0.42</c:v>
                </c:pt>
                <c:pt idx="421">
                  <c:v>0.38</c:v>
                </c:pt>
                <c:pt idx="422">
                  <c:v>0.4</c:v>
                </c:pt>
                <c:pt idx="423">
                  <c:v>0.42</c:v>
                </c:pt>
                <c:pt idx="424">
                  <c:v>0.53</c:v>
                </c:pt>
                <c:pt idx="425">
                  <c:v>0.73</c:v>
                </c:pt>
                <c:pt idx="426">
                  <c:v>0.41</c:v>
                </c:pt>
                <c:pt idx="427">
                  <c:v>0.48</c:v>
                </c:pt>
                <c:pt idx="428">
                  <c:v>0.43</c:v>
                </c:pt>
                <c:pt idx="429">
                  <c:v>0.43</c:v>
                </c:pt>
                <c:pt idx="430">
                  <c:v>0.5</c:v>
                </c:pt>
                <c:pt idx="431">
                  <c:v>0.5</c:v>
                </c:pt>
                <c:pt idx="432">
                  <c:v>0.5</c:v>
                </c:pt>
                <c:pt idx="433">
                  <c:v>0.41</c:v>
                </c:pt>
                <c:pt idx="434">
                  <c:v>0.43</c:v>
                </c:pt>
                <c:pt idx="435">
                  <c:v>0.57999999999999996</c:v>
                </c:pt>
                <c:pt idx="436">
                  <c:v>0.57999999999999996</c:v>
                </c:pt>
                <c:pt idx="437">
                  <c:v>0.57999999999999996</c:v>
                </c:pt>
                <c:pt idx="438">
                  <c:v>0.64</c:v>
                </c:pt>
                <c:pt idx="439">
                  <c:v>0.5</c:v>
                </c:pt>
                <c:pt idx="440">
                  <c:v>0.73</c:v>
                </c:pt>
                <c:pt idx="441">
                  <c:v>0.73</c:v>
                </c:pt>
                <c:pt idx="442">
                  <c:v>0.7</c:v>
                </c:pt>
                <c:pt idx="443">
                  <c:v>0.45</c:v>
                </c:pt>
                <c:pt idx="444">
                  <c:v>0.51</c:v>
                </c:pt>
                <c:pt idx="445">
                  <c:v>0.7</c:v>
                </c:pt>
                <c:pt idx="446">
                  <c:v>0.72</c:v>
                </c:pt>
                <c:pt idx="447">
                  <c:v>0.5</c:v>
                </c:pt>
                <c:pt idx="448">
                  <c:v>0.72</c:v>
                </c:pt>
                <c:pt idx="449">
                  <c:v>0.72</c:v>
                </c:pt>
                <c:pt idx="450">
                  <c:v>0.57999999999999996</c:v>
                </c:pt>
                <c:pt idx="451">
                  <c:v>0.43</c:v>
                </c:pt>
                <c:pt idx="452">
                  <c:v>0.72</c:v>
                </c:pt>
                <c:pt idx="453">
                  <c:v>0.5</c:v>
                </c:pt>
                <c:pt idx="454">
                  <c:v>0.5</c:v>
                </c:pt>
                <c:pt idx="455">
                  <c:v>0.5</c:v>
                </c:pt>
                <c:pt idx="456">
                  <c:v>0.52</c:v>
                </c:pt>
                <c:pt idx="457">
                  <c:v>0.5</c:v>
                </c:pt>
                <c:pt idx="458">
                  <c:v>0.5</c:v>
                </c:pt>
                <c:pt idx="459">
                  <c:v>0.5</c:v>
                </c:pt>
                <c:pt idx="460">
                  <c:v>0.41</c:v>
                </c:pt>
                <c:pt idx="461">
                  <c:v>0.41</c:v>
                </c:pt>
                <c:pt idx="462">
                  <c:v>0.41</c:v>
                </c:pt>
                <c:pt idx="463">
                  <c:v>0.4</c:v>
                </c:pt>
                <c:pt idx="464">
                  <c:v>0.43</c:v>
                </c:pt>
                <c:pt idx="465">
                  <c:v>0.44</c:v>
                </c:pt>
                <c:pt idx="466">
                  <c:v>0.72</c:v>
                </c:pt>
                <c:pt idx="467">
                  <c:v>0.71</c:v>
                </c:pt>
                <c:pt idx="468">
                  <c:v>0.51</c:v>
                </c:pt>
                <c:pt idx="469">
                  <c:v>0.73</c:v>
                </c:pt>
                <c:pt idx="470">
                  <c:v>0.74</c:v>
                </c:pt>
                <c:pt idx="471">
                  <c:v>0.52</c:v>
                </c:pt>
                <c:pt idx="472">
                  <c:v>0.42</c:v>
                </c:pt>
                <c:pt idx="473">
                  <c:v>0.42</c:v>
                </c:pt>
                <c:pt idx="474">
                  <c:v>0.42</c:v>
                </c:pt>
                <c:pt idx="475">
                  <c:v>0.6</c:v>
                </c:pt>
                <c:pt idx="476">
                  <c:v>0.75</c:v>
                </c:pt>
                <c:pt idx="477">
                  <c:v>0.42</c:v>
                </c:pt>
                <c:pt idx="478">
                  <c:v>0.5</c:v>
                </c:pt>
                <c:pt idx="479">
                  <c:v>0.5</c:v>
                </c:pt>
                <c:pt idx="480">
                  <c:v>0.5</c:v>
                </c:pt>
                <c:pt idx="481">
                  <c:v>0.5</c:v>
                </c:pt>
                <c:pt idx="482">
                  <c:v>0.56000000000000005</c:v>
                </c:pt>
                <c:pt idx="483">
                  <c:v>0.5</c:v>
                </c:pt>
                <c:pt idx="484">
                  <c:v>0.5</c:v>
                </c:pt>
                <c:pt idx="485">
                  <c:v>0.52</c:v>
                </c:pt>
                <c:pt idx="486">
                  <c:v>0.5</c:v>
                </c:pt>
                <c:pt idx="487">
                  <c:v>0.5</c:v>
                </c:pt>
                <c:pt idx="488">
                  <c:v>0.54</c:v>
                </c:pt>
                <c:pt idx="489">
                  <c:v>0.7</c:v>
                </c:pt>
                <c:pt idx="490">
                  <c:v>0.63</c:v>
                </c:pt>
                <c:pt idx="491">
                  <c:v>0.7</c:v>
                </c:pt>
                <c:pt idx="492">
                  <c:v>0.54</c:v>
                </c:pt>
                <c:pt idx="493">
                  <c:v>0.45</c:v>
                </c:pt>
                <c:pt idx="494">
                  <c:v>0.54</c:v>
                </c:pt>
                <c:pt idx="495">
                  <c:v>0.54</c:v>
                </c:pt>
                <c:pt idx="496">
                  <c:v>0.45</c:v>
                </c:pt>
                <c:pt idx="497">
                  <c:v>0.7</c:v>
                </c:pt>
                <c:pt idx="498">
                  <c:v>0.54</c:v>
                </c:pt>
                <c:pt idx="499">
                  <c:v>0.7</c:v>
                </c:pt>
                <c:pt idx="500">
                  <c:v>0.5</c:v>
                </c:pt>
                <c:pt idx="501">
                  <c:v>0.42</c:v>
                </c:pt>
                <c:pt idx="502">
                  <c:v>0.42</c:v>
                </c:pt>
                <c:pt idx="503">
                  <c:v>0.5</c:v>
                </c:pt>
                <c:pt idx="504">
                  <c:v>0.75</c:v>
                </c:pt>
                <c:pt idx="505">
                  <c:v>0.43</c:v>
                </c:pt>
                <c:pt idx="506">
                  <c:v>0.51</c:v>
                </c:pt>
                <c:pt idx="507">
                  <c:v>0.7</c:v>
                </c:pt>
                <c:pt idx="508">
                  <c:v>0.7</c:v>
                </c:pt>
                <c:pt idx="509">
                  <c:v>0.7</c:v>
                </c:pt>
                <c:pt idx="510">
                  <c:v>0.71</c:v>
                </c:pt>
                <c:pt idx="511">
                  <c:v>0.71</c:v>
                </c:pt>
                <c:pt idx="512">
                  <c:v>0.73</c:v>
                </c:pt>
                <c:pt idx="513">
                  <c:v>0.65</c:v>
                </c:pt>
                <c:pt idx="514">
                  <c:v>0.55000000000000004</c:v>
                </c:pt>
                <c:pt idx="515">
                  <c:v>0.4</c:v>
                </c:pt>
                <c:pt idx="516">
                  <c:v>0.4</c:v>
                </c:pt>
                <c:pt idx="517">
                  <c:v>0.5</c:v>
                </c:pt>
                <c:pt idx="518">
                  <c:v>0.5</c:v>
                </c:pt>
                <c:pt idx="519">
                  <c:v>0.5</c:v>
                </c:pt>
                <c:pt idx="520">
                  <c:v>0.6</c:v>
                </c:pt>
                <c:pt idx="521">
                  <c:v>0.65</c:v>
                </c:pt>
                <c:pt idx="522">
                  <c:v>0.52</c:v>
                </c:pt>
                <c:pt idx="523">
                  <c:v>0.5</c:v>
                </c:pt>
                <c:pt idx="524">
                  <c:v>0.52</c:v>
                </c:pt>
                <c:pt idx="525">
                  <c:v>0.59</c:v>
                </c:pt>
                <c:pt idx="526">
                  <c:v>0.59</c:v>
                </c:pt>
                <c:pt idx="527">
                  <c:v>0.55000000000000004</c:v>
                </c:pt>
                <c:pt idx="528">
                  <c:v>0.62</c:v>
                </c:pt>
                <c:pt idx="529">
                  <c:v>0.56000000000000005</c:v>
                </c:pt>
                <c:pt idx="530">
                  <c:v>0.71</c:v>
                </c:pt>
                <c:pt idx="531">
                  <c:v>0.7</c:v>
                </c:pt>
                <c:pt idx="532">
                  <c:v>0.7</c:v>
                </c:pt>
                <c:pt idx="533">
                  <c:v>0.56999999999999995</c:v>
                </c:pt>
                <c:pt idx="534">
                  <c:v>0.56999999999999995</c:v>
                </c:pt>
                <c:pt idx="535">
                  <c:v>0.56999999999999995</c:v>
                </c:pt>
                <c:pt idx="536">
                  <c:v>0.56999999999999995</c:v>
                </c:pt>
                <c:pt idx="537">
                  <c:v>0.56999999999999995</c:v>
                </c:pt>
                <c:pt idx="538">
                  <c:v>0.53</c:v>
                </c:pt>
                <c:pt idx="539">
                  <c:v>0.51</c:v>
                </c:pt>
                <c:pt idx="540">
                  <c:v>0.5</c:v>
                </c:pt>
                <c:pt idx="541">
                  <c:v>0.5</c:v>
                </c:pt>
                <c:pt idx="542">
                  <c:v>0.7</c:v>
                </c:pt>
                <c:pt idx="543">
                  <c:v>0.5</c:v>
                </c:pt>
                <c:pt idx="544">
                  <c:v>0.48</c:v>
                </c:pt>
                <c:pt idx="545">
                  <c:v>0.7</c:v>
                </c:pt>
                <c:pt idx="546">
                  <c:v>0.7</c:v>
                </c:pt>
                <c:pt idx="547">
                  <c:v>0.7</c:v>
                </c:pt>
                <c:pt idx="548">
                  <c:v>0.7</c:v>
                </c:pt>
                <c:pt idx="549">
                  <c:v>0.7</c:v>
                </c:pt>
                <c:pt idx="550">
                  <c:v>0.62</c:v>
                </c:pt>
                <c:pt idx="551">
                  <c:v>0.54</c:v>
                </c:pt>
                <c:pt idx="552">
                  <c:v>0.7</c:v>
                </c:pt>
                <c:pt idx="553">
                  <c:v>0.72</c:v>
                </c:pt>
                <c:pt idx="554">
                  <c:v>0.8</c:v>
                </c:pt>
                <c:pt idx="555">
                  <c:v>0.5</c:v>
                </c:pt>
                <c:pt idx="556">
                  <c:v>0.5</c:v>
                </c:pt>
                <c:pt idx="557">
                  <c:v>0.5</c:v>
                </c:pt>
                <c:pt idx="558">
                  <c:v>0.51</c:v>
                </c:pt>
                <c:pt idx="559">
                  <c:v>0.51</c:v>
                </c:pt>
                <c:pt idx="560">
                  <c:v>0.5</c:v>
                </c:pt>
                <c:pt idx="561">
                  <c:v>0.47</c:v>
                </c:pt>
                <c:pt idx="562">
                  <c:v>0.71</c:v>
                </c:pt>
                <c:pt idx="563">
                  <c:v>0.52</c:v>
                </c:pt>
                <c:pt idx="564">
                  <c:v>0.52</c:v>
                </c:pt>
                <c:pt idx="565">
                  <c:v>0.52</c:v>
                </c:pt>
                <c:pt idx="566">
                  <c:v>0.52</c:v>
                </c:pt>
                <c:pt idx="567">
                  <c:v>0.62</c:v>
                </c:pt>
                <c:pt idx="568">
                  <c:v>0.62</c:v>
                </c:pt>
                <c:pt idx="569">
                  <c:v>0.56000000000000005</c:v>
                </c:pt>
                <c:pt idx="570">
                  <c:v>0.64</c:v>
                </c:pt>
                <c:pt idx="571">
                  <c:v>0.7</c:v>
                </c:pt>
                <c:pt idx="572">
                  <c:v>0.63</c:v>
                </c:pt>
                <c:pt idx="573">
                  <c:v>0.7</c:v>
                </c:pt>
                <c:pt idx="574">
                  <c:v>0.5</c:v>
                </c:pt>
                <c:pt idx="575">
                  <c:v>0.56999999999999995</c:v>
                </c:pt>
                <c:pt idx="576">
                  <c:v>0.38</c:v>
                </c:pt>
                <c:pt idx="577">
                  <c:v>0.46</c:v>
                </c:pt>
                <c:pt idx="578">
                  <c:v>0.72</c:v>
                </c:pt>
                <c:pt idx="579">
                  <c:v>0.72</c:v>
                </c:pt>
                <c:pt idx="580">
                  <c:v>0.61</c:v>
                </c:pt>
                <c:pt idx="581">
                  <c:v>0.78</c:v>
                </c:pt>
                <c:pt idx="582">
                  <c:v>0.56000000000000005</c:v>
                </c:pt>
                <c:pt idx="583">
                  <c:v>0.55000000000000004</c:v>
                </c:pt>
                <c:pt idx="584">
                  <c:v>0.5</c:v>
                </c:pt>
                <c:pt idx="585">
                  <c:v>0.5</c:v>
                </c:pt>
                <c:pt idx="586">
                  <c:v>0.7</c:v>
                </c:pt>
                <c:pt idx="587">
                  <c:v>0.66</c:v>
                </c:pt>
                <c:pt idx="588">
                  <c:v>0.7</c:v>
                </c:pt>
                <c:pt idx="589">
                  <c:v>0.7</c:v>
                </c:pt>
                <c:pt idx="590">
                  <c:v>0.72</c:v>
                </c:pt>
                <c:pt idx="591">
                  <c:v>0.7</c:v>
                </c:pt>
                <c:pt idx="592">
                  <c:v>0.7</c:v>
                </c:pt>
                <c:pt idx="593">
                  <c:v>0.7</c:v>
                </c:pt>
                <c:pt idx="594">
                  <c:v>0.7</c:v>
                </c:pt>
                <c:pt idx="595">
                  <c:v>0.62</c:v>
                </c:pt>
                <c:pt idx="596">
                  <c:v>0.56000000000000005</c:v>
                </c:pt>
                <c:pt idx="597">
                  <c:v>0.41</c:v>
                </c:pt>
                <c:pt idx="598">
                  <c:v>0.52</c:v>
                </c:pt>
                <c:pt idx="599">
                  <c:v>0.7</c:v>
                </c:pt>
                <c:pt idx="600">
                  <c:v>0.56000000000000005</c:v>
                </c:pt>
                <c:pt idx="601">
                  <c:v>0.61</c:v>
                </c:pt>
                <c:pt idx="602">
                  <c:v>0.56999999999999995</c:v>
                </c:pt>
                <c:pt idx="603">
                  <c:v>0.7</c:v>
                </c:pt>
                <c:pt idx="604">
                  <c:v>0.78</c:v>
                </c:pt>
                <c:pt idx="605">
                  <c:v>0.52</c:v>
                </c:pt>
                <c:pt idx="606">
                  <c:v>0.59</c:v>
                </c:pt>
                <c:pt idx="607">
                  <c:v>0.56000000000000005</c:v>
                </c:pt>
                <c:pt idx="608">
                  <c:v>0.56000000000000005</c:v>
                </c:pt>
                <c:pt idx="609">
                  <c:v>0.56000000000000005</c:v>
                </c:pt>
                <c:pt idx="610">
                  <c:v>0.51</c:v>
                </c:pt>
                <c:pt idx="611">
                  <c:v>0.5</c:v>
                </c:pt>
                <c:pt idx="612">
                  <c:v>0.49</c:v>
                </c:pt>
                <c:pt idx="613">
                  <c:v>0.76</c:v>
                </c:pt>
                <c:pt idx="614">
                  <c:v>0.71</c:v>
                </c:pt>
                <c:pt idx="615">
                  <c:v>0.57999999999999996</c:v>
                </c:pt>
                <c:pt idx="616">
                  <c:v>0.62</c:v>
                </c:pt>
                <c:pt idx="617">
                  <c:v>0.56000000000000005</c:v>
                </c:pt>
                <c:pt idx="618">
                  <c:v>0.5</c:v>
                </c:pt>
                <c:pt idx="619">
                  <c:v>0.71</c:v>
                </c:pt>
                <c:pt idx="620">
                  <c:v>0.53</c:v>
                </c:pt>
                <c:pt idx="621">
                  <c:v>0.75</c:v>
                </c:pt>
                <c:pt idx="622">
                  <c:v>0.71</c:v>
                </c:pt>
                <c:pt idx="623">
                  <c:v>0.71</c:v>
                </c:pt>
                <c:pt idx="624">
                  <c:v>0.71</c:v>
                </c:pt>
                <c:pt idx="625">
                  <c:v>0.71</c:v>
                </c:pt>
                <c:pt idx="626">
                  <c:v>0.62</c:v>
                </c:pt>
                <c:pt idx="627">
                  <c:v>0.62</c:v>
                </c:pt>
                <c:pt idx="628">
                  <c:v>0.71</c:v>
                </c:pt>
                <c:pt idx="629">
                  <c:v>0.51</c:v>
                </c:pt>
                <c:pt idx="630">
                  <c:v>0.7</c:v>
                </c:pt>
                <c:pt idx="631">
                  <c:v>0.52</c:v>
                </c:pt>
                <c:pt idx="632">
                  <c:v>0.57999999999999996</c:v>
                </c:pt>
                <c:pt idx="633">
                  <c:v>0.74</c:v>
                </c:pt>
                <c:pt idx="634">
                  <c:v>0.51</c:v>
                </c:pt>
                <c:pt idx="635">
                  <c:v>0.54</c:v>
                </c:pt>
                <c:pt idx="636">
                  <c:v>0.5</c:v>
                </c:pt>
                <c:pt idx="637">
                  <c:v>0.5</c:v>
                </c:pt>
                <c:pt idx="638">
                  <c:v>0.55000000000000004</c:v>
                </c:pt>
                <c:pt idx="639">
                  <c:v>0.5</c:v>
                </c:pt>
                <c:pt idx="640">
                  <c:v>0.5</c:v>
                </c:pt>
                <c:pt idx="641">
                  <c:v>0.72</c:v>
                </c:pt>
                <c:pt idx="642">
                  <c:v>0.57999999999999996</c:v>
                </c:pt>
                <c:pt idx="643">
                  <c:v>0.71</c:v>
                </c:pt>
                <c:pt idx="644">
                  <c:v>0.71</c:v>
                </c:pt>
                <c:pt idx="645">
                  <c:v>0.52</c:v>
                </c:pt>
                <c:pt idx="646">
                  <c:v>0.47</c:v>
                </c:pt>
                <c:pt idx="647">
                  <c:v>0.59</c:v>
                </c:pt>
                <c:pt idx="648">
                  <c:v>0.72</c:v>
                </c:pt>
                <c:pt idx="649">
                  <c:v>0.72</c:v>
                </c:pt>
                <c:pt idx="650">
                  <c:v>0.73</c:v>
                </c:pt>
                <c:pt idx="651">
                  <c:v>0.64</c:v>
                </c:pt>
                <c:pt idx="652">
                  <c:v>0.82</c:v>
                </c:pt>
                <c:pt idx="653">
                  <c:v>0.8</c:v>
                </c:pt>
                <c:pt idx="654">
                  <c:v>0.5</c:v>
                </c:pt>
                <c:pt idx="655">
                  <c:v>0.7</c:v>
                </c:pt>
                <c:pt idx="656">
                  <c:v>0.5</c:v>
                </c:pt>
                <c:pt idx="657">
                  <c:v>0.5</c:v>
                </c:pt>
                <c:pt idx="658">
                  <c:v>0.49</c:v>
                </c:pt>
                <c:pt idx="659">
                  <c:v>0.7</c:v>
                </c:pt>
                <c:pt idx="660">
                  <c:v>0.7</c:v>
                </c:pt>
                <c:pt idx="661">
                  <c:v>0.6</c:v>
                </c:pt>
                <c:pt idx="662">
                  <c:v>0.52</c:v>
                </c:pt>
                <c:pt idx="663">
                  <c:v>0.75</c:v>
                </c:pt>
                <c:pt idx="664">
                  <c:v>0.71</c:v>
                </c:pt>
                <c:pt idx="665">
                  <c:v>0.7</c:v>
                </c:pt>
                <c:pt idx="666">
                  <c:v>0.7</c:v>
                </c:pt>
                <c:pt idx="667">
                  <c:v>0.71</c:v>
                </c:pt>
                <c:pt idx="668">
                  <c:v>0.78</c:v>
                </c:pt>
                <c:pt idx="669">
                  <c:v>0.72</c:v>
                </c:pt>
                <c:pt idx="670">
                  <c:v>0.72</c:v>
                </c:pt>
                <c:pt idx="671">
                  <c:v>0.69</c:v>
                </c:pt>
                <c:pt idx="672">
                  <c:v>0.55000000000000004</c:v>
                </c:pt>
                <c:pt idx="673">
                  <c:v>0.53</c:v>
                </c:pt>
                <c:pt idx="674">
                  <c:v>0.53</c:v>
                </c:pt>
                <c:pt idx="675">
                  <c:v>0.5</c:v>
                </c:pt>
                <c:pt idx="676">
                  <c:v>0.7</c:v>
                </c:pt>
                <c:pt idx="677">
                  <c:v>0.7</c:v>
                </c:pt>
                <c:pt idx="678">
                  <c:v>0.76</c:v>
                </c:pt>
                <c:pt idx="679">
                  <c:v>0.75</c:v>
                </c:pt>
                <c:pt idx="680">
                  <c:v>0.83</c:v>
                </c:pt>
                <c:pt idx="681">
                  <c:v>0.54</c:v>
                </c:pt>
                <c:pt idx="682">
                  <c:v>0.71</c:v>
                </c:pt>
                <c:pt idx="683">
                  <c:v>0.8</c:v>
                </c:pt>
                <c:pt idx="684">
                  <c:v>0.7</c:v>
                </c:pt>
                <c:pt idx="685">
                  <c:v>0.7</c:v>
                </c:pt>
                <c:pt idx="686">
                  <c:v>0.7</c:v>
                </c:pt>
                <c:pt idx="687">
                  <c:v>0.7</c:v>
                </c:pt>
                <c:pt idx="688">
                  <c:v>0.5</c:v>
                </c:pt>
                <c:pt idx="689">
                  <c:v>0.5</c:v>
                </c:pt>
                <c:pt idx="690">
                  <c:v>0.63</c:v>
                </c:pt>
                <c:pt idx="691">
                  <c:v>0.53</c:v>
                </c:pt>
                <c:pt idx="692">
                  <c:v>0.53</c:v>
                </c:pt>
                <c:pt idx="693">
                  <c:v>0.53</c:v>
                </c:pt>
                <c:pt idx="694">
                  <c:v>0.6</c:v>
                </c:pt>
                <c:pt idx="695">
                  <c:v>0.7</c:v>
                </c:pt>
                <c:pt idx="696">
                  <c:v>0.52</c:v>
                </c:pt>
                <c:pt idx="697">
                  <c:v>0.52</c:v>
                </c:pt>
                <c:pt idx="698">
                  <c:v>0.51</c:v>
                </c:pt>
                <c:pt idx="699">
                  <c:v>0.5</c:v>
                </c:pt>
                <c:pt idx="700">
                  <c:v>0.91</c:v>
                </c:pt>
                <c:pt idx="701">
                  <c:v>0.7</c:v>
                </c:pt>
                <c:pt idx="702">
                  <c:v>0.5</c:v>
                </c:pt>
                <c:pt idx="703">
                  <c:v>0.77</c:v>
                </c:pt>
                <c:pt idx="704">
                  <c:v>0.53</c:v>
                </c:pt>
                <c:pt idx="705">
                  <c:v>0.53</c:v>
                </c:pt>
                <c:pt idx="706">
                  <c:v>0.52</c:v>
                </c:pt>
                <c:pt idx="707">
                  <c:v>0.52</c:v>
                </c:pt>
                <c:pt idx="708">
                  <c:v>0.71</c:v>
                </c:pt>
                <c:pt idx="709">
                  <c:v>0.6</c:v>
                </c:pt>
                <c:pt idx="710">
                  <c:v>0.6</c:v>
                </c:pt>
                <c:pt idx="711">
                  <c:v>0.7</c:v>
                </c:pt>
                <c:pt idx="712">
                  <c:v>0.72</c:v>
                </c:pt>
                <c:pt idx="713">
                  <c:v>0.71</c:v>
                </c:pt>
                <c:pt idx="714">
                  <c:v>0.75</c:v>
                </c:pt>
                <c:pt idx="715">
                  <c:v>0.7</c:v>
                </c:pt>
                <c:pt idx="716">
                  <c:v>0.7</c:v>
                </c:pt>
                <c:pt idx="717">
                  <c:v>0.7</c:v>
                </c:pt>
                <c:pt idx="718">
                  <c:v>0.7</c:v>
                </c:pt>
                <c:pt idx="719">
                  <c:v>0.7</c:v>
                </c:pt>
                <c:pt idx="720">
                  <c:v>0.53</c:v>
                </c:pt>
                <c:pt idx="721">
                  <c:v>0.54</c:v>
                </c:pt>
                <c:pt idx="722">
                  <c:v>0.54</c:v>
                </c:pt>
                <c:pt idx="723">
                  <c:v>0.57999999999999996</c:v>
                </c:pt>
                <c:pt idx="724">
                  <c:v>0.56000000000000005</c:v>
                </c:pt>
                <c:pt idx="725">
                  <c:v>0.72</c:v>
                </c:pt>
                <c:pt idx="726">
                  <c:v>0.51</c:v>
                </c:pt>
                <c:pt idx="727">
                  <c:v>0.74</c:v>
                </c:pt>
                <c:pt idx="728">
                  <c:v>0.77</c:v>
                </c:pt>
                <c:pt idx="729">
                  <c:v>0.76</c:v>
                </c:pt>
                <c:pt idx="730">
                  <c:v>0.5</c:v>
                </c:pt>
                <c:pt idx="731">
                  <c:v>0.5</c:v>
                </c:pt>
                <c:pt idx="732">
                  <c:v>0.5</c:v>
                </c:pt>
                <c:pt idx="733">
                  <c:v>0.5</c:v>
                </c:pt>
                <c:pt idx="734">
                  <c:v>0.5</c:v>
                </c:pt>
                <c:pt idx="735">
                  <c:v>0.5</c:v>
                </c:pt>
                <c:pt idx="736">
                  <c:v>0.5</c:v>
                </c:pt>
                <c:pt idx="737">
                  <c:v>0.5</c:v>
                </c:pt>
                <c:pt idx="738">
                  <c:v>0.53</c:v>
                </c:pt>
                <c:pt idx="739">
                  <c:v>0.53</c:v>
                </c:pt>
                <c:pt idx="740">
                  <c:v>0.74</c:v>
                </c:pt>
                <c:pt idx="741">
                  <c:v>0.51</c:v>
                </c:pt>
                <c:pt idx="742">
                  <c:v>0.71</c:v>
                </c:pt>
                <c:pt idx="743">
                  <c:v>0.52</c:v>
                </c:pt>
                <c:pt idx="744">
                  <c:v>0.81</c:v>
                </c:pt>
                <c:pt idx="745">
                  <c:v>0.53</c:v>
                </c:pt>
                <c:pt idx="746">
                  <c:v>0.71</c:v>
                </c:pt>
                <c:pt idx="747">
                  <c:v>0.83</c:v>
                </c:pt>
                <c:pt idx="748">
                  <c:v>0.73</c:v>
                </c:pt>
                <c:pt idx="749">
                  <c:v>0.73</c:v>
                </c:pt>
                <c:pt idx="750">
                  <c:v>0.72</c:v>
                </c:pt>
                <c:pt idx="751">
                  <c:v>0.6</c:v>
                </c:pt>
                <c:pt idx="752">
                  <c:v>0.9</c:v>
                </c:pt>
                <c:pt idx="753">
                  <c:v>0.71</c:v>
                </c:pt>
                <c:pt idx="754">
                  <c:v>0.72</c:v>
                </c:pt>
                <c:pt idx="755">
                  <c:v>0.71</c:v>
                </c:pt>
                <c:pt idx="756">
                  <c:v>0.7</c:v>
                </c:pt>
                <c:pt idx="757">
                  <c:v>0.5</c:v>
                </c:pt>
                <c:pt idx="758">
                  <c:v>0.52</c:v>
                </c:pt>
                <c:pt idx="759">
                  <c:v>0.52</c:v>
                </c:pt>
                <c:pt idx="760">
                  <c:v>0.72</c:v>
                </c:pt>
                <c:pt idx="761">
                  <c:v>0.5</c:v>
                </c:pt>
                <c:pt idx="762">
                  <c:v>0.71</c:v>
                </c:pt>
                <c:pt idx="763">
                  <c:v>0.9</c:v>
                </c:pt>
                <c:pt idx="764">
                  <c:v>0.54</c:v>
                </c:pt>
                <c:pt idx="765">
                  <c:v>0.7</c:v>
                </c:pt>
                <c:pt idx="766">
                  <c:v>0.55000000000000004</c:v>
                </c:pt>
                <c:pt idx="767">
                  <c:v>0.7</c:v>
                </c:pt>
                <c:pt idx="768">
                  <c:v>0.62</c:v>
                </c:pt>
                <c:pt idx="769">
                  <c:v>0.62</c:v>
                </c:pt>
                <c:pt idx="770">
                  <c:v>0.6</c:v>
                </c:pt>
                <c:pt idx="771">
                  <c:v>0.7</c:v>
                </c:pt>
                <c:pt idx="772">
                  <c:v>0.75</c:v>
                </c:pt>
                <c:pt idx="773">
                  <c:v>0.7</c:v>
                </c:pt>
                <c:pt idx="774">
                  <c:v>0.8</c:v>
                </c:pt>
                <c:pt idx="775">
                  <c:v>0.73</c:v>
                </c:pt>
                <c:pt idx="776">
                  <c:v>0.73</c:v>
                </c:pt>
                <c:pt idx="777">
                  <c:v>0.73</c:v>
                </c:pt>
                <c:pt idx="778">
                  <c:v>0.72</c:v>
                </c:pt>
                <c:pt idx="779">
                  <c:v>0.5</c:v>
                </c:pt>
                <c:pt idx="780">
                  <c:v>0.71</c:v>
                </c:pt>
                <c:pt idx="781">
                  <c:v>0.71</c:v>
                </c:pt>
                <c:pt idx="782">
                  <c:v>0.71</c:v>
                </c:pt>
                <c:pt idx="783">
                  <c:v>0.71</c:v>
                </c:pt>
                <c:pt idx="784">
                  <c:v>0.71</c:v>
                </c:pt>
                <c:pt idx="785">
                  <c:v>0.71</c:v>
                </c:pt>
                <c:pt idx="786">
                  <c:v>0.71</c:v>
                </c:pt>
                <c:pt idx="787">
                  <c:v>0.53</c:v>
                </c:pt>
                <c:pt idx="788">
                  <c:v>0.53</c:v>
                </c:pt>
                <c:pt idx="789">
                  <c:v>0.53</c:v>
                </c:pt>
                <c:pt idx="790">
                  <c:v>0.53</c:v>
                </c:pt>
                <c:pt idx="791">
                  <c:v>0.53</c:v>
                </c:pt>
                <c:pt idx="792">
                  <c:v>0.71</c:v>
                </c:pt>
                <c:pt idx="793">
                  <c:v>0.71</c:v>
                </c:pt>
                <c:pt idx="794">
                  <c:v>0.71</c:v>
                </c:pt>
                <c:pt idx="795">
                  <c:v>0.51</c:v>
                </c:pt>
                <c:pt idx="796">
                  <c:v>0.5</c:v>
                </c:pt>
                <c:pt idx="797">
                  <c:v>0.73</c:v>
                </c:pt>
                <c:pt idx="798">
                  <c:v>0.5</c:v>
                </c:pt>
                <c:pt idx="799">
                  <c:v>0.5</c:v>
                </c:pt>
                <c:pt idx="800">
                  <c:v>0.5</c:v>
                </c:pt>
                <c:pt idx="801">
                  <c:v>0.5</c:v>
                </c:pt>
                <c:pt idx="802">
                  <c:v>0.5</c:v>
                </c:pt>
                <c:pt idx="803">
                  <c:v>0.55000000000000004</c:v>
                </c:pt>
                <c:pt idx="804">
                  <c:v>0.5</c:v>
                </c:pt>
                <c:pt idx="805">
                  <c:v>0.5</c:v>
                </c:pt>
                <c:pt idx="806">
                  <c:v>0.7</c:v>
                </c:pt>
                <c:pt idx="807">
                  <c:v>0.6</c:v>
                </c:pt>
                <c:pt idx="808">
                  <c:v>0.52</c:v>
                </c:pt>
                <c:pt idx="809">
                  <c:v>0.71</c:v>
                </c:pt>
                <c:pt idx="810">
                  <c:v>0.71</c:v>
                </c:pt>
                <c:pt idx="811">
                  <c:v>0.73</c:v>
                </c:pt>
                <c:pt idx="812">
                  <c:v>0.72</c:v>
                </c:pt>
                <c:pt idx="813">
                  <c:v>0.6</c:v>
                </c:pt>
                <c:pt idx="814">
                  <c:v>0.62</c:v>
                </c:pt>
                <c:pt idx="815">
                  <c:v>0.8</c:v>
                </c:pt>
                <c:pt idx="816">
                  <c:v>0.73</c:v>
                </c:pt>
                <c:pt idx="817">
                  <c:v>0.54</c:v>
                </c:pt>
                <c:pt idx="818">
                  <c:v>0.54</c:v>
                </c:pt>
                <c:pt idx="819">
                  <c:v>0.54</c:v>
                </c:pt>
                <c:pt idx="820">
                  <c:v>0.72</c:v>
                </c:pt>
                <c:pt idx="821">
                  <c:v>0.9</c:v>
                </c:pt>
                <c:pt idx="822">
                  <c:v>0.5</c:v>
                </c:pt>
                <c:pt idx="823">
                  <c:v>0.57999999999999996</c:v>
                </c:pt>
                <c:pt idx="824">
                  <c:v>0.57999999999999996</c:v>
                </c:pt>
                <c:pt idx="825">
                  <c:v>0.51</c:v>
                </c:pt>
                <c:pt idx="826">
                  <c:v>0.51</c:v>
                </c:pt>
                <c:pt idx="827">
                  <c:v>0.55000000000000004</c:v>
                </c:pt>
                <c:pt idx="828">
                  <c:v>0.51</c:v>
                </c:pt>
                <c:pt idx="829">
                  <c:v>0.51</c:v>
                </c:pt>
                <c:pt idx="830">
                  <c:v>0.51</c:v>
                </c:pt>
                <c:pt idx="831">
                  <c:v>0.5</c:v>
                </c:pt>
                <c:pt idx="832">
                  <c:v>0.51</c:v>
                </c:pt>
                <c:pt idx="833">
                  <c:v>0.6</c:v>
                </c:pt>
                <c:pt idx="834">
                  <c:v>0.53</c:v>
                </c:pt>
                <c:pt idx="835">
                  <c:v>0.53</c:v>
                </c:pt>
                <c:pt idx="836">
                  <c:v>0.81</c:v>
                </c:pt>
                <c:pt idx="837">
                  <c:v>0.7</c:v>
                </c:pt>
                <c:pt idx="838">
                  <c:v>0.73</c:v>
                </c:pt>
                <c:pt idx="839">
                  <c:v>0.6</c:v>
                </c:pt>
                <c:pt idx="840">
                  <c:v>0.74</c:v>
                </c:pt>
                <c:pt idx="841">
                  <c:v>0.57999999999999996</c:v>
                </c:pt>
                <c:pt idx="842">
                  <c:v>0.7</c:v>
                </c:pt>
                <c:pt idx="843">
                  <c:v>0.6</c:v>
                </c:pt>
                <c:pt idx="844">
                  <c:v>0.71</c:v>
                </c:pt>
                <c:pt idx="845">
                  <c:v>0.91</c:v>
                </c:pt>
                <c:pt idx="846">
                  <c:v>0.55000000000000004</c:v>
                </c:pt>
                <c:pt idx="847">
                  <c:v>0.71</c:v>
                </c:pt>
                <c:pt idx="848">
                  <c:v>0.71</c:v>
                </c:pt>
                <c:pt idx="849">
                  <c:v>0.7</c:v>
                </c:pt>
                <c:pt idx="850">
                  <c:v>0.77</c:v>
                </c:pt>
                <c:pt idx="851">
                  <c:v>0.7</c:v>
                </c:pt>
                <c:pt idx="852">
                  <c:v>0.73</c:v>
                </c:pt>
                <c:pt idx="853">
                  <c:v>0.7</c:v>
                </c:pt>
                <c:pt idx="854">
                  <c:v>0.7</c:v>
                </c:pt>
                <c:pt idx="855">
                  <c:v>0.71</c:v>
                </c:pt>
                <c:pt idx="856">
                  <c:v>0.71</c:v>
                </c:pt>
                <c:pt idx="857">
                  <c:v>0.7</c:v>
                </c:pt>
                <c:pt idx="858">
                  <c:v>0.7</c:v>
                </c:pt>
                <c:pt idx="859">
                  <c:v>0.52</c:v>
                </c:pt>
                <c:pt idx="860">
                  <c:v>0.52</c:v>
                </c:pt>
                <c:pt idx="861">
                  <c:v>0.77</c:v>
                </c:pt>
                <c:pt idx="862">
                  <c:v>0.7</c:v>
                </c:pt>
                <c:pt idx="863">
                  <c:v>0.7</c:v>
                </c:pt>
                <c:pt idx="864">
                  <c:v>0.7</c:v>
                </c:pt>
                <c:pt idx="865">
                  <c:v>0.7</c:v>
                </c:pt>
                <c:pt idx="866">
                  <c:v>0.7</c:v>
                </c:pt>
                <c:pt idx="867">
                  <c:v>0.7</c:v>
                </c:pt>
                <c:pt idx="868">
                  <c:v>0.56999999999999995</c:v>
                </c:pt>
                <c:pt idx="869">
                  <c:v>0.75</c:v>
                </c:pt>
                <c:pt idx="870">
                  <c:v>0.54</c:v>
                </c:pt>
                <c:pt idx="871">
                  <c:v>0.81</c:v>
                </c:pt>
                <c:pt idx="872">
                  <c:v>0.54</c:v>
                </c:pt>
                <c:pt idx="873">
                  <c:v>0.81</c:v>
                </c:pt>
                <c:pt idx="874">
                  <c:v>0.64</c:v>
                </c:pt>
                <c:pt idx="875">
                  <c:v>0.7</c:v>
                </c:pt>
                <c:pt idx="876">
                  <c:v>0.72</c:v>
                </c:pt>
                <c:pt idx="877">
                  <c:v>0.7</c:v>
                </c:pt>
                <c:pt idx="878">
                  <c:v>0.72</c:v>
                </c:pt>
                <c:pt idx="879">
                  <c:v>0.61</c:v>
                </c:pt>
                <c:pt idx="880">
                  <c:v>0.77</c:v>
                </c:pt>
                <c:pt idx="881">
                  <c:v>0.8</c:v>
                </c:pt>
                <c:pt idx="882">
                  <c:v>0.51</c:v>
                </c:pt>
                <c:pt idx="883">
                  <c:v>0.71</c:v>
                </c:pt>
                <c:pt idx="884">
                  <c:v>0.71</c:v>
                </c:pt>
                <c:pt idx="885">
                  <c:v>0.72</c:v>
                </c:pt>
                <c:pt idx="886">
                  <c:v>0.73</c:v>
                </c:pt>
                <c:pt idx="887">
                  <c:v>0.52</c:v>
                </c:pt>
                <c:pt idx="888">
                  <c:v>0.83</c:v>
                </c:pt>
                <c:pt idx="889">
                  <c:v>0.71</c:v>
                </c:pt>
                <c:pt idx="890">
                  <c:v>0.81</c:v>
                </c:pt>
                <c:pt idx="891">
                  <c:v>0.7</c:v>
                </c:pt>
                <c:pt idx="892">
                  <c:v>0.78</c:v>
                </c:pt>
                <c:pt idx="893">
                  <c:v>0.9</c:v>
                </c:pt>
                <c:pt idx="894">
                  <c:v>0.72</c:v>
                </c:pt>
                <c:pt idx="895">
                  <c:v>0.81</c:v>
                </c:pt>
                <c:pt idx="896">
                  <c:v>0.71</c:v>
                </c:pt>
                <c:pt idx="897">
                  <c:v>0.71</c:v>
                </c:pt>
                <c:pt idx="898">
                  <c:v>0.51</c:v>
                </c:pt>
                <c:pt idx="899">
                  <c:v>0.51</c:v>
                </c:pt>
                <c:pt idx="900">
                  <c:v>0.55000000000000004</c:v>
                </c:pt>
                <c:pt idx="901">
                  <c:v>0.55000000000000004</c:v>
                </c:pt>
                <c:pt idx="902">
                  <c:v>0.51</c:v>
                </c:pt>
                <c:pt idx="903">
                  <c:v>0.55000000000000004</c:v>
                </c:pt>
                <c:pt idx="904">
                  <c:v>0.72</c:v>
                </c:pt>
                <c:pt idx="905">
                  <c:v>0.72</c:v>
                </c:pt>
                <c:pt idx="906">
                  <c:v>0.61</c:v>
                </c:pt>
                <c:pt idx="907">
                  <c:v>0.5</c:v>
                </c:pt>
                <c:pt idx="908">
                  <c:v>0.94</c:v>
                </c:pt>
                <c:pt idx="909">
                  <c:v>0.94</c:v>
                </c:pt>
                <c:pt idx="910">
                  <c:v>0.73</c:v>
                </c:pt>
                <c:pt idx="911">
                  <c:v>0.73</c:v>
                </c:pt>
                <c:pt idx="912">
                  <c:v>0.73</c:v>
                </c:pt>
                <c:pt idx="913">
                  <c:v>0.5</c:v>
                </c:pt>
                <c:pt idx="914">
                  <c:v>0.5</c:v>
                </c:pt>
                <c:pt idx="915">
                  <c:v>0.5</c:v>
                </c:pt>
                <c:pt idx="916">
                  <c:v>0.72</c:v>
                </c:pt>
                <c:pt idx="917">
                  <c:v>0.72</c:v>
                </c:pt>
                <c:pt idx="918">
                  <c:v>0.5</c:v>
                </c:pt>
                <c:pt idx="919">
                  <c:v>0.5</c:v>
                </c:pt>
                <c:pt idx="920">
                  <c:v>0.72</c:v>
                </c:pt>
                <c:pt idx="921">
                  <c:v>0.72</c:v>
                </c:pt>
                <c:pt idx="922">
                  <c:v>0.77</c:v>
                </c:pt>
                <c:pt idx="923">
                  <c:v>0.77</c:v>
                </c:pt>
                <c:pt idx="924">
                  <c:v>0.7</c:v>
                </c:pt>
                <c:pt idx="925">
                  <c:v>0.61</c:v>
                </c:pt>
                <c:pt idx="926">
                  <c:v>0.7</c:v>
                </c:pt>
                <c:pt idx="927">
                  <c:v>0.74</c:v>
                </c:pt>
                <c:pt idx="928">
                  <c:v>0.52</c:v>
                </c:pt>
                <c:pt idx="929">
                  <c:v>0.52</c:v>
                </c:pt>
                <c:pt idx="930">
                  <c:v>0.73</c:v>
                </c:pt>
                <c:pt idx="931">
                  <c:v>0.8</c:v>
                </c:pt>
                <c:pt idx="932">
                  <c:v>0.8</c:v>
                </c:pt>
                <c:pt idx="933">
                  <c:v>0.81</c:v>
                </c:pt>
                <c:pt idx="934">
                  <c:v>0.71</c:v>
                </c:pt>
                <c:pt idx="935">
                  <c:v>0.8</c:v>
                </c:pt>
                <c:pt idx="936">
                  <c:v>0.72</c:v>
                </c:pt>
                <c:pt idx="937">
                  <c:v>0.62</c:v>
                </c:pt>
                <c:pt idx="938">
                  <c:v>0.74</c:v>
                </c:pt>
                <c:pt idx="939">
                  <c:v>0.54</c:v>
                </c:pt>
                <c:pt idx="940">
                  <c:v>0.65</c:v>
                </c:pt>
                <c:pt idx="941">
                  <c:v>0.8</c:v>
                </c:pt>
                <c:pt idx="942">
                  <c:v>0.8</c:v>
                </c:pt>
                <c:pt idx="943">
                  <c:v>0.72</c:v>
                </c:pt>
                <c:pt idx="944">
                  <c:v>0.7</c:v>
                </c:pt>
                <c:pt idx="945">
                  <c:v>0.81</c:v>
                </c:pt>
                <c:pt idx="946">
                  <c:v>0.9</c:v>
                </c:pt>
                <c:pt idx="947">
                  <c:v>0.54</c:v>
                </c:pt>
                <c:pt idx="948">
                  <c:v>0.63</c:v>
                </c:pt>
                <c:pt idx="949">
                  <c:v>0.71</c:v>
                </c:pt>
                <c:pt idx="950">
                  <c:v>0.56999999999999995</c:v>
                </c:pt>
                <c:pt idx="951">
                  <c:v>0.71</c:v>
                </c:pt>
                <c:pt idx="952">
                  <c:v>0.91</c:v>
                </c:pt>
                <c:pt idx="953">
                  <c:v>0.53</c:v>
                </c:pt>
                <c:pt idx="954">
                  <c:v>0.72</c:v>
                </c:pt>
                <c:pt idx="955">
                  <c:v>0.7</c:v>
                </c:pt>
                <c:pt idx="956">
                  <c:v>0.7</c:v>
                </c:pt>
                <c:pt idx="957">
                  <c:v>0.7</c:v>
                </c:pt>
                <c:pt idx="958">
                  <c:v>0.7</c:v>
                </c:pt>
                <c:pt idx="959">
                  <c:v>0.56000000000000005</c:v>
                </c:pt>
                <c:pt idx="960">
                  <c:v>0.56000000000000005</c:v>
                </c:pt>
                <c:pt idx="961">
                  <c:v>0.5</c:v>
                </c:pt>
                <c:pt idx="962">
                  <c:v>0.71</c:v>
                </c:pt>
                <c:pt idx="963">
                  <c:v>0.6</c:v>
                </c:pt>
                <c:pt idx="964">
                  <c:v>0.86</c:v>
                </c:pt>
                <c:pt idx="965">
                  <c:v>0.73</c:v>
                </c:pt>
                <c:pt idx="966">
                  <c:v>0.83</c:v>
                </c:pt>
                <c:pt idx="967">
                  <c:v>0.51</c:v>
                </c:pt>
                <c:pt idx="968">
                  <c:v>0.51</c:v>
                </c:pt>
                <c:pt idx="969">
                  <c:v>0.6</c:v>
                </c:pt>
                <c:pt idx="970">
                  <c:v>0.7</c:v>
                </c:pt>
                <c:pt idx="971">
                  <c:v>0.7</c:v>
                </c:pt>
                <c:pt idx="972">
                  <c:v>0.7</c:v>
                </c:pt>
                <c:pt idx="973">
                  <c:v>0.73</c:v>
                </c:pt>
                <c:pt idx="974">
                  <c:v>0.93</c:v>
                </c:pt>
                <c:pt idx="975">
                  <c:v>0.79</c:v>
                </c:pt>
                <c:pt idx="976">
                  <c:v>0.56000000000000005</c:v>
                </c:pt>
                <c:pt idx="977">
                  <c:v>0.61</c:v>
                </c:pt>
                <c:pt idx="978">
                  <c:v>0.61</c:v>
                </c:pt>
                <c:pt idx="979">
                  <c:v>0.72</c:v>
                </c:pt>
                <c:pt idx="980">
                  <c:v>0.57999999999999996</c:v>
                </c:pt>
                <c:pt idx="981">
                  <c:v>0.57999999999999996</c:v>
                </c:pt>
                <c:pt idx="982">
                  <c:v>0.71</c:v>
                </c:pt>
                <c:pt idx="983">
                  <c:v>0.71</c:v>
                </c:pt>
                <c:pt idx="984">
                  <c:v>0.73</c:v>
                </c:pt>
                <c:pt idx="985">
                  <c:v>0.71</c:v>
                </c:pt>
                <c:pt idx="986">
                  <c:v>0.7</c:v>
                </c:pt>
                <c:pt idx="987">
                  <c:v>0.7</c:v>
                </c:pt>
                <c:pt idx="988">
                  <c:v>0.72</c:v>
                </c:pt>
                <c:pt idx="989">
                  <c:v>0.78</c:v>
                </c:pt>
                <c:pt idx="990">
                  <c:v>0.78</c:v>
                </c:pt>
                <c:pt idx="991">
                  <c:v>0.7</c:v>
                </c:pt>
                <c:pt idx="992">
                  <c:v>0.67</c:v>
                </c:pt>
                <c:pt idx="993">
                  <c:v>0.61</c:v>
                </c:pt>
                <c:pt idx="994">
                  <c:v>0.61</c:v>
                </c:pt>
                <c:pt idx="995">
                  <c:v>0.71</c:v>
                </c:pt>
                <c:pt idx="996">
                  <c:v>0.8</c:v>
                </c:pt>
                <c:pt idx="997">
                  <c:v>0.56999999999999995</c:v>
                </c:pt>
                <c:pt idx="998">
                  <c:v>0.56999999999999995</c:v>
                </c:pt>
                <c:pt idx="999">
                  <c:v>0.56999999999999995</c:v>
                </c:pt>
                <c:pt idx="1000">
                  <c:v>0.72</c:v>
                </c:pt>
                <c:pt idx="1001">
                  <c:v>0.7</c:v>
                </c:pt>
                <c:pt idx="1002">
                  <c:v>0.5</c:v>
                </c:pt>
                <c:pt idx="1003">
                  <c:v>0.9</c:v>
                </c:pt>
                <c:pt idx="1004">
                  <c:v>0.52</c:v>
                </c:pt>
                <c:pt idx="1005">
                  <c:v>0.72</c:v>
                </c:pt>
                <c:pt idx="1006">
                  <c:v>0.7</c:v>
                </c:pt>
                <c:pt idx="1007">
                  <c:v>0.7</c:v>
                </c:pt>
                <c:pt idx="1008">
                  <c:v>0.7</c:v>
                </c:pt>
                <c:pt idx="1009">
                  <c:v>0.7</c:v>
                </c:pt>
                <c:pt idx="1010">
                  <c:v>0.7</c:v>
                </c:pt>
                <c:pt idx="1011">
                  <c:v>0.71</c:v>
                </c:pt>
                <c:pt idx="1012">
                  <c:v>0.71</c:v>
                </c:pt>
                <c:pt idx="1013">
                  <c:v>0.9</c:v>
                </c:pt>
                <c:pt idx="1014">
                  <c:v>0.9</c:v>
                </c:pt>
                <c:pt idx="1015">
                  <c:v>0.7</c:v>
                </c:pt>
                <c:pt idx="1016">
                  <c:v>0.72</c:v>
                </c:pt>
                <c:pt idx="1017">
                  <c:v>0.72</c:v>
                </c:pt>
                <c:pt idx="1018">
                  <c:v>0.75</c:v>
                </c:pt>
                <c:pt idx="1019">
                  <c:v>0.9</c:v>
                </c:pt>
                <c:pt idx="1020">
                  <c:v>0.8</c:v>
                </c:pt>
                <c:pt idx="1021">
                  <c:v>0.78</c:v>
                </c:pt>
                <c:pt idx="1022">
                  <c:v>0.79</c:v>
                </c:pt>
                <c:pt idx="1023">
                  <c:v>0.8</c:v>
                </c:pt>
                <c:pt idx="1024">
                  <c:v>0.75</c:v>
                </c:pt>
                <c:pt idx="1025">
                  <c:v>0.71</c:v>
                </c:pt>
                <c:pt idx="1026">
                  <c:v>0.71</c:v>
                </c:pt>
                <c:pt idx="1027">
                  <c:v>0.71</c:v>
                </c:pt>
                <c:pt idx="1028">
                  <c:v>0.71</c:v>
                </c:pt>
                <c:pt idx="1029">
                  <c:v>0.74</c:v>
                </c:pt>
                <c:pt idx="1030">
                  <c:v>0.74</c:v>
                </c:pt>
                <c:pt idx="1031">
                  <c:v>0.7</c:v>
                </c:pt>
                <c:pt idx="1032">
                  <c:v>0.7</c:v>
                </c:pt>
                <c:pt idx="1033">
                  <c:v>0.7</c:v>
                </c:pt>
                <c:pt idx="1034">
                  <c:v>0.8</c:v>
                </c:pt>
                <c:pt idx="1035">
                  <c:v>0.62</c:v>
                </c:pt>
                <c:pt idx="1036">
                  <c:v>0.66</c:v>
                </c:pt>
                <c:pt idx="1037">
                  <c:v>0.74</c:v>
                </c:pt>
                <c:pt idx="1038">
                  <c:v>0.71</c:v>
                </c:pt>
                <c:pt idx="1039">
                  <c:v>0.77</c:v>
                </c:pt>
                <c:pt idx="1040">
                  <c:v>0.8</c:v>
                </c:pt>
                <c:pt idx="1041">
                  <c:v>0.51</c:v>
                </c:pt>
                <c:pt idx="1042">
                  <c:v>0.75</c:v>
                </c:pt>
                <c:pt idx="1043">
                  <c:v>0.91</c:v>
                </c:pt>
                <c:pt idx="1044">
                  <c:v>0.72</c:v>
                </c:pt>
                <c:pt idx="1045">
                  <c:v>0.9</c:v>
                </c:pt>
                <c:pt idx="1046">
                  <c:v>0.56000000000000005</c:v>
                </c:pt>
                <c:pt idx="1047">
                  <c:v>0.7</c:v>
                </c:pt>
                <c:pt idx="1048">
                  <c:v>0.71</c:v>
                </c:pt>
                <c:pt idx="1049">
                  <c:v>0.9</c:v>
                </c:pt>
                <c:pt idx="1050">
                  <c:v>0.84</c:v>
                </c:pt>
                <c:pt idx="1051">
                  <c:v>0.8</c:v>
                </c:pt>
                <c:pt idx="1052">
                  <c:v>0.75</c:v>
                </c:pt>
                <c:pt idx="1053">
                  <c:v>0.7</c:v>
                </c:pt>
                <c:pt idx="1054">
                  <c:v>0.57999999999999996</c:v>
                </c:pt>
                <c:pt idx="1055">
                  <c:v>0.57999999999999996</c:v>
                </c:pt>
                <c:pt idx="1056">
                  <c:v>0.7</c:v>
                </c:pt>
                <c:pt idx="1057">
                  <c:v>0.7</c:v>
                </c:pt>
                <c:pt idx="1058">
                  <c:v>0.6</c:v>
                </c:pt>
                <c:pt idx="1059">
                  <c:v>0.9</c:v>
                </c:pt>
                <c:pt idx="1060">
                  <c:v>0.91</c:v>
                </c:pt>
                <c:pt idx="1061">
                  <c:v>0.71</c:v>
                </c:pt>
                <c:pt idx="1062">
                  <c:v>0.71</c:v>
                </c:pt>
                <c:pt idx="1063">
                  <c:v>0.54</c:v>
                </c:pt>
                <c:pt idx="1064">
                  <c:v>0.78</c:v>
                </c:pt>
                <c:pt idx="1065">
                  <c:v>0.7</c:v>
                </c:pt>
                <c:pt idx="1066">
                  <c:v>0.75</c:v>
                </c:pt>
                <c:pt idx="1067">
                  <c:v>0.75</c:v>
                </c:pt>
                <c:pt idx="1068">
                  <c:v>0.6</c:v>
                </c:pt>
                <c:pt idx="1069">
                  <c:v>0.76</c:v>
                </c:pt>
                <c:pt idx="1070">
                  <c:v>0.81</c:v>
                </c:pt>
                <c:pt idx="1071">
                  <c:v>0.7</c:v>
                </c:pt>
                <c:pt idx="1072">
                  <c:v>0.74</c:v>
                </c:pt>
                <c:pt idx="1073">
                  <c:v>0.71</c:v>
                </c:pt>
                <c:pt idx="1074">
                  <c:v>0.71</c:v>
                </c:pt>
                <c:pt idx="1075">
                  <c:v>0.92</c:v>
                </c:pt>
                <c:pt idx="1076">
                  <c:v>0.92</c:v>
                </c:pt>
                <c:pt idx="1077">
                  <c:v>0.78</c:v>
                </c:pt>
                <c:pt idx="1078">
                  <c:v>0.63</c:v>
                </c:pt>
                <c:pt idx="1079">
                  <c:v>0.72</c:v>
                </c:pt>
                <c:pt idx="1080">
                  <c:v>0.56999999999999995</c:v>
                </c:pt>
                <c:pt idx="1081">
                  <c:v>0.56999999999999995</c:v>
                </c:pt>
                <c:pt idx="1082">
                  <c:v>0.83</c:v>
                </c:pt>
                <c:pt idx="1083">
                  <c:v>0.82</c:v>
                </c:pt>
                <c:pt idx="1084">
                  <c:v>0.57999999999999996</c:v>
                </c:pt>
                <c:pt idx="1085">
                  <c:v>0.74</c:v>
                </c:pt>
                <c:pt idx="1086">
                  <c:v>0.77</c:v>
                </c:pt>
                <c:pt idx="1087">
                  <c:v>0.7</c:v>
                </c:pt>
                <c:pt idx="1088">
                  <c:v>0.67</c:v>
                </c:pt>
                <c:pt idx="1089">
                  <c:v>0.86</c:v>
                </c:pt>
                <c:pt idx="1090">
                  <c:v>0.86</c:v>
                </c:pt>
                <c:pt idx="1091">
                  <c:v>0.94</c:v>
                </c:pt>
                <c:pt idx="1092">
                  <c:v>0.63</c:v>
                </c:pt>
                <c:pt idx="1093">
                  <c:v>0.51</c:v>
                </c:pt>
                <c:pt idx="1094">
                  <c:v>0.74</c:v>
                </c:pt>
                <c:pt idx="1095">
                  <c:v>0.86</c:v>
                </c:pt>
                <c:pt idx="1096">
                  <c:v>0.61</c:v>
                </c:pt>
                <c:pt idx="1097">
                  <c:v>0.61</c:v>
                </c:pt>
                <c:pt idx="1098">
                  <c:v>0.7</c:v>
                </c:pt>
                <c:pt idx="1099">
                  <c:v>0.6</c:v>
                </c:pt>
                <c:pt idx="1100">
                  <c:v>0.72</c:v>
                </c:pt>
                <c:pt idx="1101">
                  <c:v>0.71</c:v>
                </c:pt>
                <c:pt idx="1102">
                  <c:v>0.7</c:v>
                </c:pt>
                <c:pt idx="1103">
                  <c:v>0.91</c:v>
                </c:pt>
                <c:pt idx="1104">
                  <c:v>0.77</c:v>
                </c:pt>
                <c:pt idx="1105">
                  <c:v>0.78</c:v>
                </c:pt>
                <c:pt idx="1106">
                  <c:v>0.73</c:v>
                </c:pt>
                <c:pt idx="1107">
                  <c:v>0.91</c:v>
                </c:pt>
                <c:pt idx="1108">
                  <c:v>0.9</c:v>
                </c:pt>
                <c:pt idx="1109">
                  <c:v>0.7</c:v>
                </c:pt>
                <c:pt idx="1110">
                  <c:v>1.02</c:v>
                </c:pt>
                <c:pt idx="1111">
                  <c:v>0.65</c:v>
                </c:pt>
                <c:pt idx="1112">
                  <c:v>0.9</c:v>
                </c:pt>
                <c:pt idx="1113">
                  <c:v>0.72</c:v>
                </c:pt>
                <c:pt idx="1114">
                  <c:v>0.73</c:v>
                </c:pt>
                <c:pt idx="1115">
                  <c:v>0.62</c:v>
                </c:pt>
                <c:pt idx="1116">
                  <c:v>1.01</c:v>
                </c:pt>
                <c:pt idx="1117">
                  <c:v>0.78</c:v>
                </c:pt>
                <c:pt idx="1118">
                  <c:v>0.7</c:v>
                </c:pt>
                <c:pt idx="1119">
                  <c:v>0.74</c:v>
                </c:pt>
                <c:pt idx="1120">
                  <c:v>0.8</c:v>
                </c:pt>
                <c:pt idx="1121">
                  <c:v>1.01</c:v>
                </c:pt>
                <c:pt idx="1122">
                  <c:v>0.72</c:v>
                </c:pt>
                <c:pt idx="1123">
                  <c:v>0.72</c:v>
                </c:pt>
                <c:pt idx="1124">
                  <c:v>0.8</c:v>
                </c:pt>
                <c:pt idx="1125">
                  <c:v>0.9</c:v>
                </c:pt>
                <c:pt idx="1126">
                  <c:v>0.7</c:v>
                </c:pt>
                <c:pt idx="1127">
                  <c:v>0.57999999999999996</c:v>
                </c:pt>
                <c:pt idx="1128">
                  <c:v>1</c:v>
                </c:pt>
                <c:pt idx="1129">
                  <c:v>0.72</c:v>
                </c:pt>
                <c:pt idx="1130">
                  <c:v>0.9</c:v>
                </c:pt>
                <c:pt idx="1131">
                  <c:v>0.94</c:v>
                </c:pt>
                <c:pt idx="1132">
                  <c:v>0.91</c:v>
                </c:pt>
                <c:pt idx="1133">
                  <c:v>0.85</c:v>
                </c:pt>
                <c:pt idx="1134">
                  <c:v>0.91</c:v>
                </c:pt>
                <c:pt idx="1135">
                  <c:v>0.7</c:v>
                </c:pt>
                <c:pt idx="1136">
                  <c:v>0.93</c:v>
                </c:pt>
                <c:pt idx="1137">
                  <c:v>0.75</c:v>
                </c:pt>
                <c:pt idx="1138">
                  <c:v>0.7</c:v>
                </c:pt>
                <c:pt idx="1139">
                  <c:v>0.71</c:v>
                </c:pt>
                <c:pt idx="1140">
                  <c:v>0.71</c:v>
                </c:pt>
                <c:pt idx="1141">
                  <c:v>0.9</c:v>
                </c:pt>
                <c:pt idx="1142">
                  <c:v>0.81</c:v>
                </c:pt>
                <c:pt idx="1143">
                  <c:v>0.8</c:v>
                </c:pt>
                <c:pt idx="1144">
                  <c:v>0.9</c:v>
                </c:pt>
                <c:pt idx="1145">
                  <c:v>0.94</c:v>
                </c:pt>
                <c:pt idx="1146">
                  <c:v>0.84</c:v>
                </c:pt>
                <c:pt idx="1147">
                  <c:v>0.9</c:v>
                </c:pt>
                <c:pt idx="1148">
                  <c:v>0.73</c:v>
                </c:pt>
                <c:pt idx="1149">
                  <c:v>0.6</c:v>
                </c:pt>
                <c:pt idx="1150">
                  <c:v>0.7</c:v>
                </c:pt>
                <c:pt idx="1151">
                  <c:v>1.04</c:v>
                </c:pt>
                <c:pt idx="1152">
                  <c:v>0.77</c:v>
                </c:pt>
                <c:pt idx="1153">
                  <c:v>0.57999999999999996</c:v>
                </c:pt>
                <c:pt idx="1154">
                  <c:v>0.62</c:v>
                </c:pt>
                <c:pt idx="1155">
                  <c:v>0.96</c:v>
                </c:pt>
                <c:pt idx="1156">
                  <c:v>1.04</c:v>
                </c:pt>
                <c:pt idx="1157">
                  <c:v>0.9</c:v>
                </c:pt>
                <c:pt idx="1158">
                  <c:v>0.72</c:v>
                </c:pt>
                <c:pt idx="1159">
                  <c:v>0.76</c:v>
                </c:pt>
                <c:pt idx="1160">
                  <c:v>0.74</c:v>
                </c:pt>
                <c:pt idx="1161">
                  <c:v>0.9</c:v>
                </c:pt>
                <c:pt idx="1162">
                  <c:v>0.7</c:v>
                </c:pt>
                <c:pt idx="1163">
                  <c:v>0.9</c:v>
                </c:pt>
                <c:pt idx="1164">
                  <c:v>0.9</c:v>
                </c:pt>
                <c:pt idx="1165">
                  <c:v>0.78</c:v>
                </c:pt>
                <c:pt idx="1166">
                  <c:v>0.9</c:v>
                </c:pt>
                <c:pt idx="1167">
                  <c:v>0.61</c:v>
                </c:pt>
                <c:pt idx="1168">
                  <c:v>0.7</c:v>
                </c:pt>
                <c:pt idx="1169">
                  <c:v>1</c:v>
                </c:pt>
                <c:pt idx="1170">
                  <c:v>0.81</c:v>
                </c:pt>
                <c:pt idx="1171">
                  <c:v>0.96</c:v>
                </c:pt>
                <c:pt idx="1172">
                  <c:v>1.0900000000000001</c:v>
                </c:pt>
                <c:pt idx="1173">
                  <c:v>0.83</c:v>
                </c:pt>
                <c:pt idx="1174">
                  <c:v>0.99</c:v>
                </c:pt>
                <c:pt idx="1175">
                  <c:v>0.71</c:v>
                </c:pt>
                <c:pt idx="1176">
                  <c:v>0.71</c:v>
                </c:pt>
                <c:pt idx="1177">
                  <c:v>0.7</c:v>
                </c:pt>
                <c:pt idx="1178">
                  <c:v>1.01</c:v>
                </c:pt>
                <c:pt idx="1179">
                  <c:v>1.01</c:v>
                </c:pt>
                <c:pt idx="1180">
                  <c:v>0.7</c:v>
                </c:pt>
                <c:pt idx="1181">
                  <c:v>0.67</c:v>
                </c:pt>
                <c:pt idx="1182">
                  <c:v>1.01</c:v>
                </c:pt>
                <c:pt idx="1183">
                  <c:v>1.08</c:v>
                </c:pt>
                <c:pt idx="1184">
                  <c:v>0.91</c:v>
                </c:pt>
                <c:pt idx="1185">
                  <c:v>0.7</c:v>
                </c:pt>
                <c:pt idx="1186">
                  <c:v>0.7</c:v>
                </c:pt>
                <c:pt idx="1187">
                  <c:v>1.05</c:v>
                </c:pt>
                <c:pt idx="1188">
                  <c:v>1.05</c:v>
                </c:pt>
                <c:pt idx="1189">
                  <c:v>1.05</c:v>
                </c:pt>
                <c:pt idx="1190">
                  <c:v>0.7</c:v>
                </c:pt>
                <c:pt idx="1191">
                  <c:v>0.67</c:v>
                </c:pt>
                <c:pt idx="1192">
                  <c:v>1.01</c:v>
                </c:pt>
                <c:pt idx="1193">
                  <c:v>1.01</c:v>
                </c:pt>
                <c:pt idx="1194">
                  <c:v>0.72</c:v>
                </c:pt>
                <c:pt idx="1195">
                  <c:v>0.96</c:v>
                </c:pt>
                <c:pt idx="1196">
                  <c:v>0.94</c:v>
                </c:pt>
                <c:pt idx="1197">
                  <c:v>0.64</c:v>
                </c:pt>
                <c:pt idx="1198">
                  <c:v>0.64</c:v>
                </c:pt>
                <c:pt idx="1199">
                  <c:v>0.7</c:v>
                </c:pt>
                <c:pt idx="1200">
                  <c:v>1.01</c:v>
                </c:pt>
                <c:pt idx="1201">
                  <c:v>0.72</c:v>
                </c:pt>
                <c:pt idx="1202">
                  <c:v>0.71</c:v>
                </c:pt>
                <c:pt idx="1203">
                  <c:v>0.71</c:v>
                </c:pt>
                <c:pt idx="1204">
                  <c:v>0.77</c:v>
                </c:pt>
                <c:pt idx="1205">
                  <c:v>0.71</c:v>
                </c:pt>
                <c:pt idx="1206">
                  <c:v>0.9</c:v>
                </c:pt>
                <c:pt idx="1207">
                  <c:v>0.81</c:v>
                </c:pt>
                <c:pt idx="1208">
                  <c:v>0.76</c:v>
                </c:pt>
                <c:pt idx="1209">
                  <c:v>0.56999999999999995</c:v>
                </c:pt>
                <c:pt idx="1210">
                  <c:v>1</c:v>
                </c:pt>
                <c:pt idx="1211">
                  <c:v>1.01</c:v>
                </c:pt>
                <c:pt idx="1212">
                  <c:v>0.67</c:v>
                </c:pt>
                <c:pt idx="1213">
                  <c:v>0.67</c:v>
                </c:pt>
                <c:pt idx="1214">
                  <c:v>0.9</c:v>
                </c:pt>
                <c:pt idx="1215">
                  <c:v>0.71</c:v>
                </c:pt>
                <c:pt idx="1216">
                  <c:v>0.9</c:v>
                </c:pt>
                <c:pt idx="1217">
                  <c:v>0.9</c:v>
                </c:pt>
                <c:pt idx="1218">
                  <c:v>0.65</c:v>
                </c:pt>
                <c:pt idx="1219">
                  <c:v>0.9</c:v>
                </c:pt>
                <c:pt idx="1220">
                  <c:v>0.94</c:v>
                </c:pt>
                <c:pt idx="1221">
                  <c:v>0.8</c:v>
                </c:pt>
                <c:pt idx="1222">
                  <c:v>0.72</c:v>
                </c:pt>
                <c:pt idx="1223">
                  <c:v>0.91</c:v>
                </c:pt>
                <c:pt idx="1224">
                  <c:v>0.73</c:v>
                </c:pt>
                <c:pt idx="1225">
                  <c:v>0.9</c:v>
                </c:pt>
                <c:pt idx="1226">
                  <c:v>0.54</c:v>
                </c:pt>
                <c:pt idx="1227">
                  <c:v>0.81</c:v>
                </c:pt>
                <c:pt idx="1228">
                  <c:v>0.71</c:v>
                </c:pt>
                <c:pt idx="1229">
                  <c:v>0.72</c:v>
                </c:pt>
                <c:pt idx="1230">
                  <c:v>0.75</c:v>
                </c:pt>
                <c:pt idx="1231">
                  <c:v>0.9</c:v>
                </c:pt>
                <c:pt idx="1232">
                  <c:v>0.8</c:v>
                </c:pt>
                <c:pt idx="1233">
                  <c:v>0.76</c:v>
                </c:pt>
                <c:pt idx="1234">
                  <c:v>0.56999999999999995</c:v>
                </c:pt>
                <c:pt idx="1235">
                  <c:v>1</c:v>
                </c:pt>
                <c:pt idx="1236">
                  <c:v>1.01</c:v>
                </c:pt>
                <c:pt idx="1237">
                  <c:v>0.67</c:v>
                </c:pt>
                <c:pt idx="1238">
                  <c:v>0.67</c:v>
                </c:pt>
                <c:pt idx="1239">
                  <c:v>0.9</c:v>
                </c:pt>
                <c:pt idx="1240">
                  <c:v>0.71</c:v>
                </c:pt>
                <c:pt idx="1241">
                  <c:v>0.9</c:v>
                </c:pt>
                <c:pt idx="1242">
                  <c:v>0.9</c:v>
                </c:pt>
                <c:pt idx="1243">
                  <c:v>0.65</c:v>
                </c:pt>
                <c:pt idx="1244">
                  <c:v>0.9</c:v>
                </c:pt>
                <c:pt idx="1245">
                  <c:v>0.94</c:v>
                </c:pt>
                <c:pt idx="1246">
                  <c:v>0.8</c:v>
                </c:pt>
                <c:pt idx="1247">
                  <c:v>0.72</c:v>
                </c:pt>
                <c:pt idx="1248">
                  <c:v>0.91</c:v>
                </c:pt>
                <c:pt idx="1249">
                  <c:v>0.73</c:v>
                </c:pt>
                <c:pt idx="1250">
                  <c:v>0.9</c:v>
                </c:pt>
                <c:pt idx="1251">
                  <c:v>0.54</c:v>
                </c:pt>
                <c:pt idx="1252">
                  <c:v>0.81</c:v>
                </c:pt>
                <c:pt idx="1253">
                  <c:v>0.71</c:v>
                </c:pt>
                <c:pt idx="1254">
                  <c:v>0.72</c:v>
                </c:pt>
                <c:pt idx="1255">
                  <c:v>0.75</c:v>
                </c:pt>
                <c:pt idx="1256">
                  <c:v>0.9</c:v>
                </c:pt>
                <c:pt idx="1257">
                  <c:v>0.8</c:v>
                </c:pt>
                <c:pt idx="1258">
                  <c:v>0.57999999999999996</c:v>
                </c:pt>
                <c:pt idx="1259">
                  <c:v>0.71</c:v>
                </c:pt>
                <c:pt idx="1260">
                  <c:v>0.91</c:v>
                </c:pt>
                <c:pt idx="1261">
                  <c:v>0.76</c:v>
                </c:pt>
                <c:pt idx="1262">
                  <c:v>0.71</c:v>
                </c:pt>
                <c:pt idx="1263">
                  <c:v>0.74</c:v>
                </c:pt>
                <c:pt idx="1264">
                  <c:v>0.7</c:v>
                </c:pt>
                <c:pt idx="1265">
                  <c:v>0.91</c:v>
                </c:pt>
                <c:pt idx="1266">
                  <c:v>0.77</c:v>
                </c:pt>
                <c:pt idx="1267">
                  <c:v>0.71</c:v>
                </c:pt>
                <c:pt idx="1268">
                  <c:v>0.71</c:v>
                </c:pt>
                <c:pt idx="1269">
                  <c:v>0.99</c:v>
                </c:pt>
                <c:pt idx="1270">
                  <c:v>1.01</c:v>
                </c:pt>
                <c:pt idx="1271">
                  <c:v>0.74</c:v>
                </c:pt>
                <c:pt idx="1272">
                  <c:v>1</c:v>
                </c:pt>
                <c:pt idx="1273">
                  <c:v>0.81</c:v>
                </c:pt>
                <c:pt idx="1274">
                  <c:v>0.9</c:v>
                </c:pt>
                <c:pt idx="1275">
                  <c:v>0.9</c:v>
                </c:pt>
                <c:pt idx="1276">
                  <c:v>0.9</c:v>
                </c:pt>
                <c:pt idx="1277">
                  <c:v>0.78</c:v>
                </c:pt>
                <c:pt idx="1278">
                  <c:v>0.54</c:v>
                </c:pt>
                <c:pt idx="1279">
                  <c:v>0.73</c:v>
                </c:pt>
                <c:pt idx="1280">
                  <c:v>0.92</c:v>
                </c:pt>
                <c:pt idx="1281">
                  <c:v>0.92</c:v>
                </c:pt>
                <c:pt idx="1282">
                  <c:v>0.7</c:v>
                </c:pt>
                <c:pt idx="1283">
                  <c:v>1.02</c:v>
                </c:pt>
                <c:pt idx="1284">
                  <c:v>0.7</c:v>
                </c:pt>
                <c:pt idx="1285">
                  <c:v>0.77</c:v>
                </c:pt>
                <c:pt idx="1286">
                  <c:v>0.72</c:v>
                </c:pt>
                <c:pt idx="1287">
                  <c:v>0.75</c:v>
                </c:pt>
                <c:pt idx="1288">
                  <c:v>0.75</c:v>
                </c:pt>
                <c:pt idx="1289">
                  <c:v>0.93</c:v>
                </c:pt>
                <c:pt idx="1290">
                  <c:v>0.76</c:v>
                </c:pt>
                <c:pt idx="1291">
                  <c:v>1</c:v>
                </c:pt>
                <c:pt idx="1292">
                  <c:v>1.04</c:v>
                </c:pt>
                <c:pt idx="1293">
                  <c:v>0.8</c:v>
                </c:pt>
                <c:pt idx="1294">
                  <c:v>1.06</c:v>
                </c:pt>
                <c:pt idx="1295">
                  <c:v>0.73</c:v>
                </c:pt>
                <c:pt idx="1296">
                  <c:v>0.75</c:v>
                </c:pt>
                <c:pt idx="1297">
                  <c:v>0.73</c:v>
                </c:pt>
                <c:pt idx="1298">
                  <c:v>1.02</c:v>
                </c:pt>
                <c:pt idx="1299">
                  <c:v>0.9</c:v>
                </c:pt>
                <c:pt idx="1300">
                  <c:v>1.24</c:v>
                </c:pt>
                <c:pt idx="1301">
                  <c:v>0.72</c:v>
                </c:pt>
                <c:pt idx="1302">
                  <c:v>0.72</c:v>
                </c:pt>
                <c:pt idx="1303">
                  <c:v>0.93</c:v>
                </c:pt>
                <c:pt idx="1304">
                  <c:v>0.62</c:v>
                </c:pt>
                <c:pt idx="1305">
                  <c:v>0.9</c:v>
                </c:pt>
                <c:pt idx="1306">
                  <c:v>1.01</c:v>
                </c:pt>
                <c:pt idx="1307">
                  <c:v>1.01</c:v>
                </c:pt>
                <c:pt idx="1308">
                  <c:v>0.9</c:v>
                </c:pt>
                <c:pt idx="1309">
                  <c:v>0.9</c:v>
                </c:pt>
                <c:pt idx="1310">
                  <c:v>0.8</c:v>
                </c:pt>
                <c:pt idx="1311">
                  <c:v>0.9</c:v>
                </c:pt>
                <c:pt idx="1312">
                  <c:v>1.04</c:v>
                </c:pt>
                <c:pt idx="1313">
                  <c:v>0.92</c:v>
                </c:pt>
                <c:pt idx="1314">
                  <c:v>0.66</c:v>
                </c:pt>
                <c:pt idx="1315">
                  <c:v>0.7</c:v>
                </c:pt>
                <c:pt idx="1316">
                  <c:v>1.01</c:v>
                </c:pt>
                <c:pt idx="1317">
                  <c:v>0.91</c:v>
                </c:pt>
                <c:pt idx="1318">
                  <c:v>0.92</c:v>
                </c:pt>
                <c:pt idx="1319">
                  <c:v>0.83</c:v>
                </c:pt>
                <c:pt idx="1320">
                  <c:v>0.72</c:v>
                </c:pt>
                <c:pt idx="1321">
                  <c:v>0.72</c:v>
                </c:pt>
                <c:pt idx="1322">
                  <c:v>1.01</c:v>
                </c:pt>
                <c:pt idx="1323">
                  <c:v>0.71</c:v>
                </c:pt>
                <c:pt idx="1324">
                  <c:v>0.55000000000000004</c:v>
                </c:pt>
                <c:pt idx="1325">
                  <c:v>0.71</c:v>
                </c:pt>
                <c:pt idx="1326">
                  <c:v>0.9</c:v>
                </c:pt>
                <c:pt idx="1327">
                  <c:v>0.9</c:v>
                </c:pt>
                <c:pt idx="1328">
                  <c:v>0.9</c:v>
                </c:pt>
                <c:pt idx="1329">
                  <c:v>0.91</c:v>
                </c:pt>
                <c:pt idx="1330">
                  <c:v>0.92</c:v>
                </c:pt>
                <c:pt idx="1331">
                  <c:v>0.9</c:v>
                </c:pt>
                <c:pt idx="1332">
                  <c:v>0.9</c:v>
                </c:pt>
                <c:pt idx="1333">
                  <c:v>0.64</c:v>
                </c:pt>
                <c:pt idx="1334">
                  <c:v>1.1200000000000001</c:v>
                </c:pt>
                <c:pt idx="1335">
                  <c:v>0.9</c:v>
                </c:pt>
                <c:pt idx="1336">
                  <c:v>0.96</c:v>
                </c:pt>
                <c:pt idx="1337">
                  <c:v>1.06</c:v>
                </c:pt>
                <c:pt idx="1338">
                  <c:v>1.06</c:v>
                </c:pt>
                <c:pt idx="1339">
                  <c:v>1.01</c:v>
                </c:pt>
                <c:pt idx="1340">
                  <c:v>0.9</c:v>
                </c:pt>
                <c:pt idx="1341">
                  <c:v>0.91</c:v>
                </c:pt>
                <c:pt idx="1342">
                  <c:v>0.9</c:v>
                </c:pt>
                <c:pt idx="1343">
                  <c:v>0.65</c:v>
                </c:pt>
                <c:pt idx="1344">
                  <c:v>0.9</c:v>
                </c:pt>
                <c:pt idx="1345">
                  <c:v>0.9</c:v>
                </c:pt>
                <c:pt idx="1346">
                  <c:v>0.9</c:v>
                </c:pt>
                <c:pt idx="1347">
                  <c:v>0.9</c:v>
                </c:pt>
                <c:pt idx="1348">
                  <c:v>0.9</c:v>
                </c:pt>
                <c:pt idx="1349">
                  <c:v>0.9</c:v>
                </c:pt>
                <c:pt idx="1350">
                  <c:v>0.9</c:v>
                </c:pt>
                <c:pt idx="1351">
                  <c:v>0.9</c:v>
                </c:pt>
                <c:pt idx="1352">
                  <c:v>1.17</c:v>
                </c:pt>
                <c:pt idx="1353">
                  <c:v>0.9</c:v>
                </c:pt>
                <c:pt idx="1354">
                  <c:v>0.9</c:v>
                </c:pt>
                <c:pt idx="1355">
                  <c:v>0.78</c:v>
                </c:pt>
                <c:pt idx="1356">
                  <c:v>0.9</c:v>
                </c:pt>
                <c:pt idx="1357">
                  <c:v>0.9</c:v>
                </c:pt>
                <c:pt idx="1358">
                  <c:v>0.9</c:v>
                </c:pt>
                <c:pt idx="1359">
                  <c:v>0.76</c:v>
                </c:pt>
                <c:pt idx="1360">
                  <c:v>0.62</c:v>
                </c:pt>
                <c:pt idx="1361">
                  <c:v>0.62</c:v>
                </c:pt>
                <c:pt idx="1362">
                  <c:v>1.01</c:v>
                </c:pt>
                <c:pt idx="1363">
                  <c:v>0.91</c:v>
                </c:pt>
                <c:pt idx="1364">
                  <c:v>0.91</c:v>
                </c:pt>
                <c:pt idx="1365">
                  <c:v>1.01</c:v>
                </c:pt>
                <c:pt idx="1366">
                  <c:v>0.76</c:v>
                </c:pt>
                <c:pt idx="1367">
                  <c:v>1</c:v>
                </c:pt>
                <c:pt idx="1368">
                  <c:v>1.01</c:v>
                </c:pt>
                <c:pt idx="1369">
                  <c:v>1.01</c:v>
                </c:pt>
                <c:pt idx="1370">
                  <c:v>1</c:v>
                </c:pt>
                <c:pt idx="1371">
                  <c:v>0.71</c:v>
                </c:pt>
                <c:pt idx="1372">
                  <c:v>1</c:v>
                </c:pt>
                <c:pt idx="1373">
                  <c:v>1.17</c:v>
                </c:pt>
                <c:pt idx="1374">
                  <c:v>1.02</c:v>
                </c:pt>
                <c:pt idx="1375">
                  <c:v>1.03</c:v>
                </c:pt>
                <c:pt idx="1376">
                  <c:v>0.74</c:v>
                </c:pt>
                <c:pt idx="1377">
                  <c:v>0.9</c:v>
                </c:pt>
                <c:pt idx="1378">
                  <c:v>0.9</c:v>
                </c:pt>
                <c:pt idx="1379">
                  <c:v>0.9</c:v>
                </c:pt>
                <c:pt idx="1380">
                  <c:v>0.9</c:v>
                </c:pt>
                <c:pt idx="1381">
                  <c:v>0.9</c:v>
                </c:pt>
                <c:pt idx="1382">
                  <c:v>0.7</c:v>
                </c:pt>
                <c:pt idx="1383">
                  <c:v>1.04</c:v>
                </c:pt>
                <c:pt idx="1384">
                  <c:v>1</c:v>
                </c:pt>
                <c:pt idx="1385">
                  <c:v>0.9</c:v>
                </c:pt>
                <c:pt idx="1386">
                  <c:v>1.23</c:v>
                </c:pt>
                <c:pt idx="1387">
                  <c:v>0.9</c:v>
                </c:pt>
                <c:pt idx="1388">
                  <c:v>0.9</c:v>
                </c:pt>
                <c:pt idx="1389">
                  <c:v>0.9</c:v>
                </c:pt>
                <c:pt idx="1390">
                  <c:v>0.9</c:v>
                </c:pt>
                <c:pt idx="1391">
                  <c:v>0.9</c:v>
                </c:pt>
                <c:pt idx="1392">
                  <c:v>1.03</c:v>
                </c:pt>
                <c:pt idx="1393">
                  <c:v>0.9</c:v>
                </c:pt>
                <c:pt idx="1394">
                  <c:v>0.7</c:v>
                </c:pt>
                <c:pt idx="1395">
                  <c:v>1.06</c:v>
                </c:pt>
                <c:pt idx="1396">
                  <c:v>1</c:v>
                </c:pt>
                <c:pt idx="1397">
                  <c:v>1.01</c:v>
                </c:pt>
                <c:pt idx="1398">
                  <c:v>0.7</c:v>
                </c:pt>
                <c:pt idx="1399">
                  <c:v>0.7</c:v>
                </c:pt>
                <c:pt idx="1400">
                  <c:v>1.04</c:v>
                </c:pt>
                <c:pt idx="1401">
                  <c:v>1.01</c:v>
                </c:pt>
                <c:pt idx="1402">
                  <c:v>0.69</c:v>
                </c:pt>
                <c:pt idx="1403">
                  <c:v>0.73</c:v>
                </c:pt>
                <c:pt idx="1404">
                  <c:v>0.73</c:v>
                </c:pt>
                <c:pt idx="1405">
                  <c:v>0.73</c:v>
                </c:pt>
                <c:pt idx="1406">
                  <c:v>0.56000000000000005</c:v>
                </c:pt>
                <c:pt idx="1407">
                  <c:v>1.01</c:v>
                </c:pt>
                <c:pt idx="1408">
                  <c:v>1.01</c:v>
                </c:pt>
                <c:pt idx="1409">
                  <c:v>1.01</c:v>
                </c:pt>
                <c:pt idx="1410">
                  <c:v>0.91</c:v>
                </c:pt>
                <c:pt idx="1411">
                  <c:v>0.59</c:v>
                </c:pt>
                <c:pt idx="1412">
                  <c:v>1</c:v>
                </c:pt>
                <c:pt idx="1413">
                  <c:v>1</c:v>
                </c:pt>
                <c:pt idx="1414">
                  <c:v>1.05</c:v>
                </c:pt>
                <c:pt idx="1415">
                  <c:v>1.05</c:v>
                </c:pt>
                <c:pt idx="1416">
                  <c:v>0.91</c:v>
                </c:pt>
                <c:pt idx="1417">
                  <c:v>0.91</c:v>
                </c:pt>
                <c:pt idx="1418">
                  <c:v>1.05</c:v>
                </c:pt>
                <c:pt idx="1419">
                  <c:v>1.03</c:v>
                </c:pt>
                <c:pt idx="1420">
                  <c:v>0.95</c:v>
                </c:pt>
                <c:pt idx="1421">
                  <c:v>0.83</c:v>
                </c:pt>
                <c:pt idx="1422">
                  <c:v>0.7</c:v>
                </c:pt>
                <c:pt idx="1423">
                  <c:v>0.9</c:v>
                </c:pt>
                <c:pt idx="1424">
                  <c:v>1.08</c:v>
                </c:pt>
                <c:pt idx="1425">
                  <c:v>0.91</c:v>
                </c:pt>
                <c:pt idx="1426">
                  <c:v>1.01</c:v>
                </c:pt>
                <c:pt idx="1427">
                  <c:v>1.01</c:v>
                </c:pt>
                <c:pt idx="1428">
                  <c:v>1.01</c:v>
                </c:pt>
                <c:pt idx="1429">
                  <c:v>1.01</c:v>
                </c:pt>
                <c:pt idx="1430">
                  <c:v>1.01</c:v>
                </c:pt>
                <c:pt idx="1431">
                  <c:v>1.01</c:v>
                </c:pt>
                <c:pt idx="1432">
                  <c:v>1.01</c:v>
                </c:pt>
                <c:pt idx="1433">
                  <c:v>1.01</c:v>
                </c:pt>
                <c:pt idx="1434">
                  <c:v>1.01</c:v>
                </c:pt>
                <c:pt idx="1435">
                  <c:v>1.01</c:v>
                </c:pt>
                <c:pt idx="1436">
                  <c:v>0.91</c:v>
                </c:pt>
                <c:pt idx="1437">
                  <c:v>1.03</c:v>
                </c:pt>
                <c:pt idx="1438">
                  <c:v>1.03</c:v>
                </c:pt>
                <c:pt idx="1439">
                  <c:v>0.91</c:v>
                </c:pt>
                <c:pt idx="1440">
                  <c:v>0.91</c:v>
                </c:pt>
                <c:pt idx="1441">
                  <c:v>0.83</c:v>
                </c:pt>
                <c:pt idx="1442">
                  <c:v>1</c:v>
                </c:pt>
                <c:pt idx="1443">
                  <c:v>0.9</c:v>
                </c:pt>
                <c:pt idx="1444">
                  <c:v>0.9</c:v>
                </c:pt>
                <c:pt idx="1445">
                  <c:v>0.8</c:v>
                </c:pt>
                <c:pt idx="1446">
                  <c:v>0.82</c:v>
                </c:pt>
                <c:pt idx="1447">
                  <c:v>1.18</c:v>
                </c:pt>
                <c:pt idx="1448">
                  <c:v>1.2</c:v>
                </c:pt>
                <c:pt idx="1449">
                  <c:v>0.74</c:v>
                </c:pt>
                <c:pt idx="1450">
                  <c:v>1.1200000000000001</c:v>
                </c:pt>
                <c:pt idx="1451">
                  <c:v>1.03</c:v>
                </c:pt>
                <c:pt idx="1452">
                  <c:v>1.03</c:v>
                </c:pt>
                <c:pt idx="1453">
                  <c:v>1.03</c:v>
                </c:pt>
                <c:pt idx="1454">
                  <c:v>1.03</c:v>
                </c:pt>
                <c:pt idx="1455">
                  <c:v>1.03</c:v>
                </c:pt>
                <c:pt idx="1456">
                  <c:v>1.03</c:v>
                </c:pt>
                <c:pt idx="1457">
                  <c:v>1.03</c:v>
                </c:pt>
                <c:pt idx="1458">
                  <c:v>1.0900000000000001</c:v>
                </c:pt>
                <c:pt idx="1459">
                  <c:v>1.0900000000000001</c:v>
                </c:pt>
                <c:pt idx="1460">
                  <c:v>1.0900000000000001</c:v>
                </c:pt>
                <c:pt idx="1461">
                  <c:v>0.9</c:v>
                </c:pt>
                <c:pt idx="1462">
                  <c:v>0.91</c:v>
                </c:pt>
                <c:pt idx="1463">
                  <c:v>0.91</c:v>
                </c:pt>
                <c:pt idx="1464">
                  <c:v>0.91</c:v>
                </c:pt>
                <c:pt idx="1465">
                  <c:v>1.02</c:v>
                </c:pt>
                <c:pt idx="1466">
                  <c:v>0.9</c:v>
                </c:pt>
                <c:pt idx="1467">
                  <c:v>1.01</c:v>
                </c:pt>
                <c:pt idx="1468">
                  <c:v>1.37</c:v>
                </c:pt>
                <c:pt idx="1469">
                  <c:v>1.01</c:v>
                </c:pt>
                <c:pt idx="1470">
                  <c:v>0.76</c:v>
                </c:pt>
                <c:pt idx="1471">
                  <c:v>0.95</c:v>
                </c:pt>
                <c:pt idx="1472">
                  <c:v>0.9</c:v>
                </c:pt>
                <c:pt idx="1473">
                  <c:v>1.03</c:v>
                </c:pt>
                <c:pt idx="1474">
                  <c:v>1.03</c:v>
                </c:pt>
                <c:pt idx="1475">
                  <c:v>1.03</c:v>
                </c:pt>
                <c:pt idx="1476">
                  <c:v>0.8</c:v>
                </c:pt>
                <c:pt idx="1477">
                  <c:v>0.84</c:v>
                </c:pt>
                <c:pt idx="1478">
                  <c:v>0.74</c:v>
                </c:pt>
                <c:pt idx="1479">
                  <c:v>0.9</c:v>
                </c:pt>
                <c:pt idx="1480">
                  <c:v>0.94</c:v>
                </c:pt>
                <c:pt idx="1481">
                  <c:v>1.1599999999999999</c:v>
                </c:pt>
                <c:pt idx="1482">
                  <c:v>1.03</c:v>
                </c:pt>
                <c:pt idx="1483">
                  <c:v>1.01</c:v>
                </c:pt>
                <c:pt idx="1484">
                  <c:v>0.91</c:v>
                </c:pt>
                <c:pt idx="1485">
                  <c:v>1.23</c:v>
                </c:pt>
                <c:pt idx="1486">
                  <c:v>1.01</c:v>
                </c:pt>
                <c:pt idx="1487">
                  <c:v>0.7</c:v>
                </c:pt>
                <c:pt idx="1488">
                  <c:v>0.91</c:v>
                </c:pt>
                <c:pt idx="1489">
                  <c:v>1.06</c:v>
                </c:pt>
                <c:pt idx="1490">
                  <c:v>1.05</c:v>
                </c:pt>
                <c:pt idx="1491">
                  <c:v>1.03</c:v>
                </c:pt>
                <c:pt idx="1492">
                  <c:v>0.95</c:v>
                </c:pt>
                <c:pt idx="1493">
                  <c:v>1.03</c:v>
                </c:pt>
                <c:pt idx="1494">
                  <c:v>1.21</c:v>
                </c:pt>
                <c:pt idx="1495">
                  <c:v>0.7</c:v>
                </c:pt>
                <c:pt idx="1496">
                  <c:v>0.7</c:v>
                </c:pt>
                <c:pt idx="1497">
                  <c:v>1.02</c:v>
                </c:pt>
                <c:pt idx="1498">
                  <c:v>1.04</c:v>
                </c:pt>
                <c:pt idx="1499">
                  <c:v>1.01</c:v>
                </c:pt>
                <c:pt idx="1500">
                  <c:v>1.01</c:v>
                </c:pt>
                <c:pt idx="1501">
                  <c:v>1.01</c:v>
                </c:pt>
                <c:pt idx="1502">
                  <c:v>1.01</c:v>
                </c:pt>
                <c:pt idx="1503">
                  <c:v>1.01</c:v>
                </c:pt>
                <c:pt idx="1504">
                  <c:v>1.01</c:v>
                </c:pt>
                <c:pt idx="1505">
                  <c:v>1.01</c:v>
                </c:pt>
                <c:pt idx="1506">
                  <c:v>1.01</c:v>
                </c:pt>
                <c:pt idx="1507">
                  <c:v>0.72</c:v>
                </c:pt>
                <c:pt idx="1508">
                  <c:v>1.0900000000000001</c:v>
                </c:pt>
                <c:pt idx="1509">
                  <c:v>1.17</c:v>
                </c:pt>
                <c:pt idx="1510">
                  <c:v>1.05</c:v>
                </c:pt>
                <c:pt idx="1511">
                  <c:v>1.04</c:v>
                </c:pt>
                <c:pt idx="1512">
                  <c:v>0.96</c:v>
                </c:pt>
                <c:pt idx="1513">
                  <c:v>1.1299999999999999</c:v>
                </c:pt>
                <c:pt idx="1514">
                  <c:v>1.0900000000000001</c:v>
                </c:pt>
                <c:pt idx="1515">
                  <c:v>1.1100000000000001</c:v>
                </c:pt>
                <c:pt idx="1516">
                  <c:v>0.8</c:v>
                </c:pt>
                <c:pt idx="1517">
                  <c:v>0.8</c:v>
                </c:pt>
                <c:pt idx="1518">
                  <c:v>1</c:v>
                </c:pt>
                <c:pt idx="1519">
                  <c:v>1</c:v>
                </c:pt>
                <c:pt idx="1520">
                  <c:v>1</c:v>
                </c:pt>
                <c:pt idx="1521">
                  <c:v>1</c:v>
                </c:pt>
                <c:pt idx="1522">
                  <c:v>1</c:v>
                </c:pt>
                <c:pt idx="1523">
                  <c:v>0.91</c:v>
                </c:pt>
                <c:pt idx="1524">
                  <c:v>0.97</c:v>
                </c:pt>
                <c:pt idx="1525">
                  <c:v>1.01</c:v>
                </c:pt>
                <c:pt idx="1526">
                  <c:v>1.01</c:v>
                </c:pt>
                <c:pt idx="1527">
                  <c:v>1.01</c:v>
                </c:pt>
                <c:pt idx="1528">
                  <c:v>1.01</c:v>
                </c:pt>
                <c:pt idx="1529">
                  <c:v>1.01</c:v>
                </c:pt>
                <c:pt idx="1530">
                  <c:v>1.01</c:v>
                </c:pt>
                <c:pt idx="1531">
                  <c:v>0.92</c:v>
                </c:pt>
                <c:pt idx="1532">
                  <c:v>0.9</c:v>
                </c:pt>
                <c:pt idx="1533">
                  <c:v>1.03</c:v>
                </c:pt>
                <c:pt idx="1534">
                  <c:v>1.02</c:v>
                </c:pt>
                <c:pt idx="1535">
                  <c:v>1.01</c:v>
                </c:pt>
                <c:pt idx="1536">
                  <c:v>1.21</c:v>
                </c:pt>
                <c:pt idx="1537">
                  <c:v>1</c:v>
                </c:pt>
                <c:pt idx="1538">
                  <c:v>1.01</c:v>
                </c:pt>
                <c:pt idx="1539">
                  <c:v>1.01</c:v>
                </c:pt>
                <c:pt idx="1540">
                  <c:v>1.01</c:v>
                </c:pt>
                <c:pt idx="1541">
                  <c:v>1.01</c:v>
                </c:pt>
                <c:pt idx="1542">
                  <c:v>1.01</c:v>
                </c:pt>
                <c:pt idx="1543">
                  <c:v>1.01</c:v>
                </c:pt>
                <c:pt idx="1544">
                  <c:v>0.91</c:v>
                </c:pt>
                <c:pt idx="1545">
                  <c:v>0.91</c:v>
                </c:pt>
                <c:pt idx="1546">
                  <c:v>1.2</c:v>
                </c:pt>
                <c:pt idx="1547">
                  <c:v>1.03</c:v>
                </c:pt>
                <c:pt idx="1548">
                  <c:v>1</c:v>
                </c:pt>
                <c:pt idx="1549">
                  <c:v>1</c:v>
                </c:pt>
                <c:pt idx="1550">
                  <c:v>1.02</c:v>
                </c:pt>
                <c:pt idx="1551">
                  <c:v>1</c:v>
                </c:pt>
                <c:pt idx="1552">
                  <c:v>1</c:v>
                </c:pt>
                <c:pt idx="1553">
                  <c:v>1</c:v>
                </c:pt>
                <c:pt idx="1554">
                  <c:v>1.01</c:v>
                </c:pt>
                <c:pt idx="1555">
                  <c:v>1.01</c:v>
                </c:pt>
                <c:pt idx="1556">
                  <c:v>1.01</c:v>
                </c:pt>
                <c:pt idx="1557">
                  <c:v>0.9</c:v>
                </c:pt>
                <c:pt idx="1558">
                  <c:v>1</c:v>
                </c:pt>
                <c:pt idx="1559">
                  <c:v>1.1100000000000001</c:v>
                </c:pt>
                <c:pt idx="1560">
                  <c:v>1.1299999999999999</c:v>
                </c:pt>
                <c:pt idx="1561">
                  <c:v>1.01</c:v>
                </c:pt>
                <c:pt idx="1562">
                  <c:v>0.76</c:v>
                </c:pt>
                <c:pt idx="1563">
                  <c:v>1.0900000000000001</c:v>
                </c:pt>
                <c:pt idx="1564">
                  <c:v>1.1000000000000001</c:v>
                </c:pt>
                <c:pt idx="1565">
                  <c:v>1.0900000000000001</c:v>
                </c:pt>
                <c:pt idx="1566">
                  <c:v>0.9</c:v>
                </c:pt>
                <c:pt idx="1567">
                  <c:v>0.9</c:v>
                </c:pt>
                <c:pt idx="1568">
                  <c:v>0.91</c:v>
                </c:pt>
                <c:pt idx="1569">
                  <c:v>0.66</c:v>
                </c:pt>
                <c:pt idx="1570">
                  <c:v>1.04</c:v>
                </c:pt>
                <c:pt idx="1571">
                  <c:v>0.91</c:v>
                </c:pt>
                <c:pt idx="1572">
                  <c:v>0.56999999999999995</c:v>
                </c:pt>
                <c:pt idx="1573">
                  <c:v>0.77</c:v>
                </c:pt>
                <c:pt idx="1574">
                  <c:v>1.03</c:v>
                </c:pt>
                <c:pt idx="1575">
                  <c:v>1.02</c:v>
                </c:pt>
                <c:pt idx="1576">
                  <c:v>1.1200000000000001</c:v>
                </c:pt>
                <c:pt idx="1577">
                  <c:v>1.1000000000000001</c:v>
                </c:pt>
                <c:pt idx="1578">
                  <c:v>1</c:v>
                </c:pt>
                <c:pt idx="1579">
                  <c:v>1.01</c:v>
                </c:pt>
                <c:pt idx="1580">
                  <c:v>1.01</c:v>
                </c:pt>
                <c:pt idx="1581">
                  <c:v>1.01</c:v>
                </c:pt>
                <c:pt idx="1582">
                  <c:v>0.72</c:v>
                </c:pt>
                <c:pt idx="1583">
                  <c:v>0.91</c:v>
                </c:pt>
                <c:pt idx="1584">
                  <c:v>1.05</c:v>
                </c:pt>
                <c:pt idx="1585">
                  <c:v>0.91</c:v>
                </c:pt>
                <c:pt idx="1586">
                  <c:v>0.91</c:v>
                </c:pt>
                <c:pt idx="1587">
                  <c:v>0.81</c:v>
                </c:pt>
                <c:pt idx="1588">
                  <c:v>0.81</c:v>
                </c:pt>
                <c:pt idx="1589">
                  <c:v>1.06</c:v>
                </c:pt>
                <c:pt idx="1590">
                  <c:v>0.8</c:v>
                </c:pt>
                <c:pt idx="1591">
                  <c:v>1</c:v>
                </c:pt>
                <c:pt idx="1592">
                  <c:v>1.06</c:v>
                </c:pt>
                <c:pt idx="1593">
                  <c:v>1.1100000000000001</c:v>
                </c:pt>
                <c:pt idx="1594">
                  <c:v>1.1100000000000001</c:v>
                </c:pt>
                <c:pt idx="1595">
                  <c:v>1.1100000000000001</c:v>
                </c:pt>
                <c:pt idx="1596">
                  <c:v>1.08</c:v>
                </c:pt>
                <c:pt idx="1597">
                  <c:v>1.26</c:v>
                </c:pt>
                <c:pt idx="1598">
                  <c:v>0.9</c:v>
                </c:pt>
                <c:pt idx="1599">
                  <c:v>1</c:v>
                </c:pt>
                <c:pt idx="1600">
                  <c:v>1.06</c:v>
                </c:pt>
                <c:pt idx="1601">
                  <c:v>1.07</c:v>
                </c:pt>
                <c:pt idx="1602">
                  <c:v>0.9</c:v>
                </c:pt>
                <c:pt idx="1603">
                  <c:v>1.04</c:v>
                </c:pt>
                <c:pt idx="1604">
                  <c:v>0.92</c:v>
                </c:pt>
                <c:pt idx="1605">
                  <c:v>1.01</c:v>
                </c:pt>
                <c:pt idx="1606">
                  <c:v>1.01</c:v>
                </c:pt>
                <c:pt idx="1607">
                  <c:v>0.93</c:v>
                </c:pt>
                <c:pt idx="1608">
                  <c:v>0.59</c:v>
                </c:pt>
                <c:pt idx="1609">
                  <c:v>1</c:v>
                </c:pt>
                <c:pt idx="1610">
                  <c:v>1.04</c:v>
                </c:pt>
                <c:pt idx="1611">
                  <c:v>1.05</c:v>
                </c:pt>
                <c:pt idx="1612">
                  <c:v>1.1399999999999999</c:v>
                </c:pt>
                <c:pt idx="1613">
                  <c:v>0.75</c:v>
                </c:pt>
                <c:pt idx="1614">
                  <c:v>1</c:v>
                </c:pt>
                <c:pt idx="1615">
                  <c:v>1.07</c:v>
                </c:pt>
                <c:pt idx="1616">
                  <c:v>0.9</c:v>
                </c:pt>
                <c:pt idx="1617">
                  <c:v>0.9</c:v>
                </c:pt>
                <c:pt idx="1618">
                  <c:v>1.1499999999999999</c:v>
                </c:pt>
                <c:pt idx="1619">
                  <c:v>1.06</c:v>
                </c:pt>
                <c:pt idx="1620">
                  <c:v>0.92</c:v>
                </c:pt>
                <c:pt idx="1621">
                  <c:v>1.08</c:v>
                </c:pt>
                <c:pt idx="1622">
                  <c:v>0.9</c:v>
                </c:pt>
                <c:pt idx="1623">
                  <c:v>1.08</c:v>
                </c:pt>
                <c:pt idx="1624">
                  <c:v>1.01</c:v>
                </c:pt>
                <c:pt idx="1625">
                  <c:v>1.01</c:v>
                </c:pt>
                <c:pt idx="1626">
                  <c:v>1.01</c:v>
                </c:pt>
                <c:pt idx="1627">
                  <c:v>1.01</c:v>
                </c:pt>
                <c:pt idx="1628">
                  <c:v>1.01</c:v>
                </c:pt>
                <c:pt idx="1629">
                  <c:v>1.01</c:v>
                </c:pt>
                <c:pt idx="1630">
                  <c:v>0.79</c:v>
                </c:pt>
                <c:pt idx="1631">
                  <c:v>1.07</c:v>
                </c:pt>
                <c:pt idx="1632">
                  <c:v>0.93</c:v>
                </c:pt>
                <c:pt idx="1633">
                  <c:v>0.81</c:v>
                </c:pt>
                <c:pt idx="1634">
                  <c:v>1.06</c:v>
                </c:pt>
                <c:pt idx="1635">
                  <c:v>1</c:v>
                </c:pt>
                <c:pt idx="1636">
                  <c:v>1.01</c:v>
                </c:pt>
                <c:pt idx="1637">
                  <c:v>1.04</c:v>
                </c:pt>
                <c:pt idx="1638">
                  <c:v>0.8</c:v>
                </c:pt>
                <c:pt idx="1639">
                  <c:v>0.8</c:v>
                </c:pt>
                <c:pt idx="1640">
                  <c:v>1.07</c:v>
                </c:pt>
                <c:pt idx="1641">
                  <c:v>0.76</c:v>
                </c:pt>
                <c:pt idx="1642">
                  <c:v>0.8</c:v>
                </c:pt>
                <c:pt idx="1643">
                  <c:v>0.8</c:v>
                </c:pt>
                <c:pt idx="1644">
                  <c:v>0.72</c:v>
                </c:pt>
                <c:pt idx="1645">
                  <c:v>1.08</c:v>
                </c:pt>
                <c:pt idx="1646">
                  <c:v>1.07</c:v>
                </c:pt>
                <c:pt idx="1647">
                  <c:v>0.97</c:v>
                </c:pt>
                <c:pt idx="1648">
                  <c:v>0.94</c:v>
                </c:pt>
                <c:pt idx="1649">
                  <c:v>1.1599999999999999</c:v>
                </c:pt>
                <c:pt idx="1650">
                  <c:v>1.1599999999999999</c:v>
                </c:pt>
                <c:pt idx="1651">
                  <c:v>1.03</c:v>
                </c:pt>
                <c:pt idx="1652">
                  <c:v>1.01</c:v>
                </c:pt>
                <c:pt idx="1653">
                  <c:v>1</c:v>
                </c:pt>
                <c:pt idx="1654">
                  <c:v>1.07</c:v>
                </c:pt>
                <c:pt idx="1655">
                  <c:v>0.7</c:v>
                </c:pt>
                <c:pt idx="1656">
                  <c:v>1.1399999999999999</c:v>
                </c:pt>
                <c:pt idx="1657">
                  <c:v>0.7</c:v>
                </c:pt>
                <c:pt idx="1658">
                  <c:v>1.22</c:v>
                </c:pt>
                <c:pt idx="1659">
                  <c:v>1.08</c:v>
                </c:pt>
                <c:pt idx="1660">
                  <c:v>0.91</c:v>
                </c:pt>
                <c:pt idx="1661">
                  <c:v>1.05</c:v>
                </c:pt>
                <c:pt idx="1662">
                  <c:v>1.05</c:v>
                </c:pt>
                <c:pt idx="1663">
                  <c:v>1</c:v>
                </c:pt>
                <c:pt idx="1664">
                  <c:v>0.96</c:v>
                </c:pt>
                <c:pt idx="1665">
                  <c:v>1.01</c:v>
                </c:pt>
                <c:pt idx="1666">
                  <c:v>1.01</c:v>
                </c:pt>
                <c:pt idx="1667">
                  <c:v>1.01</c:v>
                </c:pt>
                <c:pt idx="1668">
                  <c:v>1.01</c:v>
                </c:pt>
                <c:pt idx="1669">
                  <c:v>1.01</c:v>
                </c:pt>
                <c:pt idx="1670">
                  <c:v>1.01</c:v>
                </c:pt>
                <c:pt idx="1671">
                  <c:v>1.01</c:v>
                </c:pt>
                <c:pt idx="1672">
                  <c:v>1</c:v>
                </c:pt>
                <c:pt idx="1673">
                  <c:v>1</c:v>
                </c:pt>
                <c:pt idx="1674">
                  <c:v>1</c:v>
                </c:pt>
                <c:pt idx="1675">
                  <c:v>1</c:v>
                </c:pt>
                <c:pt idx="1676">
                  <c:v>1.01</c:v>
                </c:pt>
                <c:pt idx="1677">
                  <c:v>1.01</c:v>
                </c:pt>
                <c:pt idx="1678">
                  <c:v>1.23</c:v>
                </c:pt>
                <c:pt idx="1679">
                  <c:v>1.35</c:v>
                </c:pt>
                <c:pt idx="1680">
                  <c:v>1.05</c:v>
                </c:pt>
                <c:pt idx="1681">
                  <c:v>1</c:v>
                </c:pt>
                <c:pt idx="1682">
                  <c:v>1.08</c:v>
                </c:pt>
                <c:pt idx="1683">
                  <c:v>1.01</c:v>
                </c:pt>
                <c:pt idx="1684">
                  <c:v>1.06</c:v>
                </c:pt>
                <c:pt idx="1685">
                  <c:v>0.82</c:v>
                </c:pt>
                <c:pt idx="1686">
                  <c:v>0.77</c:v>
                </c:pt>
                <c:pt idx="1687">
                  <c:v>1.1499999999999999</c:v>
                </c:pt>
                <c:pt idx="1688">
                  <c:v>0.74</c:v>
                </c:pt>
                <c:pt idx="1689">
                  <c:v>0.92</c:v>
                </c:pt>
                <c:pt idx="1690">
                  <c:v>1.01</c:v>
                </c:pt>
                <c:pt idx="1691">
                  <c:v>1.03</c:v>
                </c:pt>
                <c:pt idx="1692">
                  <c:v>1.03</c:v>
                </c:pt>
                <c:pt idx="1693">
                  <c:v>1.1200000000000001</c:v>
                </c:pt>
                <c:pt idx="1694">
                  <c:v>1.1000000000000001</c:v>
                </c:pt>
                <c:pt idx="1695">
                  <c:v>0.9</c:v>
                </c:pt>
                <c:pt idx="1696">
                  <c:v>1.1100000000000001</c:v>
                </c:pt>
                <c:pt idx="1697">
                  <c:v>1.23</c:v>
                </c:pt>
                <c:pt idx="1698">
                  <c:v>0.9</c:v>
                </c:pt>
                <c:pt idx="1699">
                  <c:v>1.03</c:v>
                </c:pt>
                <c:pt idx="1700">
                  <c:v>1.03</c:v>
                </c:pt>
                <c:pt idx="1701">
                  <c:v>1.03</c:v>
                </c:pt>
                <c:pt idx="1702">
                  <c:v>1.03</c:v>
                </c:pt>
                <c:pt idx="1703">
                  <c:v>1.03</c:v>
                </c:pt>
                <c:pt idx="1704">
                  <c:v>1.02</c:v>
                </c:pt>
                <c:pt idx="1705">
                  <c:v>1.06</c:v>
                </c:pt>
                <c:pt idx="1706">
                  <c:v>1.07</c:v>
                </c:pt>
                <c:pt idx="1707">
                  <c:v>0.8</c:v>
                </c:pt>
                <c:pt idx="1708">
                  <c:v>1.25</c:v>
                </c:pt>
                <c:pt idx="1709">
                  <c:v>0.83</c:v>
                </c:pt>
                <c:pt idx="1710">
                  <c:v>0.83</c:v>
                </c:pt>
                <c:pt idx="1711">
                  <c:v>1.04</c:v>
                </c:pt>
                <c:pt idx="1712">
                  <c:v>1.01</c:v>
                </c:pt>
                <c:pt idx="1713">
                  <c:v>0.9</c:v>
                </c:pt>
                <c:pt idx="1714">
                  <c:v>0.9</c:v>
                </c:pt>
                <c:pt idx="1715">
                  <c:v>0.9</c:v>
                </c:pt>
                <c:pt idx="1716">
                  <c:v>1.06</c:v>
                </c:pt>
                <c:pt idx="1717">
                  <c:v>0.96</c:v>
                </c:pt>
                <c:pt idx="1718">
                  <c:v>0.71</c:v>
                </c:pt>
                <c:pt idx="1719">
                  <c:v>0.9</c:v>
                </c:pt>
                <c:pt idx="1720">
                  <c:v>0.9</c:v>
                </c:pt>
                <c:pt idx="1721">
                  <c:v>0.9</c:v>
                </c:pt>
                <c:pt idx="1722">
                  <c:v>1.01</c:v>
                </c:pt>
                <c:pt idx="1723">
                  <c:v>0.9</c:v>
                </c:pt>
                <c:pt idx="1724">
                  <c:v>1</c:v>
                </c:pt>
                <c:pt idx="1725">
                  <c:v>1.25</c:v>
                </c:pt>
                <c:pt idx="1726">
                  <c:v>1.2</c:v>
                </c:pt>
                <c:pt idx="1727">
                  <c:v>1.2</c:v>
                </c:pt>
                <c:pt idx="1728">
                  <c:v>1</c:v>
                </c:pt>
                <c:pt idx="1729">
                  <c:v>1</c:v>
                </c:pt>
                <c:pt idx="1730">
                  <c:v>1.02</c:v>
                </c:pt>
                <c:pt idx="1731">
                  <c:v>1.02</c:v>
                </c:pt>
                <c:pt idx="1732">
                  <c:v>1.03</c:v>
                </c:pt>
                <c:pt idx="1733">
                  <c:v>1.04</c:v>
                </c:pt>
                <c:pt idx="1734">
                  <c:v>0.91</c:v>
                </c:pt>
                <c:pt idx="1735">
                  <c:v>0.91</c:v>
                </c:pt>
                <c:pt idx="1736">
                  <c:v>0.91</c:v>
                </c:pt>
                <c:pt idx="1737">
                  <c:v>0.9</c:v>
                </c:pt>
                <c:pt idx="1738">
                  <c:v>1.01</c:v>
                </c:pt>
                <c:pt idx="1739">
                  <c:v>1</c:v>
                </c:pt>
                <c:pt idx="1740">
                  <c:v>1.01</c:v>
                </c:pt>
                <c:pt idx="1741">
                  <c:v>1.27</c:v>
                </c:pt>
                <c:pt idx="1742">
                  <c:v>0.9</c:v>
                </c:pt>
                <c:pt idx="1743">
                  <c:v>0.81</c:v>
                </c:pt>
                <c:pt idx="1744">
                  <c:v>1.1100000000000001</c:v>
                </c:pt>
                <c:pt idx="1745">
                  <c:v>1.1100000000000001</c:v>
                </c:pt>
                <c:pt idx="1746">
                  <c:v>1.01</c:v>
                </c:pt>
                <c:pt idx="1747">
                  <c:v>1.1000000000000001</c:v>
                </c:pt>
                <c:pt idx="1748">
                  <c:v>1</c:v>
                </c:pt>
                <c:pt idx="1749">
                  <c:v>1.01</c:v>
                </c:pt>
                <c:pt idx="1750">
                  <c:v>1.1100000000000001</c:v>
                </c:pt>
                <c:pt idx="1751">
                  <c:v>0.9</c:v>
                </c:pt>
                <c:pt idx="1752">
                  <c:v>0.75</c:v>
                </c:pt>
                <c:pt idx="1753">
                  <c:v>1.07</c:v>
                </c:pt>
                <c:pt idx="1754">
                  <c:v>0.74</c:v>
                </c:pt>
                <c:pt idx="1755">
                  <c:v>0.91</c:v>
                </c:pt>
                <c:pt idx="1756">
                  <c:v>1</c:v>
                </c:pt>
                <c:pt idx="1757">
                  <c:v>1.21</c:v>
                </c:pt>
                <c:pt idx="1758">
                  <c:v>1.06</c:v>
                </c:pt>
                <c:pt idx="1759">
                  <c:v>1.2</c:v>
                </c:pt>
                <c:pt idx="1760">
                  <c:v>1.06</c:v>
                </c:pt>
                <c:pt idx="1761">
                  <c:v>1</c:v>
                </c:pt>
                <c:pt idx="1762">
                  <c:v>1</c:v>
                </c:pt>
                <c:pt idx="1763">
                  <c:v>1</c:v>
                </c:pt>
                <c:pt idx="1764">
                  <c:v>1</c:v>
                </c:pt>
                <c:pt idx="1765">
                  <c:v>1.01</c:v>
                </c:pt>
                <c:pt idx="1766">
                  <c:v>1.07</c:v>
                </c:pt>
                <c:pt idx="1767">
                  <c:v>1</c:v>
                </c:pt>
                <c:pt idx="1768">
                  <c:v>1</c:v>
                </c:pt>
                <c:pt idx="1769">
                  <c:v>1</c:v>
                </c:pt>
                <c:pt idx="1770">
                  <c:v>1.38</c:v>
                </c:pt>
                <c:pt idx="1771">
                  <c:v>1.0900000000000001</c:v>
                </c:pt>
                <c:pt idx="1772">
                  <c:v>1.01</c:v>
                </c:pt>
                <c:pt idx="1773">
                  <c:v>1.22</c:v>
                </c:pt>
                <c:pt idx="1774">
                  <c:v>1</c:v>
                </c:pt>
                <c:pt idx="1775">
                  <c:v>1.01</c:v>
                </c:pt>
                <c:pt idx="1776">
                  <c:v>1.01</c:v>
                </c:pt>
                <c:pt idx="1777">
                  <c:v>1.06</c:v>
                </c:pt>
                <c:pt idx="1778">
                  <c:v>1.06</c:v>
                </c:pt>
                <c:pt idx="1779">
                  <c:v>1.02</c:v>
                </c:pt>
                <c:pt idx="1780">
                  <c:v>0.9</c:v>
                </c:pt>
                <c:pt idx="1781">
                  <c:v>1.0900000000000001</c:v>
                </c:pt>
                <c:pt idx="1782">
                  <c:v>0.8</c:v>
                </c:pt>
                <c:pt idx="1783">
                  <c:v>1.04</c:v>
                </c:pt>
                <c:pt idx="1784">
                  <c:v>0.85</c:v>
                </c:pt>
                <c:pt idx="1785">
                  <c:v>1.01</c:v>
                </c:pt>
                <c:pt idx="1786">
                  <c:v>1</c:v>
                </c:pt>
                <c:pt idx="1787">
                  <c:v>1.1000000000000001</c:v>
                </c:pt>
                <c:pt idx="1788">
                  <c:v>1.01</c:v>
                </c:pt>
                <c:pt idx="1789">
                  <c:v>1.01</c:v>
                </c:pt>
                <c:pt idx="1790">
                  <c:v>0.74</c:v>
                </c:pt>
                <c:pt idx="1791">
                  <c:v>1</c:v>
                </c:pt>
                <c:pt idx="1792">
                  <c:v>1.01</c:v>
                </c:pt>
                <c:pt idx="1793">
                  <c:v>1.23</c:v>
                </c:pt>
                <c:pt idx="1794">
                  <c:v>1.07</c:v>
                </c:pt>
                <c:pt idx="1795">
                  <c:v>1.02</c:v>
                </c:pt>
                <c:pt idx="1796">
                  <c:v>1.02</c:v>
                </c:pt>
                <c:pt idx="1797">
                  <c:v>1.06</c:v>
                </c:pt>
                <c:pt idx="1798">
                  <c:v>1.17</c:v>
                </c:pt>
                <c:pt idx="1799">
                  <c:v>1.1000000000000001</c:v>
                </c:pt>
                <c:pt idx="1800">
                  <c:v>1.21</c:v>
                </c:pt>
                <c:pt idx="1801">
                  <c:v>1.02</c:v>
                </c:pt>
                <c:pt idx="1802">
                  <c:v>1.23</c:v>
                </c:pt>
                <c:pt idx="1803">
                  <c:v>1.23</c:v>
                </c:pt>
                <c:pt idx="1804">
                  <c:v>0.7</c:v>
                </c:pt>
                <c:pt idx="1805">
                  <c:v>1.01</c:v>
                </c:pt>
                <c:pt idx="1806">
                  <c:v>0.9</c:v>
                </c:pt>
                <c:pt idx="1807">
                  <c:v>1.25</c:v>
                </c:pt>
                <c:pt idx="1808">
                  <c:v>1.04</c:v>
                </c:pt>
                <c:pt idx="1809">
                  <c:v>1.07</c:v>
                </c:pt>
                <c:pt idx="1810">
                  <c:v>1.07</c:v>
                </c:pt>
                <c:pt idx="1811">
                  <c:v>0.8</c:v>
                </c:pt>
                <c:pt idx="1812">
                  <c:v>1.2</c:v>
                </c:pt>
                <c:pt idx="1813">
                  <c:v>0.91</c:v>
                </c:pt>
                <c:pt idx="1814">
                  <c:v>0.97</c:v>
                </c:pt>
                <c:pt idx="1815">
                  <c:v>1.1100000000000001</c:v>
                </c:pt>
                <c:pt idx="1816">
                  <c:v>1</c:v>
                </c:pt>
                <c:pt idx="1817">
                  <c:v>1</c:v>
                </c:pt>
                <c:pt idx="1818">
                  <c:v>1.0900000000000001</c:v>
                </c:pt>
                <c:pt idx="1819">
                  <c:v>0.75</c:v>
                </c:pt>
                <c:pt idx="1820">
                  <c:v>1.28</c:v>
                </c:pt>
                <c:pt idx="1821">
                  <c:v>1.3</c:v>
                </c:pt>
                <c:pt idx="1822">
                  <c:v>1.1000000000000001</c:v>
                </c:pt>
                <c:pt idx="1823">
                  <c:v>1.35</c:v>
                </c:pt>
                <c:pt idx="1824">
                  <c:v>1.23</c:v>
                </c:pt>
                <c:pt idx="1825">
                  <c:v>1.23</c:v>
                </c:pt>
                <c:pt idx="1826">
                  <c:v>1</c:v>
                </c:pt>
                <c:pt idx="1827">
                  <c:v>1.05</c:v>
                </c:pt>
                <c:pt idx="1828">
                  <c:v>1</c:v>
                </c:pt>
                <c:pt idx="1829">
                  <c:v>1</c:v>
                </c:pt>
                <c:pt idx="1830">
                  <c:v>1.1299999999999999</c:v>
                </c:pt>
                <c:pt idx="1831">
                  <c:v>0.92</c:v>
                </c:pt>
                <c:pt idx="1832">
                  <c:v>0.91</c:v>
                </c:pt>
                <c:pt idx="1833">
                  <c:v>1.02</c:v>
                </c:pt>
                <c:pt idx="1834">
                  <c:v>1.02</c:v>
                </c:pt>
                <c:pt idx="1835">
                  <c:v>1.1200000000000001</c:v>
                </c:pt>
                <c:pt idx="1836">
                  <c:v>1.1200000000000001</c:v>
                </c:pt>
                <c:pt idx="1837">
                  <c:v>1.1000000000000001</c:v>
                </c:pt>
                <c:pt idx="1838">
                  <c:v>1.28</c:v>
                </c:pt>
                <c:pt idx="1839">
                  <c:v>1</c:v>
                </c:pt>
                <c:pt idx="1840">
                  <c:v>0.9</c:v>
                </c:pt>
                <c:pt idx="1841">
                  <c:v>1.25</c:v>
                </c:pt>
                <c:pt idx="1842">
                  <c:v>1.25</c:v>
                </c:pt>
                <c:pt idx="1843">
                  <c:v>1.04</c:v>
                </c:pt>
                <c:pt idx="1844">
                  <c:v>1</c:v>
                </c:pt>
                <c:pt idx="1845">
                  <c:v>1</c:v>
                </c:pt>
                <c:pt idx="1846">
                  <c:v>1.01</c:v>
                </c:pt>
                <c:pt idx="1847">
                  <c:v>1.03</c:v>
                </c:pt>
                <c:pt idx="1848">
                  <c:v>1.23</c:v>
                </c:pt>
                <c:pt idx="1849">
                  <c:v>1.27</c:v>
                </c:pt>
                <c:pt idx="1850">
                  <c:v>0.84</c:v>
                </c:pt>
                <c:pt idx="1851">
                  <c:v>1.1000000000000001</c:v>
                </c:pt>
                <c:pt idx="1852">
                  <c:v>1.1399999999999999</c:v>
                </c:pt>
                <c:pt idx="1853">
                  <c:v>1.06</c:v>
                </c:pt>
                <c:pt idx="1854">
                  <c:v>1.04</c:v>
                </c:pt>
                <c:pt idx="1855">
                  <c:v>1.1200000000000001</c:v>
                </c:pt>
                <c:pt idx="1856">
                  <c:v>0.91</c:v>
                </c:pt>
                <c:pt idx="1857">
                  <c:v>1</c:v>
                </c:pt>
                <c:pt idx="1858">
                  <c:v>1.1299999999999999</c:v>
                </c:pt>
                <c:pt idx="1859">
                  <c:v>1.1200000000000001</c:v>
                </c:pt>
                <c:pt idx="1860">
                  <c:v>1.01</c:v>
                </c:pt>
                <c:pt idx="1861">
                  <c:v>1.01</c:v>
                </c:pt>
                <c:pt idx="1862">
                  <c:v>1.1100000000000001</c:v>
                </c:pt>
                <c:pt idx="1863">
                  <c:v>1.07</c:v>
                </c:pt>
                <c:pt idx="1864">
                  <c:v>1.51</c:v>
                </c:pt>
                <c:pt idx="1865">
                  <c:v>1.03</c:v>
                </c:pt>
                <c:pt idx="1866">
                  <c:v>1.08</c:v>
                </c:pt>
                <c:pt idx="1867">
                  <c:v>1.2</c:v>
                </c:pt>
                <c:pt idx="1868">
                  <c:v>1.26</c:v>
                </c:pt>
                <c:pt idx="1869">
                  <c:v>1.06</c:v>
                </c:pt>
                <c:pt idx="1870">
                  <c:v>0.92</c:v>
                </c:pt>
                <c:pt idx="1871">
                  <c:v>1.02</c:v>
                </c:pt>
                <c:pt idx="1872">
                  <c:v>1.04</c:v>
                </c:pt>
                <c:pt idx="1873">
                  <c:v>1.18</c:v>
                </c:pt>
                <c:pt idx="1874">
                  <c:v>1</c:v>
                </c:pt>
                <c:pt idx="1875">
                  <c:v>1.1299999999999999</c:v>
                </c:pt>
                <c:pt idx="1876">
                  <c:v>1.01</c:v>
                </c:pt>
                <c:pt idx="1877">
                  <c:v>0.9</c:v>
                </c:pt>
                <c:pt idx="1878">
                  <c:v>1.01</c:v>
                </c:pt>
                <c:pt idx="1879">
                  <c:v>1.1000000000000001</c:v>
                </c:pt>
                <c:pt idx="1880">
                  <c:v>1.1000000000000001</c:v>
                </c:pt>
                <c:pt idx="1881">
                  <c:v>1.1200000000000001</c:v>
                </c:pt>
                <c:pt idx="1882">
                  <c:v>0.9</c:v>
                </c:pt>
                <c:pt idx="1883">
                  <c:v>1</c:v>
                </c:pt>
                <c:pt idx="1884">
                  <c:v>1</c:v>
                </c:pt>
                <c:pt idx="1885">
                  <c:v>1</c:v>
                </c:pt>
                <c:pt idx="1886">
                  <c:v>1.2</c:v>
                </c:pt>
                <c:pt idx="1887">
                  <c:v>1.2</c:v>
                </c:pt>
                <c:pt idx="1888">
                  <c:v>1.07</c:v>
                </c:pt>
                <c:pt idx="1889">
                  <c:v>1.27</c:v>
                </c:pt>
                <c:pt idx="1890">
                  <c:v>1.2</c:v>
                </c:pt>
                <c:pt idx="1891">
                  <c:v>1.22</c:v>
                </c:pt>
                <c:pt idx="1892">
                  <c:v>0.97</c:v>
                </c:pt>
                <c:pt idx="1893">
                  <c:v>1</c:v>
                </c:pt>
                <c:pt idx="1894">
                  <c:v>1</c:v>
                </c:pt>
                <c:pt idx="1895">
                  <c:v>1</c:v>
                </c:pt>
                <c:pt idx="1896">
                  <c:v>1</c:v>
                </c:pt>
                <c:pt idx="1897">
                  <c:v>1</c:v>
                </c:pt>
                <c:pt idx="1898">
                  <c:v>1.23</c:v>
                </c:pt>
                <c:pt idx="1899">
                  <c:v>1.08</c:v>
                </c:pt>
                <c:pt idx="1900">
                  <c:v>1.01</c:v>
                </c:pt>
                <c:pt idx="1901">
                  <c:v>1.0900000000000001</c:v>
                </c:pt>
                <c:pt idx="1902">
                  <c:v>1.08</c:v>
                </c:pt>
                <c:pt idx="1903">
                  <c:v>1.1200000000000001</c:v>
                </c:pt>
                <c:pt idx="1904">
                  <c:v>1.03</c:v>
                </c:pt>
                <c:pt idx="1905">
                  <c:v>1.03</c:v>
                </c:pt>
                <c:pt idx="1906">
                  <c:v>1.03</c:v>
                </c:pt>
                <c:pt idx="1907">
                  <c:v>1.25</c:v>
                </c:pt>
                <c:pt idx="1908">
                  <c:v>1.1200000000000001</c:v>
                </c:pt>
                <c:pt idx="1909">
                  <c:v>1.05</c:v>
                </c:pt>
                <c:pt idx="1910">
                  <c:v>1.01</c:v>
                </c:pt>
                <c:pt idx="1911">
                  <c:v>1.01</c:v>
                </c:pt>
                <c:pt idx="1912">
                  <c:v>1.01</c:v>
                </c:pt>
                <c:pt idx="1913">
                  <c:v>1.01</c:v>
                </c:pt>
                <c:pt idx="1914">
                  <c:v>1.01</c:v>
                </c:pt>
                <c:pt idx="1915">
                  <c:v>1.01</c:v>
                </c:pt>
                <c:pt idx="1916">
                  <c:v>1.01</c:v>
                </c:pt>
                <c:pt idx="1917">
                  <c:v>1.21</c:v>
                </c:pt>
                <c:pt idx="1918">
                  <c:v>1.21</c:v>
                </c:pt>
                <c:pt idx="1919">
                  <c:v>1.08</c:v>
                </c:pt>
                <c:pt idx="1920">
                  <c:v>0.81</c:v>
                </c:pt>
                <c:pt idx="1921">
                  <c:v>1.02</c:v>
                </c:pt>
                <c:pt idx="1922">
                  <c:v>1</c:v>
                </c:pt>
                <c:pt idx="1923">
                  <c:v>1</c:v>
                </c:pt>
                <c:pt idx="1924">
                  <c:v>1.21</c:v>
                </c:pt>
                <c:pt idx="1925">
                  <c:v>1.01</c:v>
                </c:pt>
                <c:pt idx="1926">
                  <c:v>1.01</c:v>
                </c:pt>
                <c:pt idx="1927">
                  <c:v>0.93</c:v>
                </c:pt>
                <c:pt idx="1928">
                  <c:v>1.01</c:v>
                </c:pt>
                <c:pt idx="1929">
                  <c:v>1.18</c:v>
                </c:pt>
                <c:pt idx="1930">
                  <c:v>1.03</c:v>
                </c:pt>
                <c:pt idx="1931">
                  <c:v>1.03</c:v>
                </c:pt>
                <c:pt idx="1932">
                  <c:v>1.03</c:v>
                </c:pt>
                <c:pt idx="1933">
                  <c:v>1.06</c:v>
                </c:pt>
                <c:pt idx="1934">
                  <c:v>0.87</c:v>
                </c:pt>
                <c:pt idx="1935">
                  <c:v>1.1399999999999999</c:v>
                </c:pt>
                <c:pt idx="1936">
                  <c:v>1.37</c:v>
                </c:pt>
                <c:pt idx="1937">
                  <c:v>1.05</c:v>
                </c:pt>
                <c:pt idx="1938">
                  <c:v>1.58</c:v>
                </c:pt>
                <c:pt idx="1939">
                  <c:v>1.22</c:v>
                </c:pt>
                <c:pt idx="1940">
                  <c:v>1.04</c:v>
                </c:pt>
                <c:pt idx="1941">
                  <c:v>1.1599999999999999</c:v>
                </c:pt>
                <c:pt idx="1942">
                  <c:v>1.31</c:v>
                </c:pt>
                <c:pt idx="1943">
                  <c:v>1.1000000000000001</c:v>
                </c:pt>
                <c:pt idx="1944">
                  <c:v>1.23</c:v>
                </c:pt>
                <c:pt idx="1945">
                  <c:v>1.26</c:v>
                </c:pt>
                <c:pt idx="1946">
                  <c:v>1.02</c:v>
                </c:pt>
                <c:pt idx="1947">
                  <c:v>1.1499999999999999</c:v>
                </c:pt>
                <c:pt idx="1948">
                  <c:v>1.1499999999999999</c:v>
                </c:pt>
                <c:pt idx="1949">
                  <c:v>0.9</c:v>
                </c:pt>
                <c:pt idx="1950">
                  <c:v>1.1399999999999999</c:v>
                </c:pt>
                <c:pt idx="1951">
                  <c:v>1.21</c:v>
                </c:pt>
                <c:pt idx="1952">
                  <c:v>0.9</c:v>
                </c:pt>
                <c:pt idx="1953">
                  <c:v>1.4</c:v>
                </c:pt>
                <c:pt idx="1954">
                  <c:v>0.97</c:v>
                </c:pt>
                <c:pt idx="1955">
                  <c:v>1.28</c:v>
                </c:pt>
                <c:pt idx="1956">
                  <c:v>0.81</c:v>
                </c:pt>
                <c:pt idx="1957">
                  <c:v>1.01</c:v>
                </c:pt>
                <c:pt idx="1958">
                  <c:v>1.01</c:v>
                </c:pt>
                <c:pt idx="1959">
                  <c:v>1.01</c:v>
                </c:pt>
                <c:pt idx="1960">
                  <c:v>1.26</c:v>
                </c:pt>
                <c:pt idx="1961">
                  <c:v>1.1599999999999999</c:v>
                </c:pt>
                <c:pt idx="1962">
                  <c:v>1.31</c:v>
                </c:pt>
                <c:pt idx="1963">
                  <c:v>1.1200000000000001</c:v>
                </c:pt>
                <c:pt idx="1964">
                  <c:v>0.9</c:v>
                </c:pt>
                <c:pt idx="1965">
                  <c:v>1</c:v>
                </c:pt>
                <c:pt idx="1966">
                  <c:v>1.2</c:v>
                </c:pt>
                <c:pt idx="1967">
                  <c:v>1.21</c:v>
                </c:pt>
                <c:pt idx="1968">
                  <c:v>1.53</c:v>
                </c:pt>
                <c:pt idx="1969">
                  <c:v>1.2</c:v>
                </c:pt>
                <c:pt idx="1970">
                  <c:v>1.04</c:v>
                </c:pt>
                <c:pt idx="1971">
                  <c:v>1.04</c:v>
                </c:pt>
                <c:pt idx="1972">
                  <c:v>1.5</c:v>
                </c:pt>
                <c:pt idx="1973">
                  <c:v>1.02</c:v>
                </c:pt>
                <c:pt idx="1974">
                  <c:v>1.02</c:v>
                </c:pt>
                <c:pt idx="1975">
                  <c:v>1.03</c:v>
                </c:pt>
                <c:pt idx="1976">
                  <c:v>1.1599999999999999</c:v>
                </c:pt>
                <c:pt idx="1977">
                  <c:v>1.01</c:v>
                </c:pt>
                <c:pt idx="1978">
                  <c:v>1.32</c:v>
                </c:pt>
                <c:pt idx="1979">
                  <c:v>1.04</c:v>
                </c:pt>
                <c:pt idx="1980">
                  <c:v>1.18</c:v>
                </c:pt>
                <c:pt idx="1981">
                  <c:v>1.28</c:v>
                </c:pt>
                <c:pt idx="1982">
                  <c:v>1.1299999999999999</c:v>
                </c:pt>
                <c:pt idx="1983">
                  <c:v>1.1299999999999999</c:v>
                </c:pt>
                <c:pt idx="1984">
                  <c:v>1.1100000000000001</c:v>
                </c:pt>
                <c:pt idx="1985">
                  <c:v>1.1200000000000001</c:v>
                </c:pt>
                <c:pt idx="1986">
                  <c:v>1.28</c:v>
                </c:pt>
                <c:pt idx="1987">
                  <c:v>1.28</c:v>
                </c:pt>
                <c:pt idx="1988">
                  <c:v>1.01</c:v>
                </c:pt>
                <c:pt idx="1989">
                  <c:v>1.25</c:v>
                </c:pt>
                <c:pt idx="1990">
                  <c:v>1.22</c:v>
                </c:pt>
                <c:pt idx="1991">
                  <c:v>1.39</c:v>
                </c:pt>
                <c:pt idx="1992">
                  <c:v>1.01</c:v>
                </c:pt>
                <c:pt idx="1993">
                  <c:v>1.01</c:v>
                </c:pt>
                <c:pt idx="1994">
                  <c:v>1.01</c:v>
                </c:pt>
                <c:pt idx="1995">
                  <c:v>1.01</c:v>
                </c:pt>
                <c:pt idx="1996">
                  <c:v>1.01</c:v>
                </c:pt>
                <c:pt idx="1997">
                  <c:v>1.01</c:v>
                </c:pt>
                <c:pt idx="1998">
                  <c:v>1.01</c:v>
                </c:pt>
                <c:pt idx="1999">
                  <c:v>1.3</c:v>
                </c:pt>
                <c:pt idx="2000">
                  <c:v>1.02</c:v>
                </c:pt>
                <c:pt idx="2001">
                  <c:v>1.5</c:v>
                </c:pt>
                <c:pt idx="2002">
                  <c:v>0.8</c:v>
                </c:pt>
                <c:pt idx="2003">
                  <c:v>1.29</c:v>
                </c:pt>
                <c:pt idx="2004">
                  <c:v>1</c:v>
                </c:pt>
                <c:pt idx="2005">
                  <c:v>1.41</c:v>
                </c:pt>
                <c:pt idx="2006">
                  <c:v>1.1000000000000001</c:v>
                </c:pt>
                <c:pt idx="2007">
                  <c:v>1.22</c:v>
                </c:pt>
                <c:pt idx="2008">
                  <c:v>1.3</c:v>
                </c:pt>
                <c:pt idx="2009">
                  <c:v>1.6</c:v>
                </c:pt>
                <c:pt idx="2010">
                  <c:v>1.02</c:v>
                </c:pt>
                <c:pt idx="2011">
                  <c:v>1.01</c:v>
                </c:pt>
                <c:pt idx="2012">
                  <c:v>1.01</c:v>
                </c:pt>
                <c:pt idx="2013">
                  <c:v>1.01</c:v>
                </c:pt>
                <c:pt idx="2014">
                  <c:v>1.26</c:v>
                </c:pt>
                <c:pt idx="2015">
                  <c:v>1.1200000000000001</c:v>
                </c:pt>
                <c:pt idx="2016">
                  <c:v>1</c:v>
                </c:pt>
                <c:pt idx="2017">
                  <c:v>1.4</c:v>
                </c:pt>
                <c:pt idx="2018">
                  <c:v>1.4</c:v>
                </c:pt>
                <c:pt idx="2019">
                  <c:v>1</c:v>
                </c:pt>
                <c:pt idx="2020">
                  <c:v>1.52</c:v>
                </c:pt>
                <c:pt idx="2021">
                  <c:v>1.37</c:v>
                </c:pt>
                <c:pt idx="2022">
                  <c:v>1.1599999999999999</c:v>
                </c:pt>
                <c:pt idx="2023">
                  <c:v>1.23</c:v>
                </c:pt>
                <c:pt idx="2024">
                  <c:v>1.1499999999999999</c:v>
                </c:pt>
                <c:pt idx="2025">
                  <c:v>1.17</c:v>
                </c:pt>
                <c:pt idx="2026">
                  <c:v>1.06</c:v>
                </c:pt>
                <c:pt idx="2027">
                  <c:v>1.22</c:v>
                </c:pt>
                <c:pt idx="2028">
                  <c:v>1.2</c:v>
                </c:pt>
                <c:pt idx="2029">
                  <c:v>0.9</c:v>
                </c:pt>
                <c:pt idx="2030">
                  <c:v>0.9</c:v>
                </c:pt>
                <c:pt idx="2031">
                  <c:v>0.9</c:v>
                </c:pt>
                <c:pt idx="2032">
                  <c:v>1.08</c:v>
                </c:pt>
                <c:pt idx="2033">
                  <c:v>1.1200000000000001</c:v>
                </c:pt>
                <c:pt idx="2034">
                  <c:v>1.2</c:v>
                </c:pt>
                <c:pt idx="2035">
                  <c:v>1.17</c:v>
                </c:pt>
                <c:pt idx="2036">
                  <c:v>1.25</c:v>
                </c:pt>
                <c:pt idx="2037">
                  <c:v>1.1599999999999999</c:v>
                </c:pt>
                <c:pt idx="2038">
                  <c:v>1.01</c:v>
                </c:pt>
                <c:pt idx="2039">
                  <c:v>1.01</c:v>
                </c:pt>
                <c:pt idx="2040">
                  <c:v>1.27</c:v>
                </c:pt>
                <c:pt idx="2041">
                  <c:v>1.24</c:v>
                </c:pt>
                <c:pt idx="2042">
                  <c:v>1.1499999999999999</c:v>
                </c:pt>
                <c:pt idx="2043">
                  <c:v>1.21</c:v>
                </c:pt>
                <c:pt idx="2044">
                  <c:v>1.28</c:v>
                </c:pt>
                <c:pt idx="2045">
                  <c:v>1.33</c:v>
                </c:pt>
                <c:pt idx="2046">
                  <c:v>1.01</c:v>
                </c:pt>
                <c:pt idx="2047">
                  <c:v>1.1299999999999999</c:v>
                </c:pt>
                <c:pt idx="2048">
                  <c:v>1.1000000000000001</c:v>
                </c:pt>
                <c:pt idx="2049">
                  <c:v>1.02</c:v>
                </c:pt>
                <c:pt idx="2050">
                  <c:v>0.81</c:v>
                </c:pt>
                <c:pt idx="2051">
                  <c:v>1.01</c:v>
                </c:pt>
                <c:pt idx="2052">
                  <c:v>1.1000000000000001</c:v>
                </c:pt>
                <c:pt idx="2053">
                  <c:v>1.5</c:v>
                </c:pt>
                <c:pt idx="2054">
                  <c:v>1.01</c:v>
                </c:pt>
                <c:pt idx="2055">
                  <c:v>1.08</c:v>
                </c:pt>
                <c:pt idx="2056">
                  <c:v>1.1599999999999999</c:v>
                </c:pt>
                <c:pt idx="2057">
                  <c:v>1.34</c:v>
                </c:pt>
                <c:pt idx="2058">
                  <c:v>1.06</c:v>
                </c:pt>
                <c:pt idx="2059">
                  <c:v>1.1100000000000001</c:v>
                </c:pt>
                <c:pt idx="2060">
                  <c:v>1.44</c:v>
                </c:pt>
                <c:pt idx="2061">
                  <c:v>1.35</c:v>
                </c:pt>
                <c:pt idx="2062">
                  <c:v>1.5</c:v>
                </c:pt>
                <c:pt idx="2063">
                  <c:v>1.01</c:v>
                </c:pt>
                <c:pt idx="2064">
                  <c:v>1.2</c:v>
                </c:pt>
                <c:pt idx="2065">
                  <c:v>1.2</c:v>
                </c:pt>
                <c:pt idx="2066">
                  <c:v>1.2</c:v>
                </c:pt>
                <c:pt idx="2067">
                  <c:v>1.63</c:v>
                </c:pt>
                <c:pt idx="2068">
                  <c:v>1.1000000000000001</c:v>
                </c:pt>
                <c:pt idx="2069">
                  <c:v>1.25</c:v>
                </c:pt>
                <c:pt idx="2070">
                  <c:v>1.01</c:v>
                </c:pt>
                <c:pt idx="2071">
                  <c:v>1.03</c:v>
                </c:pt>
                <c:pt idx="2072">
                  <c:v>1.28</c:v>
                </c:pt>
                <c:pt idx="2073">
                  <c:v>1</c:v>
                </c:pt>
                <c:pt idx="2074">
                  <c:v>1.24</c:v>
                </c:pt>
                <c:pt idx="2075">
                  <c:v>1.33</c:v>
                </c:pt>
                <c:pt idx="2076">
                  <c:v>1.34</c:v>
                </c:pt>
                <c:pt idx="2077">
                  <c:v>1.22</c:v>
                </c:pt>
                <c:pt idx="2078">
                  <c:v>1.1299999999999999</c:v>
                </c:pt>
                <c:pt idx="2079">
                  <c:v>1.38</c:v>
                </c:pt>
                <c:pt idx="2080">
                  <c:v>1.23</c:v>
                </c:pt>
                <c:pt idx="2081">
                  <c:v>0.76</c:v>
                </c:pt>
                <c:pt idx="2082">
                  <c:v>0.84</c:v>
                </c:pt>
                <c:pt idx="2083">
                  <c:v>1.07</c:v>
                </c:pt>
                <c:pt idx="2084">
                  <c:v>1.01</c:v>
                </c:pt>
                <c:pt idx="2085">
                  <c:v>1.24</c:v>
                </c:pt>
                <c:pt idx="2086">
                  <c:v>1.06</c:v>
                </c:pt>
                <c:pt idx="2087">
                  <c:v>1</c:v>
                </c:pt>
                <c:pt idx="2088">
                  <c:v>1.35</c:v>
                </c:pt>
                <c:pt idx="2089">
                  <c:v>0.81</c:v>
                </c:pt>
                <c:pt idx="2090">
                  <c:v>1.1299999999999999</c:v>
                </c:pt>
                <c:pt idx="2091">
                  <c:v>1.23</c:v>
                </c:pt>
                <c:pt idx="2092">
                  <c:v>1.55</c:v>
                </c:pt>
                <c:pt idx="2093">
                  <c:v>0.9</c:v>
                </c:pt>
                <c:pt idx="2094">
                  <c:v>1.08</c:v>
                </c:pt>
                <c:pt idx="2095">
                  <c:v>1.32</c:v>
                </c:pt>
                <c:pt idx="2096">
                  <c:v>1.06</c:v>
                </c:pt>
                <c:pt idx="2097">
                  <c:v>1.17</c:v>
                </c:pt>
                <c:pt idx="2098">
                  <c:v>0.99</c:v>
                </c:pt>
                <c:pt idx="2099">
                  <c:v>1.04</c:v>
                </c:pt>
                <c:pt idx="2100">
                  <c:v>1.03</c:v>
                </c:pt>
                <c:pt idx="2101">
                  <c:v>1.26</c:v>
                </c:pt>
                <c:pt idx="2102">
                  <c:v>1.25</c:v>
                </c:pt>
                <c:pt idx="2103">
                  <c:v>1.2</c:v>
                </c:pt>
                <c:pt idx="2104">
                  <c:v>1.25</c:v>
                </c:pt>
                <c:pt idx="2105">
                  <c:v>1.1100000000000001</c:v>
                </c:pt>
                <c:pt idx="2106">
                  <c:v>1.05</c:v>
                </c:pt>
                <c:pt idx="2107">
                  <c:v>1.04</c:v>
                </c:pt>
                <c:pt idx="2108">
                  <c:v>1</c:v>
                </c:pt>
                <c:pt idx="2109">
                  <c:v>1.01</c:v>
                </c:pt>
                <c:pt idx="2110">
                  <c:v>1.23</c:v>
                </c:pt>
                <c:pt idx="2111">
                  <c:v>1.23</c:v>
                </c:pt>
                <c:pt idx="2112">
                  <c:v>1.43</c:v>
                </c:pt>
                <c:pt idx="2113">
                  <c:v>1.2</c:v>
                </c:pt>
                <c:pt idx="2114">
                  <c:v>1.27</c:v>
                </c:pt>
                <c:pt idx="2115">
                  <c:v>1.01</c:v>
                </c:pt>
                <c:pt idx="2116">
                  <c:v>1.01</c:v>
                </c:pt>
                <c:pt idx="2117">
                  <c:v>1.01</c:v>
                </c:pt>
                <c:pt idx="2118">
                  <c:v>1.01</c:v>
                </c:pt>
                <c:pt idx="2119">
                  <c:v>1.01</c:v>
                </c:pt>
                <c:pt idx="2120">
                  <c:v>1.01</c:v>
                </c:pt>
                <c:pt idx="2121">
                  <c:v>1.01</c:v>
                </c:pt>
                <c:pt idx="2122">
                  <c:v>1.3</c:v>
                </c:pt>
                <c:pt idx="2123">
                  <c:v>1.1299999999999999</c:v>
                </c:pt>
                <c:pt idx="2124">
                  <c:v>1.01</c:v>
                </c:pt>
                <c:pt idx="2125">
                  <c:v>1.07</c:v>
                </c:pt>
                <c:pt idx="2126">
                  <c:v>1.02</c:v>
                </c:pt>
                <c:pt idx="2127">
                  <c:v>1.33</c:v>
                </c:pt>
                <c:pt idx="2128">
                  <c:v>1.2</c:v>
                </c:pt>
                <c:pt idx="2129">
                  <c:v>1.01</c:v>
                </c:pt>
                <c:pt idx="2130">
                  <c:v>1.01</c:v>
                </c:pt>
                <c:pt idx="2131">
                  <c:v>0.85</c:v>
                </c:pt>
                <c:pt idx="2132">
                  <c:v>1.3</c:v>
                </c:pt>
                <c:pt idx="2133">
                  <c:v>0.82</c:v>
                </c:pt>
                <c:pt idx="2134">
                  <c:v>1.47</c:v>
                </c:pt>
                <c:pt idx="2135">
                  <c:v>0.8</c:v>
                </c:pt>
                <c:pt idx="2136">
                  <c:v>1.2</c:v>
                </c:pt>
                <c:pt idx="2137">
                  <c:v>1.2</c:v>
                </c:pt>
                <c:pt idx="2138">
                  <c:v>1.2</c:v>
                </c:pt>
                <c:pt idx="2139">
                  <c:v>1.4</c:v>
                </c:pt>
                <c:pt idx="2140">
                  <c:v>1</c:v>
                </c:pt>
                <c:pt idx="2141">
                  <c:v>1.22</c:v>
                </c:pt>
                <c:pt idx="2142">
                  <c:v>1.23</c:v>
                </c:pt>
                <c:pt idx="2143">
                  <c:v>1.52</c:v>
                </c:pt>
                <c:pt idx="2144">
                  <c:v>1.01</c:v>
                </c:pt>
                <c:pt idx="2145">
                  <c:v>1.1200000000000001</c:v>
                </c:pt>
                <c:pt idx="2146">
                  <c:v>1</c:v>
                </c:pt>
                <c:pt idx="2147">
                  <c:v>1.04</c:v>
                </c:pt>
                <c:pt idx="2148">
                  <c:v>1.2</c:v>
                </c:pt>
                <c:pt idx="2149">
                  <c:v>1.02</c:v>
                </c:pt>
                <c:pt idx="2150">
                  <c:v>1.01</c:v>
                </c:pt>
                <c:pt idx="2151">
                  <c:v>1.21</c:v>
                </c:pt>
                <c:pt idx="2152">
                  <c:v>1.2</c:v>
                </c:pt>
                <c:pt idx="2153">
                  <c:v>1.26</c:v>
                </c:pt>
                <c:pt idx="2154">
                  <c:v>1.04</c:v>
                </c:pt>
                <c:pt idx="2155">
                  <c:v>0.85</c:v>
                </c:pt>
                <c:pt idx="2156">
                  <c:v>1.23</c:v>
                </c:pt>
                <c:pt idx="2157">
                  <c:v>1.26</c:v>
                </c:pt>
                <c:pt idx="2158">
                  <c:v>1.1100000000000001</c:v>
                </c:pt>
                <c:pt idx="2159">
                  <c:v>1.51</c:v>
                </c:pt>
                <c:pt idx="2160">
                  <c:v>1.51</c:v>
                </c:pt>
                <c:pt idx="2161">
                  <c:v>1.51</c:v>
                </c:pt>
                <c:pt idx="2162">
                  <c:v>1.4</c:v>
                </c:pt>
                <c:pt idx="2163">
                  <c:v>1.3</c:v>
                </c:pt>
                <c:pt idx="2164">
                  <c:v>1.01</c:v>
                </c:pt>
                <c:pt idx="2165">
                  <c:v>1.5</c:v>
                </c:pt>
                <c:pt idx="2166">
                  <c:v>1.35</c:v>
                </c:pt>
                <c:pt idx="2167">
                  <c:v>1.22</c:v>
                </c:pt>
                <c:pt idx="2168">
                  <c:v>1.23</c:v>
                </c:pt>
                <c:pt idx="2169">
                  <c:v>1.2</c:v>
                </c:pt>
                <c:pt idx="2170">
                  <c:v>1</c:v>
                </c:pt>
                <c:pt idx="2171">
                  <c:v>1</c:v>
                </c:pt>
                <c:pt idx="2172">
                  <c:v>1</c:v>
                </c:pt>
                <c:pt idx="2173">
                  <c:v>1.01</c:v>
                </c:pt>
                <c:pt idx="2174">
                  <c:v>1.3</c:v>
                </c:pt>
                <c:pt idx="2175">
                  <c:v>1.34</c:v>
                </c:pt>
                <c:pt idx="2176">
                  <c:v>1.03</c:v>
                </c:pt>
                <c:pt idx="2177">
                  <c:v>1.01</c:v>
                </c:pt>
                <c:pt idx="2178">
                  <c:v>1.17</c:v>
                </c:pt>
                <c:pt idx="2179">
                  <c:v>1.42</c:v>
                </c:pt>
                <c:pt idx="2180">
                  <c:v>1.24</c:v>
                </c:pt>
                <c:pt idx="2181">
                  <c:v>1.1000000000000001</c:v>
                </c:pt>
                <c:pt idx="2182">
                  <c:v>1.21</c:v>
                </c:pt>
                <c:pt idx="2183">
                  <c:v>1.21</c:v>
                </c:pt>
                <c:pt idx="2184">
                  <c:v>1.31</c:v>
                </c:pt>
                <c:pt idx="2185">
                  <c:v>1.05</c:v>
                </c:pt>
                <c:pt idx="2186">
                  <c:v>0.93</c:v>
                </c:pt>
                <c:pt idx="2187">
                  <c:v>1.01</c:v>
                </c:pt>
                <c:pt idx="2188">
                  <c:v>1.01</c:v>
                </c:pt>
                <c:pt idx="2189">
                  <c:v>1.24</c:v>
                </c:pt>
                <c:pt idx="2190">
                  <c:v>1.7</c:v>
                </c:pt>
                <c:pt idx="2191">
                  <c:v>0.85</c:v>
                </c:pt>
                <c:pt idx="2192">
                  <c:v>1.4</c:v>
                </c:pt>
                <c:pt idx="2193">
                  <c:v>1.01</c:v>
                </c:pt>
                <c:pt idx="2194">
                  <c:v>1.01</c:v>
                </c:pt>
                <c:pt idx="2195">
                  <c:v>1.02</c:v>
                </c:pt>
                <c:pt idx="2196">
                  <c:v>1.29</c:v>
                </c:pt>
                <c:pt idx="2197">
                  <c:v>1</c:v>
                </c:pt>
                <c:pt idx="2198">
                  <c:v>1</c:v>
                </c:pt>
                <c:pt idx="2199">
                  <c:v>1.04</c:v>
                </c:pt>
                <c:pt idx="2200">
                  <c:v>1.1499999999999999</c:v>
                </c:pt>
                <c:pt idx="2201">
                  <c:v>1.29</c:v>
                </c:pt>
                <c:pt idx="2202">
                  <c:v>1.2</c:v>
                </c:pt>
                <c:pt idx="2203">
                  <c:v>1.3</c:v>
                </c:pt>
                <c:pt idx="2204">
                  <c:v>1.28</c:v>
                </c:pt>
                <c:pt idx="2205">
                  <c:v>1.27</c:v>
                </c:pt>
                <c:pt idx="2206">
                  <c:v>1.45</c:v>
                </c:pt>
                <c:pt idx="2207">
                  <c:v>1.02</c:v>
                </c:pt>
                <c:pt idx="2208">
                  <c:v>1.31</c:v>
                </c:pt>
                <c:pt idx="2209">
                  <c:v>0.95</c:v>
                </c:pt>
                <c:pt idx="2210">
                  <c:v>0.95</c:v>
                </c:pt>
                <c:pt idx="2211">
                  <c:v>0.9</c:v>
                </c:pt>
                <c:pt idx="2212">
                  <c:v>1.22</c:v>
                </c:pt>
                <c:pt idx="2213">
                  <c:v>1.3</c:v>
                </c:pt>
                <c:pt idx="2214">
                  <c:v>1.29</c:v>
                </c:pt>
                <c:pt idx="2215">
                  <c:v>1.05</c:v>
                </c:pt>
                <c:pt idx="2216">
                  <c:v>1.4</c:v>
                </c:pt>
                <c:pt idx="2217">
                  <c:v>1.4</c:v>
                </c:pt>
                <c:pt idx="2218">
                  <c:v>1.63</c:v>
                </c:pt>
                <c:pt idx="2219">
                  <c:v>1</c:v>
                </c:pt>
                <c:pt idx="2220">
                  <c:v>1.3</c:v>
                </c:pt>
                <c:pt idx="2221">
                  <c:v>1</c:v>
                </c:pt>
                <c:pt idx="2222">
                  <c:v>1</c:v>
                </c:pt>
                <c:pt idx="2223">
                  <c:v>1.33</c:v>
                </c:pt>
                <c:pt idx="2224">
                  <c:v>1.21</c:v>
                </c:pt>
                <c:pt idx="2225">
                  <c:v>1.34</c:v>
                </c:pt>
                <c:pt idx="2226">
                  <c:v>1.3</c:v>
                </c:pt>
                <c:pt idx="2227">
                  <c:v>1.04</c:v>
                </c:pt>
                <c:pt idx="2228">
                  <c:v>1.2</c:v>
                </c:pt>
                <c:pt idx="2229">
                  <c:v>1.4</c:v>
                </c:pt>
                <c:pt idx="2230">
                  <c:v>0.9</c:v>
                </c:pt>
                <c:pt idx="2231">
                  <c:v>0.9</c:v>
                </c:pt>
                <c:pt idx="2232">
                  <c:v>1.07</c:v>
                </c:pt>
                <c:pt idx="2233">
                  <c:v>1.51</c:v>
                </c:pt>
                <c:pt idx="2234">
                  <c:v>1.51</c:v>
                </c:pt>
                <c:pt idx="2235">
                  <c:v>1.51</c:v>
                </c:pt>
                <c:pt idx="2236">
                  <c:v>1.21</c:v>
                </c:pt>
                <c:pt idx="2237">
                  <c:v>1.24</c:v>
                </c:pt>
                <c:pt idx="2238">
                  <c:v>1.29</c:v>
                </c:pt>
                <c:pt idx="2239">
                  <c:v>1.37</c:v>
                </c:pt>
                <c:pt idx="2240">
                  <c:v>0.95</c:v>
                </c:pt>
                <c:pt idx="2241">
                  <c:v>1.06</c:v>
                </c:pt>
                <c:pt idx="2242">
                  <c:v>1.49</c:v>
                </c:pt>
                <c:pt idx="2243">
                  <c:v>1.27</c:v>
                </c:pt>
                <c:pt idx="2244">
                  <c:v>1.23</c:v>
                </c:pt>
                <c:pt idx="2245">
                  <c:v>0.91</c:v>
                </c:pt>
                <c:pt idx="2246">
                  <c:v>1.52</c:v>
                </c:pt>
                <c:pt idx="2247">
                  <c:v>1.34</c:v>
                </c:pt>
                <c:pt idx="2248">
                  <c:v>1.21</c:v>
                </c:pt>
                <c:pt idx="2249">
                  <c:v>1.21</c:v>
                </c:pt>
                <c:pt idx="2250">
                  <c:v>1.22</c:v>
                </c:pt>
                <c:pt idx="2251">
                  <c:v>1.26</c:v>
                </c:pt>
                <c:pt idx="2252">
                  <c:v>1.56</c:v>
                </c:pt>
                <c:pt idx="2253">
                  <c:v>1.1299999999999999</c:v>
                </c:pt>
                <c:pt idx="2254">
                  <c:v>1.2</c:v>
                </c:pt>
                <c:pt idx="2255">
                  <c:v>1.4</c:v>
                </c:pt>
                <c:pt idx="2256">
                  <c:v>1.4</c:v>
                </c:pt>
                <c:pt idx="2257">
                  <c:v>1.08</c:v>
                </c:pt>
                <c:pt idx="2258">
                  <c:v>1.21</c:v>
                </c:pt>
                <c:pt idx="2259">
                  <c:v>1.23</c:v>
                </c:pt>
                <c:pt idx="2260">
                  <c:v>1.6</c:v>
                </c:pt>
                <c:pt idx="2261">
                  <c:v>1.4</c:v>
                </c:pt>
                <c:pt idx="2262">
                  <c:v>1.29</c:v>
                </c:pt>
                <c:pt idx="2263">
                  <c:v>1.38</c:v>
                </c:pt>
                <c:pt idx="2264">
                  <c:v>1.35</c:v>
                </c:pt>
                <c:pt idx="2265">
                  <c:v>1</c:v>
                </c:pt>
                <c:pt idx="2266">
                  <c:v>0.9</c:v>
                </c:pt>
                <c:pt idx="2267">
                  <c:v>1.37</c:v>
                </c:pt>
                <c:pt idx="2268">
                  <c:v>1.51</c:v>
                </c:pt>
                <c:pt idx="2269">
                  <c:v>1.27</c:v>
                </c:pt>
                <c:pt idx="2270">
                  <c:v>1</c:v>
                </c:pt>
                <c:pt idx="2271">
                  <c:v>1</c:v>
                </c:pt>
                <c:pt idx="2272">
                  <c:v>1.1100000000000001</c:v>
                </c:pt>
                <c:pt idx="2273">
                  <c:v>1.51</c:v>
                </c:pt>
                <c:pt idx="2274">
                  <c:v>1.22</c:v>
                </c:pt>
                <c:pt idx="2275">
                  <c:v>1.5</c:v>
                </c:pt>
                <c:pt idx="2276">
                  <c:v>1.32</c:v>
                </c:pt>
                <c:pt idx="2277">
                  <c:v>1.26</c:v>
                </c:pt>
                <c:pt idx="2278">
                  <c:v>1.32</c:v>
                </c:pt>
                <c:pt idx="2279">
                  <c:v>1.2</c:v>
                </c:pt>
                <c:pt idx="2280">
                  <c:v>1.01</c:v>
                </c:pt>
                <c:pt idx="2281">
                  <c:v>1.22</c:v>
                </c:pt>
                <c:pt idx="2282">
                  <c:v>1.3</c:v>
                </c:pt>
                <c:pt idx="2283">
                  <c:v>1.1100000000000001</c:v>
                </c:pt>
                <c:pt idx="2284">
                  <c:v>1.51</c:v>
                </c:pt>
                <c:pt idx="2285">
                  <c:v>1.51</c:v>
                </c:pt>
                <c:pt idx="2286">
                  <c:v>1.1000000000000001</c:v>
                </c:pt>
                <c:pt idx="2287">
                  <c:v>1.1100000000000001</c:v>
                </c:pt>
                <c:pt idx="2288">
                  <c:v>1.22</c:v>
                </c:pt>
                <c:pt idx="2289">
                  <c:v>1.04</c:v>
                </c:pt>
                <c:pt idx="2290">
                  <c:v>1.02</c:v>
                </c:pt>
                <c:pt idx="2291">
                  <c:v>1.3</c:v>
                </c:pt>
                <c:pt idx="2292">
                  <c:v>1.1599999999999999</c:v>
                </c:pt>
                <c:pt idx="2293">
                  <c:v>1.34</c:v>
                </c:pt>
                <c:pt idx="2294">
                  <c:v>1.21</c:v>
                </c:pt>
                <c:pt idx="2295">
                  <c:v>1.1100000000000001</c:v>
                </c:pt>
                <c:pt idx="2296">
                  <c:v>1.01</c:v>
                </c:pt>
                <c:pt idx="2297">
                  <c:v>1.01</c:v>
                </c:pt>
                <c:pt idx="2298">
                  <c:v>1.1499999999999999</c:v>
                </c:pt>
                <c:pt idx="2299">
                  <c:v>1.5</c:v>
                </c:pt>
                <c:pt idx="2300">
                  <c:v>1</c:v>
                </c:pt>
                <c:pt idx="2301">
                  <c:v>1.55</c:v>
                </c:pt>
                <c:pt idx="2302">
                  <c:v>1.01</c:v>
                </c:pt>
                <c:pt idx="2303">
                  <c:v>1.41</c:v>
                </c:pt>
                <c:pt idx="2304">
                  <c:v>0.96</c:v>
                </c:pt>
                <c:pt idx="2305">
                  <c:v>0.91</c:v>
                </c:pt>
                <c:pt idx="2306">
                  <c:v>1.36</c:v>
                </c:pt>
                <c:pt idx="2307">
                  <c:v>1.29</c:v>
                </c:pt>
                <c:pt idx="2308">
                  <c:v>1.21</c:v>
                </c:pt>
                <c:pt idx="2309">
                  <c:v>1.02</c:v>
                </c:pt>
                <c:pt idx="2310">
                  <c:v>1.58</c:v>
                </c:pt>
                <c:pt idx="2311">
                  <c:v>1.01</c:v>
                </c:pt>
                <c:pt idx="2312">
                  <c:v>1.54</c:v>
                </c:pt>
                <c:pt idx="2313">
                  <c:v>1.07</c:v>
                </c:pt>
                <c:pt idx="2314">
                  <c:v>1.1599999999999999</c:v>
                </c:pt>
                <c:pt idx="2315">
                  <c:v>1</c:v>
                </c:pt>
                <c:pt idx="2316">
                  <c:v>1.3</c:v>
                </c:pt>
                <c:pt idx="2317">
                  <c:v>1.2</c:v>
                </c:pt>
                <c:pt idx="2318">
                  <c:v>1.24</c:v>
                </c:pt>
                <c:pt idx="2319">
                  <c:v>1.01</c:v>
                </c:pt>
                <c:pt idx="2320">
                  <c:v>0.9</c:v>
                </c:pt>
                <c:pt idx="2321">
                  <c:v>1.25</c:v>
                </c:pt>
                <c:pt idx="2322">
                  <c:v>1.36</c:v>
                </c:pt>
                <c:pt idx="2323">
                  <c:v>1.07</c:v>
                </c:pt>
                <c:pt idx="2324">
                  <c:v>1.07</c:v>
                </c:pt>
                <c:pt idx="2325">
                  <c:v>1.1299999999999999</c:v>
                </c:pt>
                <c:pt idx="2326">
                  <c:v>1.3</c:v>
                </c:pt>
                <c:pt idx="2327">
                  <c:v>1.18</c:v>
                </c:pt>
                <c:pt idx="2328">
                  <c:v>1.1399999999999999</c:v>
                </c:pt>
                <c:pt idx="2329">
                  <c:v>1.01</c:v>
                </c:pt>
                <c:pt idx="2330">
                  <c:v>1.01</c:v>
                </c:pt>
                <c:pt idx="2331">
                  <c:v>1.36</c:v>
                </c:pt>
                <c:pt idx="2332">
                  <c:v>1</c:v>
                </c:pt>
                <c:pt idx="2333">
                  <c:v>1</c:v>
                </c:pt>
                <c:pt idx="2334">
                  <c:v>1.5</c:v>
                </c:pt>
                <c:pt idx="2335">
                  <c:v>1.01</c:v>
                </c:pt>
                <c:pt idx="2336">
                  <c:v>1.01</c:v>
                </c:pt>
                <c:pt idx="2337">
                  <c:v>1</c:v>
                </c:pt>
                <c:pt idx="2338">
                  <c:v>1</c:v>
                </c:pt>
                <c:pt idx="2339">
                  <c:v>1.23</c:v>
                </c:pt>
                <c:pt idx="2340">
                  <c:v>1.51</c:v>
                </c:pt>
                <c:pt idx="2341">
                  <c:v>1.01</c:v>
                </c:pt>
                <c:pt idx="2342">
                  <c:v>1.45</c:v>
                </c:pt>
                <c:pt idx="2343">
                  <c:v>1.19</c:v>
                </c:pt>
                <c:pt idx="2344">
                  <c:v>1.04</c:v>
                </c:pt>
                <c:pt idx="2345">
                  <c:v>1.52</c:v>
                </c:pt>
                <c:pt idx="2346">
                  <c:v>1.59</c:v>
                </c:pt>
                <c:pt idx="2347">
                  <c:v>1.2</c:v>
                </c:pt>
                <c:pt idx="2348">
                  <c:v>1.42</c:v>
                </c:pt>
                <c:pt idx="2349">
                  <c:v>1.51</c:v>
                </c:pt>
                <c:pt idx="2350">
                  <c:v>1.1599999999999999</c:v>
                </c:pt>
                <c:pt idx="2351">
                  <c:v>1.4</c:v>
                </c:pt>
                <c:pt idx="2352">
                  <c:v>1.33</c:v>
                </c:pt>
                <c:pt idx="2353">
                  <c:v>1.17</c:v>
                </c:pt>
                <c:pt idx="2354">
                  <c:v>1.25</c:v>
                </c:pt>
                <c:pt idx="2355">
                  <c:v>1.32</c:v>
                </c:pt>
                <c:pt idx="2356">
                  <c:v>1.32</c:v>
                </c:pt>
                <c:pt idx="2357">
                  <c:v>1.27</c:v>
                </c:pt>
                <c:pt idx="2358">
                  <c:v>1.01</c:v>
                </c:pt>
                <c:pt idx="2359">
                  <c:v>1.5</c:v>
                </c:pt>
                <c:pt idx="2360">
                  <c:v>1.58</c:v>
                </c:pt>
                <c:pt idx="2361">
                  <c:v>1.0900000000000001</c:v>
                </c:pt>
                <c:pt idx="2362">
                  <c:v>1.21</c:v>
                </c:pt>
                <c:pt idx="2363">
                  <c:v>1.5</c:v>
                </c:pt>
                <c:pt idx="2364">
                  <c:v>1.5</c:v>
                </c:pt>
                <c:pt idx="2365">
                  <c:v>1.25</c:v>
                </c:pt>
                <c:pt idx="2366">
                  <c:v>1.22</c:v>
                </c:pt>
                <c:pt idx="2367">
                  <c:v>1.01</c:v>
                </c:pt>
                <c:pt idx="2368">
                  <c:v>1.02</c:v>
                </c:pt>
                <c:pt idx="2369">
                  <c:v>1.31</c:v>
                </c:pt>
                <c:pt idx="2370">
                  <c:v>1.25</c:v>
                </c:pt>
                <c:pt idx="2371">
                  <c:v>1.25</c:v>
                </c:pt>
                <c:pt idx="2372">
                  <c:v>1.51</c:v>
                </c:pt>
                <c:pt idx="2373">
                  <c:v>1.21</c:v>
                </c:pt>
                <c:pt idx="2374">
                  <c:v>1.28</c:v>
                </c:pt>
                <c:pt idx="2375">
                  <c:v>1.46</c:v>
                </c:pt>
                <c:pt idx="2376">
                  <c:v>1.01</c:v>
                </c:pt>
                <c:pt idx="2377">
                  <c:v>1.01</c:v>
                </c:pt>
                <c:pt idx="2378">
                  <c:v>1.01</c:v>
                </c:pt>
                <c:pt idx="2379">
                  <c:v>1.01</c:v>
                </c:pt>
                <c:pt idx="2380">
                  <c:v>1.01</c:v>
                </c:pt>
                <c:pt idx="2381">
                  <c:v>1.01</c:v>
                </c:pt>
                <c:pt idx="2382">
                  <c:v>0.95</c:v>
                </c:pt>
                <c:pt idx="2383">
                  <c:v>1.3</c:v>
                </c:pt>
                <c:pt idx="2384">
                  <c:v>1.77</c:v>
                </c:pt>
                <c:pt idx="2385">
                  <c:v>1.1299999999999999</c:v>
                </c:pt>
                <c:pt idx="2386">
                  <c:v>1.1299999999999999</c:v>
                </c:pt>
                <c:pt idx="2387">
                  <c:v>1.1299999999999999</c:v>
                </c:pt>
                <c:pt idx="2388">
                  <c:v>1.18</c:v>
                </c:pt>
                <c:pt idx="2389">
                  <c:v>1.05</c:v>
                </c:pt>
                <c:pt idx="2390">
                  <c:v>1</c:v>
                </c:pt>
                <c:pt idx="2391">
                  <c:v>1.02</c:v>
                </c:pt>
                <c:pt idx="2392">
                  <c:v>0.9</c:v>
                </c:pt>
                <c:pt idx="2393">
                  <c:v>1.71</c:v>
                </c:pt>
                <c:pt idx="2394">
                  <c:v>1.52</c:v>
                </c:pt>
                <c:pt idx="2395">
                  <c:v>1.01</c:v>
                </c:pt>
                <c:pt idx="2396">
                  <c:v>1.79</c:v>
                </c:pt>
                <c:pt idx="2397">
                  <c:v>1.55</c:v>
                </c:pt>
                <c:pt idx="2398">
                  <c:v>1.32</c:v>
                </c:pt>
                <c:pt idx="2399">
                  <c:v>1.55</c:v>
                </c:pt>
                <c:pt idx="2400">
                  <c:v>1.01</c:v>
                </c:pt>
                <c:pt idx="2401">
                  <c:v>1.78</c:v>
                </c:pt>
                <c:pt idx="2402">
                  <c:v>1</c:v>
                </c:pt>
                <c:pt idx="2403">
                  <c:v>1.2</c:v>
                </c:pt>
                <c:pt idx="2404">
                  <c:v>1.58</c:v>
                </c:pt>
                <c:pt idx="2405">
                  <c:v>1</c:v>
                </c:pt>
                <c:pt idx="2406">
                  <c:v>1.2</c:v>
                </c:pt>
                <c:pt idx="2407">
                  <c:v>1.02</c:v>
                </c:pt>
                <c:pt idx="2408">
                  <c:v>1.01</c:v>
                </c:pt>
                <c:pt idx="2409">
                  <c:v>0.9</c:v>
                </c:pt>
                <c:pt idx="2410">
                  <c:v>1.18</c:v>
                </c:pt>
                <c:pt idx="2411">
                  <c:v>1.35</c:v>
                </c:pt>
                <c:pt idx="2412">
                  <c:v>1.2</c:v>
                </c:pt>
                <c:pt idx="2413">
                  <c:v>1.04</c:v>
                </c:pt>
                <c:pt idx="2414">
                  <c:v>0.95</c:v>
                </c:pt>
                <c:pt idx="2415">
                  <c:v>1.35</c:v>
                </c:pt>
                <c:pt idx="2416">
                  <c:v>1.2</c:v>
                </c:pt>
                <c:pt idx="2417">
                  <c:v>0.96</c:v>
                </c:pt>
                <c:pt idx="2418">
                  <c:v>1.2</c:v>
                </c:pt>
                <c:pt idx="2419">
                  <c:v>1.29</c:v>
                </c:pt>
                <c:pt idx="2420">
                  <c:v>1.36</c:v>
                </c:pt>
                <c:pt idx="2421">
                  <c:v>1.65</c:v>
                </c:pt>
                <c:pt idx="2422">
                  <c:v>1.28</c:v>
                </c:pt>
                <c:pt idx="2423">
                  <c:v>1.01</c:v>
                </c:pt>
                <c:pt idx="2424">
                  <c:v>1.1399999999999999</c:v>
                </c:pt>
                <c:pt idx="2425">
                  <c:v>1.5</c:v>
                </c:pt>
                <c:pt idx="2426">
                  <c:v>1</c:v>
                </c:pt>
                <c:pt idx="2427">
                  <c:v>1.5</c:v>
                </c:pt>
                <c:pt idx="2428">
                  <c:v>1.82</c:v>
                </c:pt>
                <c:pt idx="2429">
                  <c:v>1.06</c:v>
                </c:pt>
                <c:pt idx="2430">
                  <c:v>1.01</c:v>
                </c:pt>
                <c:pt idx="2431">
                  <c:v>1</c:v>
                </c:pt>
                <c:pt idx="2432">
                  <c:v>1.51</c:v>
                </c:pt>
                <c:pt idx="2433">
                  <c:v>1.32</c:v>
                </c:pt>
                <c:pt idx="2434">
                  <c:v>1.59</c:v>
                </c:pt>
                <c:pt idx="2435">
                  <c:v>1.5</c:v>
                </c:pt>
                <c:pt idx="2436">
                  <c:v>1.53</c:v>
                </c:pt>
                <c:pt idx="2437">
                  <c:v>1.1000000000000001</c:v>
                </c:pt>
                <c:pt idx="2438">
                  <c:v>1.23</c:v>
                </c:pt>
                <c:pt idx="2439">
                  <c:v>1.01</c:v>
                </c:pt>
                <c:pt idx="2440">
                  <c:v>1.51</c:v>
                </c:pt>
                <c:pt idx="2441">
                  <c:v>1.07</c:v>
                </c:pt>
                <c:pt idx="2442">
                  <c:v>1.25</c:v>
                </c:pt>
                <c:pt idx="2443">
                  <c:v>1.26</c:v>
                </c:pt>
                <c:pt idx="2444">
                  <c:v>1.4</c:v>
                </c:pt>
                <c:pt idx="2445">
                  <c:v>1.23</c:v>
                </c:pt>
                <c:pt idx="2446">
                  <c:v>1</c:v>
                </c:pt>
                <c:pt idx="2447">
                  <c:v>1.0900000000000001</c:v>
                </c:pt>
                <c:pt idx="2448">
                  <c:v>1.0900000000000001</c:v>
                </c:pt>
                <c:pt idx="2449">
                  <c:v>1.01</c:v>
                </c:pt>
                <c:pt idx="2450">
                  <c:v>1</c:v>
                </c:pt>
                <c:pt idx="2451">
                  <c:v>1.01</c:v>
                </c:pt>
                <c:pt idx="2452">
                  <c:v>1.41</c:v>
                </c:pt>
                <c:pt idx="2453">
                  <c:v>1.29</c:v>
                </c:pt>
                <c:pt idx="2454">
                  <c:v>1.43</c:v>
                </c:pt>
                <c:pt idx="2455">
                  <c:v>1.2</c:v>
                </c:pt>
                <c:pt idx="2456">
                  <c:v>1.51</c:v>
                </c:pt>
                <c:pt idx="2457">
                  <c:v>1.3</c:v>
                </c:pt>
                <c:pt idx="2458">
                  <c:v>1.38</c:v>
                </c:pt>
                <c:pt idx="2459">
                  <c:v>1.1399999999999999</c:v>
                </c:pt>
                <c:pt idx="2460">
                  <c:v>1.02</c:v>
                </c:pt>
                <c:pt idx="2461">
                  <c:v>1.62</c:v>
                </c:pt>
                <c:pt idx="2462">
                  <c:v>1.41</c:v>
                </c:pt>
                <c:pt idx="2463">
                  <c:v>1.1200000000000001</c:v>
                </c:pt>
                <c:pt idx="2464">
                  <c:v>1.51</c:v>
                </c:pt>
                <c:pt idx="2465">
                  <c:v>1.5</c:v>
                </c:pt>
                <c:pt idx="2466">
                  <c:v>1.2</c:v>
                </c:pt>
                <c:pt idx="2467">
                  <c:v>1.1599999999999999</c:v>
                </c:pt>
                <c:pt idx="2468">
                  <c:v>1.07</c:v>
                </c:pt>
                <c:pt idx="2469">
                  <c:v>1.02</c:v>
                </c:pt>
                <c:pt idx="2470">
                  <c:v>1.53</c:v>
                </c:pt>
                <c:pt idx="2471">
                  <c:v>1.17</c:v>
                </c:pt>
                <c:pt idx="2472">
                  <c:v>1.04</c:v>
                </c:pt>
                <c:pt idx="2473">
                  <c:v>1.2</c:v>
                </c:pt>
                <c:pt idx="2474">
                  <c:v>1.53</c:v>
                </c:pt>
                <c:pt idx="2475">
                  <c:v>1.53</c:v>
                </c:pt>
                <c:pt idx="2476">
                  <c:v>1.25</c:v>
                </c:pt>
                <c:pt idx="2477">
                  <c:v>1.52</c:v>
                </c:pt>
                <c:pt idx="2478">
                  <c:v>1.51</c:v>
                </c:pt>
                <c:pt idx="2479">
                  <c:v>1.51</c:v>
                </c:pt>
                <c:pt idx="2480">
                  <c:v>1.33</c:v>
                </c:pt>
                <c:pt idx="2481">
                  <c:v>1.2</c:v>
                </c:pt>
                <c:pt idx="2482">
                  <c:v>1.0900000000000001</c:v>
                </c:pt>
                <c:pt idx="2483">
                  <c:v>0.92</c:v>
                </c:pt>
                <c:pt idx="2484">
                  <c:v>0.92</c:v>
                </c:pt>
                <c:pt idx="2485">
                  <c:v>1.0900000000000001</c:v>
                </c:pt>
                <c:pt idx="2486">
                  <c:v>1.51</c:v>
                </c:pt>
                <c:pt idx="2487">
                  <c:v>1.28</c:v>
                </c:pt>
                <c:pt idx="2488">
                  <c:v>1.26</c:v>
                </c:pt>
                <c:pt idx="2489">
                  <c:v>1.66</c:v>
                </c:pt>
                <c:pt idx="2490">
                  <c:v>1.01</c:v>
                </c:pt>
                <c:pt idx="2491">
                  <c:v>1.01</c:v>
                </c:pt>
                <c:pt idx="2492">
                  <c:v>1.31</c:v>
                </c:pt>
                <c:pt idx="2493">
                  <c:v>1.36</c:v>
                </c:pt>
                <c:pt idx="2494">
                  <c:v>1.01</c:v>
                </c:pt>
                <c:pt idx="2495">
                  <c:v>1.17</c:v>
                </c:pt>
                <c:pt idx="2496">
                  <c:v>1.1100000000000001</c:v>
                </c:pt>
                <c:pt idx="2497">
                  <c:v>1.5</c:v>
                </c:pt>
                <c:pt idx="2498">
                  <c:v>1</c:v>
                </c:pt>
                <c:pt idx="2499">
                  <c:v>1.4</c:v>
                </c:pt>
                <c:pt idx="2500">
                  <c:v>1.3</c:v>
                </c:pt>
                <c:pt idx="2501">
                  <c:v>1.2</c:v>
                </c:pt>
                <c:pt idx="2502">
                  <c:v>1.6</c:v>
                </c:pt>
                <c:pt idx="2503">
                  <c:v>1.55</c:v>
                </c:pt>
                <c:pt idx="2504">
                  <c:v>1</c:v>
                </c:pt>
                <c:pt idx="2505">
                  <c:v>1.04</c:v>
                </c:pt>
                <c:pt idx="2506">
                  <c:v>1.1000000000000001</c:v>
                </c:pt>
                <c:pt idx="2507">
                  <c:v>1.1200000000000001</c:v>
                </c:pt>
                <c:pt idx="2508">
                  <c:v>1.22</c:v>
                </c:pt>
                <c:pt idx="2509">
                  <c:v>1.22</c:v>
                </c:pt>
                <c:pt idx="2510">
                  <c:v>1.03</c:v>
                </c:pt>
                <c:pt idx="2511">
                  <c:v>1.52</c:v>
                </c:pt>
                <c:pt idx="2512">
                  <c:v>1.3</c:v>
                </c:pt>
                <c:pt idx="2513">
                  <c:v>1.51</c:v>
                </c:pt>
                <c:pt idx="2514">
                  <c:v>1.1200000000000001</c:v>
                </c:pt>
                <c:pt idx="2515">
                  <c:v>1.3</c:v>
                </c:pt>
                <c:pt idx="2516">
                  <c:v>1.51</c:v>
                </c:pt>
                <c:pt idx="2517">
                  <c:v>1.01</c:v>
                </c:pt>
                <c:pt idx="2518">
                  <c:v>1.27</c:v>
                </c:pt>
                <c:pt idx="2519">
                  <c:v>1.08</c:v>
                </c:pt>
                <c:pt idx="2520">
                  <c:v>1.02</c:v>
                </c:pt>
                <c:pt idx="2521">
                  <c:v>1.18</c:v>
                </c:pt>
                <c:pt idx="2522">
                  <c:v>1.06</c:v>
                </c:pt>
                <c:pt idx="2523">
                  <c:v>1</c:v>
                </c:pt>
                <c:pt idx="2524">
                  <c:v>1.29</c:v>
                </c:pt>
                <c:pt idx="2525">
                  <c:v>1.33</c:v>
                </c:pt>
                <c:pt idx="2526">
                  <c:v>1.02</c:v>
                </c:pt>
                <c:pt idx="2527">
                  <c:v>1.23</c:v>
                </c:pt>
                <c:pt idx="2528">
                  <c:v>1.02</c:v>
                </c:pt>
                <c:pt idx="2529">
                  <c:v>1.02</c:v>
                </c:pt>
                <c:pt idx="2530">
                  <c:v>1.18</c:v>
                </c:pt>
                <c:pt idx="2531">
                  <c:v>1.5</c:v>
                </c:pt>
                <c:pt idx="2532">
                  <c:v>1.01</c:v>
                </c:pt>
                <c:pt idx="2533">
                  <c:v>1.58</c:v>
                </c:pt>
                <c:pt idx="2534">
                  <c:v>1.01</c:v>
                </c:pt>
                <c:pt idx="2535">
                  <c:v>1.01</c:v>
                </c:pt>
                <c:pt idx="2536">
                  <c:v>1.45</c:v>
                </c:pt>
                <c:pt idx="2537">
                  <c:v>1.51</c:v>
                </c:pt>
                <c:pt idx="2538">
                  <c:v>1.54</c:v>
                </c:pt>
                <c:pt idx="2539">
                  <c:v>1.5</c:v>
                </c:pt>
                <c:pt idx="2540">
                  <c:v>1.51</c:v>
                </c:pt>
                <c:pt idx="2541">
                  <c:v>1.01</c:v>
                </c:pt>
                <c:pt idx="2542">
                  <c:v>1.51</c:v>
                </c:pt>
                <c:pt idx="2543">
                  <c:v>1</c:v>
                </c:pt>
                <c:pt idx="2544">
                  <c:v>1.23</c:v>
                </c:pt>
                <c:pt idx="2545">
                  <c:v>1.4</c:v>
                </c:pt>
                <c:pt idx="2546">
                  <c:v>0.97</c:v>
                </c:pt>
                <c:pt idx="2547">
                  <c:v>1.55</c:v>
                </c:pt>
                <c:pt idx="2548">
                  <c:v>1.1299999999999999</c:v>
                </c:pt>
                <c:pt idx="2549">
                  <c:v>1.2</c:v>
                </c:pt>
                <c:pt idx="2550">
                  <c:v>1.02</c:v>
                </c:pt>
                <c:pt idx="2551">
                  <c:v>1.18</c:v>
                </c:pt>
                <c:pt idx="2552">
                  <c:v>2</c:v>
                </c:pt>
                <c:pt idx="2553">
                  <c:v>1.3</c:v>
                </c:pt>
                <c:pt idx="2554">
                  <c:v>1.5</c:v>
                </c:pt>
                <c:pt idx="2555">
                  <c:v>1.25</c:v>
                </c:pt>
                <c:pt idx="2556">
                  <c:v>1.51</c:v>
                </c:pt>
                <c:pt idx="2557">
                  <c:v>1.07</c:v>
                </c:pt>
                <c:pt idx="2558">
                  <c:v>1.55</c:v>
                </c:pt>
                <c:pt idx="2559">
                  <c:v>1.0900000000000001</c:v>
                </c:pt>
                <c:pt idx="2560">
                  <c:v>1.01</c:v>
                </c:pt>
                <c:pt idx="2561">
                  <c:v>1.1100000000000001</c:v>
                </c:pt>
                <c:pt idx="2562">
                  <c:v>1.6</c:v>
                </c:pt>
                <c:pt idx="2563">
                  <c:v>1.5</c:v>
                </c:pt>
                <c:pt idx="2564">
                  <c:v>1.01</c:v>
                </c:pt>
                <c:pt idx="2565">
                  <c:v>1.24</c:v>
                </c:pt>
                <c:pt idx="2566">
                  <c:v>1.52</c:v>
                </c:pt>
                <c:pt idx="2567">
                  <c:v>1.04</c:v>
                </c:pt>
                <c:pt idx="2568">
                  <c:v>1.22</c:v>
                </c:pt>
                <c:pt idx="2569">
                  <c:v>1.01</c:v>
                </c:pt>
                <c:pt idx="2570">
                  <c:v>1.29</c:v>
                </c:pt>
                <c:pt idx="2571">
                  <c:v>1.51</c:v>
                </c:pt>
                <c:pt idx="2572">
                  <c:v>1.51</c:v>
                </c:pt>
                <c:pt idx="2573">
                  <c:v>1.51</c:v>
                </c:pt>
                <c:pt idx="2574">
                  <c:v>1.51</c:v>
                </c:pt>
                <c:pt idx="2575">
                  <c:v>1.04</c:v>
                </c:pt>
                <c:pt idx="2576">
                  <c:v>1.53</c:v>
                </c:pt>
                <c:pt idx="2577">
                  <c:v>1.31</c:v>
                </c:pt>
                <c:pt idx="2578">
                  <c:v>1.2</c:v>
                </c:pt>
                <c:pt idx="2579">
                  <c:v>1.02</c:v>
                </c:pt>
                <c:pt idx="2580">
                  <c:v>1.1000000000000001</c:v>
                </c:pt>
                <c:pt idx="2581">
                  <c:v>1.58</c:v>
                </c:pt>
                <c:pt idx="2582">
                  <c:v>1.01</c:v>
                </c:pt>
                <c:pt idx="2583">
                  <c:v>1.01</c:v>
                </c:pt>
                <c:pt idx="2584">
                  <c:v>1.01</c:v>
                </c:pt>
                <c:pt idx="2585">
                  <c:v>1.5</c:v>
                </c:pt>
                <c:pt idx="2586">
                  <c:v>1.76</c:v>
                </c:pt>
                <c:pt idx="2587">
                  <c:v>1.2</c:v>
                </c:pt>
                <c:pt idx="2588">
                  <c:v>1.1599999999999999</c:v>
                </c:pt>
                <c:pt idx="2589">
                  <c:v>1.55</c:v>
                </c:pt>
                <c:pt idx="2590">
                  <c:v>1.26</c:v>
                </c:pt>
                <c:pt idx="2591">
                  <c:v>1.2</c:v>
                </c:pt>
                <c:pt idx="2592">
                  <c:v>1.51</c:v>
                </c:pt>
                <c:pt idx="2593">
                  <c:v>1.21</c:v>
                </c:pt>
                <c:pt idx="2594">
                  <c:v>1</c:v>
                </c:pt>
                <c:pt idx="2595">
                  <c:v>2.02</c:v>
                </c:pt>
                <c:pt idx="2596">
                  <c:v>1.5</c:v>
                </c:pt>
                <c:pt idx="2597">
                  <c:v>1.63</c:v>
                </c:pt>
                <c:pt idx="2598">
                  <c:v>1.51</c:v>
                </c:pt>
                <c:pt idx="2599">
                  <c:v>1.21</c:v>
                </c:pt>
                <c:pt idx="2600">
                  <c:v>1.52</c:v>
                </c:pt>
                <c:pt idx="2601">
                  <c:v>1.7</c:v>
                </c:pt>
                <c:pt idx="2602">
                  <c:v>1.1000000000000001</c:v>
                </c:pt>
                <c:pt idx="2603">
                  <c:v>1.51</c:v>
                </c:pt>
                <c:pt idx="2604">
                  <c:v>1.51</c:v>
                </c:pt>
                <c:pt idx="2605">
                  <c:v>1.03</c:v>
                </c:pt>
                <c:pt idx="2606">
                  <c:v>1.19</c:v>
                </c:pt>
                <c:pt idx="2607">
                  <c:v>1.58</c:v>
                </c:pt>
                <c:pt idx="2608">
                  <c:v>1.73</c:v>
                </c:pt>
                <c:pt idx="2609">
                  <c:v>1.5</c:v>
                </c:pt>
                <c:pt idx="2610">
                  <c:v>1.52</c:v>
                </c:pt>
                <c:pt idx="2611">
                  <c:v>1.06</c:v>
                </c:pt>
                <c:pt idx="2612">
                  <c:v>1.56</c:v>
                </c:pt>
                <c:pt idx="2613">
                  <c:v>1.54</c:v>
                </c:pt>
                <c:pt idx="2614">
                  <c:v>1.2</c:v>
                </c:pt>
                <c:pt idx="2615">
                  <c:v>1.34</c:v>
                </c:pt>
                <c:pt idx="2616">
                  <c:v>1.46</c:v>
                </c:pt>
                <c:pt idx="2617">
                  <c:v>1.32</c:v>
                </c:pt>
                <c:pt idx="2618">
                  <c:v>1.04</c:v>
                </c:pt>
                <c:pt idx="2619">
                  <c:v>1.57</c:v>
                </c:pt>
                <c:pt idx="2620">
                  <c:v>1.51</c:v>
                </c:pt>
                <c:pt idx="2621">
                  <c:v>1.51</c:v>
                </c:pt>
                <c:pt idx="2622">
                  <c:v>1.51</c:v>
                </c:pt>
                <c:pt idx="2623">
                  <c:v>1.17</c:v>
                </c:pt>
                <c:pt idx="2624">
                  <c:v>1.7</c:v>
                </c:pt>
                <c:pt idx="2625">
                  <c:v>1.1499999999999999</c:v>
                </c:pt>
                <c:pt idx="2626">
                  <c:v>1.5</c:v>
                </c:pt>
                <c:pt idx="2627">
                  <c:v>1.26</c:v>
                </c:pt>
                <c:pt idx="2628">
                  <c:v>1.56</c:v>
                </c:pt>
                <c:pt idx="2629">
                  <c:v>1.5</c:v>
                </c:pt>
                <c:pt idx="2630">
                  <c:v>1</c:v>
                </c:pt>
                <c:pt idx="2631">
                  <c:v>1.64</c:v>
                </c:pt>
                <c:pt idx="2632">
                  <c:v>1.24</c:v>
                </c:pt>
                <c:pt idx="2633">
                  <c:v>1.03</c:v>
                </c:pt>
                <c:pt idx="2634">
                  <c:v>1.62</c:v>
                </c:pt>
                <c:pt idx="2635">
                  <c:v>1.21</c:v>
                </c:pt>
                <c:pt idx="2636">
                  <c:v>0.83</c:v>
                </c:pt>
                <c:pt idx="2637">
                  <c:v>1.6</c:v>
                </c:pt>
                <c:pt idx="2638">
                  <c:v>1</c:v>
                </c:pt>
                <c:pt idx="2639">
                  <c:v>1.51</c:v>
                </c:pt>
                <c:pt idx="2640">
                  <c:v>1.51</c:v>
                </c:pt>
                <c:pt idx="2641">
                  <c:v>1.5</c:v>
                </c:pt>
                <c:pt idx="2642">
                  <c:v>1.51</c:v>
                </c:pt>
                <c:pt idx="2643">
                  <c:v>0.95</c:v>
                </c:pt>
                <c:pt idx="2644">
                  <c:v>1</c:v>
                </c:pt>
                <c:pt idx="2645">
                  <c:v>1.3</c:v>
                </c:pt>
                <c:pt idx="2646">
                  <c:v>1.06</c:v>
                </c:pt>
                <c:pt idx="2647">
                  <c:v>1.62</c:v>
                </c:pt>
                <c:pt idx="2648">
                  <c:v>1.62</c:v>
                </c:pt>
                <c:pt idx="2649">
                  <c:v>1.53</c:v>
                </c:pt>
                <c:pt idx="2650">
                  <c:v>1.48</c:v>
                </c:pt>
                <c:pt idx="2651">
                  <c:v>1.03</c:v>
                </c:pt>
                <c:pt idx="2652">
                  <c:v>1.5</c:v>
                </c:pt>
                <c:pt idx="2653">
                  <c:v>1.5</c:v>
                </c:pt>
                <c:pt idx="2654">
                  <c:v>1</c:v>
                </c:pt>
                <c:pt idx="2655">
                  <c:v>1.5</c:v>
                </c:pt>
                <c:pt idx="2656">
                  <c:v>1.56</c:v>
                </c:pt>
                <c:pt idx="2657">
                  <c:v>1.02</c:v>
                </c:pt>
                <c:pt idx="2658">
                  <c:v>1.43</c:v>
                </c:pt>
                <c:pt idx="2659">
                  <c:v>1.1000000000000001</c:v>
                </c:pt>
                <c:pt idx="2660">
                  <c:v>1.1000000000000001</c:v>
                </c:pt>
                <c:pt idx="2661">
                  <c:v>1.32</c:v>
                </c:pt>
                <c:pt idx="2662">
                  <c:v>1.27</c:v>
                </c:pt>
                <c:pt idx="2663">
                  <c:v>1.1499999999999999</c:v>
                </c:pt>
                <c:pt idx="2664">
                  <c:v>1.06</c:v>
                </c:pt>
                <c:pt idx="2665">
                  <c:v>1.51</c:v>
                </c:pt>
                <c:pt idx="2666">
                  <c:v>1.57</c:v>
                </c:pt>
                <c:pt idx="2667">
                  <c:v>1.1399999999999999</c:v>
                </c:pt>
                <c:pt idx="2668">
                  <c:v>1.24</c:v>
                </c:pt>
                <c:pt idx="2669">
                  <c:v>1.55</c:v>
                </c:pt>
                <c:pt idx="2670">
                  <c:v>1.0900000000000001</c:v>
                </c:pt>
                <c:pt idx="2671">
                  <c:v>1.01</c:v>
                </c:pt>
                <c:pt idx="2672">
                  <c:v>1.41</c:v>
                </c:pt>
                <c:pt idx="2673">
                  <c:v>1.22</c:v>
                </c:pt>
                <c:pt idx="2674">
                  <c:v>1.32</c:v>
                </c:pt>
                <c:pt idx="2675">
                  <c:v>1.59</c:v>
                </c:pt>
                <c:pt idx="2676">
                  <c:v>1.05</c:v>
                </c:pt>
                <c:pt idx="2677">
                  <c:v>2.02</c:v>
                </c:pt>
                <c:pt idx="2678">
                  <c:v>1.01</c:v>
                </c:pt>
                <c:pt idx="2679">
                  <c:v>0.94</c:v>
                </c:pt>
                <c:pt idx="2680">
                  <c:v>1.35</c:v>
                </c:pt>
                <c:pt idx="2681">
                  <c:v>1.3</c:v>
                </c:pt>
                <c:pt idx="2682">
                  <c:v>1.3</c:v>
                </c:pt>
                <c:pt idx="2683">
                  <c:v>1.3</c:v>
                </c:pt>
                <c:pt idx="2684">
                  <c:v>1.51</c:v>
                </c:pt>
                <c:pt idx="2685">
                  <c:v>1.51</c:v>
                </c:pt>
                <c:pt idx="2686">
                  <c:v>1.73</c:v>
                </c:pt>
                <c:pt idx="2687">
                  <c:v>1.7</c:v>
                </c:pt>
                <c:pt idx="2688">
                  <c:v>1.55</c:v>
                </c:pt>
                <c:pt idx="2689">
                  <c:v>1.54</c:v>
                </c:pt>
              </c:numCache>
            </c:numRef>
          </c:xVal>
          <c:yVal>
            <c:numRef>
              <c:f>'Diamonds Data'!$J$2:$J$2691</c:f>
              <c:numCache>
                <c:formatCode>General</c:formatCode>
                <c:ptCount val="2690"/>
                <c:pt idx="0">
                  <c:v>3</c:v>
                </c:pt>
                <c:pt idx="1">
                  <c:v>3</c:v>
                </c:pt>
                <c:pt idx="2">
                  <c:v>3</c:v>
                </c:pt>
                <c:pt idx="3">
                  <c:v>3</c:v>
                </c:pt>
                <c:pt idx="4">
                  <c:v>3</c:v>
                </c:pt>
                <c:pt idx="5">
                  <c:v>3</c:v>
                </c:pt>
                <c:pt idx="6">
                  <c:v>3</c:v>
                </c:pt>
                <c:pt idx="7">
                  <c:v>3</c:v>
                </c:pt>
                <c:pt idx="8">
                  <c:v>3.0004340774793188</c:v>
                </c:pt>
                <c:pt idx="9">
                  <c:v>3.0004340774793188</c:v>
                </c:pt>
                <c:pt idx="10">
                  <c:v>3.0004340774793188</c:v>
                </c:pt>
                <c:pt idx="11">
                  <c:v>3.0004340774793188</c:v>
                </c:pt>
                <c:pt idx="12">
                  <c:v>3.0004340774793188</c:v>
                </c:pt>
                <c:pt idx="13">
                  <c:v>3.0004340774793188</c:v>
                </c:pt>
                <c:pt idx="14">
                  <c:v>3.0004340774793188</c:v>
                </c:pt>
                <c:pt idx="15">
                  <c:v>3.0004340774793188</c:v>
                </c:pt>
                <c:pt idx="16">
                  <c:v>3.0004340774793188</c:v>
                </c:pt>
                <c:pt idx="17">
                  <c:v>3.0004340774793188</c:v>
                </c:pt>
                <c:pt idx="18">
                  <c:v>3.0004340774793188</c:v>
                </c:pt>
                <c:pt idx="19">
                  <c:v>3.0008677215312267</c:v>
                </c:pt>
                <c:pt idx="20">
                  <c:v>3.0008677215312267</c:v>
                </c:pt>
                <c:pt idx="21">
                  <c:v>3.0008677215312267</c:v>
                </c:pt>
                <c:pt idx="22">
                  <c:v>3.0008677215312267</c:v>
                </c:pt>
                <c:pt idx="23">
                  <c:v>3.0008677215312267</c:v>
                </c:pt>
                <c:pt idx="24">
                  <c:v>3.0008677215312267</c:v>
                </c:pt>
                <c:pt idx="25">
                  <c:v>3.0073209529227447</c:v>
                </c:pt>
                <c:pt idx="26">
                  <c:v>3.0073209529227447</c:v>
                </c:pt>
                <c:pt idx="27">
                  <c:v>3.0073209529227447</c:v>
                </c:pt>
                <c:pt idx="28">
                  <c:v>3.0073209529227447</c:v>
                </c:pt>
                <c:pt idx="29">
                  <c:v>3.00774777800074</c:v>
                </c:pt>
                <c:pt idx="30">
                  <c:v>3.00774777800074</c:v>
                </c:pt>
                <c:pt idx="31">
                  <c:v>3.00774777800074</c:v>
                </c:pt>
                <c:pt idx="32">
                  <c:v>3.00774777800074</c:v>
                </c:pt>
                <c:pt idx="33">
                  <c:v>3.00774777800074</c:v>
                </c:pt>
                <c:pt idx="34">
                  <c:v>3.00774777800074</c:v>
                </c:pt>
                <c:pt idx="35">
                  <c:v>3.00774777800074</c:v>
                </c:pt>
                <c:pt idx="36">
                  <c:v>3.00774777800074</c:v>
                </c:pt>
                <c:pt idx="37">
                  <c:v>3.00774777800074</c:v>
                </c:pt>
                <c:pt idx="38">
                  <c:v>3.00774777800074</c:v>
                </c:pt>
                <c:pt idx="39">
                  <c:v>3.00774777800074</c:v>
                </c:pt>
                <c:pt idx="40">
                  <c:v>3.00774777800074</c:v>
                </c:pt>
                <c:pt idx="41">
                  <c:v>3.0081741840064264</c:v>
                </c:pt>
                <c:pt idx="42">
                  <c:v>3.0081741840064264</c:v>
                </c:pt>
                <c:pt idx="43">
                  <c:v>3.0081741840064264</c:v>
                </c:pt>
                <c:pt idx="44">
                  <c:v>3.0081741840064264</c:v>
                </c:pt>
                <c:pt idx="45">
                  <c:v>3.0081741840064264</c:v>
                </c:pt>
                <c:pt idx="46">
                  <c:v>3.0081741840064264</c:v>
                </c:pt>
                <c:pt idx="47">
                  <c:v>3.0081741840064264</c:v>
                </c:pt>
                <c:pt idx="48">
                  <c:v>3.0081741840064264</c:v>
                </c:pt>
                <c:pt idx="49">
                  <c:v>3.0081741840064264</c:v>
                </c:pt>
                <c:pt idx="50">
                  <c:v>3.0153597554092144</c:v>
                </c:pt>
                <c:pt idx="51">
                  <c:v>3.0153597554092144</c:v>
                </c:pt>
                <c:pt idx="52">
                  <c:v>3.0157787563890408</c:v>
                </c:pt>
                <c:pt idx="53">
                  <c:v>3.0157787563890408</c:v>
                </c:pt>
                <c:pt idx="54">
                  <c:v>3.0157787563890408</c:v>
                </c:pt>
                <c:pt idx="55">
                  <c:v>3.0157787563890408</c:v>
                </c:pt>
                <c:pt idx="56">
                  <c:v>3.0157787563890408</c:v>
                </c:pt>
                <c:pt idx="57">
                  <c:v>3.0157787563890408</c:v>
                </c:pt>
                <c:pt idx="58">
                  <c:v>3.0157787563890408</c:v>
                </c:pt>
                <c:pt idx="59">
                  <c:v>3.0157787563890408</c:v>
                </c:pt>
                <c:pt idx="60">
                  <c:v>3.0157787563890408</c:v>
                </c:pt>
                <c:pt idx="61">
                  <c:v>3.0157787563890408</c:v>
                </c:pt>
                <c:pt idx="62">
                  <c:v>3.0157787563890408</c:v>
                </c:pt>
                <c:pt idx="63">
                  <c:v>3.0157787563890408</c:v>
                </c:pt>
                <c:pt idx="64">
                  <c:v>3.0157787563890408</c:v>
                </c:pt>
                <c:pt idx="65">
                  <c:v>3.0157787563890408</c:v>
                </c:pt>
                <c:pt idx="66">
                  <c:v>3.0157787563890408</c:v>
                </c:pt>
                <c:pt idx="67">
                  <c:v>3.0157787563890408</c:v>
                </c:pt>
                <c:pt idx="68">
                  <c:v>3.0157787563890408</c:v>
                </c:pt>
                <c:pt idx="69">
                  <c:v>3.0157787563890408</c:v>
                </c:pt>
                <c:pt idx="70">
                  <c:v>3.0157787563890408</c:v>
                </c:pt>
                <c:pt idx="71">
                  <c:v>3.0157787563890408</c:v>
                </c:pt>
                <c:pt idx="72">
                  <c:v>3.0157787563890408</c:v>
                </c:pt>
                <c:pt idx="73">
                  <c:v>3.0157787563890408</c:v>
                </c:pt>
                <c:pt idx="74">
                  <c:v>3.0157787563890408</c:v>
                </c:pt>
                <c:pt idx="75">
                  <c:v>3.0224283711854865</c:v>
                </c:pt>
                <c:pt idx="76">
                  <c:v>3.0224283711854865</c:v>
                </c:pt>
                <c:pt idx="77">
                  <c:v>3.0224283711854865</c:v>
                </c:pt>
                <c:pt idx="78">
                  <c:v>3.0224283711854865</c:v>
                </c:pt>
                <c:pt idx="79">
                  <c:v>3.0224283711854865</c:v>
                </c:pt>
                <c:pt idx="80">
                  <c:v>3.022840610876528</c:v>
                </c:pt>
                <c:pt idx="81">
                  <c:v>3.022840610876528</c:v>
                </c:pt>
                <c:pt idx="82">
                  <c:v>3.022840610876528</c:v>
                </c:pt>
                <c:pt idx="83">
                  <c:v>3.022840610876528</c:v>
                </c:pt>
                <c:pt idx="84">
                  <c:v>3.022840610876528</c:v>
                </c:pt>
                <c:pt idx="85">
                  <c:v>3.022840610876528</c:v>
                </c:pt>
                <c:pt idx="86">
                  <c:v>3.022840610876528</c:v>
                </c:pt>
                <c:pt idx="87">
                  <c:v>3.022840610876528</c:v>
                </c:pt>
                <c:pt idx="88">
                  <c:v>3.022840610876528</c:v>
                </c:pt>
                <c:pt idx="89">
                  <c:v>3.022840610876528</c:v>
                </c:pt>
                <c:pt idx="90">
                  <c:v>3.022840610876528</c:v>
                </c:pt>
                <c:pt idx="91">
                  <c:v>3.0232524596337114</c:v>
                </c:pt>
                <c:pt idx="92">
                  <c:v>3.0232524596337114</c:v>
                </c:pt>
                <c:pt idx="93">
                  <c:v>3.0232524596337114</c:v>
                </c:pt>
                <c:pt idx="94">
                  <c:v>3.0232524596337114</c:v>
                </c:pt>
                <c:pt idx="95">
                  <c:v>3.0232524596337114</c:v>
                </c:pt>
                <c:pt idx="96">
                  <c:v>3.0232524596337114</c:v>
                </c:pt>
                <c:pt idx="97">
                  <c:v>3.0232524596337114</c:v>
                </c:pt>
                <c:pt idx="98">
                  <c:v>3.0232524596337114</c:v>
                </c:pt>
                <c:pt idx="99">
                  <c:v>3.0232524596337114</c:v>
                </c:pt>
                <c:pt idx="100">
                  <c:v>3.0318122713303706</c:v>
                </c:pt>
                <c:pt idx="101">
                  <c:v>3.0318122713303706</c:v>
                </c:pt>
                <c:pt idx="102">
                  <c:v>3.0318122713303706</c:v>
                </c:pt>
                <c:pt idx="103">
                  <c:v>3.0318122713303706</c:v>
                </c:pt>
                <c:pt idx="104">
                  <c:v>3.0318122713303706</c:v>
                </c:pt>
                <c:pt idx="105">
                  <c:v>3.0318122713303706</c:v>
                </c:pt>
                <c:pt idx="106">
                  <c:v>3.0318122713303706</c:v>
                </c:pt>
                <c:pt idx="107">
                  <c:v>3.0318122713303706</c:v>
                </c:pt>
                <c:pt idx="108">
                  <c:v>3.0318122713303706</c:v>
                </c:pt>
                <c:pt idx="109">
                  <c:v>3.0318122713303706</c:v>
                </c:pt>
                <c:pt idx="110">
                  <c:v>3.0318122713303706</c:v>
                </c:pt>
                <c:pt idx="111">
                  <c:v>3.0318122713303706</c:v>
                </c:pt>
                <c:pt idx="112">
                  <c:v>3.0318122713303706</c:v>
                </c:pt>
                <c:pt idx="113">
                  <c:v>3.0322157032979815</c:v>
                </c:pt>
                <c:pt idx="114">
                  <c:v>3.0322157032979815</c:v>
                </c:pt>
                <c:pt idx="115">
                  <c:v>3.0322157032979815</c:v>
                </c:pt>
                <c:pt idx="116">
                  <c:v>3.0322157032979815</c:v>
                </c:pt>
                <c:pt idx="117">
                  <c:v>3.0322157032979815</c:v>
                </c:pt>
                <c:pt idx="118">
                  <c:v>3.0322157032979815</c:v>
                </c:pt>
                <c:pt idx="119">
                  <c:v>3.0322157032979815</c:v>
                </c:pt>
                <c:pt idx="120">
                  <c:v>3.03261876085072</c:v>
                </c:pt>
                <c:pt idx="121">
                  <c:v>3.03261876085072</c:v>
                </c:pt>
                <c:pt idx="122">
                  <c:v>3.03261876085072</c:v>
                </c:pt>
                <c:pt idx="123">
                  <c:v>3.03261876085072</c:v>
                </c:pt>
                <c:pt idx="124">
                  <c:v>3.03261876085072</c:v>
                </c:pt>
                <c:pt idx="125">
                  <c:v>3.0409976924234905</c:v>
                </c:pt>
                <c:pt idx="126">
                  <c:v>3.0409976924234905</c:v>
                </c:pt>
                <c:pt idx="127">
                  <c:v>3.0409976924234905</c:v>
                </c:pt>
                <c:pt idx="128">
                  <c:v>3.0409976924234905</c:v>
                </c:pt>
                <c:pt idx="129">
                  <c:v>3.0413926851582249</c:v>
                </c:pt>
                <c:pt idx="130">
                  <c:v>3.0413926851582249</c:v>
                </c:pt>
                <c:pt idx="131">
                  <c:v>3.0413926851582249</c:v>
                </c:pt>
                <c:pt idx="132">
                  <c:v>3.0413926851582249</c:v>
                </c:pt>
                <c:pt idx="133">
                  <c:v>3.0413926851582249</c:v>
                </c:pt>
                <c:pt idx="134">
                  <c:v>3.0413926851582249</c:v>
                </c:pt>
                <c:pt idx="135">
                  <c:v>3.0417873189717519</c:v>
                </c:pt>
                <c:pt idx="136">
                  <c:v>3.0417873189717519</c:v>
                </c:pt>
                <c:pt idx="137">
                  <c:v>3.0417873189717519</c:v>
                </c:pt>
                <c:pt idx="138">
                  <c:v>3.0417873189717519</c:v>
                </c:pt>
                <c:pt idx="139">
                  <c:v>3.0417873189717519</c:v>
                </c:pt>
                <c:pt idx="140">
                  <c:v>3.0421815945157662</c:v>
                </c:pt>
                <c:pt idx="141">
                  <c:v>3.0421815945157662</c:v>
                </c:pt>
                <c:pt idx="142">
                  <c:v>3.0421815945157662</c:v>
                </c:pt>
                <c:pt idx="143">
                  <c:v>3.0421815945157662</c:v>
                </c:pt>
                <c:pt idx="144">
                  <c:v>3.0421815945157662</c:v>
                </c:pt>
                <c:pt idx="145">
                  <c:v>3.0421815945157662</c:v>
                </c:pt>
                <c:pt idx="146">
                  <c:v>3.0421815945157662</c:v>
                </c:pt>
                <c:pt idx="147">
                  <c:v>3.0421815945157662</c:v>
                </c:pt>
                <c:pt idx="148">
                  <c:v>3.0421815945157662</c:v>
                </c:pt>
                <c:pt idx="149">
                  <c:v>3.0421815945157662</c:v>
                </c:pt>
                <c:pt idx="150">
                  <c:v>3.0526939419249679</c:v>
                </c:pt>
                <c:pt idx="151">
                  <c:v>3.0526939419249679</c:v>
                </c:pt>
                <c:pt idx="152">
                  <c:v>3.0526939419249679</c:v>
                </c:pt>
                <c:pt idx="153">
                  <c:v>3.0526939419249679</c:v>
                </c:pt>
                <c:pt idx="154">
                  <c:v>3.0526939419249679</c:v>
                </c:pt>
                <c:pt idx="155">
                  <c:v>3.0526939419249679</c:v>
                </c:pt>
                <c:pt idx="156">
                  <c:v>3.0526939419249679</c:v>
                </c:pt>
                <c:pt idx="157">
                  <c:v>3.0526939419249679</c:v>
                </c:pt>
                <c:pt idx="158">
                  <c:v>3.0526939419249679</c:v>
                </c:pt>
                <c:pt idx="159">
                  <c:v>3.0526939419249679</c:v>
                </c:pt>
                <c:pt idx="160">
                  <c:v>3.0526939419249679</c:v>
                </c:pt>
                <c:pt idx="161">
                  <c:v>3.0530784434834195</c:v>
                </c:pt>
                <c:pt idx="162">
                  <c:v>3.0530784434834195</c:v>
                </c:pt>
                <c:pt idx="163">
                  <c:v>3.0530784434834195</c:v>
                </c:pt>
                <c:pt idx="164">
                  <c:v>3.0530784434834195</c:v>
                </c:pt>
                <c:pt idx="165">
                  <c:v>3.0530784434834195</c:v>
                </c:pt>
                <c:pt idx="166">
                  <c:v>3.0530784434834195</c:v>
                </c:pt>
                <c:pt idx="167">
                  <c:v>3.0530784434834195</c:v>
                </c:pt>
                <c:pt idx="168">
                  <c:v>3.0530784434834195</c:v>
                </c:pt>
                <c:pt idx="169">
                  <c:v>3.0530784434834195</c:v>
                </c:pt>
                <c:pt idx="170">
                  <c:v>3.0530784434834195</c:v>
                </c:pt>
                <c:pt idx="171">
                  <c:v>3.0530784434834195</c:v>
                </c:pt>
                <c:pt idx="172">
                  <c:v>3.0530784434834195</c:v>
                </c:pt>
                <c:pt idx="173">
                  <c:v>3.0530784434834195</c:v>
                </c:pt>
                <c:pt idx="174">
                  <c:v>3.0530784434834195</c:v>
                </c:pt>
                <c:pt idx="175">
                  <c:v>3.0622058088197126</c:v>
                </c:pt>
                <c:pt idx="176">
                  <c:v>3.0622058088197126</c:v>
                </c:pt>
                <c:pt idx="177">
                  <c:v>3.0622058088197126</c:v>
                </c:pt>
                <c:pt idx="178">
                  <c:v>3.0622058088197126</c:v>
                </c:pt>
                <c:pt idx="179">
                  <c:v>3.0622058088197126</c:v>
                </c:pt>
                <c:pt idx="180">
                  <c:v>3.0622058088197126</c:v>
                </c:pt>
                <c:pt idx="181">
                  <c:v>3.0622058088197126</c:v>
                </c:pt>
                <c:pt idx="182">
                  <c:v>3.0622058088197126</c:v>
                </c:pt>
                <c:pt idx="183">
                  <c:v>3.0622058088197126</c:v>
                </c:pt>
                <c:pt idx="184">
                  <c:v>3.0625819842281632</c:v>
                </c:pt>
                <c:pt idx="185">
                  <c:v>3.0625819842281632</c:v>
                </c:pt>
                <c:pt idx="186">
                  <c:v>3.0625819842281632</c:v>
                </c:pt>
                <c:pt idx="187">
                  <c:v>3.0625819842281632</c:v>
                </c:pt>
                <c:pt idx="188">
                  <c:v>3.0625819842281632</c:v>
                </c:pt>
                <c:pt idx="189">
                  <c:v>3.0625819842281632</c:v>
                </c:pt>
                <c:pt idx="190">
                  <c:v>3.0625819842281632</c:v>
                </c:pt>
                <c:pt idx="191">
                  <c:v>3.0629578340845103</c:v>
                </c:pt>
                <c:pt idx="192">
                  <c:v>3.0629578340845103</c:v>
                </c:pt>
                <c:pt idx="193">
                  <c:v>3.0629578340845103</c:v>
                </c:pt>
                <c:pt idx="194">
                  <c:v>3.0629578340845103</c:v>
                </c:pt>
                <c:pt idx="195">
                  <c:v>3.0629578340845103</c:v>
                </c:pt>
                <c:pt idx="196">
                  <c:v>3.0629578340845103</c:v>
                </c:pt>
                <c:pt idx="197">
                  <c:v>3.0629578340845103</c:v>
                </c:pt>
                <c:pt idx="198">
                  <c:v>3.0629578340845103</c:v>
                </c:pt>
                <c:pt idx="199">
                  <c:v>3.0629578340845103</c:v>
                </c:pt>
                <c:pt idx="200">
                  <c:v>3.068556895072363</c:v>
                </c:pt>
                <c:pt idx="201">
                  <c:v>3.068556895072363</c:v>
                </c:pt>
                <c:pt idx="202">
                  <c:v>3.068556895072363</c:v>
                </c:pt>
                <c:pt idx="203">
                  <c:v>3.068556895072363</c:v>
                </c:pt>
                <c:pt idx="204">
                  <c:v>3.068556895072363</c:v>
                </c:pt>
                <c:pt idx="205">
                  <c:v>3.0689276116820721</c:v>
                </c:pt>
                <c:pt idx="206">
                  <c:v>3.0689276116820721</c:v>
                </c:pt>
                <c:pt idx="207">
                  <c:v>3.0689276116820721</c:v>
                </c:pt>
                <c:pt idx="208">
                  <c:v>3.0689276116820721</c:v>
                </c:pt>
                <c:pt idx="209">
                  <c:v>3.0689276116820721</c:v>
                </c:pt>
                <c:pt idx="210">
                  <c:v>3.0689276116820721</c:v>
                </c:pt>
                <c:pt idx="211">
                  <c:v>3.0689276116820721</c:v>
                </c:pt>
                <c:pt idx="212">
                  <c:v>3.0689276116820721</c:v>
                </c:pt>
                <c:pt idx="213">
                  <c:v>3.0689276116820721</c:v>
                </c:pt>
                <c:pt idx="214">
                  <c:v>3.0689276116820721</c:v>
                </c:pt>
                <c:pt idx="215">
                  <c:v>3.0692980121155293</c:v>
                </c:pt>
                <c:pt idx="216">
                  <c:v>3.0692980121155293</c:v>
                </c:pt>
                <c:pt idx="217">
                  <c:v>3.0692980121155293</c:v>
                </c:pt>
                <c:pt idx="218">
                  <c:v>3.0692980121155293</c:v>
                </c:pt>
                <c:pt idx="219">
                  <c:v>3.0692980121155293</c:v>
                </c:pt>
                <c:pt idx="220">
                  <c:v>3.0692980121155293</c:v>
                </c:pt>
                <c:pt idx="221">
                  <c:v>3.0696680969115957</c:v>
                </c:pt>
                <c:pt idx="222">
                  <c:v>3.0696680969115957</c:v>
                </c:pt>
                <c:pt idx="223">
                  <c:v>3.0696680969115957</c:v>
                </c:pt>
                <c:pt idx="224">
                  <c:v>3.0696680969115957</c:v>
                </c:pt>
                <c:pt idx="225">
                  <c:v>3.0766404436703421</c:v>
                </c:pt>
                <c:pt idx="226">
                  <c:v>3.0766404436703421</c:v>
                </c:pt>
                <c:pt idx="227">
                  <c:v>3.0766404436703421</c:v>
                </c:pt>
                <c:pt idx="228">
                  <c:v>3.0766404436703421</c:v>
                </c:pt>
                <c:pt idx="229">
                  <c:v>3.0766404436703421</c:v>
                </c:pt>
                <c:pt idx="230">
                  <c:v>3.0766404436703421</c:v>
                </c:pt>
                <c:pt idx="231">
                  <c:v>3.0766404436703421</c:v>
                </c:pt>
                <c:pt idx="232">
                  <c:v>3.0770043267933502</c:v>
                </c:pt>
                <c:pt idx="233">
                  <c:v>3.0770043267933502</c:v>
                </c:pt>
                <c:pt idx="234">
                  <c:v>3.0770043267933502</c:v>
                </c:pt>
                <c:pt idx="235">
                  <c:v>3.0770043267933502</c:v>
                </c:pt>
                <c:pt idx="236">
                  <c:v>3.0770043267933502</c:v>
                </c:pt>
                <c:pt idx="237">
                  <c:v>3.0770043267933502</c:v>
                </c:pt>
                <c:pt idx="238">
                  <c:v>3.0770043267933502</c:v>
                </c:pt>
                <c:pt idx="239">
                  <c:v>3.0770043267933502</c:v>
                </c:pt>
                <c:pt idx="240">
                  <c:v>3.0770043267933502</c:v>
                </c:pt>
                <c:pt idx="241">
                  <c:v>3.0770043267933502</c:v>
                </c:pt>
                <c:pt idx="242">
                  <c:v>3.0773679052841563</c:v>
                </c:pt>
                <c:pt idx="243">
                  <c:v>3.0773679052841563</c:v>
                </c:pt>
                <c:pt idx="244">
                  <c:v>3.0773679052841563</c:v>
                </c:pt>
                <c:pt idx="245">
                  <c:v>3.0773679052841563</c:v>
                </c:pt>
                <c:pt idx="246">
                  <c:v>3.0773679052841563</c:v>
                </c:pt>
                <c:pt idx="247">
                  <c:v>3.0773679052841563</c:v>
                </c:pt>
                <c:pt idx="248">
                  <c:v>3.0773679052841563</c:v>
                </c:pt>
                <c:pt idx="249">
                  <c:v>3.0773679052841563</c:v>
                </c:pt>
                <c:pt idx="250">
                  <c:v>3.0845762779343309</c:v>
                </c:pt>
                <c:pt idx="251">
                  <c:v>3.0845762779343309</c:v>
                </c:pt>
                <c:pt idx="252">
                  <c:v>3.0845762779343309</c:v>
                </c:pt>
                <c:pt idx="253">
                  <c:v>3.0845762779343309</c:v>
                </c:pt>
                <c:pt idx="254">
                  <c:v>3.0845762779343309</c:v>
                </c:pt>
                <c:pt idx="255">
                  <c:v>3.0845762779343309</c:v>
                </c:pt>
                <c:pt idx="256">
                  <c:v>3.0845762779343309</c:v>
                </c:pt>
                <c:pt idx="257">
                  <c:v>3.0845762779343309</c:v>
                </c:pt>
                <c:pt idx="258">
                  <c:v>3.0845762779343309</c:v>
                </c:pt>
                <c:pt idx="259">
                  <c:v>3.0845762779343309</c:v>
                </c:pt>
                <c:pt idx="260">
                  <c:v>3.0845762779343309</c:v>
                </c:pt>
                <c:pt idx="261">
                  <c:v>3.0845762779343309</c:v>
                </c:pt>
                <c:pt idx="262">
                  <c:v>3.0845762779343309</c:v>
                </c:pt>
                <c:pt idx="263">
                  <c:v>3.0845762779343309</c:v>
                </c:pt>
                <c:pt idx="264">
                  <c:v>3.0845762779343309</c:v>
                </c:pt>
                <c:pt idx="265">
                  <c:v>3.0845762779343309</c:v>
                </c:pt>
                <c:pt idx="266">
                  <c:v>3.0845762779343309</c:v>
                </c:pt>
                <c:pt idx="267">
                  <c:v>3.0845762779343309</c:v>
                </c:pt>
                <c:pt idx="268">
                  <c:v>3.0845762779343309</c:v>
                </c:pt>
                <c:pt idx="269">
                  <c:v>3.0845762779343309</c:v>
                </c:pt>
                <c:pt idx="270">
                  <c:v>3.0849335749367159</c:v>
                </c:pt>
                <c:pt idx="271">
                  <c:v>3.0849335749367159</c:v>
                </c:pt>
                <c:pt idx="272">
                  <c:v>3.0849335749367159</c:v>
                </c:pt>
                <c:pt idx="273">
                  <c:v>3.0849335749367159</c:v>
                </c:pt>
                <c:pt idx="274">
                  <c:v>3.0849335749367159</c:v>
                </c:pt>
                <c:pt idx="275">
                  <c:v>3.0923696996291206</c:v>
                </c:pt>
                <c:pt idx="276">
                  <c:v>3.0923696996291206</c:v>
                </c:pt>
                <c:pt idx="277">
                  <c:v>3.0923696996291206</c:v>
                </c:pt>
                <c:pt idx="278">
                  <c:v>3.0923696996291206</c:v>
                </c:pt>
                <c:pt idx="279">
                  <c:v>3.0927206446840994</c:v>
                </c:pt>
                <c:pt idx="280">
                  <c:v>3.0927206446840994</c:v>
                </c:pt>
                <c:pt idx="281">
                  <c:v>3.0927206446840994</c:v>
                </c:pt>
                <c:pt idx="282">
                  <c:v>3.0930713063760633</c:v>
                </c:pt>
                <c:pt idx="283">
                  <c:v>3.0930713063760633</c:v>
                </c:pt>
                <c:pt idx="284">
                  <c:v>3.0930713063760633</c:v>
                </c:pt>
                <c:pt idx="285">
                  <c:v>3.0930713063760633</c:v>
                </c:pt>
                <c:pt idx="286">
                  <c:v>3.0930713063760633</c:v>
                </c:pt>
                <c:pt idx="287">
                  <c:v>3.0930713063760633</c:v>
                </c:pt>
                <c:pt idx="288">
                  <c:v>3.0930713063760633</c:v>
                </c:pt>
                <c:pt idx="289">
                  <c:v>3.0930713063760633</c:v>
                </c:pt>
                <c:pt idx="290">
                  <c:v>3.0930713063760633</c:v>
                </c:pt>
                <c:pt idx="291">
                  <c:v>3.0930713063760633</c:v>
                </c:pt>
                <c:pt idx="292">
                  <c:v>3.0930713063760633</c:v>
                </c:pt>
                <c:pt idx="293">
                  <c:v>3.0930713063760633</c:v>
                </c:pt>
                <c:pt idx="294">
                  <c:v>3.0934216851622351</c:v>
                </c:pt>
                <c:pt idx="295">
                  <c:v>3.0934216851622351</c:v>
                </c:pt>
                <c:pt idx="296">
                  <c:v>3.0934216851622351</c:v>
                </c:pt>
                <c:pt idx="297">
                  <c:v>3.0934216851622351</c:v>
                </c:pt>
                <c:pt idx="298">
                  <c:v>3.0934216851622351</c:v>
                </c:pt>
                <c:pt idx="299">
                  <c:v>3.0934216851622351</c:v>
                </c:pt>
                <c:pt idx="300">
                  <c:v>3.1034616220947049</c:v>
                </c:pt>
                <c:pt idx="301">
                  <c:v>3.1034616220947049</c:v>
                </c:pt>
                <c:pt idx="302">
                  <c:v>3.1038037209559568</c:v>
                </c:pt>
                <c:pt idx="303">
                  <c:v>3.1038037209559568</c:v>
                </c:pt>
                <c:pt idx="304">
                  <c:v>3.1038037209559568</c:v>
                </c:pt>
                <c:pt idx="305">
                  <c:v>3.1038037209559568</c:v>
                </c:pt>
                <c:pt idx="306">
                  <c:v>3.1038037209559568</c:v>
                </c:pt>
                <c:pt idx="307">
                  <c:v>3.1038037209559568</c:v>
                </c:pt>
                <c:pt idx="308">
                  <c:v>3.1038037209559568</c:v>
                </c:pt>
                <c:pt idx="309">
                  <c:v>3.1038037209559568</c:v>
                </c:pt>
                <c:pt idx="310">
                  <c:v>3.1038037209559568</c:v>
                </c:pt>
                <c:pt idx="311">
                  <c:v>3.1038037209559568</c:v>
                </c:pt>
                <c:pt idx="312">
                  <c:v>3.1041455505540081</c:v>
                </c:pt>
                <c:pt idx="313">
                  <c:v>3.1041455505540081</c:v>
                </c:pt>
                <c:pt idx="314">
                  <c:v>3.1041455505540081</c:v>
                </c:pt>
                <c:pt idx="315">
                  <c:v>3.1041455505540081</c:v>
                </c:pt>
                <c:pt idx="316">
                  <c:v>3.1044871113123951</c:v>
                </c:pt>
                <c:pt idx="317">
                  <c:v>3.1044871113123951</c:v>
                </c:pt>
                <c:pt idx="318">
                  <c:v>3.1044871113123951</c:v>
                </c:pt>
                <c:pt idx="319">
                  <c:v>3.1044871113123951</c:v>
                </c:pt>
                <c:pt idx="320">
                  <c:v>3.1048284036536553</c:v>
                </c:pt>
                <c:pt idx="321">
                  <c:v>3.1048284036536553</c:v>
                </c:pt>
                <c:pt idx="322">
                  <c:v>3.1048284036536553</c:v>
                </c:pt>
                <c:pt idx="323">
                  <c:v>3.1048284036536553</c:v>
                </c:pt>
                <c:pt idx="324">
                  <c:v>3.1048284036536553</c:v>
                </c:pt>
                <c:pt idx="325">
                  <c:v>3.114610984232173</c:v>
                </c:pt>
                <c:pt idx="326">
                  <c:v>3.114610984232173</c:v>
                </c:pt>
                <c:pt idx="327">
                  <c:v>3.1149444157125847</c:v>
                </c:pt>
                <c:pt idx="328">
                  <c:v>3.1149444157125847</c:v>
                </c:pt>
                <c:pt idx="329">
                  <c:v>3.1149444157125847</c:v>
                </c:pt>
                <c:pt idx="330">
                  <c:v>3.1149444157125847</c:v>
                </c:pt>
                <c:pt idx="331">
                  <c:v>3.1149444157125847</c:v>
                </c:pt>
                <c:pt idx="332">
                  <c:v>3.1149444157125847</c:v>
                </c:pt>
                <c:pt idx="333">
                  <c:v>3.1152775913959014</c:v>
                </c:pt>
                <c:pt idx="334">
                  <c:v>3.1152775913959014</c:v>
                </c:pt>
                <c:pt idx="335">
                  <c:v>3.1152775913959014</c:v>
                </c:pt>
                <c:pt idx="336">
                  <c:v>3.1152775913959014</c:v>
                </c:pt>
                <c:pt idx="337">
                  <c:v>3.1152775913959014</c:v>
                </c:pt>
                <c:pt idx="338">
                  <c:v>3.1152775913959014</c:v>
                </c:pt>
                <c:pt idx="339">
                  <c:v>3.1152775913959014</c:v>
                </c:pt>
                <c:pt idx="340">
                  <c:v>3.1152775913959014</c:v>
                </c:pt>
                <c:pt idx="341">
                  <c:v>3.1152775913959014</c:v>
                </c:pt>
                <c:pt idx="342">
                  <c:v>3.1152775913959014</c:v>
                </c:pt>
                <c:pt idx="343">
                  <c:v>3.1152775913959014</c:v>
                </c:pt>
                <c:pt idx="344">
                  <c:v>3.1152775913959014</c:v>
                </c:pt>
                <c:pt idx="345">
                  <c:v>3.1152775913959014</c:v>
                </c:pt>
                <c:pt idx="346">
                  <c:v>3.1152775913959014</c:v>
                </c:pt>
                <c:pt idx="347">
                  <c:v>3.1152775913959014</c:v>
                </c:pt>
                <c:pt idx="348">
                  <c:v>3.1152775913959014</c:v>
                </c:pt>
                <c:pt idx="349">
                  <c:v>3.1156105116742996</c:v>
                </c:pt>
                <c:pt idx="350">
                  <c:v>3.12515582958053</c:v>
                </c:pt>
                <c:pt idx="351">
                  <c:v>3.12515582958053</c:v>
                </c:pt>
                <c:pt idx="352">
                  <c:v>3.12515582958053</c:v>
                </c:pt>
                <c:pt idx="353">
                  <c:v>3.12515582958053</c:v>
                </c:pt>
                <c:pt idx="354">
                  <c:v>3.12515582958053</c:v>
                </c:pt>
                <c:pt idx="355">
                  <c:v>3.12515582958053</c:v>
                </c:pt>
                <c:pt idx="356">
                  <c:v>3.12515582958053</c:v>
                </c:pt>
                <c:pt idx="357">
                  <c:v>3.12515582958053</c:v>
                </c:pt>
                <c:pt idx="358">
                  <c:v>3.1254812657005941</c:v>
                </c:pt>
                <c:pt idx="359">
                  <c:v>3.1254812657005941</c:v>
                </c:pt>
                <c:pt idx="360">
                  <c:v>3.1254812657005941</c:v>
                </c:pt>
                <c:pt idx="361">
                  <c:v>3.1254812657005941</c:v>
                </c:pt>
                <c:pt idx="362">
                  <c:v>3.1254812657005941</c:v>
                </c:pt>
                <c:pt idx="363">
                  <c:v>3.1258064581395271</c:v>
                </c:pt>
                <c:pt idx="364">
                  <c:v>3.1258064581395271</c:v>
                </c:pt>
                <c:pt idx="365">
                  <c:v>3.1258064581395271</c:v>
                </c:pt>
                <c:pt idx="366">
                  <c:v>3.1258064581395271</c:v>
                </c:pt>
                <c:pt idx="367">
                  <c:v>3.1258064581395271</c:v>
                </c:pt>
                <c:pt idx="368">
                  <c:v>3.1258064581395271</c:v>
                </c:pt>
                <c:pt idx="369">
                  <c:v>3.1258064581395271</c:v>
                </c:pt>
                <c:pt idx="370">
                  <c:v>3.1258064581395271</c:v>
                </c:pt>
                <c:pt idx="371">
                  <c:v>3.1258064581395271</c:v>
                </c:pt>
                <c:pt idx="372">
                  <c:v>3.1258064581395271</c:v>
                </c:pt>
                <c:pt idx="373">
                  <c:v>3.1258064581395271</c:v>
                </c:pt>
                <c:pt idx="374">
                  <c:v>3.1258064581395271</c:v>
                </c:pt>
                <c:pt idx="375">
                  <c:v>3.1354506993455136</c:v>
                </c:pt>
                <c:pt idx="376">
                  <c:v>3.1357685145678222</c:v>
                </c:pt>
                <c:pt idx="377">
                  <c:v>3.1357685145678222</c:v>
                </c:pt>
                <c:pt idx="378">
                  <c:v>3.1357685145678222</c:v>
                </c:pt>
                <c:pt idx="379">
                  <c:v>3.1357685145678222</c:v>
                </c:pt>
                <c:pt idx="380">
                  <c:v>3.1357685145678222</c:v>
                </c:pt>
                <c:pt idx="381">
                  <c:v>3.1357685145678222</c:v>
                </c:pt>
                <c:pt idx="382">
                  <c:v>3.1357685145678222</c:v>
                </c:pt>
                <c:pt idx="383">
                  <c:v>3.1360860973840974</c:v>
                </c:pt>
                <c:pt idx="384">
                  <c:v>3.1360860973840974</c:v>
                </c:pt>
                <c:pt idx="385">
                  <c:v>3.1360860973840974</c:v>
                </c:pt>
                <c:pt idx="386">
                  <c:v>3.1360860973840974</c:v>
                </c:pt>
                <c:pt idx="387">
                  <c:v>3.1360860973840974</c:v>
                </c:pt>
                <c:pt idx="388">
                  <c:v>3.1360860973840974</c:v>
                </c:pt>
                <c:pt idx="389">
                  <c:v>3.1360860973840974</c:v>
                </c:pt>
                <c:pt idx="390">
                  <c:v>3.1360860973840974</c:v>
                </c:pt>
                <c:pt idx="391">
                  <c:v>3.1360860973840974</c:v>
                </c:pt>
                <c:pt idx="392">
                  <c:v>3.1360860973840974</c:v>
                </c:pt>
                <c:pt idx="393">
                  <c:v>3.1360860973840974</c:v>
                </c:pt>
                <c:pt idx="394">
                  <c:v>3.1360860973840974</c:v>
                </c:pt>
                <c:pt idx="395">
                  <c:v>3.1360860973840974</c:v>
                </c:pt>
                <c:pt idx="396">
                  <c:v>3.1360860973840974</c:v>
                </c:pt>
                <c:pt idx="397">
                  <c:v>3.13640344813399</c:v>
                </c:pt>
                <c:pt idx="398">
                  <c:v>3.13640344813399</c:v>
                </c:pt>
                <c:pt idx="399">
                  <c:v>3.13640344813399</c:v>
                </c:pt>
                <c:pt idx="400">
                  <c:v>3.1461280356782382</c:v>
                </c:pt>
                <c:pt idx="401">
                  <c:v>3.1461280356782382</c:v>
                </c:pt>
                <c:pt idx="402">
                  <c:v>3.1461280356782382</c:v>
                </c:pt>
                <c:pt idx="403">
                  <c:v>3.1461280356782382</c:v>
                </c:pt>
                <c:pt idx="404">
                  <c:v>3.1461280356782382</c:v>
                </c:pt>
                <c:pt idx="405">
                  <c:v>3.1461280356782382</c:v>
                </c:pt>
                <c:pt idx="406">
                  <c:v>3.1461280356782382</c:v>
                </c:pt>
                <c:pt idx="407">
                  <c:v>3.1461280356782382</c:v>
                </c:pt>
                <c:pt idx="408">
                  <c:v>3.1461280356782382</c:v>
                </c:pt>
                <c:pt idx="409">
                  <c:v>3.1461280356782382</c:v>
                </c:pt>
                <c:pt idx="410">
                  <c:v>3.1461280356782382</c:v>
                </c:pt>
                <c:pt idx="411">
                  <c:v>3.1461280356782382</c:v>
                </c:pt>
                <c:pt idx="412">
                  <c:v>3.1461280356782382</c:v>
                </c:pt>
                <c:pt idx="413">
                  <c:v>3.1461280356782382</c:v>
                </c:pt>
                <c:pt idx="414">
                  <c:v>3.1461280356782382</c:v>
                </c:pt>
                <c:pt idx="415">
                  <c:v>3.1461280356782382</c:v>
                </c:pt>
                <c:pt idx="416">
                  <c:v>3.1461280356782382</c:v>
                </c:pt>
                <c:pt idx="417">
                  <c:v>3.1461280356782382</c:v>
                </c:pt>
                <c:pt idx="418">
                  <c:v>3.1464381352857744</c:v>
                </c:pt>
                <c:pt idx="419">
                  <c:v>3.1464381352857744</c:v>
                </c:pt>
                <c:pt idx="420">
                  <c:v>3.1464381352857744</c:v>
                </c:pt>
                <c:pt idx="421">
                  <c:v>3.1464381352857744</c:v>
                </c:pt>
                <c:pt idx="422">
                  <c:v>3.1464381352857744</c:v>
                </c:pt>
                <c:pt idx="423">
                  <c:v>3.1467480136306398</c:v>
                </c:pt>
                <c:pt idx="424">
                  <c:v>3.1467480136306398</c:v>
                </c:pt>
                <c:pt idx="425">
                  <c:v>3.1565491513317814</c:v>
                </c:pt>
                <c:pt idx="426">
                  <c:v>3.1565491513317814</c:v>
                </c:pt>
                <c:pt idx="427">
                  <c:v>3.1565491513317814</c:v>
                </c:pt>
                <c:pt idx="428">
                  <c:v>3.1565491513317814</c:v>
                </c:pt>
                <c:pt idx="429">
                  <c:v>3.1565491513317814</c:v>
                </c:pt>
                <c:pt idx="430">
                  <c:v>3.1565491513317814</c:v>
                </c:pt>
                <c:pt idx="431">
                  <c:v>3.1565491513317814</c:v>
                </c:pt>
                <c:pt idx="432">
                  <c:v>3.1565491513317814</c:v>
                </c:pt>
                <c:pt idx="433">
                  <c:v>3.1568519010700111</c:v>
                </c:pt>
                <c:pt idx="434">
                  <c:v>3.1568519010700111</c:v>
                </c:pt>
                <c:pt idx="435">
                  <c:v>3.1568519010700111</c:v>
                </c:pt>
                <c:pt idx="436">
                  <c:v>3.1568519010700111</c:v>
                </c:pt>
                <c:pt idx="437">
                  <c:v>3.1568519010700111</c:v>
                </c:pt>
                <c:pt idx="438">
                  <c:v>3.1568519010700111</c:v>
                </c:pt>
                <c:pt idx="439">
                  <c:v>3.1571544399062814</c:v>
                </c:pt>
                <c:pt idx="440">
                  <c:v>3.1571544399062814</c:v>
                </c:pt>
                <c:pt idx="441">
                  <c:v>3.1571544399062814</c:v>
                </c:pt>
                <c:pt idx="442">
                  <c:v>3.1571544399062814</c:v>
                </c:pt>
                <c:pt idx="443">
                  <c:v>3.1571544399062814</c:v>
                </c:pt>
                <c:pt idx="444">
                  <c:v>3.1571544399062814</c:v>
                </c:pt>
                <c:pt idx="445">
                  <c:v>3.1571544399062814</c:v>
                </c:pt>
                <c:pt idx="446">
                  <c:v>3.1571544399062814</c:v>
                </c:pt>
                <c:pt idx="447">
                  <c:v>3.1571544399062814</c:v>
                </c:pt>
                <c:pt idx="448">
                  <c:v>3.1571544399062814</c:v>
                </c:pt>
                <c:pt idx="449">
                  <c:v>3.1571544399062814</c:v>
                </c:pt>
                <c:pt idx="450">
                  <c:v>3.1676126727275302</c:v>
                </c:pt>
                <c:pt idx="451">
                  <c:v>3.1676126727275302</c:v>
                </c:pt>
                <c:pt idx="452">
                  <c:v>3.1676126727275302</c:v>
                </c:pt>
                <c:pt idx="453">
                  <c:v>3.1679078100014801</c:v>
                </c:pt>
                <c:pt idx="454">
                  <c:v>3.1679078100014801</c:v>
                </c:pt>
                <c:pt idx="455">
                  <c:v>3.1679078100014801</c:v>
                </c:pt>
                <c:pt idx="456">
                  <c:v>3.1679078100014801</c:v>
                </c:pt>
                <c:pt idx="457">
                  <c:v>3.1679078100014801</c:v>
                </c:pt>
                <c:pt idx="458">
                  <c:v>3.1679078100014801</c:v>
                </c:pt>
                <c:pt idx="459">
                  <c:v>3.1679078100014801</c:v>
                </c:pt>
                <c:pt idx="460">
                  <c:v>3.1679078100014801</c:v>
                </c:pt>
                <c:pt idx="461">
                  <c:v>3.1679078100014801</c:v>
                </c:pt>
                <c:pt idx="462">
                  <c:v>3.1679078100014801</c:v>
                </c:pt>
                <c:pt idx="463">
                  <c:v>3.1682027468426308</c:v>
                </c:pt>
                <c:pt idx="464">
                  <c:v>3.1682027468426308</c:v>
                </c:pt>
                <c:pt idx="465">
                  <c:v>3.1682027468426308</c:v>
                </c:pt>
                <c:pt idx="466">
                  <c:v>3.1682027468426308</c:v>
                </c:pt>
                <c:pt idx="467">
                  <c:v>3.1682027468426308</c:v>
                </c:pt>
                <c:pt idx="468">
                  <c:v>3.1682027468426308</c:v>
                </c:pt>
                <c:pt idx="469">
                  <c:v>3.1682027468426308</c:v>
                </c:pt>
                <c:pt idx="470">
                  <c:v>3.1682027468426308</c:v>
                </c:pt>
                <c:pt idx="471">
                  <c:v>3.1684974835230326</c:v>
                </c:pt>
                <c:pt idx="472">
                  <c:v>3.1687920203141817</c:v>
                </c:pt>
                <c:pt idx="473">
                  <c:v>3.1687920203141817</c:v>
                </c:pt>
                <c:pt idx="474">
                  <c:v>3.1687920203141817</c:v>
                </c:pt>
                <c:pt idx="475">
                  <c:v>3.1781132523146316</c:v>
                </c:pt>
                <c:pt idx="476">
                  <c:v>3.1781132523146316</c:v>
                </c:pt>
                <c:pt idx="477">
                  <c:v>3.1781132523146316</c:v>
                </c:pt>
                <c:pt idx="478">
                  <c:v>3.1784013415337551</c:v>
                </c:pt>
                <c:pt idx="479">
                  <c:v>3.1784013415337551</c:v>
                </c:pt>
                <c:pt idx="480">
                  <c:v>3.1784013415337551</c:v>
                </c:pt>
                <c:pt idx="481">
                  <c:v>3.1784013415337551</c:v>
                </c:pt>
                <c:pt idx="482">
                  <c:v>3.1784013415337551</c:v>
                </c:pt>
                <c:pt idx="483">
                  <c:v>3.1784013415337551</c:v>
                </c:pt>
                <c:pt idx="484">
                  <c:v>3.1784013415337551</c:v>
                </c:pt>
                <c:pt idx="485">
                  <c:v>3.1784013415337551</c:v>
                </c:pt>
                <c:pt idx="486">
                  <c:v>3.1784013415337551</c:v>
                </c:pt>
                <c:pt idx="487">
                  <c:v>3.1784013415337551</c:v>
                </c:pt>
                <c:pt idx="488">
                  <c:v>3.1784013415337551</c:v>
                </c:pt>
                <c:pt idx="489">
                  <c:v>3.1784013415337551</c:v>
                </c:pt>
                <c:pt idx="490">
                  <c:v>3.1784013415337551</c:v>
                </c:pt>
                <c:pt idx="491">
                  <c:v>3.1784013415337551</c:v>
                </c:pt>
                <c:pt idx="492">
                  <c:v>3.1784013415337551</c:v>
                </c:pt>
                <c:pt idx="493">
                  <c:v>3.1784013415337551</c:v>
                </c:pt>
                <c:pt idx="494">
                  <c:v>3.1784013415337551</c:v>
                </c:pt>
                <c:pt idx="495">
                  <c:v>3.1784013415337551</c:v>
                </c:pt>
                <c:pt idx="496">
                  <c:v>3.1784013415337551</c:v>
                </c:pt>
                <c:pt idx="497">
                  <c:v>3.1784013415337551</c:v>
                </c:pt>
                <c:pt idx="498">
                  <c:v>3.1784013415337551</c:v>
                </c:pt>
                <c:pt idx="499">
                  <c:v>3.1784013415337551</c:v>
                </c:pt>
                <c:pt idx="500">
                  <c:v>3.1911714557285586</c:v>
                </c:pt>
                <c:pt idx="501">
                  <c:v>3.1911714557285586</c:v>
                </c:pt>
                <c:pt idx="502">
                  <c:v>3.1911714557285586</c:v>
                </c:pt>
                <c:pt idx="503">
                  <c:v>3.1911714557285586</c:v>
                </c:pt>
                <c:pt idx="504">
                  <c:v>3.1911714557285586</c:v>
                </c:pt>
                <c:pt idx="505">
                  <c:v>3.1914510144648953</c:v>
                </c:pt>
                <c:pt idx="506">
                  <c:v>3.1914510144648953</c:v>
                </c:pt>
                <c:pt idx="507">
                  <c:v>3.1914510144648953</c:v>
                </c:pt>
                <c:pt idx="508">
                  <c:v>3.1914510144648953</c:v>
                </c:pt>
                <c:pt idx="509">
                  <c:v>3.1914510144648953</c:v>
                </c:pt>
                <c:pt idx="510">
                  <c:v>3.1917303933628562</c:v>
                </c:pt>
                <c:pt idx="511">
                  <c:v>3.1917303933628562</c:v>
                </c:pt>
                <c:pt idx="512">
                  <c:v>3.1917303933628562</c:v>
                </c:pt>
                <c:pt idx="513">
                  <c:v>3.1917303933628562</c:v>
                </c:pt>
                <c:pt idx="514">
                  <c:v>3.1917303933628562</c:v>
                </c:pt>
                <c:pt idx="515">
                  <c:v>3.1920095926536702</c:v>
                </c:pt>
                <c:pt idx="516">
                  <c:v>3.1920095926536702</c:v>
                </c:pt>
                <c:pt idx="517">
                  <c:v>3.1920095926536702</c:v>
                </c:pt>
                <c:pt idx="518">
                  <c:v>3.1920095926536702</c:v>
                </c:pt>
                <c:pt idx="519">
                  <c:v>3.1920095926536702</c:v>
                </c:pt>
                <c:pt idx="520">
                  <c:v>3.1920095926536702</c:v>
                </c:pt>
                <c:pt idx="521">
                  <c:v>3.1920095926536702</c:v>
                </c:pt>
                <c:pt idx="522">
                  <c:v>3.1920095926536702</c:v>
                </c:pt>
                <c:pt idx="523">
                  <c:v>3.1920095926536702</c:v>
                </c:pt>
                <c:pt idx="524">
                  <c:v>3.1920095926536702</c:v>
                </c:pt>
                <c:pt idx="525">
                  <c:v>3.2016701796465816</c:v>
                </c:pt>
                <c:pt idx="526">
                  <c:v>3.2016701796465816</c:v>
                </c:pt>
                <c:pt idx="527">
                  <c:v>3.2016701796465816</c:v>
                </c:pt>
                <c:pt idx="528">
                  <c:v>3.2016701796465816</c:v>
                </c:pt>
                <c:pt idx="529">
                  <c:v>3.2019430634016501</c:v>
                </c:pt>
                <c:pt idx="530">
                  <c:v>3.2019430634016501</c:v>
                </c:pt>
                <c:pt idx="531">
                  <c:v>3.2019430634016501</c:v>
                </c:pt>
                <c:pt idx="532">
                  <c:v>3.2019430634016501</c:v>
                </c:pt>
                <c:pt idx="533">
                  <c:v>3.2019430634016501</c:v>
                </c:pt>
                <c:pt idx="534">
                  <c:v>3.2019430634016501</c:v>
                </c:pt>
                <c:pt idx="535">
                  <c:v>3.2019430634016501</c:v>
                </c:pt>
                <c:pt idx="536">
                  <c:v>3.2019430634016501</c:v>
                </c:pt>
                <c:pt idx="537">
                  <c:v>3.2019430634016501</c:v>
                </c:pt>
                <c:pt idx="538">
                  <c:v>3.2019430634016501</c:v>
                </c:pt>
                <c:pt idx="539">
                  <c:v>3.2019430634016501</c:v>
                </c:pt>
                <c:pt idx="540">
                  <c:v>3.2022157758011316</c:v>
                </c:pt>
                <c:pt idx="541">
                  <c:v>3.2022157758011316</c:v>
                </c:pt>
                <c:pt idx="542">
                  <c:v>3.2024883170600935</c:v>
                </c:pt>
                <c:pt idx="543">
                  <c:v>3.2024883170600935</c:v>
                </c:pt>
                <c:pt idx="544">
                  <c:v>3.2024883170600935</c:v>
                </c:pt>
                <c:pt idx="545">
                  <c:v>3.2024883170600935</c:v>
                </c:pt>
                <c:pt idx="546">
                  <c:v>3.2024883170600935</c:v>
                </c:pt>
                <c:pt idx="547">
                  <c:v>3.2024883170600935</c:v>
                </c:pt>
                <c:pt idx="548">
                  <c:v>3.2024883170600935</c:v>
                </c:pt>
                <c:pt idx="549">
                  <c:v>3.2024883170600935</c:v>
                </c:pt>
                <c:pt idx="550">
                  <c:v>3.2111205412580492</c:v>
                </c:pt>
                <c:pt idx="551">
                  <c:v>3.2111205412580492</c:v>
                </c:pt>
                <c:pt idx="552">
                  <c:v>3.2113875529368587</c:v>
                </c:pt>
                <c:pt idx="553">
                  <c:v>3.2113875529368587</c:v>
                </c:pt>
                <c:pt idx="554">
                  <c:v>3.2113875529368587</c:v>
                </c:pt>
                <c:pt idx="555">
                  <c:v>3.2113875529368587</c:v>
                </c:pt>
                <c:pt idx="556">
                  <c:v>3.2113875529368587</c:v>
                </c:pt>
                <c:pt idx="557">
                  <c:v>3.2116544005531824</c:v>
                </c:pt>
                <c:pt idx="558">
                  <c:v>3.2116544005531824</c:v>
                </c:pt>
                <c:pt idx="559">
                  <c:v>3.2116544005531824</c:v>
                </c:pt>
                <c:pt idx="560">
                  <c:v>3.2116544005531824</c:v>
                </c:pt>
                <c:pt idx="561">
                  <c:v>3.2116544005531824</c:v>
                </c:pt>
                <c:pt idx="562">
                  <c:v>3.2119210843085093</c:v>
                </c:pt>
                <c:pt idx="563">
                  <c:v>3.2119210843085093</c:v>
                </c:pt>
                <c:pt idx="564">
                  <c:v>3.2119210843085093</c:v>
                </c:pt>
                <c:pt idx="565">
                  <c:v>3.2119210843085093</c:v>
                </c:pt>
                <c:pt idx="566">
                  <c:v>3.2119210843085093</c:v>
                </c:pt>
                <c:pt idx="567">
                  <c:v>3.2119210843085093</c:v>
                </c:pt>
                <c:pt idx="568">
                  <c:v>3.2119210843085093</c:v>
                </c:pt>
                <c:pt idx="569">
                  <c:v>3.2119210843085093</c:v>
                </c:pt>
                <c:pt idx="570">
                  <c:v>3.2121876044039577</c:v>
                </c:pt>
                <c:pt idx="571">
                  <c:v>3.2121876044039577</c:v>
                </c:pt>
                <c:pt idx="572">
                  <c:v>3.2121876044039577</c:v>
                </c:pt>
                <c:pt idx="573">
                  <c:v>3.2121876044039577</c:v>
                </c:pt>
                <c:pt idx="574">
                  <c:v>3.2121876044039577</c:v>
                </c:pt>
                <c:pt idx="575">
                  <c:v>3.2221960463017201</c:v>
                </c:pt>
                <c:pt idx="576">
                  <c:v>3.2221960463017201</c:v>
                </c:pt>
                <c:pt idx="577">
                  <c:v>3.2221960463017201</c:v>
                </c:pt>
                <c:pt idx="578">
                  <c:v>3.2227164711475833</c:v>
                </c:pt>
                <c:pt idx="579">
                  <c:v>3.2227164711475833</c:v>
                </c:pt>
                <c:pt idx="580">
                  <c:v>3.2227164711475833</c:v>
                </c:pt>
                <c:pt idx="581">
                  <c:v>3.2227164711475833</c:v>
                </c:pt>
                <c:pt idx="582">
                  <c:v>3.2227164711475833</c:v>
                </c:pt>
                <c:pt idx="583">
                  <c:v>3.2227164711475833</c:v>
                </c:pt>
                <c:pt idx="584">
                  <c:v>3.2229764498933915</c:v>
                </c:pt>
                <c:pt idx="585">
                  <c:v>3.2229764498933915</c:v>
                </c:pt>
                <c:pt idx="586">
                  <c:v>3.2229764498933915</c:v>
                </c:pt>
                <c:pt idx="587">
                  <c:v>3.2229764498933915</c:v>
                </c:pt>
                <c:pt idx="588">
                  <c:v>3.2229764498933915</c:v>
                </c:pt>
                <c:pt idx="589">
                  <c:v>3.2229764498933915</c:v>
                </c:pt>
                <c:pt idx="590">
                  <c:v>3.2232362731029975</c:v>
                </c:pt>
                <c:pt idx="591">
                  <c:v>3.2232362731029975</c:v>
                </c:pt>
                <c:pt idx="592">
                  <c:v>3.2232362731029975</c:v>
                </c:pt>
                <c:pt idx="593">
                  <c:v>3.2232362731029975</c:v>
                </c:pt>
                <c:pt idx="594">
                  <c:v>3.2232362731029975</c:v>
                </c:pt>
                <c:pt idx="595">
                  <c:v>3.2232362731029975</c:v>
                </c:pt>
                <c:pt idx="596">
                  <c:v>3.2234959409623944</c:v>
                </c:pt>
                <c:pt idx="597">
                  <c:v>3.2234959409623944</c:v>
                </c:pt>
                <c:pt idx="598">
                  <c:v>3.2234959409623944</c:v>
                </c:pt>
                <c:pt idx="599">
                  <c:v>3.2237554536572413</c:v>
                </c:pt>
                <c:pt idx="600">
                  <c:v>3.2327420627207371</c:v>
                </c:pt>
                <c:pt idx="601">
                  <c:v>3.2327420627207371</c:v>
                </c:pt>
                <c:pt idx="602">
                  <c:v>3.2329961103921536</c:v>
                </c:pt>
                <c:pt idx="603">
                  <c:v>3.2329961103921536</c:v>
                </c:pt>
                <c:pt idx="604">
                  <c:v>3.2329961103921536</c:v>
                </c:pt>
                <c:pt idx="605">
                  <c:v>3.2329961103921536</c:v>
                </c:pt>
                <c:pt idx="606">
                  <c:v>3.2329961103921536</c:v>
                </c:pt>
                <c:pt idx="607">
                  <c:v>3.2332500095411003</c:v>
                </c:pt>
                <c:pt idx="608">
                  <c:v>3.2332500095411003</c:v>
                </c:pt>
                <c:pt idx="609">
                  <c:v>3.2332500095411003</c:v>
                </c:pt>
                <c:pt idx="610">
                  <c:v>3.2332500095411003</c:v>
                </c:pt>
                <c:pt idx="611">
                  <c:v>3.2335037603411343</c:v>
                </c:pt>
                <c:pt idx="612">
                  <c:v>3.2335037603411343</c:v>
                </c:pt>
                <c:pt idx="613">
                  <c:v>3.2335037603411343</c:v>
                </c:pt>
                <c:pt idx="614">
                  <c:v>3.2335037603411343</c:v>
                </c:pt>
                <c:pt idx="615">
                  <c:v>3.2337573629655103</c:v>
                </c:pt>
                <c:pt idx="616">
                  <c:v>3.2337573629655103</c:v>
                </c:pt>
                <c:pt idx="617">
                  <c:v>3.2337573629655103</c:v>
                </c:pt>
                <c:pt idx="618">
                  <c:v>3.2342641243787895</c:v>
                </c:pt>
                <c:pt idx="619">
                  <c:v>3.2342641243787895</c:v>
                </c:pt>
                <c:pt idx="620">
                  <c:v>3.2342641243787895</c:v>
                </c:pt>
                <c:pt idx="621">
                  <c:v>3.2342641243787895</c:v>
                </c:pt>
                <c:pt idx="622">
                  <c:v>3.2342641243787895</c:v>
                </c:pt>
                <c:pt idx="623">
                  <c:v>3.2342641243787895</c:v>
                </c:pt>
                <c:pt idx="624">
                  <c:v>3.2342641243787895</c:v>
                </c:pt>
                <c:pt idx="625">
                  <c:v>3.2432861460834461</c:v>
                </c:pt>
                <c:pt idx="626">
                  <c:v>3.2435341018320618</c:v>
                </c:pt>
                <c:pt idx="627">
                  <c:v>3.2435341018320618</c:v>
                </c:pt>
                <c:pt idx="628">
                  <c:v>3.2435341018320618</c:v>
                </c:pt>
                <c:pt idx="629">
                  <c:v>3.2435341018320618</c:v>
                </c:pt>
                <c:pt idx="630">
                  <c:v>3.2435341018320618</c:v>
                </c:pt>
                <c:pt idx="631">
                  <c:v>3.2435341018320618</c:v>
                </c:pt>
                <c:pt idx="632">
                  <c:v>3.2437819160937948</c:v>
                </c:pt>
                <c:pt idx="633">
                  <c:v>3.2437819160937948</c:v>
                </c:pt>
                <c:pt idx="634">
                  <c:v>3.2437819160937948</c:v>
                </c:pt>
                <c:pt idx="635">
                  <c:v>3.2440295890300219</c:v>
                </c:pt>
                <c:pt idx="636">
                  <c:v>3.2440295890300219</c:v>
                </c:pt>
                <c:pt idx="637">
                  <c:v>3.2440295890300219</c:v>
                </c:pt>
                <c:pt idx="638">
                  <c:v>3.2445245115700838</c:v>
                </c:pt>
                <c:pt idx="639">
                  <c:v>3.2445245115700838</c:v>
                </c:pt>
                <c:pt idx="640">
                  <c:v>3.2445245115700838</c:v>
                </c:pt>
                <c:pt idx="641">
                  <c:v>3.2445245115700838</c:v>
                </c:pt>
                <c:pt idx="642">
                  <c:v>3.2445245115700838</c:v>
                </c:pt>
                <c:pt idx="643">
                  <c:v>3.2445245115700838</c:v>
                </c:pt>
                <c:pt idx="644">
                  <c:v>3.2445245115700838</c:v>
                </c:pt>
                <c:pt idx="645">
                  <c:v>3.2447717614952949</c:v>
                </c:pt>
                <c:pt idx="646">
                  <c:v>3.2447717614952949</c:v>
                </c:pt>
                <c:pt idx="647">
                  <c:v>3.2447717614952949</c:v>
                </c:pt>
                <c:pt idx="648">
                  <c:v>3.2447717614952949</c:v>
                </c:pt>
                <c:pt idx="649">
                  <c:v>3.2447717614952949</c:v>
                </c:pt>
                <c:pt idx="650">
                  <c:v>3.25478968739721</c:v>
                </c:pt>
                <c:pt idx="651">
                  <c:v>3.25478968739721</c:v>
                </c:pt>
                <c:pt idx="652">
                  <c:v>3.25478968739721</c:v>
                </c:pt>
                <c:pt idx="653">
                  <c:v>3.25478968739721</c:v>
                </c:pt>
                <c:pt idx="654">
                  <c:v>3.25478968739721</c:v>
                </c:pt>
                <c:pt idx="655">
                  <c:v>3.2550311633455515</c:v>
                </c:pt>
                <c:pt idx="656">
                  <c:v>3.2550311633455515</c:v>
                </c:pt>
                <c:pt idx="657">
                  <c:v>3.2550311633455515</c:v>
                </c:pt>
                <c:pt idx="658">
                  <c:v>3.2550311633455515</c:v>
                </c:pt>
                <c:pt idx="659">
                  <c:v>3.2550311633455515</c:v>
                </c:pt>
                <c:pt idx="660">
                  <c:v>3.255272505103306</c:v>
                </c:pt>
                <c:pt idx="661">
                  <c:v>3.255272505103306</c:v>
                </c:pt>
                <c:pt idx="662">
                  <c:v>3.255272505103306</c:v>
                </c:pt>
                <c:pt idx="663">
                  <c:v>3.255272505103306</c:v>
                </c:pt>
                <c:pt idx="664">
                  <c:v>3.255272505103306</c:v>
                </c:pt>
                <c:pt idx="665">
                  <c:v>3.255272505103306</c:v>
                </c:pt>
                <c:pt idx="666">
                  <c:v>3.255272505103306</c:v>
                </c:pt>
                <c:pt idx="667">
                  <c:v>3.255272505103306</c:v>
                </c:pt>
                <c:pt idx="668">
                  <c:v>3.2555137128195333</c:v>
                </c:pt>
                <c:pt idx="669">
                  <c:v>3.2555137128195333</c:v>
                </c:pt>
                <c:pt idx="670">
                  <c:v>3.2555137128195333</c:v>
                </c:pt>
                <c:pt idx="671">
                  <c:v>3.2555137128195333</c:v>
                </c:pt>
                <c:pt idx="672">
                  <c:v>3.2555137128195333</c:v>
                </c:pt>
                <c:pt idx="673">
                  <c:v>3.2555137128195333</c:v>
                </c:pt>
                <c:pt idx="674">
                  <c:v>3.2555137128195333</c:v>
                </c:pt>
                <c:pt idx="675">
                  <c:v>3.2650537885040145</c:v>
                </c:pt>
                <c:pt idx="676">
                  <c:v>3.2650537885040145</c:v>
                </c:pt>
                <c:pt idx="677">
                  <c:v>3.2650537885040145</c:v>
                </c:pt>
                <c:pt idx="678">
                  <c:v>3.2652896258608299</c:v>
                </c:pt>
                <c:pt idx="679">
                  <c:v>3.2652896258608299</c:v>
                </c:pt>
                <c:pt idx="680">
                  <c:v>3.2655253352190736</c:v>
                </c:pt>
                <c:pt idx="681">
                  <c:v>3.2655253352190736</c:v>
                </c:pt>
                <c:pt idx="682">
                  <c:v>3.2655253352190736</c:v>
                </c:pt>
                <c:pt idx="683">
                  <c:v>3.2655253352190736</c:v>
                </c:pt>
                <c:pt idx="684">
                  <c:v>3.2657609167176105</c:v>
                </c:pt>
                <c:pt idx="685">
                  <c:v>3.2657609167176105</c:v>
                </c:pt>
                <c:pt idx="686">
                  <c:v>3.2657609167176105</c:v>
                </c:pt>
                <c:pt idx="687">
                  <c:v>3.2657609167176105</c:v>
                </c:pt>
                <c:pt idx="688">
                  <c:v>3.2657609167176105</c:v>
                </c:pt>
                <c:pt idx="689">
                  <c:v>3.2657609167176105</c:v>
                </c:pt>
                <c:pt idx="690">
                  <c:v>3.2657609167176105</c:v>
                </c:pt>
                <c:pt idx="691">
                  <c:v>3.265996370495079</c:v>
                </c:pt>
                <c:pt idx="692">
                  <c:v>3.265996370495079</c:v>
                </c:pt>
                <c:pt idx="693">
                  <c:v>3.265996370495079</c:v>
                </c:pt>
                <c:pt idx="694">
                  <c:v>3.265996370495079</c:v>
                </c:pt>
                <c:pt idx="695">
                  <c:v>3.265996370495079</c:v>
                </c:pt>
                <c:pt idx="696">
                  <c:v>3.265996370495079</c:v>
                </c:pt>
                <c:pt idx="697">
                  <c:v>3.265996370495079</c:v>
                </c:pt>
                <c:pt idx="698">
                  <c:v>3.265996370495079</c:v>
                </c:pt>
                <c:pt idx="699">
                  <c:v>3.265996370495079</c:v>
                </c:pt>
                <c:pt idx="700">
                  <c:v>3.274388795550379</c:v>
                </c:pt>
                <c:pt idx="701">
                  <c:v>3.274388795550379</c:v>
                </c:pt>
                <c:pt idx="702">
                  <c:v>3.274388795550379</c:v>
                </c:pt>
                <c:pt idx="703">
                  <c:v>3.274388795550379</c:v>
                </c:pt>
                <c:pt idx="704">
                  <c:v>3.274388795550379</c:v>
                </c:pt>
                <c:pt idx="705">
                  <c:v>3.274388795550379</c:v>
                </c:pt>
                <c:pt idx="706">
                  <c:v>3.274388795550379</c:v>
                </c:pt>
                <c:pt idx="707">
                  <c:v>3.274388795550379</c:v>
                </c:pt>
                <c:pt idx="708">
                  <c:v>3.274388795550379</c:v>
                </c:pt>
                <c:pt idx="709">
                  <c:v>3.274388795550379</c:v>
                </c:pt>
                <c:pt idx="710">
                  <c:v>3.274388795550379</c:v>
                </c:pt>
                <c:pt idx="711">
                  <c:v>3.2746196190912382</c:v>
                </c:pt>
                <c:pt idx="712">
                  <c:v>3.2746196190912382</c:v>
                </c:pt>
                <c:pt idx="713">
                  <c:v>3.2746196190912382</c:v>
                </c:pt>
                <c:pt idx="714">
                  <c:v>3.2746196190912382</c:v>
                </c:pt>
                <c:pt idx="715">
                  <c:v>3.274850320016665</c:v>
                </c:pt>
                <c:pt idx="716">
                  <c:v>3.274850320016665</c:v>
                </c:pt>
                <c:pt idx="717">
                  <c:v>3.274850320016665</c:v>
                </c:pt>
                <c:pt idx="718">
                  <c:v>3.274850320016665</c:v>
                </c:pt>
                <c:pt idx="719">
                  <c:v>3.274850320016665</c:v>
                </c:pt>
                <c:pt idx="720">
                  <c:v>3.3012470886362113</c:v>
                </c:pt>
                <c:pt idx="721">
                  <c:v>3.3012470886362113</c:v>
                </c:pt>
                <c:pt idx="722">
                  <c:v>3.3012470886362113</c:v>
                </c:pt>
                <c:pt idx="723">
                  <c:v>3.3012470886362113</c:v>
                </c:pt>
                <c:pt idx="724">
                  <c:v>3.3012470886362113</c:v>
                </c:pt>
                <c:pt idx="725">
                  <c:v>3.3012470886362113</c:v>
                </c:pt>
                <c:pt idx="726">
                  <c:v>3.3012470886362113</c:v>
                </c:pt>
                <c:pt idx="727">
                  <c:v>3.3014640731433</c:v>
                </c:pt>
                <c:pt idx="728">
                  <c:v>3.3014640731433</c:v>
                </c:pt>
                <c:pt idx="729">
                  <c:v>3.3014640731433</c:v>
                </c:pt>
                <c:pt idx="730">
                  <c:v>3.3014640731433</c:v>
                </c:pt>
                <c:pt idx="731">
                  <c:v>3.3014640731433</c:v>
                </c:pt>
                <c:pt idx="732">
                  <c:v>3.3014640731433</c:v>
                </c:pt>
                <c:pt idx="733">
                  <c:v>3.3014640731433</c:v>
                </c:pt>
                <c:pt idx="734">
                  <c:v>3.3014640731433</c:v>
                </c:pt>
                <c:pt idx="735">
                  <c:v>3.3014640731433</c:v>
                </c:pt>
                <c:pt idx="736">
                  <c:v>3.3014640731433</c:v>
                </c:pt>
                <c:pt idx="737">
                  <c:v>3.3014640731433</c:v>
                </c:pt>
                <c:pt idx="738">
                  <c:v>3.3014640731433</c:v>
                </c:pt>
                <c:pt idx="739">
                  <c:v>3.3014640731433</c:v>
                </c:pt>
                <c:pt idx="740">
                  <c:v>3.3016809492935764</c:v>
                </c:pt>
                <c:pt idx="741">
                  <c:v>3.3016809492935764</c:v>
                </c:pt>
                <c:pt idx="742">
                  <c:v>3.3016809492935764</c:v>
                </c:pt>
                <c:pt idx="743">
                  <c:v>3.301897717195208</c:v>
                </c:pt>
                <c:pt idx="744">
                  <c:v>3.301897717195208</c:v>
                </c:pt>
                <c:pt idx="745">
                  <c:v>3.3178544893314692</c:v>
                </c:pt>
                <c:pt idx="746">
                  <c:v>3.3180633349627615</c:v>
                </c:pt>
                <c:pt idx="747">
                  <c:v>3.3180633349627615</c:v>
                </c:pt>
                <c:pt idx="748">
                  <c:v>3.3180633349627615</c:v>
                </c:pt>
                <c:pt idx="749">
                  <c:v>3.3180633349627615</c:v>
                </c:pt>
                <c:pt idx="750">
                  <c:v>3.318272080211627</c:v>
                </c:pt>
                <c:pt idx="751">
                  <c:v>3.318272080211627</c:v>
                </c:pt>
                <c:pt idx="752">
                  <c:v>3.318272080211627</c:v>
                </c:pt>
                <c:pt idx="753">
                  <c:v>3.318272080211627</c:v>
                </c:pt>
                <c:pt idx="754">
                  <c:v>3.318272080211627</c:v>
                </c:pt>
                <c:pt idx="755">
                  <c:v>3.3184807251745174</c:v>
                </c:pt>
                <c:pt idx="756">
                  <c:v>3.3184807251745174</c:v>
                </c:pt>
                <c:pt idx="757">
                  <c:v>3.3184807251745174</c:v>
                </c:pt>
                <c:pt idx="758">
                  <c:v>3.3184807251745174</c:v>
                </c:pt>
                <c:pt idx="759">
                  <c:v>3.3184807251745174</c:v>
                </c:pt>
                <c:pt idx="760">
                  <c:v>3.3184807251745174</c:v>
                </c:pt>
                <c:pt idx="761">
                  <c:v>3.3186892699477459</c:v>
                </c:pt>
                <c:pt idx="762">
                  <c:v>3.3186892699477459</c:v>
                </c:pt>
                <c:pt idx="763">
                  <c:v>3.3186892699477459</c:v>
                </c:pt>
                <c:pt idx="764">
                  <c:v>3.3186892699477459</c:v>
                </c:pt>
                <c:pt idx="765">
                  <c:v>3.3186892699477459</c:v>
                </c:pt>
                <c:pt idx="766">
                  <c:v>3.3186892699477459</c:v>
                </c:pt>
                <c:pt idx="767">
                  <c:v>3.3186892699477459</c:v>
                </c:pt>
                <c:pt idx="768">
                  <c:v>3.3186892699477459</c:v>
                </c:pt>
                <c:pt idx="769">
                  <c:v>3.3186892699477459</c:v>
                </c:pt>
                <c:pt idx="770">
                  <c:v>3.325720858019412</c:v>
                </c:pt>
                <c:pt idx="771">
                  <c:v>3.325720858019412</c:v>
                </c:pt>
                <c:pt idx="772">
                  <c:v>3.325720858019412</c:v>
                </c:pt>
                <c:pt idx="773">
                  <c:v>3.325720858019412</c:v>
                </c:pt>
                <c:pt idx="774">
                  <c:v>3.325720858019412</c:v>
                </c:pt>
                <c:pt idx="775">
                  <c:v>3.3259259557714662</c:v>
                </c:pt>
                <c:pt idx="776">
                  <c:v>3.3259259557714662</c:v>
                </c:pt>
                <c:pt idx="777">
                  <c:v>3.3259259557714662</c:v>
                </c:pt>
                <c:pt idx="778">
                  <c:v>3.3259259557714662</c:v>
                </c:pt>
                <c:pt idx="779">
                  <c:v>3.3259259557714662</c:v>
                </c:pt>
                <c:pt idx="780">
                  <c:v>3.3259259557714662</c:v>
                </c:pt>
                <c:pt idx="781">
                  <c:v>3.3259259557714662</c:v>
                </c:pt>
                <c:pt idx="782">
                  <c:v>3.3259259557714662</c:v>
                </c:pt>
                <c:pt idx="783">
                  <c:v>3.3259259557714662</c:v>
                </c:pt>
                <c:pt idx="784">
                  <c:v>3.3259259557714662</c:v>
                </c:pt>
                <c:pt idx="785">
                  <c:v>3.3259259557714662</c:v>
                </c:pt>
                <c:pt idx="786">
                  <c:v>3.3259259557714662</c:v>
                </c:pt>
                <c:pt idx="787">
                  <c:v>3.3261309567107946</c:v>
                </c:pt>
                <c:pt idx="788">
                  <c:v>3.3261309567107946</c:v>
                </c:pt>
                <c:pt idx="789">
                  <c:v>3.3261309567107946</c:v>
                </c:pt>
                <c:pt idx="790">
                  <c:v>3.3261309567107946</c:v>
                </c:pt>
                <c:pt idx="791">
                  <c:v>3.3261309567107946</c:v>
                </c:pt>
                <c:pt idx="792">
                  <c:v>3.3261309567107946</c:v>
                </c:pt>
                <c:pt idx="793">
                  <c:v>3.3261309567107946</c:v>
                </c:pt>
                <c:pt idx="794">
                  <c:v>3.3261309567107946</c:v>
                </c:pt>
                <c:pt idx="795">
                  <c:v>3.3336487565147013</c:v>
                </c:pt>
                <c:pt idx="796">
                  <c:v>3.3336487565147013</c:v>
                </c:pt>
                <c:pt idx="797">
                  <c:v>3.3336487565147013</c:v>
                </c:pt>
                <c:pt idx="798">
                  <c:v>3.3336487565147013</c:v>
                </c:pt>
                <c:pt idx="799">
                  <c:v>3.3336487565147013</c:v>
                </c:pt>
                <c:pt idx="800">
                  <c:v>3.3336487565147013</c:v>
                </c:pt>
                <c:pt idx="801">
                  <c:v>3.3336487565147013</c:v>
                </c:pt>
                <c:pt idx="802">
                  <c:v>3.3336487565147013</c:v>
                </c:pt>
                <c:pt idx="803">
                  <c:v>3.3336487565147013</c:v>
                </c:pt>
                <c:pt idx="804">
                  <c:v>3.3336487565147013</c:v>
                </c:pt>
                <c:pt idx="805">
                  <c:v>3.3336487565147013</c:v>
                </c:pt>
                <c:pt idx="806">
                  <c:v>3.3336487565147013</c:v>
                </c:pt>
                <c:pt idx="807">
                  <c:v>3.3336487565147013</c:v>
                </c:pt>
                <c:pt idx="808">
                  <c:v>3.3338501451025451</c:v>
                </c:pt>
                <c:pt idx="809">
                  <c:v>3.3338501451025451</c:v>
                </c:pt>
                <c:pt idx="810">
                  <c:v>3.3338501451025451</c:v>
                </c:pt>
                <c:pt idx="811">
                  <c:v>3.3338501451025451</c:v>
                </c:pt>
                <c:pt idx="812">
                  <c:v>3.3338501451025451</c:v>
                </c:pt>
                <c:pt idx="813">
                  <c:v>3.3338501451025451</c:v>
                </c:pt>
                <c:pt idx="814">
                  <c:v>3.3340514403468919</c:v>
                </c:pt>
                <c:pt idx="815">
                  <c:v>3.3340514403468919</c:v>
                </c:pt>
                <c:pt idx="816">
                  <c:v>3.3340514403468919</c:v>
                </c:pt>
                <c:pt idx="817">
                  <c:v>3.3342526423342309</c:v>
                </c:pt>
                <c:pt idx="818">
                  <c:v>3.3342526423342309</c:v>
                </c:pt>
                <c:pt idx="819">
                  <c:v>3.3342526423342309</c:v>
                </c:pt>
                <c:pt idx="820">
                  <c:v>3.3418300569205104</c:v>
                </c:pt>
                <c:pt idx="821">
                  <c:v>3.3418300569205104</c:v>
                </c:pt>
                <c:pt idx="822">
                  <c:v>3.3420276880874717</c:v>
                </c:pt>
                <c:pt idx="823">
                  <c:v>3.3422252293607904</c:v>
                </c:pt>
                <c:pt idx="824">
                  <c:v>3.3422252293607904</c:v>
                </c:pt>
                <c:pt idx="825">
                  <c:v>3.3422252293607904</c:v>
                </c:pt>
                <c:pt idx="826">
                  <c:v>3.3422252293607904</c:v>
                </c:pt>
                <c:pt idx="827">
                  <c:v>3.3422252293607904</c:v>
                </c:pt>
                <c:pt idx="828">
                  <c:v>3.3422252293607904</c:v>
                </c:pt>
                <c:pt idx="829">
                  <c:v>3.3422252293607904</c:v>
                </c:pt>
                <c:pt idx="830">
                  <c:v>3.3422252293607904</c:v>
                </c:pt>
                <c:pt idx="831">
                  <c:v>3.3422252293607904</c:v>
                </c:pt>
                <c:pt idx="832">
                  <c:v>3.3422252293607904</c:v>
                </c:pt>
                <c:pt idx="833">
                  <c:v>3.3422252293607904</c:v>
                </c:pt>
                <c:pt idx="834">
                  <c:v>3.3422252293607904</c:v>
                </c:pt>
                <c:pt idx="835">
                  <c:v>3.3424226808222062</c:v>
                </c:pt>
                <c:pt idx="836">
                  <c:v>3.3424226808222062</c:v>
                </c:pt>
                <c:pt idx="837">
                  <c:v>3.3424226808222062</c:v>
                </c:pt>
                <c:pt idx="838">
                  <c:v>3.3424226808222062</c:v>
                </c:pt>
                <c:pt idx="839">
                  <c:v>3.3424226808222062</c:v>
                </c:pt>
                <c:pt idx="840">
                  <c:v>3.3424226808222062</c:v>
                </c:pt>
                <c:pt idx="841">
                  <c:v>3.3426200425533481</c:v>
                </c:pt>
                <c:pt idx="842">
                  <c:v>3.3426200425533481</c:v>
                </c:pt>
                <c:pt idx="843">
                  <c:v>3.3426200425533481</c:v>
                </c:pt>
                <c:pt idx="844">
                  <c:v>3.3428173146357332</c:v>
                </c:pt>
                <c:pt idx="845">
                  <c:v>3.3486941902655412</c:v>
                </c:pt>
                <c:pt idx="846">
                  <c:v>3.3486941902655412</c:v>
                </c:pt>
                <c:pt idx="847">
                  <c:v>3.3488887230714379</c:v>
                </c:pt>
                <c:pt idx="848">
                  <c:v>3.3488887230714379</c:v>
                </c:pt>
                <c:pt idx="849">
                  <c:v>3.3488887230714379</c:v>
                </c:pt>
                <c:pt idx="850">
                  <c:v>3.3488887230714379</c:v>
                </c:pt>
                <c:pt idx="851">
                  <c:v>3.3488887230714379</c:v>
                </c:pt>
                <c:pt idx="852">
                  <c:v>3.3488887230714379</c:v>
                </c:pt>
                <c:pt idx="853">
                  <c:v>3.3490831687795901</c:v>
                </c:pt>
                <c:pt idx="854">
                  <c:v>3.3490831687795901</c:v>
                </c:pt>
                <c:pt idx="855">
                  <c:v>3.3490831687795901</c:v>
                </c:pt>
                <c:pt idx="856">
                  <c:v>3.3490831687795901</c:v>
                </c:pt>
                <c:pt idx="857">
                  <c:v>3.3490831687795901</c:v>
                </c:pt>
                <c:pt idx="858">
                  <c:v>3.3490831687795901</c:v>
                </c:pt>
                <c:pt idx="859">
                  <c:v>3.3490831687795901</c:v>
                </c:pt>
                <c:pt idx="860">
                  <c:v>3.3490831687795901</c:v>
                </c:pt>
                <c:pt idx="861">
                  <c:v>3.3490831687795901</c:v>
                </c:pt>
                <c:pt idx="862">
                  <c:v>3.3490831687795901</c:v>
                </c:pt>
                <c:pt idx="863">
                  <c:v>3.3490831687795901</c:v>
                </c:pt>
                <c:pt idx="864">
                  <c:v>3.3490831687795901</c:v>
                </c:pt>
                <c:pt idx="865">
                  <c:v>3.3490831687795901</c:v>
                </c:pt>
                <c:pt idx="866">
                  <c:v>3.3490831687795901</c:v>
                </c:pt>
                <c:pt idx="867">
                  <c:v>3.3490831687795901</c:v>
                </c:pt>
                <c:pt idx="868">
                  <c:v>3.3492775274679554</c:v>
                </c:pt>
                <c:pt idx="869">
                  <c:v>3.3494717992143856</c:v>
                </c:pt>
                <c:pt idx="870">
                  <c:v>3.3564083270389813</c:v>
                </c:pt>
                <c:pt idx="871">
                  <c:v>3.3564083270389813</c:v>
                </c:pt>
                <c:pt idx="872">
                  <c:v>3.3564083270389813</c:v>
                </c:pt>
                <c:pt idx="873">
                  <c:v>3.3564083270389813</c:v>
                </c:pt>
                <c:pt idx="874">
                  <c:v>3.3565994357249709</c:v>
                </c:pt>
                <c:pt idx="875">
                  <c:v>3.3565994357249709</c:v>
                </c:pt>
                <c:pt idx="876">
                  <c:v>3.3565994357249709</c:v>
                </c:pt>
                <c:pt idx="877">
                  <c:v>3.3565994357249709</c:v>
                </c:pt>
                <c:pt idx="878">
                  <c:v>3.3565994357249709</c:v>
                </c:pt>
                <c:pt idx="879">
                  <c:v>3.3565994357249709</c:v>
                </c:pt>
                <c:pt idx="880">
                  <c:v>3.356790460351716</c:v>
                </c:pt>
                <c:pt idx="881">
                  <c:v>3.356790460351716</c:v>
                </c:pt>
                <c:pt idx="882">
                  <c:v>3.356790460351716</c:v>
                </c:pt>
                <c:pt idx="883">
                  <c:v>3.356790460351716</c:v>
                </c:pt>
                <c:pt idx="884">
                  <c:v>3.356790460351716</c:v>
                </c:pt>
                <c:pt idx="885">
                  <c:v>3.356790460351716</c:v>
                </c:pt>
                <c:pt idx="886">
                  <c:v>3.3569814009931314</c:v>
                </c:pt>
                <c:pt idx="887">
                  <c:v>3.3569814009931314</c:v>
                </c:pt>
                <c:pt idx="888">
                  <c:v>3.3571722577230334</c:v>
                </c:pt>
                <c:pt idx="889">
                  <c:v>3.3571722577230334</c:v>
                </c:pt>
                <c:pt idx="890">
                  <c:v>3.3571722577230334</c:v>
                </c:pt>
                <c:pt idx="891">
                  <c:v>3.3571722577230334</c:v>
                </c:pt>
                <c:pt idx="892">
                  <c:v>3.3571722577230334</c:v>
                </c:pt>
                <c:pt idx="893">
                  <c:v>3.3573630306151427</c:v>
                </c:pt>
                <c:pt idx="894">
                  <c:v>3.3573630306151427</c:v>
                </c:pt>
                <c:pt idx="895">
                  <c:v>3.3641756327706194</c:v>
                </c:pt>
                <c:pt idx="896">
                  <c:v>3.3643633546157306</c:v>
                </c:pt>
                <c:pt idx="897">
                  <c:v>3.3643633546157306</c:v>
                </c:pt>
                <c:pt idx="898">
                  <c:v>3.3643633546157306</c:v>
                </c:pt>
                <c:pt idx="899">
                  <c:v>3.3643633546157306</c:v>
                </c:pt>
                <c:pt idx="900">
                  <c:v>3.3643633546157306</c:v>
                </c:pt>
                <c:pt idx="901">
                  <c:v>3.3643633546157306</c:v>
                </c:pt>
                <c:pt idx="902">
                  <c:v>3.3643633546157306</c:v>
                </c:pt>
                <c:pt idx="903">
                  <c:v>3.3643633546157306</c:v>
                </c:pt>
                <c:pt idx="904">
                  <c:v>3.3643633546157306</c:v>
                </c:pt>
                <c:pt idx="905">
                  <c:v>3.3643633546157306</c:v>
                </c:pt>
                <c:pt idx="906">
                  <c:v>3.3645509953539721</c:v>
                </c:pt>
                <c:pt idx="907">
                  <c:v>3.3645509953539721</c:v>
                </c:pt>
                <c:pt idx="908">
                  <c:v>3.3647385550553985</c:v>
                </c:pt>
                <c:pt idx="909">
                  <c:v>3.3647385550553985</c:v>
                </c:pt>
                <c:pt idx="910">
                  <c:v>3.3647385550553985</c:v>
                </c:pt>
                <c:pt idx="911">
                  <c:v>3.3647385550553985</c:v>
                </c:pt>
                <c:pt idx="912">
                  <c:v>3.3647385550553985</c:v>
                </c:pt>
                <c:pt idx="913">
                  <c:v>3.3649260337899758</c:v>
                </c:pt>
                <c:pt idx="914">
                  <c:v>3.3649260337899758</c:v>
                </c:pt>
                <c:pt idx="915">
                  <c:v>3.3649260337899758</c:v>
                </c:pt>
                <c:pt idx="916">
                  <c:v>3.3649260337899758</c:v>
                </c:pt>
                <c:pt idx="917">
                  <c:v>3.3649260337899758</c:v>
                </c:pt>
                <c:pt idx="918">
                  <c:v>3.3649260337899758</c:v>
                </c:pt>
                <c:pt idx="919">
                  <c:v>3.3649260337899758</c:v>
                </c:pt>
                <c:pt idx="920">
                  <c:v>3.3727279408855955</c:v>
                </c:pt>
                <c:pt idx="921">
                  <c:v>3.3727279408855955</c:v>
                </c:pt>
                <c:pt idx="922">
                  <c:v>3.3727279408855955</c:v>
                </c:pt>
                <c:pt idx="923">
                  <c:v>3.3727279408855955</c:v>
                </c:pt>
                <c:pt idx="924">
                  <c:v>3.3727279408855955</c:v>
                </c:pt>
                <c:pt idx="925">
                  <c:v>3.3727279408855955</c:v>
                </c:pt>
                <c:pt idx="926">
                  <c:v>3.3727279408855955</c:v>
                </c:pt>
                <c:pt idx="927">
                  <c:v>3.3727279408855955</c:v>
                </c:pt>
                <c:pt idx="928">
                  <c:v>3.3729120029701067</c:v>
                </c:pt>
                <c:pt idx="929">
                  <c:v>3.3729120029701067</c:v>
                </c:pt>
                <c:pt idx="930">
                  <c:v>3.3730959870787269</c:v>
                </c:pt>
                <c:pt idx="931">
                  <c:v>3.3730959870787269</c:v>
                </c:pt>
                <c:pt idx="932">
                  <c:v>3.3730959870787269</c:v>
                </c:pt>
                <c:pt idx="933">
                  <c:v>3.3730959870787269</c:v>
                </c:pt>
                <c:pt idx="934">
                  <c:v>3.3732798932774961</c:v>
                </c:pt>
                <c:pt idx="935">
                  <c:v>3.3732798932774961</c:v>
                </c:pt>
                <c:pt idx="936">
                  <c:v>3.3732798932774961</c:v>
                </c:pt>
                <c:pt idx="937">
                  <c:v>3.3732798932774961</c:v>
                </c:pt>
                <c:pt idx="938">
                  <c:v>3.3732798932774961</c:v>
                </c:pt>
                <c:pt idx="939">
                  <c:v>3.3734637216323691</c:v>
                </c:pt>
                <c:pt idx="940">
                  <c:v>3.3736474722092176</c:v>
                </c:pt>
                <c:pt idx="941">
                  <c:v>3.3736474722092176</c:v>
                </c:pt>
                <c:pt idx="942">
                  <c:v>3.3736474722092176</c:v>
                </c:pt>
                <c:pt idx="943">
                  <c:v>3.3736474722092176</c:v>
                </c:pt>
                <c:pt idx="944">
                  <c:v>3.3738311450738303</c:v>
                </c:pt>
                <c:pt idx="945">
                  <c:v>3.381295623003826</c:v>
                </c:pt>
                <c:pt idx="946">
                  <c:v>3.381295623003826</c:v>
                </c:pt>
                <c:pt idx="947">
                  <c:v>3.381295623003826</c:v>
                </c:pt>
                <c:pt idx="948">
                  <c:v>3.3814760902750298</c:v>
                </c:pt>
                <c:pt idx="949">
                  <c:v>3.3814760902750298</c:v>
                </c:pt>
                <c:pt idx="950">
                  <c:v>3.3814760902750298</c:v>
                </c:pt>
                <c:pt idx="951">
                  <c:v>3.3814760902750298</c:v>
                </c:pt>
                <c:pt idx="952">
                  <c:v>3.3814760902750298</c:v>
                </c:pt>
                <c:pt idx="953">
                  <c:v>3.3816564825857869</c:v>
                </c:pt>
                <c:pt idx="954">
                  <c:v>3.3816564825857869</c:v>
                </c:pt>
                <c:pt idx="955">
                  <c:v>3.3818367999983434</c:v>
                </c:pt>
                <c:pt idx="956">
                  <c:v>3.3818367999983434</c:v>
                </c:pt>
                <c:pt idx="957">
                  <c:v>3.3818367999983434</c:v>
                </c:pt>
                <c:pt idx="958">
                  <c:v>3.3818367999983434</c:v>
                </c:pt>
                <c:pt idx="959">
                  <c:v>3.3818367999983434</c:v>
                </c:pt>
                <c:pt idx="960">
                  <c:v>3.3818367999983434</c:v>
                </c:pt>
                <c:pt idx="961">
                  <c:v>3.3818367999983434</c:v>
                </c:pt>
                <c:pt idx="962">
                  <c:v>3.3818367999983434</c:v>
                </c:pt>
                <c:pt idx="963">
                  <c:v>3.3818367999983434</c:v>
                </c:pt>
                <c:pt idx="964">
                  <c:v>3.3818367999983434</c:v>
                </c:pt>
                <c:pt idx="965">
                  <c:v>3.3818367999983434</c:v>
                </c:pt>
                <c:pt idx="966">
                  <c:v>3.3818367999983434</c:v>
                </c:pt>
                <c:pt idx="967">
                  <c:v>3.3820170425748683</c:v>
                </c:pt>
                <c:pt idx="968">
                  <c:v>3.3820170425748683</c:v>
                </c:pt>
                <c:pt idx="969">
                  <c:v>3.3820170425748683</c:v>
                </c:pt>
                <c:pt idx="970">
                  <c:v>3.3905818785504351</c:v>
                </c:pt>
                <c:pt idx="971">
                  <c:v>3.3905818785504351</c:v>
                </c:pt>
                <c:pt idx="972">
                  <c:v>3.3905818785504351</c:v>
                </c:pt>
                <c:pt idx="973">
                  <c:v>3.3905818785504351</c:v>
                </c:pt>
                <c:pt idx="974">
                  <c:v>3.3905818785504351</c:v>
                </c:pt>
                <c:pt idx="975">
                  <c:v>3.3907585287387172</c:v>
                </c:pt>
                <c:pt idx="976">
                  <c:v>3.3907585287387172</c:v>
                </c:pt>
                <c:pt idx="977">
                  <c:v>3.3907585287387172</c:v>
                </c:pt>
                <c:pt idx="978">
                  <c:v>3.3907585287387172</c:v>
                </c:pt>
                <c:pt idx="979">
                  <c:v>3.3907585287387172</c:v>
                </c:pt>
                <c:pt idx="980">
                  <c:v>3.3907585287387172</c:v>
                </c:pt>
                <c:pt idx="981">
                  <c:v>3.3909351071033793</c:v>
                </c:pt>
                <c:pt idx="982">
                  <c:v>3.3909351071033793</c:v>
                </c:pt>
                <c:pt idx="983">
                  <c:v>3.3909351071033793</c:v>
                </c:pt>
                <c:pt idx="984">
                  <c:v>3.3909351071033793</c:v>
                </c:pt>
                <c:pt idx="985">
                  <c:v>3.3909351071033793</c:v>
                </c:pt>
                <c:pt idx="986">
                  <c:v>3.3911116137028023</c:v>
                </c:pt>
                <c:pt idx="987">
                  <c:v>3.3911116137028023</c:v>
                </c:pt>
                <c:pt idx="988">
                  <c:v>3.3912880485952974</c:v>
                </c:pt>
                <c:pt idx="989">
                  <c:v>3.3912880485952974</c:v>
                </c:pt>
                <c:pt idx="990">
                  <c:v>3.3912880485952974</c:v>
                </c:pt>
                <c:pt idx="991">
                  <c:v>3.3914644118391033</c:v>
                </c:pt>
                <c:pt idx="992">
                  <c:v>3.3916407034923877</c:v>
                </c:pt>
                <c:pt idx="993">
                  <c:v>3.3916407034923877</c:v>
                </c:pt>
                <c:pt idx="994">
                  <c:v>3.3916407034923877</c:v>
                </c:pt>
                <c:pt idx="995">
                  <c:v>3.4005379893919461</c:v>
                </c:pt>
                <c:pt idx="996">
                  <c:v>3.4007106367732312</c:v>
                </c:pt>
                <c:pt idx="997">
                  <c:v>3.4007106367732312</c:v>
                </c:pt>
                <c:pt idx="998">
                  <c:v>3.4007106367732312</c:v>
                </c:pt>
                <c:pt idx="999">
                  <c:v>3.4007106367732312</c:v>
                </c:pt>
                <c:pt idx="1000">
                  <c:v>3.4007106367732312</c:v>
                </c:pt>
                <c:pt idx="1001">
                  <c:v>3.4007106367732312</c:v>
                </c:pt>
                <c:pt idx="1002">
                  <c:v>3.4007106367732312</c:v>
                </c:pt>
                <c:pt idx="1003">
                  <c:v>3.4008832155483626</c:v>
                </c:pt>
                <c:pt idx="1004">
                  <c:v>3.4008832155483626</c:v>
                </c:pt>
                <c:pt idx="1005">
                  <c:v>3.4008832155483626</c:v>
                </c:pt>
                <c:pt idx="1006">
                  <c:v>3.4010557257718439</c:v>
                </c:pt>
                <c:pt idx="1007">
                  <c:v>3.4010557257718439</c:v>
                </c:pt>
                <c:pt idx="1008">
                  <c:v>3.4010557257718439</c:v>
                </c:pt>
                <c:pt idx="1009">
                  <c:v>3.4010557257718439</c:v>
                </c:pt>
                <c:pt idx="1010">
                  <c:v>3.4010557257718439</c:v>
                </c:pt>
                <c:pt idx="1011">
                  <c:v>3.4012281674981129</c:v>
                </c:pt>
                <c:pt idx="1012">
                  <c:v>3.4012281674981129</c:v>
                </c:pt>
                <c:pt idx="1013">
                  <c:v>3.4014005407815442</c:v>
                </c:pt>
                <c:pt idx="1014">
                  <c:v>3.4014005407815442</c:v>
                </c:pt>
                <c:pt idx="1015">
                  <c:v>3.4014005407815442</c:v>
                </c:pt>
                <c:pt idx="1016">
                  <c:v>3.4014005407815442</c:v>
                </c:pt>
                <c:pt idx="1017">
                  <c:v>3.4014005407815442</c:v>
                </c:pt>
                <c:pt idx="1018">
                  <c:v>3.4014005407815442</c:v>
                </c:pt>
                <c:pt idx="1019">
                  <c:v>3.4014005407815442</c:v>
                </c:pt>
                <c:pt idx="1020">
                  <c:v>3.4107772333772099</c:v>
                </c:pt>
                <c:pt idx="1021">
                  <c:v>3.4109458586877746</c:v>
                </c:pt>
                <c:pt idx="1022">
                  <c:v>3.4109458586877746</c:v>
                </c:pt>
                <c:pt idx="1023">
                  <c:v>3.4109458586877746</c:v>
                </c:pt>
                <c:pt idx="1024">
                  <c:v>3.4109458586877746</c:v>
                </c:pt>
                <c:pt idx="1025">
                  <c:v>3.4111144185509046</c:v>
                </c:pt>
                <c:pt idx="1026">
                  <c:v>3.4111144185509046</c:v>
                </c:pt>
                <c:pt idx="1027">
                  <c:v>3.4111144185509046</c:v>
                </c:pt>
                <c:pt idx="1028">
                  <c:v>3.4111144185509046</c:v>
                </c:pt>
                <c:pt idx="1029">
                  <c:v>3.4114513421379375</c:v>
                </c:pt>
                <c:pt idx="1030">
                  <c:v>3.4114513421379375</c:v>
                </c:pt>
                <c:pt idx="1031">
                  <c:v>3.4114513421379375</c:v>
                </c:pt>
                <c:pt idx="1032">
                  <c:v>3.4114513421379375</c:v>
                </c:pt>
                <c:pt idx="1033">
                  <c:v>3.4116197059632301</c:v>
                </c:pt>
                <c:pt idx="1034">
                  <c:v>3.4116197059632301</c:v>
                </c:pt>
                <c:pt idx="1035">
                  <c:v>3.4116197059632301</c:v>
                </c:pt>
                <c:pt idx="1036">
                  <c:v>3.4116197059632301</c:v>
                </c:pt>
                <c:pt idx="1037">
                  <c:v>3.4116197059632301</c:v>
                </c:pt>
                <c:pt idx="1038">
                  <c:v>3.4116197059632301</c:v>
                </c:pt>
                <c:pt idx="1039">
                  <c:v>3.4117880045438689</c:v>
                </c:pt>
                <c:pt idx="1040">
                  <c:v>3.4117880045438689</c:v>
                </c:pt>
                <c:pt idx="1041">
                  <c:v>3.4117880045438689</c:v>
                </c:pt>
                <c:pt idx="1042">
                  <c:v>3.4119562379304016</c:v>
                </c:pt>
                <c:pt idx="1043">
                  <c:v>3.4121244061733171</c:v>
                </c:pt>
                <c:pt idx="1044">
                  <c:v>3.4121244061733171</c:v>
                </c:pt>
                <c:pt idx="1045">
                  <c:v>3.4212747912103465</c:v>
                </c:pt>
                <c:pt idx="1046">
                  <c:v>3.4214393902200495</c:v>
                </c:pt>
                <c:pt idx="1047">
                  <c:v>3.4214393902200495</c:v>
                </c:pt>
                <c:pt idx="1048">
                  <c:v>3.4214393902200495</c:v>
                </c:pt>
                <c:pt idx="1049">
                  <c:v>3.4214393902200495</c:v>
                </c:pt>
                <c:pt idx="1050">
                  <c:v>3.4216039268698313</c:v>
                </c:pt>
                <c:pt idx="1051">
                  <c:v>3.4216039268698313</c:v>
                </c:pt>
                <c:pt idx="1052">
                  <c:v>3.4216039268698313</c:v>
                </c:pt>
                <c:pt idx="1053">
                  <c:v>3.4217684012069238</c:v>
                </c:pt>
                <c:pt idx="1054">
                  <c:v>3.4217684012069238</c:v>
                </c:pt>
                <c:pt idx="1055">
                  <c:v>3.4217684012069238</c:v>
                </c:pt>
                <c:pt idx="1056">
                  <c:v>3.4219328132785085</c:v>
                </c:pt>
                <c:pt idx="1057">
                  <c:v>3.4219328132785085</c:v>
                </c:pt>
                <c:pt idx="1058">
                  <c:v>3.4219328132785085</c:v>
                </c:pt>
                <c:pt idx="1059">
                  <c:v>3.4219328132785085</c:v>
                </c:pt>
                <c:pt idx="1060">
                  <c:v>3.4220971631317103</c:v>
                </c:pt>
                <c:pt idx="1061">
                  <c:v>3.4220971631317103</c:v>
                </c:pt>
                <c:pt idx="1062">
                  <c:v>3.4220971631317103</c:v>
                </c:pt>
                <c:pt idx="1063">
                  <c:v>3.4220971631317103</c:v>
                </c:pt>
                <c:pt idx="1064">
                  <c:v>3.4222614508136027</c:v>
                </c:pt>
                <c:pt idx="1065">
                  <c:v>3.4224256763712044</c:v>
                </c:pt>
                <c:pt idx="1066">
                  <c:v>3.4224256763712044</c:v>
                </c:pt>
                <c:pt idx="1067">
                  <c:v>3.4224256763712044</c:v>
                </c:pt>
                <c:pt idx="1068">
                  <c:v>3.4224256763712044</c:v>
                </c:pt>
                <c:pt idx="1069">
                  <c:v>3.4224256763712044</c:v>
                </c:pt>
                <c:pt idx="1070">
                  <c:v>3.4337698339248659</c:v>
                </c:pt>
                <c:pt idx="1071">
                  <c:v>3.4337698339248659</c:v>
                </c:pt>
                <c:pt idx="1072">
                  <c:v>3.4337698339248659</c:v>
                </c:pt>
                <c:pt idx="1073">
                  <c:v>3.4339297656084642</c:v>
                </c:pt>
                <c:pt idx="1074">
                  <c:v>3.4339297656084642</c:v>
                </c:pt>
                <c:pt idx="1075">
                  <c:v>3.4339297656084642</c:v>
                </c:pt>
                <c:pt idx="1076">
                  <c:v>3.4339297656084642</c:v>
                </c:pt>
                <c:pt idx="1077">
                  <c:v>3.4340896384178907</c:v>
                </c:pt>
                <c:pt idx="1078">
                  <c:v>3.4340896384178907</c:v>
                </c:pt>
                <c:pt idx="1079">
                  <c:v>3.4340896384178907</c:v>
                </c:pt>
                <c:pt idx="1080">
                  <c:v>3.4340896384178907</c:v>
                </c:pt>
                <c:pt idx="1081">
                  <c:v>3.4340896384178907</c:v>
                </c:pt>
                <c:pt idx="1082">
                  <c:v>3.4342494523964757</c:v>
                </c:pt>
                <c:pt idx="1083">
                  <c:v>3.4342494523964757</c:v>
                </c:pt>
                <c:pt idx="1084">
                  <c:v>3.4342494523964757</c:v>
                </c:pt>
                <c:pt idx="1085">
                  <c:v>3.4342494523964757</c:v>
                </c:pt>
                <c:pt idx="1086">
                  <c:v>3.4344092075875001</c:v>
                </c:pt>
                <c:pt idx="1087">
                  <c:v>3.4345689040341987</c:v>
                </c:pt>
                <c:pt idx="1088">
                  <c:v>3.4345689040341987</c:v>
                </c:pt>
                <c:pt idx="1089">
                  <c:v>3.4345689040341987</c:v>
                </c:pt>
                <c:pt idx="1090">
                  <c:v>3.4345689040341987</c:v>
                </c:pt>
                <c:pt idx="1091">
                  <c:v>3.4345689040341987</c:v>
                </c:pt>
                <c:pt idx="1092">
                  <c:v>3.4347285417797577</c:v>
                </c:pt>
                <c:pt idx="1093">
                  <c:v>3.4347285417797577</c:v>
                </c:pt>
                <c:pt idx="1094">
                  <c:v>3.4347285417797577</c:v>
                </c:pt>
                <c:pt idx="1095">
                  <c:v>3.4456042032735974</c:v>
                </c:pt>
                <c:pt idx="1096">
                  <c:v>3.445759836488631</c:v>
                </c:pt>
                <c:pt idx="1097">
                  <c:v>3.445759836488631</c:v>
                </c:pt>
                <c:pt idx="1098">
                  <c:v>3.445759836488631</c:v>
                </c:pt>
                <c:pt idx="1099">
                  <c:v>3.4459154139511234</c:v>
                </c:pt>
                <c:pt idx="1100">
                  <c:v>3.4459154139511234</c:v>
                </c:pt>
                <c:pt idx="1101">
                  <c:v>3.4459154139511234</c:v>
                </c:pt>
                <c:pt idx="1102">
                  <c:v>3.4459154139511234</c:v>
                </c:pt>
                <c:pt idx="1103">
                  <c:v>3.4460709357010049</c:v>
                </c:pt>
                <c:pt idx="1104">
                  <c:v>3.4460709357010049</c:v>
                </c:pt>
                <c:pt idx="1105">
                  <c:v>3.446537167073644</c:v>
                </c:pt>
                <c:pt idx="1106">
                  <c:v>3.446537167073644</c:v>
                </c:pt>
                <c:pt idx="1107">
                  <c:v>3.446537167073644</c:v>
                </c:pt>
                <c:pt idx="1108">
                  <c:v>3.446537167073644</c:v>
                </c:pt>
                <c:pt idx="1109">
                  <c:v>3.446537167073644</c:v>
                </c:pt>
                <c:pt idx="1110">
                  <c:v>3.4466924663715273</c:v>
                </c:pt>
                <c:pt idx="1111">
                  <c:v>3.4466924663715273</c:v>
                </c:pt>
                <c:pt idx="1112">
                  <c:v>3.4466924663715273</c:v>
                </c:pt>
                <c:pt idx="1113">
                  <c:v>3.4466924663715273</c:v>
                </c:pt>
                <c:pt idx="1114">
                  <c:v>3.4468477101558088</c:v>
                </c:pt>
                <c:pt idx="1115">
                  <c:v>3.4468477101558088</c:v>
                </c:pt>
                <c:pt idx="1116">
                  <c:v>3.4471580313422194</c:v>
                </c:pt>
                <c:pt idx="1117">
                  <c:v>3.4471580313422194</c:v>
                </c:pt>
                <c:pt idx="1118">
                  <c:v>3.4471580313422194</c:v>
                </c:pt>
                <c:pt idx="1119">
                  <c:v>3.4473131088235682</c:v>
                </c:pt>
                <c:pt idx="1120">
                  <c:v>3.4577305482459986</c:v>
                </c:pt>
                <c:pt idx="1121">
                  <c:v>3.4578818967339924</c:v>
                </c:pt>
                <c:pt idx="1122">
                  <c:v>3.4578818967339924</c:v>
                </c:pt>
                <c:pt idx="1123">
                  <c:v>3.4578818967339924</c:v>
                </c:pt>
                <c:pt idx="1124">
                  <c:v>3.4580331924965062</c:v>
                </c:pt>
                <c:pt idx="1125">
                  <c:v>3.4580331924965062</c:v>
                </c:pt>
                <c:pt idx="1126">
                  <c:v>3.4580331924965062</c:v>
                </c:pt>
                <c:pt idx="1127">
                  <c:v>3.4580331924965062</c:v>
                </c:pt>
                <c:pt idx="1128">
                  <c:v>3.4581844355702627</c:v>
                </c:pt>
                <c:pt idx="1129">
                  <c:v>3.4583356259919475</c:v>
                </c:pt>
                <c:pt idx="1130">
                  <c:v>3.4583356259919475</c:v>
                </c:pt>
                <c:pt idx="1131">
                  <c:v>3.4583356259919475</c:v>
                </c:pt>
                <c:pt idx="1132">
                  <c:v>3.4583356259919475</c:v>
                </c:pt>
                <c:pt idx="1133">
                  <c:v>3.4583356259919475</c:v>
                </c:pt>
                <c:pt idx="1134">
                  <c:v>3.4584867637982066</c:v>
                </c:pt>
                <c:pt idx="1135">
                  <c:v>3.4584867637982066</c:v>
                </c:pt>
                <c:pt idx="1136">
                  <c:v>3.4586378490256493</c:v>
                </c:pt>
                <c:pt idx="1137">
                  <c:v>3.4586378490256493</c:v>
                </c:pt>
                <c:pt idx="1138">
                  <c:v>3.4586378490256493</c:v>
                </c:pt>
                <c:pt idx="1139">
                  <c:v>3.458788881710845</c:v>
                </c:pt>
                <c:pt idx="1140">
                  <c:v>3.4589398618903262</c:v>
                </c:pt>
                <c:pt idx="1141">
                  <c:v>3.4589398618903262</c:v>
                </c:pt>
                <c:pt idx="1142">
                  <c:v>3.4589398618903262</c:v>
                </c:pt>
                <c:pt idx="1143">
                  <c:v>3.4590907896005865</c:v>
                </c:pt>
                <c:pt idx="1144">
                  <c:v>3.4590907896005865</c:v>
                </c:pt>
                <c:pt idx="1145">
                  <c:v>3.4695274791870139</c:v>
                </c:pt>
                <c:pt idx="1146">
                  <c:v>3.4695274791870139</c:v>
                </c:pt>
                <c:pt idx="1147">
                  <c:v>3.4695274791870139</c:v>
                </c:pt>
                <c:pt idx="1148">
                  <c:v>3.469674772551798</c:v>
                </c:pt>
                <c:pt idx="1149">
                  <c:v>3.469674772551798</c:v>
                </c:pt>
                <c:pt idx="1150">
                  <c:v>3.469674772551798</c:v>
                </c:pt>
                <c:pt idx="1151">
                  <c:v>3.4699692094999595</c:v>
                </c:pt>
                <c:pt idx="1152">
                  <c:v>3.4699692094999595</c:v>
                </c:pt>
                <c:pt idx="1153">
                  <c:v>3.4699692094999595</c:v>
                </c:pt>
                <c:pt idx="1154">
                  <c:v>3.4699692094999595</c:v>
                </c:pt>
                <c:pt idx="1155">
                  <c:v>3.470116353151004</c:v>
                </c:pt>
                <c:pt idx="1156">
                  <c:v>3.470116353151004</c:v>
                </c:pt>
                <c:pt idx="1157">
                  <c:v>3.470116353151004</c:v>
                </c:pt>
                <c:pt idx="1158">
                  <c:v>3.470116353151004</c:v>
                </c:pt>
                <c:pt idx="1159">
                  <c:v>3.4702634469650784</c:v>
                </c:pt>
                <c:pt idx="1160">
                  <c:v>3.4702634469650784</c:v>
                </c:pt>
                <c:pt idx="1161">
                  <c:v>3.4702634469650784</c:v>
                </c:pt>
                <c:pt idx="1162">
                  <c:v>3.4702634469650784</c:v>
                </c:pt>
                <c:pt idx="1163">
                  <c:v>3.4704104909759308</c:v>
                </c:pt>
                <c:pt idx="1164">
                  <c:v>3.4705574852172743</c:v>
                </c:pt>
                <c:pt idx="1165">
                  <c:v>3.4705574852172743</c:v>
                </c:pt>
                <c:pt idx="1166">
                  <c:v>3.4705574852172743</c:v>
                </c:pt>
                <c:pt idx="1167">
                  <c:v>3.470704429722788</c:v>
                </c:pt>
                <c:pt idx="1168">
                  <c:v>3.470704429722788</c:v>
                </c:pt>
                <c:pt idx="1169">
                  <c:v>3.470704429722788</c:v>
                </c:pt>
                <c:pt idx="1170">
                  <c:v>3.4762517960070336</c:v>
                </c:pt>
                <c:pt idx="1171">
                  <c:v>3.4762517960070336</c:v>
                </c:pt>
                <c:pt idx="1172">
                  <c:v>3.4763968267253302</c:v>
                </c:pt>
                <c:pt idx="1173">
                  <c:v>3.4763968267253302</c:v>
                </c:pt>
                <c:pt idx="1174">
                  <c:v>3.4763968267253302</c:v>
                </c:pt>
                <c:pt idx="1175">
                  <c:v>3.4763968267253302</c:v>
                </c:pt>
                <c:pt idx="1176">
                  <c:v>3.4763968267253302</c:v>
                </c:pt>
                <c:pt idx="1177">
                  <c:v>3.4765418090274287</c:v>
                </c:pt>
                <c:pt idx="1178">
                  <c:v>3.4766867429456449</c:v>
                </c:pt>
                <c:pt idx="1179">
                  <c:v>3.4766867429456449</c:v>
                </c:pt>
                <c:pt idx="1180">
                  <c:v>3.4768316285122607</c:v>
                </c:pt>
                <c:pt idx="1181">
                  <c:v>3.4771212547196626</c:v>
                </c:pt>
                <c:pt idx="1182">
                  <c:v>3.4771212547196626</c:v>
                </c:pt>
                <c:pt idx="1183">
                  <c:v>3.4772659954248528</c:v>
                </c:pt>
                <c:pt idx="1184">
                  <c:v>3.4772659954248528</c:v>
                </c:pt>
                <c:pt idx="1185">
                  <c:v>3.4774106879072515</c:v>
                </c:pt>
                <c:pt idx="1186">
                  <c:v>3.4774106879072515</c:v>
                </c:pt>
                <c:pt idx="1187">
                  <c:v>3.4775553321989809</c:v>
                </c:pt>
                <c:pt idx="1188">
                  <c:v>3.4775553321989809</c:v>
                </c:pt>
                <c:pt idx="1189">
                  <c:v>3.4775553321989809</c:v>
                </c:pt>
                <c:pt idx="1190">
                  <c:v>3.4775553321989809</c:v>
                </c:pt>
                <c:pt idx="1191">
                  <c:v>3.4775553321989809</c:v>
                </c:pt>
                <c:pt idx="1192">
                  <c:v>3.4778444763387584</c:v>
                </c:pt>
                <c:pt idx="1193">
                  <c:v>3.4778444763387584</c:v>
                </c:pt>
                <c:pt idx="1194">
                  <c:v>3.4778444763387584</c:v>
                </c:pt>
                <c:pt idx="1195">
                  <c:v>3.4778444763387584</c:v>
                </c:pt>
                <c:pt idx="1196">
                  <c:v>3.4779889762508893</c:v>
                </c:pt>
                <c:pt idx="1197">
                  <c:v>3.4779889762508893</c:v>
                </c:pt>
                <c:pt idx="1198">
                  <c:v>3.4779889762508893</c:v>
                </c:pt>
                <c:pt idx="1199">
                  <c:v>3.4779889762508893</c:v>
                </c:pt>
                <c:pt idx="1200">
                  <c:v>3.4779889762508893</c:v>
                </c:pt>
                <c:pt idx="1201">
                  <c:v>3.4779889762508893</c:v>
                </c:pt>
                <c:pt idx="1202">
                  <c:v>3.4781334281005174</c:v>
                </c:pt>
                <c:pt idx="1203">
                  <c:v>3.4781334281005174</c:v>
                </c:pt>
                <c:pt idx="1204">
                  <c:v>3.4781334281005174</c:v>
                </c:pt>
                <c:pt idx="1205">
                  <c:v>3.4781334281005174</c:v>
                </c:pt>
                <c:pt idx="1206">
                  <c:v>3.4781334281005174</c:v>
                </c:pt>
                <c:pt idx="1207">
                  <c:v>3.4781334281005174</c:v>
                </c:pt>
                <c:pt idx="1208">
                  <c:v>3.4998244958395799</c:v>
                </c:pt>
                <c:pt idx="1209">
                  <c:v>3.4998244958395799</c:v>
                </c:pt>
                <c:pt idx="1210">
                  <c:v>3.4998244958395799</c:v>
                </c:pt>
                <c:pt idx="1211">
                  <c:v>3.4999618655961902</c:v>
                </c:pt>
                <c:pt idx="1212">
                  <c:v>3.4999618655961902</c:v>
                </c:pt>
                <c:pt idx="1213">
                  <c:v>3.4999618655961902</c:v>
                </c:pt>
                <c:pt idx="1214">
                  <c:v>3.4999618655961902</c:v>
                </c:pt>
                <c:pt idx="1215">
                  <c:v>3.5000991919157229</c:v>
                </c:pt>
                <c:pt idx="1216">
                  <c:v>3.5002364748256389</c:v>
                </c:pt>
                <c:pt idx="1217">
                  <c:v>3.5002364748256389</c:v>
                </c:pt>
                <c:pt idx="1218">
                  <c:v>3.5002364748256389</c:v>
                </c:pt>
                <c:pt idx="1219">
                  <c:v>3.5002364748256389</c:v>
                </c:pt>
                <c:pt idx="1220">
                  <c:v>3.5002364748256389</c:v>
                </c:pt>
                <c:pt idx="1221">
                  <c:v>3.500373714353374</c:v>
                </c:pt>
                <c:pt idx="1222">
                  <c:v>3.500373714353374</c:v>
                </c:pt>
                <c:pt idx="1223">
                  <c:v>3.500373714353374</c:v>
                </c:pt>
                <c:pt idx="1224">
                  <c:v>3.500373714353374</c:v>
                </c:pt>
                <c:pt idx="1225">
                  <c:v>3.5005109105263372</c:v>
                </c:pt>
                <c:pt idx="1226">
                  <c:v>3.5005109105263372</c:v>
                </c:pt>
                <c:pt idx="1227">
                  <c:v>3.5006480633719121</c:v>
                </c:pt>
                <c:pt idx="1228">
                  <c:v>3.5006480633719121</c:v>
                </c:pt>
                <c:pt idx="1229">
                  <c:v>3.5007851729174559</c:v>
                </c:pt>
                <c:pt idx="1230">
                  <c:v>3.5007851729174559</c:v>
                </c:pt>
                <c:pt idx="1231">
                  <c:v>3.5007851729174559</c:v>
                </c:pt>
                <c:pt idx="1232">
                  <c:v>3.5007851729174559</c:v>
                </c:pt>
                <c:pt idx="1233">
                  <c:v>3.4998244958395799</c:v>
                </c:pt>
                <c:pt idx="1234">
                  <c:v>3.4998244958395799</c:v>
                </c:pt>
                <c:pt idx="1235">
                  <c:v>3.4998244958395799</c:v>
                </c:pt>
                <c:pt idx="1236">
                  <c:v>3.4999618655961902</c:v>
                </c:pt>
                <c:pt idx="1237">
                  <c:v>3.4999618655961902</c:v>
                </c:pt>
                <c:pt idx="1238">
                  <c:v>3.4999618655961902</c:v>
                </c:pt>
                <c:pt idx="1239">
                  <c:v>3.4999618655961902</c:v>
                </c:pt>
                <c:pt idx="1240">
                  <c:v>3.5000991919157229</c:v>
                </c:pt>
                <c:pt idx="1241">
                  <c:v>3.5002364748256389</c:v>
                </c:pt>
                <c:pt idx="1242">
                  <c:v>3.5002364748256389</c:v>
                </c:pt>
                <c:pt idx="1243">
                  <c:v>3.5002364748256389</c:v>
                </c:pt>
                <c:pt idx="1244">
                  <c:v>3.5002364748256389</c:v>
                </c:pt>
                <c:pt idx="1245">
                  <c:v>3.5002364748256389</c:v>
                </c:pt>
                <c:pt idx="1246">
                  <c:v>3.500373714353374</c:v>
                </c:pt>
                <c:pt idx="1247">
                  <c:v>3.500373714353374</c:v>
                </c:pt>
                <c:pt idx="1248">
                  <c:v>3.500373714353374</c:v>
                </c:pt>
                <c:pt idx="1249">
                  <c:v>3.500373714353374</c:v>
                </c:pt>
                <c:pt idx="1250">
                  <c:v>3.5005109105263372</c:v>
                </c:pt>
                <c:pt idx="1251">
                  <c:v>3.5005109105263372</c:v>
                </c:pt>
                <c:pt idx="1252">
                  <c:v>3.5006480633719121</c:v>
                </c:pt>
                <c:pt idx="1253">
                  <c:v>3.5006480633719121</c:v>
                </c:pt>
                <c:pt idx="1254">
                  <c:v>3.5007851729174559</c:v>
                </c:pt>
                <c:pt idx="1255">
                  <c:v>3.5007851729174559</c:v>
                </c:pt>
                <c:pt idx="1256">
                  <c:v>3.5007851729174559</c:v>
                </c:pt>
                <c:pt idx="1257">
                  <c:v>3.5007851729174559</c:v>
                </c:pt>
                <c:pt idx="1258">
                  <c:v>3.5229655954919865</c:v>
                </c:pt>
                <c:pt idx="1259">
                  <c:v>3.5230958382525679</c:v>
                </c:pt>
                <c:pt idx="1260">
                  <c:v>3.5232260419657009</c:v>
                </c:pt>
                <c:pt idx="1261">
                  <c:v>3.5233562066547925</c:v>
                </c:pt>
                <c:pt idx="1262">
                  <c:v>3.5233562066547925</c:v>
                </c:pt>
                <c:pt idx="1263">
                  <c:v>3.5233562066547925</c:v>
                </c:pt>
                <c:pt idx="1264">
                  <c:v>3.5233562066547925</c:v>
                </c:pt>
                <c:pt idx="1265">
                  <c:v>3.5234863323432277</c:v>
                </c:pt>
                <c:pt idx="1266">
                  <c:v>3.5236164190543708</c:v>
                </c:pt>
                <c:pt idx="1267">
                  <c:v>3.5236164190543708</c:v>
                </c:pt>
                <c:pt idx="1268">
                  <c:v>3.5236164190543708</c:v>
                </c:pt>
                <c:pt idx="1269">
                  <c:v>3.5236164190543708</c:v>
                </c:pt>
                <c:pt idx="1270">
                  <c:v>3.5236164190543708</c:v>
                </c:pt>
                <c:pt idx="1271">
                  <c:v>3.5238764756381311</c:v>
                </c:pt>
                <c:pt idx="1272">
                  <c:v>3.5238764756381311</c:v>
                </c:pt>
                <c:pt idx="1273">
                  <c:v>3.5238764756381311</c:v>
                </c:pt>
                <c:pt idx="1274">
                  <c:v>3.5238764756381311</c:v>
                </c:pt>
                <c:pt idx="1275">
                  <c:v>3.5238764756381311</c:v>
                </c:pt>
                <c:pt idx="1276">
                  <c:v>3.5238764756381311</c:v>
                </c:pt>
                <c:pt idx="1277">
                  <c:v>3.5240064455573727</c:v>
                </c:pt>
                <c:pt idx="1278">
                  <c:v>3.5240064455573727</c:v>
                </c:pt>
                <c:pt idx="1279">
                  <c:v>3.5242662687669788</c:v>
                </c:pt>
                <c:pt idx="1280">
                  <c:v>3.5242662687669788</c:v>
                </c:pt>
                <c:pt idx="1281">
                  <c:v>3.5242662687669788</c:v>
                </c:pt>
                <c:pt idx="1282">
                  <c:v>3.5242662687669788</c:v>
                </c:pt>
                <c:pt idx="1283">
                  <c:v>3.5349141044298671</c:v>
                </c:pt>
                <c:pt idx="1284">
                  <c:v>3.5351674851149442</c:v>
                </c:pt>
                <c:pt idx="1285">
                  <c:v>3.5352941200427703</c:v>
                </c:pt>
                <c:pt idx="1286">
                  <c:v>3.5354207180561734</c:v>
                </c:pt>
                <c:pt idx="1287">
                  <c:v>3.5354207180561734</c:v>
                </c:pt>
                <c:pt idx="1288">
                  <c:v>3.5354207180561734</c:v>
                </c:pt>
                <c:pt idx="1289">
                  <c:v>3.5354207180561734</c:v>
                </c:pt>
                <c:pt idx="1290">
                  <c:v>3.5354207180561734</c:v>
                </c:pt>
                <c:pt idx="1291">
                  <c:v>3.5354207180561734</c:v>
                </c:pt>
                <c:pt idx="1292">
                  <c:v>3.5355472791766678</c:v>
                </c:pt>
                <c:pt idx="1293">
                  <c:v>3.5355472791766678</c:v>
                </c:pt>
                <c:pt idx="1294">
                  <c:v>3.53567380342575</c:v>
                </c:pt>
                <c:pt idx="1295">
                  <c:v>3.53567380342575</c:v>
                </c:pt>
                <c:pt idx="1296">
                  <c:v>3.5358002908248976</c:v>
                </c:pt>
                <c:pt idx="1297">
                  <c:v>3.5358002908248976</c:v>
                </c:pt>
                <c:pt idx="1298">
                  <c:v>3.5359267413955693</c:v>
                </c:pt>
                <c:pt idx="1299">
                  <c:v>3.5361795321372251</c:v>
                </c:pt>
                <c:pt idx="1300">
                  <c:v>3.5361795321372251</c:v>
                </c:pt>
                <c:pt idx="1301">
                  <c:v>3.5361795321372251</c:v>
                </c:pt>
                <c:pt idx="1302">
                  <c:v>3.5361795321372251</c:v>
                </c:pt>
                <c:pt idx="1303">
                  <c:v>3.5361795321372251</c:v>
                </c:pt>
                <c:pt idx="1304">
                  <c:v>3.5361795321372251</c:v>
                </c:pt>
                <c:pt idx="1305">
                  <c:v>3.5363058723510337</c:v>
                </c:pt>
                <c:pt idx="1306">
                  <c:v>3.53655844257153</c:v>
                </c:pt>
                <c:pt idx="1307">
                  <c:v>3.53655844257153</c:v>
                </c:pt>
                <c:pt idx="1308">
                  <c:v>3.5464192668351915</c:v>
                </c:pt>
                <c:pt idx="1309">
                  <c:v>3.5464192668351915</c:v>
                </c:pt>
                <c:pt idx="1310">
                  <c:v>3.5465426634781312</c:v>
                </c:pt>
                <c:pt idx="1311">
                  <c:v>3.5466660250701842</c:v>
                </c:pt>
                <c:pt idx="1312">
                  <c:v>3.5466660250701842</c:v>
                </c:pt>
                <c:pt idx="1313">
                  <c:v>3.5467893516312583</c:v>
                </c:pt>
                <c:pt idx="1314">
                  <c:v>3.5469126431812423</c:v>
                </c:pt>
                <c:pt idx="1315">
                  <c:v>3.5469126431812423</c:v>
                </c:pt>
                <c:pt idx="1316">
                  <c:v>3.5469126431812423</c:v>
                </c:pt>
                <c:pt idx="1317">
                  <c:v>3.5470358997400102</c:v>
                </c:pt>
                <c:pt idx="1318">
                  <c:v>3.5470358997400102</c:v>
                </c:pt>
                <c:pt idx="1319">
                  <c:v>3.5470358997400102</c:v>
                </c:pt>
                <c:pt idx="1320">
                  <c:v>3.5471591213274176</c:v>
                </c:pt>
                <c:pt idx="1321">
                  <c:v>3.5471591213274176</c:v>
                </c:pt>
                <c:pt idx="1322">
                  <c:v>3.5471591213274176</c:v>
                </c:pt>
                <c:pt idx="1323">
                  <c:v>3.5471591213274176</c:v>
                </c:pt>
                <c:pt idx="1324">
                  <c:v>3.5474054596674898</c:v>
                </c:pt>
                <c:pt idx="1325">
                  <c:v>3.5474054596674898</c:v>
                </c:pt>
                <c:pt idx="1326">
                  <c:v>3.5475285764597819</c:v>
                </c:pt>
                <c:pt idx="1327">
                  <c:v>3.5475285764597819</c:v>
                </c:pt>
                <c:pt idx="1328">
                  <c:v>3.5475285764597819</c:v>
                </c:pt>
                <c:pt idx="1329">
                  <c:v>3.5476516583599693</c:v>
                </c:pt>
                <c:pt idx="1330">
                  <c:v>3.5476516583599693</c:v>
                </c:pt>
                <c:pt idx="1331">
                  <c:v>3.5476516583599693</c:v>
                </c:pt>
                <c:pt idx="1332">
                  <c:v>3.5476516583599693</c:v>
                </c:pt>
                <c:pt idx="1333">
                  <c:v>3.5563025007672873</c:v>
                </c:pt>
                <c:pt idx="1334">
                  <c:v>3.5563025007672873</c:v>
                </c:pt>
                <c:pt idx="1335">
                  <c:v>3.5563025007672873</c:v>
                </c:pt>
                <c:pt idx="1336">
                  <c:v>3.5564231213712851</c:v>
                </c:pt>
                <c:pt idx="1337">
                  <c:v>3.5564231213712851</c:v>
                </c:pt>
                <c:pt idx="1338">
                  <c:v>3.5564231213712851</c:v>
                </c:pt>
                <c:pt idx="1339">
                  <c:v>3.5565437084835145</c:v>
                </c:pt>
                <c:pt idx="1340">
                  <c:v>3.5567847823070253</c:v>
                </c:pt>
                <c:pt idx="1341">
                  <c:v>3.5567847823070253</c:v>
                </c:pt>
                <c:pt idx="1342">
                  <c:v>3.5567847823070253</c:v>
                </c:pt>
                <c:pt idx="1343">
                  <c:v>3.5567847823070253</c:v>
                </c:pt>
                <c:pt idx="1344">
                  <c:v>3.5567847823070253</c:v>
                </c:pt>
                <c:pt idx="1345">
                  <c:v>3.5567847823070253</c:v>
                </c:pt>
                <c:pt idx="1346">
                  <c:v>3.5567847823070253</c:v>
                </c:pt>
                <c:pt idx="1347">
                  <c:v>3.5567847823070253</c:v>
                </c:pt>
                <c:pt idx="1348">
                  <c:v>3.5567847823070253</c:v>
                </c:pt>
                <c:pt idx="1349">
                  <c:v>3.5567847823070253</c:v>
                </c:pt>
                <c:pt idx="1350">
                  <c:v>3.5567847823070253</c:v>
                </c:pt>
                <c:pt idx="1351">
                  <c:v>3.5567847823070253</c:v>
                </c:pt>
                <c:pt idx="1352">
                  <c:v>3.5567847823070253</c:v>
                </c:pt>
                <c:pt idx="1353">
                  <c:v>3.5567847823070253</c:v>
                </c:pt>
                <c:pt idx="1354">
                  <c:v>3.5567847823070253</c:v>
                </c:pt>
                <c:pt idx="1355">
                  <c:v>3.5569052690554477</c:v>
                </c:pt>
                <c:pt idx="1356">
                  <c:v>3.5569052690554477</c:v>
                </c:pt>
                <c:pt idx="1357">
                  <c:v>3.5569052690554477</c:v>
                </c:pt>
                <c:pt idx="1358">
                  <c:v>3.5652573434202135</c:v>
                </c:pt>
                <c:pt idx="1359">
                  <c:v>3.5652573434202135</c:v>
                </c:pt>
                <c:pt idx="1360">
                  <c:v>3.5653755027140734</c:v>
                </c:pt>
                <c:pt idx="1361">
                  <c:v>3.5653755027140734</c:v>
                </c:pt>
                <c:pt idx="1362">
                  <c:v>3.5653755027140734</c:v>
                </c:pt>
                <c:pt idx="1363">
                  <c:v>3.5654936298688624</c:v>
                </c:pt>
                <c:pt idx="1364">
                  <c:v>3.5654936298688624</c:v>
                </c:pt>
                <c:pt idx="1365">
                  <c:v>3.5654936298688624</c:v>
                </c:pt>
                <c:pt idx="1366">
                  <c:v>3.5656117249020585</c:v>
                </c:pt>
                <c:pt idx="1367">
                  <c:v>3.5657297878311272</c:v>
                </c:pt>
                <c:pt idx="1368">
                  <c:v>3.5658478186735176</c:v>
                </c:pt>
                <c:pt idx="1369">
                  <c:v>3.5658478186735176</c:v>
                </c:pt>
                <c:pt idx="1370">
                  <c:v>3.5658478186735176</c:v>
                </c:pt>
                <c:pt idx="1371">
                  <c:v>3.5658478186735176</c:v>
                </c:pt>
                <c:pt idx="1372">
                  <c:v>3.5658478186735176</c:v>
                </c:pt>
                <c:pt idx="1373">
                  <c:v>3.5659658174466666</c:v>
                </c:pt>
                <c:pt idx="1374">
                  <c:v>3.5659658174466666</c:v>
                </c:pt>
                <c:pt idx="1375">
                  <c:v>3.5659658174466666</c:v>
                </c:pt>
                <c:pt idx="1376">
                  <c:v>3.5660837841679958</c:v>
                </c:pt>
                <c:pt idx="1377">
                  <c:v>3.5662017188549129</c:v>
                </c:pt>
                <c:pt idx="1378">
                  <c:v>3.5662017188549129</c:v>
                </c:pt>
                <c:pt idx="1379">
                  <c:v>3.5662017188549129</c:v>
                </c:pt>
                <c:pt idx="1380">
                  <c:v>3.5662017188549129</c:v>
                </c:pt>
                <c:pt idx="1381">
                  <c:v>3.5662017188549129</c:v>
                </c:pt>
                <c:pt idx="1382">
                  <c:v>3.5662017188549129</c:v>
                </c:pt>
                <c:pt idx="1383">
                  <c:v>3.5741470641507229</c:v>
                </c:pt>
                <c:pt idx="1384">
                  <c:v>3.5742628297070267</c:v>
                </c:pt>
                <c:pt idx="1385">
                  <c:v>3.5742628297070267</c:v>
                </c:pt>
                <c:pt idx="1386">
                  <c:v>3.5742628297070267</c:v>
                </c:pt>
                <c:pt idx="1387">
                  <c:v>3.5742628297070267</c:v>
                </c:pt>
                <c:pt idx="1388">
                  <c:v>3.5742628297070267</c:v>
                </c:pt>
                <c:pt idx="1389">
                  <c:v>3.5742628297070267</c:v>
                </c:pt>
                <c:pt idx="1390">
                  <c:v>3.5742628297070267</c:v>
                </c:pt>
                <c:pt idx="1391">
                  <c:v>3.5742628297070267</c:v>
                </c:pt>
                <c:pt idx="1392">
                  <c:v>3.5742628297070267</c:v>
                </c:pt>
                <c:pt idx="1393">
                  <c:v>3.5743785644130823</c:v>
                </c:pt>
                <c:pt idx="1394">
                  <c:v>3.5744942682853273</c:v>
                </c:pt>
                <c:pt idx="1395">
                  <c:v>3.5746099413401873</c:v>
                </c:pt>
                <c:pt idx="1396">
                  <c:v>3.5746099413401873</c:v>
                </c:pt>
                <c:pt idx="1397">
                  <c:v>3.5747255835940734</c:v>
                </c:pt>
                <c:pt idx="1398">
                  <c:v>3.5747255835940734</c:v>
                </c:pt>
                <c:pt idx="1399">
                  <c:v>3.5747255835940734</c:v>
                </c:pt>
                <c:pt idx="1400">
                  <c:v>3.5747255835940734</c:v>
                </c:pt>
                <c:pt idx="1401">
                  <c:v>3.5748411950633847</c:v>
                </c:pt>
                <c:pt idx="1402">
                  <c:v>3.5748411950633847</c:v>
                </c:pt>
                <c:pt idx="1403">
                  <c:v>3.5748411950633847</c:v>
                </c:pt>
                <c:pt idx="1404">
                  <c:v>3.5748411950633847</c:v>
                </c:pt>
                <c:pt idx="1405">
                  <c:v>3.5748411950633847</c:v>
                </c:pt>
                <c:pt idx="1406">
                  <c:v>3.5749567757645067</c:v>
                </c:pt>
                <c:pt idx="1407">
                  <c:v>3.5749567757645067</c:v>
                </c:pt>
                <c:pt idx="1408">
                  <c:v>3.5828584622244994</c:v>
                </c:pt>
                <c:pt idx="1409">
                  <c:v>3.5828584622244994</c:v>
                </c:pt>
                <c:pt idx="1410">
                  <c:v>3.5829719291048061</c:v>
                </c:pt>
                <c:pt idx="1411">
                  <c:v>3.5829719291048061</c:v>
                </c:pt>
                <c:pt idx="1412">
                  <c:v>3.5829719291048061</c:v>
                </c:pt>
                <c:pt idx="1413">
                  <c:v>3.5829719291048061</c:v>
                </c:pt>
                <c:pt idx="1414">
                  <c:v>3.5830853663476878</c:v>
                </c:pt>
                <c:pt idx="1415">
                  <c:v>3.5830853663476878</c:v>
                </c:pt>
                <c:pt idx="1416">
                  <c:v>3.5830853663476878</c:v>
                </c:pt>
                <c:pt idx="1417">
                  <c:v>3.5830853663476878</c:v>
                </c:pt>
                <c:pt idx="1418">
                  <c:v>3.5830853663476878</c:v>
                </c:pt>
                <c:pt idx="1419">
                  <c:v>3.5831987739686229</c:v>
                </c:pt>
                <c:pt idx="1420">
                  <c:v>3.5831987739686229</c:v>
                </c:pt>
                <c:pt idx="1421">
                  <c:v>3.5831987739686229</c:v>
                </c:pt>
                <c:pt idx="1422">
                  <c:v>3.5831987739686229</c:v>
                </c:pt>
                <c:pt idx="1423">
                  <c:v>3.5831987739686229</c:v>
                </c:pt>
                <c:pt idx="1424">
                  <c:v>3.5833121519830775</c:v>
                </c:pt>
                <c:pt idx="1425">
                  <c:v>3.583425500406507</c:v>
                </c:pt>
                <c:pt idx="1426">
                  <c:v>3.583425500406507</c:v>
                </c:pt>
                <c:pt idx="1427">
                  <c:v>3.583425500406507</c:v>
                </c:pt>
                <c:pt idx="1428">
                  <c:v>3.5835388192543522</c:v>
                </c:pt>
                <c:pt idx="1429">
                  <c:v>3.5835388192543522</c:v>
                </c:pt>
                <c:pt idx="1430">
                  <c:v>3.5835388192543522</c:v>
                </c:pt>
                <c:pt idx="1431">
                  <c:v>3.5835388192543522</c:v>
                </c:pt>
                <c:pt idx="1432">
                  <c:v>3.5835388192543522</c:v>
                </c:pt>
                <c:pt idx="1433">
                  <c:v>3.5913985512812485</c:v>
                </c:pt>
                <c:pt idx="1434">
                  <c:v>3.5913985512812485</c:v>
                </c:pt>
                <c:pt idx="1435">
                  <c:v>3.5913985512812485</c:v>
                </c:pt>
                <c:pt idx="1436">
                  <c:v>3.5913985512812485</c:v>
                </c:pt>
                <c:pt idx="1437">
                  <c:v>3.5913985512812485</c:v>
                </c:pt>
                <c:pt idx="1438">
                  <c:v>3.5913985512812485</c:v>
                </c:pt>
                <c:pt idx="1439">
                  <c:v>3.5915098089946542</c:v>
                </c:pt>
                <c:pt idx="1440">
                  <c:v>3.5915098089946542</c:v>
                </c:pt>
                <c:pt idx="1441">
                  <c:v>3.5915098089946542</c:v>
                </c:pt>
                <c:pt idx="1442">
                  <c:v>3.5916210382133191</c:v>
                </c:pt>
                <c:pt idx="1443">
                  <c:v>3.5916210382133191</c:v>
                </c:pt>
                <c:pt idx="1444">
                  <c:v>3.5916210382133191</c:v>
                </c:pt>
                <c:pt idx="1445">
                  <c:v>3.5918434112247843</c:v>
                </c:pt>
                <c:pt idx="1446">
                  <c:v>3.5918434112247843</c:v>
                </c:pt>
                <c:pt idx="1447">
                  <c:v>3.5918434112247843</c:v>
                </c:pt>
                <c:pt idx="1448">
                  <c:v>3.5918434112247843</c:v>
                </c:pt>
                <c:pt idx="1449">
                  <c:v>3.5919545550467356</c:v>
                </c:pt>
                <c:pt idx="1450">
                  <c:v>3.5920656704322473</c:v>
                </c:pt>
                <c:pt idx="1451">
                  <c:v>3.5920656704322473</c:v>
                </c:pt>
                <c:pt idx="1452">
                  <c:v>3.5920656704322473</c:v>
                </c:pt>
                <c:pt idx="1453">
                  <c:v>3.5920656704322473</c:v>
                </c:pt>
                <c:pt idx="1454">
                  <c:v>3.5920656704322473</c:v>
                </c:pt>
                <c:pt idx="1455">
                  <c:v>3.5920656704322473</c:v>
                </c:pt>
                <c:pt idx="1456">
                  <c:v>3.5920656704322473</c:v>
                </c:pt>
                <c:pt idx="1457">
                  <c:v>3.5920656704322473</c:v>
                </c:pt>
                <c:pt idx="1458">
                  <c:v>3.5993371329924893</c:v>
                </c:pt>
                <c:pt idx="1459">
                  <c:v>3.5993371329924893</c:v>
                </c:pt>
                <c:pt idx="1460">
                  <c:v>3.5993371329924893</c:v>
                </c:pt>
                <c:pt idx="1461">
                  <c:v>3.5993371329924893</c:v>
                </c:pt>
                <c:pt idx="1462">
                  <c:v>3.5993371329924893</c:v>
                </c:pt>
                <c:pt idx="1463">
                  <c:v>3.5993371329924893</c:v>
                </c:pt>
                <c:pt idx="1464">
                  <c:v>3.5993371329924893</c:v>
                </c:pt>
                <c:pt idx="1465">
                  <c:v>3.5994463757252757</c:v>
                </c:pt>
                <c:pt idx="1466">
                  <c:v>3.5994463757252757</c:v>
                </c:pt>
                <c:pt idx="1467">
                  <c:v>3.5994463757252757</c:v>
                </c:pt>
                <c:pt idx="1468">
                  <c:v>3.5995555909859802</c:v>
                </c:pt>
                <c:pt idx="1469">
                  <c:v>3.5995555909859802</c:v>
                </c:pt>
                <c:pt idx="1470">
                  <c:v>3.5996647787884166</c:v>
                </c:pt>
                <c:pt idx="1471">
                  <c:v>3.5997739391463881</c:v>
                </c:pt>
                <c:pt idx="1472">
                  <c:v>3.5998830720736876</c:v>
                </c:pt>
                <c:pt idx="1473">
                  <c:v>3.5998830720736876</c:v>
                </c:pt>
                <c:pt idx="1474">
                  <c:v>3.5998830720736876</c:v>
                </c:pt>
                <c:pt idx="1475">
                  <c:v>3.5998830720736876</c:v>
                </c:pt>
                <c:pt idx="1476">
                  <c:v>3.5998830720736876</c:v>
                </c:pt>
                <c:pt idx="1477">
                  <c:v>3.5998830720736876</c:v>
                </c:pt>
                <c:pt idx="1478">
                  <c:v>3.5998830720736876</c:v>
                </c:pt>
                <c:pt idx="1479">
                  <c:v>3.599992177584098</c:v>
                </c:pt>
                <c:pt idx="1480">
                  <c:v>3.599992177584098</c:v>
                </c:pt>
                <c:pt idx="1481">
                  <c:v>3.599992177584098</c:v>
                </c:pt>
                <c:pt idx="1482">
                  <c:v>3.599992177584098</c:v>
                </c:pt>
                <c:pt idx="1483">
                  <c:v>3.6012993101943374</c:v>
                </c:pt>
                <c:pt idx="1484">
                  <c:v>3.6014080605346837</c:v>
                </c:pt>
                <c:pt idx="1485">
                  <c:v>3.6014080605346837</c:v>
                </c:pt>
                <c:pt idx="1486">
                  <c:v>3.6015167836500104</c:v>
                </c:pt>
                <c:pt idx="1487">
                  <c:v>3.6015167836500104</c:v>
                </c:pt>
                <c:pt idx="1488">
                  <c:v>3.6015167836500104</c:v>
                </c:pt>
                <c:pt idx="1489">
                  <c:v>3.6016254795539449</c:v>
                </c:pt>
                <c:pt idx="1490">
                  <c:v>3.6017341482601051</c:v>
                </c:pt>
                <c:pt idx="1491">
                  <c:v>3.6017341482601051</c:v>
                </c:pt>
                <c:pt idx="1492">
                  <c:v>3.6017341482601051</c:v>
                </c:pt>
                <c:pt idx="1493">
                  <c:v>3.6017341482601051</c:v>
                </c:pt>
                <c:pt idx="1494">
                  <c:v>3.6018427897820979</c:v>
                </c:pt>
                <c:pt idx="1495">
                  <c:v>3.6018427897820979</c:v>
                </c:pt>
                <c:pt idx="1496">
                  <c:v>3.6018427897820979</c:v>
                </c:pt>
                <c:pt idx="1497">
                  <c:v>3.6018427897820979</c:v>
                </c:pt>
                <c:pt idx="1498">
                  <c:v>3.6019514041335214</c:v>
                </c:pt>
                <c:pt idx="1499">
                  <c:v>3.6020599913279625</c:v>
                </c:pt>
                <c:pt idx="1500">
                  <c:v>3.6020599913279625</c:v>
                </c:pt>
                <c:pt idx="1501">
                  <c:v>3.6020599913279625</c:v>
                </c:pt>
                <c:pt idx="1502">
                  <c:v>3.6020599913279625</c:v>
                </c:pt>
                <c:pt idx="1503">
                  <c:v>3.6020599913279625</c:v>
                </c:pt>
                <c:pt idx="1504">
                  <c:v>3.6020599913279625</c:v>
                </c:pt>
                <c:pt idx="1505">
                  <c:v>3.6020599913279625</c:v>
                </c:pt>
                <c:pt idx="1506">
                  <c:v>3.6020599913279625</c:v>
                </c:pt>
                <c:pt idx="1507">
                  <c:v>3.6021685513789974</c:v>
                </c:pt>
                <c:pt idx="1508">
                  <c:v>3.6021685513789974</c:v>
                </c:pt>
                <c:pt idx="1509">
                  <c:v>3.6021685513789974</c:v>
                </c:pt>
                <c:pt idx="1510">
                  <c:v>3.6021685513789974</c:v>
                </c:pt>
                <c:pt idx="1511">
                  <c:v>3.6022770843001926</c:v>
                </c:pt>
                <c:pt idx="1512">
                  <c:v>3.6022770843001926</c:v>
                </c:pt>
                <c:pt idx="1513">
                  <c:v>3.6022770843001926</c:v>
                </c:pt>
                <c:pt idx="1514">
                  <c:v>3.6023855901051052</c:v>
                </c:pt>
                <c:pt idx="1515">
                  <c:v>3.6023855901051052</c:v>
                </c:pt>
                <c:pt idx="1516">
                  <c:v>3.6023855901051052</c:v>
                </c:pt>
                <c:pt idx="1517">
                  <c:v>3.6023855901051052</c:v>
                </c:pt>
                <c:pt idx="1518">
                  <c:v>3.6024940688072808</c:v>
                </c:pt>
                <c:pt idx="1519">
                  <c:v>3.6024940688072808</c:v>
                </c:pt>
                <c:pt idx="1520">
                  <c:v>3.6024940688072808</c:v>
                </c:pt>
                <c:pt idx="1521">
                  <c:v>3.6024940688072808</c:v>
                </c:pt>
                <c:pt idx="1522">
                  <c:v>3.6024940688072808</c:v>
                </c:pt>
                <c:pt idx="1523">
                  <c:v>3.6027109449575576</c:v>
                </c:pt>
                <c:pt idx="1524">
                  <c:v>3.6028193424326997</c:v>
                </c:pt>
                <c:pt idx="1525">
                  <c:v>3.6028193424326997</c:v>
                </c:pt>
                <c:pt idx="1526">
                  <c:v>3.6028193424326997</c:v>
                </c:pt>
                <c:pt idx="1527">
                  <c:v>3.6028193424326997</c:v>
                </c:pt>
                <c:pt idx="1528">
                  <c:v>3.6028193424326997</c:v>
                </c:pt>
                <c:pt idx="1529">
                  <c:v>3.6028193424326997</c:v>
                </c:pt>
                <c:pt idx="1530">
                  <c:v>3.6028193424326997</c:v>
                </c:pt>
                <c:pt idx="1531">
                  <c:v>3.6029277128591892</c:v>
                </c:pt>
                <c:pt idx="1532">
                  <c:v>3.6092741724045876</c:v>
                </c:pt>
                <c:pt idx="1533">
                  <c:v>3.6092741724045876</c:v>
                </c:pt>
                <c:pt idx="1534">
                  <c:v>3.6092741724045876</c:v>
                </c:pt>
                <c:pt idx="1535">
                  <c:v>3.6093809442507068</c:v>
                </c:pt>
                <c:pt idx="1536">
                  <c:v>3.6094876898532853</c:v>
                </c:pt>
                <c:pt idx="1537">
                  <c:v>3.6095944092252199</c:v>
                </c:pt>
                <c:pt idx="1538">
                  <c:v>3.6097011023793995</c:v>
                </c:pt>
                <c:pt idx="1539">
                  <c:v>3.6098077693287025</c:v>
                </c:pt>
                <c:pt idx="1540">
                  <c:v>3.6098077693287025</c:v>
                </c:pt>
                <c:pt idx="1541">
                  <c:v>3.6098077693287025</c:v>
                </c:pt>
                <c:pt idx="1542">
                  <c:v>3.6098077693287025</c:v>
                </c:pt>
                <c:pt idx="1543">
                  <c:v>3.6098077693287025</c:v>
                </c:pt>
                <c:pt idx="1544">
                  <c:v>3.6099144100859979</c:v>
                </c:pt>
                <c:pt idx="1545">
                  <c:v>3.6099144100859979</c:v>
                </c:pt>
                <c:pt idx="1546">
                  <c:v>3.6100210246641451</c:v>
                </c:pt>
                <c:pt idx="1547">
                  <c:v>3.6100210246641451</c:v>
                </c:pt>
                <c:pt idx="1548">
                  <c:v>3.6100210246641451</c:v>
                </c:pt>
                <c:pt idx="1549">
                  <c:v>3.610234175334389</c:v>
                </c:pt>
                <c:pt idx="1550">
                  <c:v>3.610234175334389</c:v>
                </c:pt>
                <c:pt idx="1551">
                  <c:v>3.6103407114521566</c:v>
                </c:pt>
                <c:pt idx="1552">
                  <c:v>3.6103407114521566</c:v>
                </c:pt>
                <c:pt idx="1553">
                  <c:v>3.6103407114521566</c:v>
                </c:pt>
                <c:pt idx="1554">
                  <c:v>3.6103407114521566</c:v>
                </c:pt>
                <c:pt idx="1555">
                  <c:v>3.6103407114521566</c:v>
                </c:pt>
                <c:pt idx="1556">
                  <c:v>3.6103407114521566</c:v>
                </c:pt>
                <c:pt idx="1557">
                  <c:v>3.6164755138885654</c:v>
                </c:pt>
                <c:pt idx="1558">
                  <c:v>3.6164755138885654</c:v>
                </c:pt>
                <c:pt idx="1559">
                  <c:v>3.6165805300858862</c:v>
                </c:pt>
                <c:pt idx="1560">
                  <c:v>3.6165805300858862</c:v>
                </c:pt>
                <c:pt idx="1561">
                  <c:v>3.6165805300858862</c:v>
                </c:pt>
                <c:pt idx="1562">
                  <c:v>3.6165805300858862</c:v>
                </c:pt>
                <c:pt idx="1563">
                  <c:v>3.616685520895512</c:v>
                </c:pt>
                <c:pt idx="1564">
                  <c:v>3.616685520895512</c:v>
                </c:pt>
                <c:pt idx="1565">
                  <c:v>3.616685520895512</c:v>
                </c:pt>
                <c:pt idx="1566">
                  <c:v>3.616685520895512</c:v>
                </c:pt>
                <c:pt idx="1567">
                  <c:v>3.616685520895512</c:v>
                </c:pt>
                <c:pt idx="1568">
                  <c:v>3.616685520895512</c:v>
                </c:pt>
                <c:pt idx="1569">
                  <c:v>3.616790486329716</c:v>
                </c:pt>
                <c:pt idx="1570">
                  <c:v>3.616790486329716</c:v>
                </c:pt>
                <c:pt idx="1571">
                  <c:v>3.616790486329716</c:v>
                </c:pt>
                <c:pt idx="1572">
                  <c:v>3.61689542640076</c:v>
                </c:pt>
                <c:pt idx="1573">
                  <c:v>3.61689542640076</c:v>
                </c:pt>
                <c:pt idx="1574">
                  <c:v>3.61689542640076</c:v>
                </c:pt>
                <c:pt idx="1575">
                  <c:v>3.61689542640076</c:v>
                </c:pt>
                <c:pt idx="1576">
                  <c:v>3.6170003411208991</c:v>
                </c:pt>
                <c:pt idx="1577">
                  <c:v>3.6170003411208991</c:v>
                </c:pt>
                <c:pt idx="1578">
                  <c:v>3.6170003411208991</c:v>
                </c:pt>
                <c:pt idx="1579">
                  <c:v>3.6170003411208991</c:v>
                </c:pt>
                <c:pt idx="1580">
                  <c:v>3.6170003411208991</c:v>
                </c:pt>
                <c:pt idx="1581">
                  <c:v>3.6170003411208991</c:v>
                </c:pt>
                <c:pt idx="1582">
                  <c:v>3.6236627073562047</c:v>
                </c:pt>
                <c:pt idx="1583">
                  <c:v>3.6236627073562047</c:v>
                </c:pt>
                <c:pt idx="1584">
                  <c:v>3.6236627073562047</c:v>
                </c:pt>
                <c:pt idx="1585">
                  <c:v>3.6236627073562047</c:v>
                </c:pt>
                <c:pt idx="1586">
                  <c:v>3.6236627073562047</c:v>
                </c:pt>
                <c:pt idx="1587">
                  <c:v>3.6237660001339309</c:v>
                </c:pt>
                <c:pt idx="1588">
                  <c:v>3.6237660001339309</c:v>
                </c:pt>
                <c:pt idx="1589">
                  <c:v>3.6237660001339309</c:v>
                </c:pt>
                <c:pt idx="1590">
                  <c:v>3.6237660001339309</c:v>
                </c:pt>
                <c:pt idx="1591">
                  <c:v>3.6238692683503024</c:v>
                </c:pt>
                <c:pt idx="1592">
                  <c:v>3.6238692683503024</c:v>
                </c:pt>
                <c:pt idx="1593">
                  <c:v>3.6238692683503024</c:v>
                </c:pt>
                <c:pt idx="1594">
                  <c:v>3.6238692683503024</c:v>
                </c:pt>
                <c:pt idx="1595">
                  <c:v>3.6238692683503024</c:v>
                </c:pt>
                <c:pt idx="1596">
                  <c:v>3.6239725120169965</c:v>
                </c:pt>
                <c:pt idx="1597">
                  <c:v>3.6239725120169965</c:v>
                </c:pt>
                <c:pt idx="1598">
                  <c:v>3.6240757311456826</c:v>
                </c:pt>
                <c:pt idx="1599">
                  <c:v>3.6240757311456826</c:v>
                </c:pt>
                <c:pt idx="1600">
                  <c:v>3.6240757311456826</c:v>
                </c:pt>
                <c:pt idx="1601">
                  <c:v>3.6240757311456826</c:v>
                </c:pt>
                <c:pt idx="1602">
                  <c:v>3.6240757311456826</c:v>
                </c:pt>
                <c:pt idx="1603">
                  <c:v>3.6242820958356683</c:v>
                </c:pt>
                <c:pt idx="1604">
                  <c:v>3.6242820958356683</c:v>
                </c:pt>
                <c:pt idx="1605">
                  <c:v>3.6243852414202649</c:v>
                </c:pt>
                <c:pt idx="1606">
                  <c:v>3.6243852414202649</c:v>
                </c:pt>
                <c:pt idx="1607">
                  <c:v>3.6307328928171967</c:v>
                </c:pt>
                <c:pt idx="1608">
                  <c:v>3.6307328928171967</c:v>
                </c:pt>
                <c:pt idx="1609">
                  <c:v>3.6307328928171967</c:v>
                </c:pt>
                <c:pt idx="1610">
                  <c:v>3.6307328928171967</c:v>
                </c:pt>
                <c:pt idx="1611">
                  <c:v>3.6307328928171967</c:v>
                </c:pt>
                <c:pt idx="1612">
                  <c:v>3.6309361190641916</c:v>
                </c:pt>
                <c:pt idx="1613">
                  <c:v>3.6309361190641916</c:v>
                </c:pt>
                <c:pt idx="1614">
                  <c:v>3.6309361190641916</c:v>
                </c:pt>
                <c:pt idx="1615">
                  <c:v>3.6309361190641916</c:v>
                </c:pt>
                <c:pt idx="1616">
                  <c:v>3.6309361190641916</c:v>
                </c:pt>
                <c:pt idx="1617">
                  <c:v>3.6309361190641916</c:v>
                </c:pt>
                <c:pt idx="1618">
                  <c:v>3.6310376965367404</c:v>
                </c:pt>
                <c:pt idx="1619">
                  <c:v>3.6310376965367404</c:v>
                </c:pt>
                <c:pt idx="1620">
                  <c:v>3.6310376965367404</c:v>
                </c:pt>
                <c:pt idx="1621">
                  <c:v>3.6311392502568109</c:v>
                </c:pt>
                <c:pt idx="1622">
                  <c:v>3.6311392502568109</c:v>
                </c:pt>
                <c:pt idx="1623">
                  <c:v>3.6311392502568109</c:v>
                </c:pt>
                <c:pt idx="1624">
                  <c:v>3.6311392502568109</c:v>
                </c:pt>
                <c:pt idx="1625">
                  <c:v>3.6311392502568109</c:v>
                </c:pt>
                <c:pt idx="1626">
                  <c:v>3.6311392502568109</c:v>
                </c:pt>
                <c:pt idx="1627">
                  <c:v>3.6311392502568109</c:v>
                </c:pt>
                <c:pt idx="1628">
                  <c:v>3.6311392502568109</c:v>
                </c:pt>
                <c:pt idx="1629">
                  <c:v>3.6311392502568109</c:v>
                </c:pt>
                <c:pt idx="1630">
                  <c:v>3.6312407802355091</c:v>
                </c:pt>
                <c:pt idx="1631">
                  <c:v>3.6312407802355091</c:v>
                </c:pt>
                <c:pt idx="1632">
                  <c:v>3.6372895476781744</c:v>
                </c:pt>
                <c:pt idx="1633">
                  <c:v>3.6372895476781744</c:v>
                </c:pt>
                <c:pt idx="1634">
                  <c:v>3.6372895476781744</c:v>
                </c:pt>
                <c:pt idx="1635">
                  <c:v>3.6372895476781744</c:v>
                </c:pt>
                <c:pt idx="1636">
                  <c:v>3.6372895476781744</c:v>
                </c:pt>
                <c:pt idx="1637">
                  <c:v>3.637389650129212</c:v>
                </c:pt>
                <c:pt idx="1638">
                  <c:v>3.637389650129212</c:v>
                </c:pt>
                <c:pt idx="1639">
                  <c:v>3.637389650129212</c:v>
                </c:pt>
                <c:pt idx="1640">
                  <c:v>3.637389650129212</c:v>
                </c:pt>
                <c:pt idx="1641">
                  <c:v>3.6375897858387001</c:v>
                </c:pt>
                <c:pt idx="1642">
                  <c:v>3.6375897858387001</c:v>
                </c:pt>
                <c:pt idx="1643">
                  <c:v>3.6375897858387001</c:v>
                </c:pt>
                <c:pt idx="1644">
                  <c:v>3.6375897858387001</c:v>
                </c:pt>
                <c:pt idx="1645">
                  <c:v>3.6376898191184011</c:v>
                </c:pt>
                <c:pt idx="1646">
                  <c:v>3.6376898191184011</c:v>
                </c:pt>
                <c:pt idx="1647">
                  <c:v>3.6376898191184011</c:v>
                </c:pt>
                <c:pt idx="1648">
                  <c:v>3.6377898293622293</c:v>
                </c:pt>
                <c:pt idx="1649">
                  <c:v>3.6378898165807905</c:v>
                </c:pt>
                <c:pt idx="1650">
                  <c:v>3.6378898165807905</c:v>
                </c:pt>
                <c:pt idx="1651">
                  <c:v>3.6378898165807905</c:v>
                </c:pt>
                <c:pt idx="1652">
                  <c:v>3.6378898165807905</c:v>
                </c:pt>
                <c:pt idx="1653">
                  <c:v>3.6379897807846855</c:v>
                </c:pt>
                <c:pt idx="1654">
                  <c:v>3.6379897807846855</c:v>
                </c:pt>
                <c:pt idx="1655">
                  <c:v>3.6380897219845059</c:v>
                </c:pt>
                <c:pt idx="1656">
                  <c:v>3.6380897219845059</c:v>
                </c:pt>
                <c:pt idx="1657">
                  <c:v>3.6447339274471924</c:v>
                </c:pt>
                <c:pt idx="1658">
                  <c:v>3.6449307079135873</c:v>
                </c:pt>
                <c:pt idx="1659">
                  <c:v>3.6449307079135873</c:v>
                </c:pt>
                <c:pt idx="1660">
                  <c:v>3.6449307079135873</c:v>
                </c:pt>
                <c:pt idx="1661">
                  <c:v>3.6449307079135873</c:v>
                </c:pt>
                <c:pt idx="1662">
                  <c:v>3.6450290647211423</c:v>
                </c:pt>
                <c:pt idx="1663">
                  <c:v>3.6450290647211423</c:v>
                </c:pt>
                <c:pt idx="1664">
                  <c:v>3.6450290647211423</c:v>
                </c:pt>
                <c:pt idx="1665">
                  <c:v>3.6450290647211423</c:v>
                </c:pt>
                <c:pt idx="1666">
                  <c:v>3.6450290647211423</c:v>
                </c:pt>
                <c:pt idx="1667">
                  <c:v>3.6450290647211423</c:v>
                </c:pt>
                <c:pt idx="1668">
                  <c:v>3.6450290647211423</c:v>
                </c:pt>
                <c:pt idx="1669">
                  <c:v>3.6450290647211423</c:v>
                </c:pt>
                <c:pt idx="1670">
                  <c:v>3.6450290647211423</c:v>
                </c:pt>
                <c:pt idx="1671">
                  <c:v>3.6450290647211423</c:v>
                </c:pt>
                <c:pt idx="1672">
                  <c:v>3.6450290647211423</c:v>
                </c:pt>
                <c:pt idx="1673">
                  <c:v>3.6450290647211423</c:v>
                </c:pt>
                <c:pt idx="1674">
                  <c:v>3.6451273992583912</c:v>
                </c:pt>
                <c:pt idx="1675">
                  <c:v>3.6451273992583912</c:v>
                </c:pt>
                <c:pt idx="1676">
                  <c:v>3.6451273992583912</c:v>
                </c:pt>
                <c:pt idx="1677">
                  <c:v>3.6451273992583912</c:v>
                </c:pt>
                <c:pt idx="1678">
                  <c:v>3.6452257115354163</c:v>
                </c:pt>
                <c:pt idx="1679">
                  <c:v>3.6452257115354163</c:v>
                </c:pt>
                <c:pt idx="1680">
                  <c:v>3.6452257115354163</c:v>
                </c:pt>
                <c:pt idx="1681">
                  <c:v>3.6453240015622934</c:v>
                </c:pt>
                <c:pt idx="1682">
                  <c:v>3.6514718521990424</c:v>
                </c:pt>
                <c:pt idx="1683">
                  <c:v>3.6514718521990424</c:v>
                </c:pt>
                <c:pt idx="1684">
                  <c:v>3.6514718521990424</c:v>
                </c:pt>
                <c:pt idx="1685">
                  <c:v>3.6514718521990424</c:v>
                </c:pt>
                <c:pt idx="1686">
                  <c:v>3.6515687388657918</c:v>
                </c:pt>
                <c:pt idx="1687">
                  <c:v>3.6515687388657918</c:v>
                </c:pt>
                <c:pt idx="1688">
                  <c:v>3.6516656039229356</c:v>
                </c:pt>
                <c:pt idx="1689">
                  <c:v>3.6516656039229356</c:v>
                </c:pt>
                <c:pt idx="1690">
                  <c:v>3.6516656039229356</c:v>
                </c:pt>
                <c:pt idx="1691">
                  <c:v>3.6516656039229356</c:v>
                </c:pt>
                <c:pt idx="1692">
                  <c:v>3.6516656039229356</c:v>
                </c:pt>
                <c:pt idx="1693">
                  <c:v>3.6516656039229356</c:v>
                </c:pt>
                <c:pt idx="1694">
                  <c:v>3.6516656039229356</c:v>
                </c:pt>
                <c:pt idx="1695">
                  <c:v>3.6517624473801109</c:v>
                </c:pt>
                <c:pt idx="1696">
                  <c:v>3.6517624473801109</c:v>
                </c:pt>
                <c:pt idx="1697">
                  <c:v>3.6517624473801109</c:v>
                </c:pt>
                <c:pt idx="1698">
                  <c:v>3.6518592692469491</c:v>
                </c:pt>
                <c:pt idx="1699">
                  <c:v>3.6518592692469491</c:v>
                </c:pt>
                <c:pt idx="1700">
                  <c:v>3.6518592692469491</c:v>
                </c:pt>
                <c:pt idx="1701">
                  <c:v>3.6518592692469491</c:v>
                </c:pt>
                <c:pt idx="1702">
                  <c:v>3.6519560695330742</c:v>
                </c:pt>
                <c:pt idx="1703">
                  <c:v>3.6519560695330742</c:v>
                </c:pt>
                <c:pt idx="1704">
                  <c:v>3.6519560695330742</c:v>
                </c:pt>
                <c:pt idx="1705">
                  <c:v>3.6519560695330742</c:v>
                </c:pt>
                <c:pt idx="1706">
                  <c:v>3.6519560695330742</c:v>
                </c:pt>
                <c:pt idx="1707">
                  <c:v>3.6580113966571126</c:v>
                </c:pt>
                <c:pt idx="1708">
                  <c:v>3.6580113966571126</c:v>
                </c:pt>
                <c:pt idx="1709">
                  <c:v>3.658106835506393</c:v>
                </c:pt>
                <c:pt idx="1710">
                  <c:v>3.658106835506393</c:v>
                </c:pt>
                <c:pt idx="1711">
                  <c:v>3.658106835506393</c:v>
                </c:pt>
                <c:pt idx="1712">
                  <c:v>3.6582022533870147</c:v>
                </c:pt>
                <c:pt idx="1713">
                  <c:v>3.6582022533870147</c:v>
                </c:pt>
                <c:pt idx="1714">
                  <c:v>3.6582022533870147</c:v>
                </c:pt>
                <c:pt idx="1715">
                  <c:v>3.6582022533870147</c:v>
                </c:pt>
                <c:pt idx="1716">
                  <c:v>3.6582022533870147</c:v>
                </c:pt>
                <c:pt idx="1717">
                  <c:v>3.6582976503081897</c:v>
                </c:pt>
                <c:pt idx="1718">
                  <c:v>3.6582976503081897</c:v>
                </c:pt>
                <c:pt idx="1719">
                  <c:v>3.6582976503081897</c:v>
                </c:pt>
                <c:pt idx="1720">
                  <c:v>3.6582976503081897</c:v>
                </c:pt>
                <c:pt idx="1721">
                  <c:v>3.6582976503081897</c:v>
                </c:pt>
                <c:pt idx="1722">
                  <c:v>3.6582976503081897</c:v>
                </c:pt>
                <c:pt idx="1723">
                  <c:v>3.658393026279124</c:v>
                </c:pt>
                <c:pt idx="1724">
                  <c:v>3.658393026279124</c:v>
                </c:pt>
                <c:pt idx="1725">
                  <c:v>3.658393026279124</c:v>
                </c:pt>
                <c:pt idx="1726">
                  <c:v>3.658393026279124</c:v>
                </c:pt>
                <c:pt idx="1727">
                  <c:v>3.658393026279124</c:v>
                </c:pt>
                <c:pt idx="1728">
                  <c:v>3.658393026279124</c:v>
                </c:pt>
                <c:pt idx="1729">
                  <c:v>3.658393026279124</c:v>
                </c:pt>
                <c:pt idx="1730">
                  <c:v>3.658488381309017</c:v>
                </c:pt>
                <c:pt idx="1731">
                  <c:v>3.658488381309017</c:v>
                </c:pt>
                <c:pt idx="1732">
                  <c:v>3.6650178254124728</c:v>
                </c:pt>
                <c:pt idx="1733">
                  <c:v>3.6650178254124728</c:v>
                </c:pt>
                <c:pt idx="1734">
                  <c:v>3.6651117370750512</c:v>
                </c:pt>
                <c:pt idx="1735">
                  <c:v>3.6651117370750512</c:v>
                </c:pt>
                <c:pt idx="1736">
                  <c:v>3.6651117370750512</c:v>
                </c:pt>
                <c:pt idx="1737">
                  <c:v>3.6651117370750512</c:v>
                </c:pt>
                <c:pt idx="1738">
                  <c:v>3.6651117370750512</c:v>
                </c:pt>
                <c:pt idx="1739">
                  <c:v>3.6652056284346006</c:v>
                </c:pt>
                <c:pt idx="1740">
                  <c:v>3.6652994994998971</c:v>
                </c:pt>
                <c:pt idx="1741">
                  <c:v>3.6652994994998971</c:v>
                </c:pt>
                <c:pt idx="1742">
                  <c:v>3.6652994994998971</c:v>
                </c:pt>
                <c:pt idx="1743">
                  <c:v>3.6653933502797118</c:v>
                </c:pt>
                <c:pt idx="1744">
                  <c:v>3.6653933502797118</c:v>
                </c:pt>
                <c:pt idx="1745">
                  <c:v>3.6653933502797118</c:v>
                </c:pt>
                <c:pt idx="1746">
                  <c:v>3.6653933502797118</c:v>
                </c:pt>
                <c:pt idx="1747">
                  <c:v>3.6653933502797118</c:v>
                </c:pt>
                <c:pt idx="1748">
                  <c:v>3.6653933502797118</c:v>
                </c:pt>
                <c:pt idx="1749">
                  <c:v>3.6653933502797118</c:v>
                </c:pt>
                <c:pt idx="1750">
                  <c:v>3.6653933502797118</c:v>
                </c:pt>
                <c:pt idx="1751">
                  <c:v>3.6654871807828107</c:v>
                </c:pt>
                <c:pt idx="1752">
                  <c:v>3.6654871807828107</c:v>
                </c:pt>
                <c:pt idx="1753">
                  <c:v>3.6654871807828107</c:v>
                </c:pt>
                <c:pt idx="1754">
                  <c:v>3.6654871807828107</c:v>
                </c:pt>
                <c:pt idx="1755">
                  <c:v>3.6655809910179533</c:v>
                </c:pt>
                <c:pt idx="1756">
                  <c:v>3.6655809910179533</c:v>
                </c:pt>
                <c:pt idx="1757">
                  <c:v>3.6716355966021297</c:v>
                </c:pt>
                <c:pt idx="1758">
                  <c:v>3.6717280882395582</c:v>
                </c:pt>
                <c:pt idx="1759">
                  <c:v>3.6717280882395582</c:v>
                </c:pt>
                <c:pt idx="1760">
                  <c:v>3.671820560183249</c:v>
                </c:pt>
                <c:pt idx="1761">
                  <c:v>3.671820560183249</c:v>
                </c:pt>
                <c:pt idx="1762">
                  <c:v>3.671820560183249</c:v>
                </c:pt>
                <c:pt idx="1763">
                  <c:v>3.671820560183249</c:v>
                </c:pt>
                <c:pt idx="1764">
                  <c:v>3.671820560183249</c:v>
                </c:pt>
                <c:pt idx="1765">
                  <c:v>3.6719130124415869</c:v>
                </c:pt>
                <c:pt idx="1766">
                  <c:v>3.6719130124415869</c:v>
                </c:pt>
                <c:pt idx="1767">
                  <c:v>3.6719130124415869</c:v>
                </c:pt>
                <c:pt idx="1768">
                  <c:v>3.6719130124415869</c:v>
                </c:pt>
                <c:pt idx="1769">
                  <c:v>3.6719130124415869</c:v>
                </c:pt>
                <c:pt idx="1770">
                  <c:v>3.6720978579357175</c:v>
                </c:pt>
                <c:pt idx="1771">
                  <c:v>3.6720978579357175</c:v>
                </c:pt>
                <c:pt idx="1772">
                  <c:v>3.6720978579357175</c:v>
                </c:pt>
                <c:pt idx="1773">
                  <c:v>3.6720978579357175</c:v>
                </c:pt>
                <c:pt idx="1774">
                  <c:v>3.6721902511882525</c:v>
                </c:pt>
                <c:pt idx="1775">
                  <c:v>3.6721902511882525</c:v>
                </c:pt>
                <c:pt idx="1776">
                  <c:v>3.6721902511882525</c:v>
                </c:pt>
                <c:pt idx="1777">
                  <c:v>3.6721902511882525</c:v>
                </c:pt>
                <c:pt idx="1778">
                  <c:v>3.6721902511882525</c:v>
                </c:pt>
                <c:pt idx="1779">
                  <c:v>3.6722826247889206</c:v>
                </c:pt>
                <c:pt idx="1780">
                  <c:v>3.6722826247889206</c:v>
                </c:pt>
                <c:pt idx="1781">
                  <c:v>3.6723749787460793</c:v>
                </c:pt>
                <c:pt idx="1782">
                  <c:v>3.6799726942774185</c:v>
                </c:pt>
                <c:pt idx="1783">
                  <c:v>3.6799726942774185</c:v>
                </c:pt>
                <c:pt idx="1784">
                  <c:v>3.6799726942774185</c:v>
                </c:pt>
                <c:pt idx="1785">
                  <c:v>3.6800634274819486</c:v>
                </c:pt>
                <c:pt idx="1786">
                  <c:v>3.6800634274819486</c:v>
                </c:pt>
                <c:pt idx="1787">
                  <c:v>3.6801541417343731</c:v>
                </c:pt>
                <c:pt idx="1788">
                  <c:v>3.6802448370426077</c:v>
                </c:pt>
                <c:pt idx="1789">
                  <c:v>3.6802448370426077</c:v>
                </c:pt>
                <c:pt idx="1790">
                  <c:v>3.6802448370426077</c:v>
                </c:pt>
                <c:pt idx="1791">
                  <c:v>3.6802448370426077</c:v>
                </c:pt>
                <c:pt idx="1792">
                  <c:v>3.6803355134145632</c:v>
                </c:pt>
                <c:pt idx="1793">
                  <c:v>3.6803355134145632</c:v>
                </c:pt>
                <c:pt idx="1794">
                  <c:v>3.6803355134145632</c:v>
                </c:pt>
                <c:pt idx="1795">
                  <c:v>3.6804261708581452</c:v>
                </c:pt>
                <c:pt idx="1796">
                  <c:v>3.6804261708581452</c:v>
                </c:pt>
                <c:pt idx="1797">
                  <c:v>3.6804261708581452</c:v>
                </c:pt>
                <c:pt idx="1798">
                  <c:v>3.6805168093812548</c:v>
                </c:pt>
                <c:pt idx="1799">
                  <c:v>3.6805168093812548</c:v>
                </c:pt>
                <c:pt idx="1800">
                  <c:v>3.6805168093812548</c:v>
                </c:pt>
                <c:pt idx="1801">
                  <c:v>3.6805168093812548</c:v>
                </c:pt>
                <c:pt idx="1802">
                  <c:v>3.6805168093812548</c:v>
                </c:pt>
                <c:pt idx="1803">
                  <c:v>3.6805168093812548</c:v>
                </c:pt>
                <c:pt idx="1804">
                  <c:v>3.6805168093812548</c:v>
                </c:pt>
                <c:pt idx="1805">
                  <c:v>3.6805168093812548</c:v>
                </c:pt>
                <c:pt idx="1806">
                  <c:v>3.6805168093812548</c:v>
                </c:pt>
                <c:pt idx="1807">
                  <c:v>3.6870828446043706</c:v>
                </c:pt>
                <c:pt idx="1808">
                  <c:v>3.6870828446043706</c:v>
                </c:pt>
                <c:pt idx="1809">
                  <c:v>3.6871721045947998</c:v>
                </c:pt>
                <c:pt idx="1810">
                  <c:v>3.6871721045947998</c:v>
                </c:pt>
                <c:pt idx="1811">
                  <c:v>3.6871721045947998</c:v>
                </c:pt>
                <c:pt idx="1812">
                  <c:v>3.6872613462435062</c:v>
                </c:pt>
                <c:pt idx="1813">
                  <c:v>3.6872613462435062</c:v>
                </c:pt>
                <c:pt idx="1814">
                  <c:v>3.6872613462435062</c:v>
                </c:pt>
                <c:pt idx="1815">
                  <c:v>3.6872613462435062</c:v>
                </c:pt>
                <c:pt idx="1816">
                  <c:v>3.6873505695580273</c:v>
                </c:pt>
                <c:pt idx="1817">
                  <c:v>3.6873505695580273</c:v>
                </c:pt>
                <c:pt idx="1818">
                  <c:v>3.6873505695580273</c:v>
                </c:pt>
                <c:pt idx="1819">
                  <c:v>3.6873505695580273</c:v>
                </c:pt>
                <c:pt idx="1820">
                  <c:v>3.6874397745458944</c:v>
                </c:pt>
                <c:pt idx="1821">
                  <c:v>3.6874397745458944</c:v>
                </c:pt>
                <c:pt idx="1822">
                  <c:v>3.6875289612146345</c:v>
                </c:pt>
                <c:pt idx="1823">
                  <c:v>3.6876181295717698</c:v>
                </c:pt>
                <c:pt idx="1824">
                  <c:v>3.6876181295717698</c:v>
                </c:pt>
                <c:pt idx="1825">
                  <c:v>3.6876181295717698</c:v>
                </c:pt>
                <c:pt idx="1826">
                  <c:v>3.6876181295717698</c:v>
                </c:pt>
                <c:pt idx="1827">
                  <c:v>3.6877072796248189</c:v>
                </c:pt>
                <c:pt idx="1828">
                  <c:v>3.6877072796248189</c:v>
                </c:pt>
                <c:pt idx="1829">
                  <c:v>3.6877072796248189</c:v>
                </c:pt>
                <c:pt idx="1830">
                  <c:v>3.6878855248487055</c:v>
                </c:pt>
                <c:pt idx="1831">
                  <c:v>3.6878855248487055</c:v>
                </c:pt>
                <c:pt idx="1832">
                  <c:v>3.6940784620807596</c:v>
                </c:pt>
                <c:pt idx="1833">
                  <c:v>3.6942541120252783</c:v>
                </c:pt>
                <c:pt idx="1834">
                  <c:v>3.6942541120252783</c:v>
                </c:pt>
                <c:pt idx="1835">
                  <c:v>3.6942541120252783</c:v>
                </c:pt>
                <c:pt idx="1836">
                  <c:v>3.6942541120252783</c:v>
                </c:pt>
                <c:pt idx="1837">
                  <c:v>3.6942541120252783</c:v>
                </c:pt>
                <c:pt idx="1838">
                  <c:v>3.694517453811156</c:v>
                </c:pt>
                <c:pt idx="1839">
                  <c:v>3.6946051989335689</c:v>
                </c:pt>
                <c:pt idx="1840">
                  <c:v>3.6946051989335689</c:v>
                </c:pt>
                <c:pt idx="1841">
                  <c:v>3.6946051989335689</c:v>
                </c:pt>
                <c:pt idx="1842">
                  <c:v>3.6946051989335689</c:v>
                </c:pt>
                <c:pt idx="1843">
                  <c:v>3.6946051989335689</c:v>
                </c:pt>
                <c:pt idx="1844">
                  <c:v>3.6946051989335689</c:v>
                </c:pt>
                <c:pt idx="1845">
                  <c:v>3.6946051989335689</c:v>
                </c:pt>
                <c:pt idx="1846">
                  <c:v>3.6946051989335689</c:v>
                </c:pt>
                <c:pt idx="1847">
                  <c:v>3.6946929263314843</c:v>
                </c:pt>
                <c:pt idx="1848">
                  <c:v>3.6947806360120614</c:v>
                </c:pt>
                <c:pt idx="1849">
                  <c:v>3.6947806360120614</c:v>
                </c:pt>
                <c:pt idx="1850">
                  <c:v>3.6947806360120614</c:v>
                </c:pt>
                <c:pt idx="1851">
                  <c:v>3.6947806360120614</c:v>
                </c:pt>
                <c:pt idx="1852">
                  <c:v>3.6947806360120614</c:v>
                </c:pt>
                <c:pt idx="1853">
                  <c:v>3.6948683279824559</c:v>
                </c:pt>
                <c:pt idx="1854">
                  <c:v>3.695043658821294</c:v>
                </c:pt>
                <c:pt idx="1855">
                  <c:v>3.695043658821294</c:v>
                </c:pt>
                <c:pt idx="1856">
                  <c:v>3.695043658821294</c:v>
                </c:pt>
                <c:pt idx="1857">
                  <c:v>3.6981005456233897</c:v>
                </c:pt>
                <c:pt idx="1858">
                  <c:v>3.6981005456233897</c:v>
                </c:pt>
                <c:pt idx="1859">
                  <c:v>3.6981005456233897</c:v>
                </c:pt>
                <c:pt idx="1860">
                  <c:v>3.6981005456233897</c:v>
                </c:pt>
                <c:pt idx="1861">
                  <c:v>3.6981005456233897</c:v>
                </c:pt>
                <c:pt idx="1862">
                  <c:v>3.6981875698661222</c:v>
                </c:pt>
                <c:pt idx="1863">
                  <c:v>3.6981875698661222</c:v>
                </c:pt>
                <c:pt idx="1864">
                  <c:v>3.6981875698661222</c:v>
                </c:pt>
                <c:pt idx="1865">
                  <c:v>3.6982745766743674</c:v>
                </c:pt>
                <c:pt idx="1866">
                  <c:v>3.6984485380153291</c:v>
                </c:pt>
                <c:pt idx="1867">
                  <c:v>3.6984485380153291</c:v>
                </c:pt>
                <c:pt idx="1868">
                  <c:v>3.6985354925620011</c:v>
                </c:pt>
                <c:pt idx="1869">
                  <c:v>3.6986224297020978</c:v>
                </c:pt>
                <c:pt idx="1870">
                  <c:v>3.6986224297020978</c:v>
                </c:pt>
                <c:pt idx="1871">
                  <c:v>3.6987093494425869</c:v>
                </c:pt>
                <c:pt idx="1872">
                  <c:v>3.6987093494425869</c:v>
                </c:pt>
                <c:pt idx="1873">
                  <c:v>3.6987093494425869</c:v>
                </c:pt>
                <c:pt idx="1874">
                  <c:v>3.6987093494425869</c:v>
                </c:pt>
                <c:pt idx="1875">
                  <c:v>3.6988831367525901</c:v>
                </c:pt>
                <c:pt idx="1876">
                  <c:v>3.6989700043360187</c:v>
                </c:pt>
                <c:pt idx="1877">
                  <c:v>3.6989700043360187</c:v>
                </c:pt>
                <c:pt idx="1878">
                  <c:v>3.6989700043360187</c:v>
                </c:pt>
                <c:pt idx="1879">
                  <c:v>3.6991436873944838</c:v>
                </c:pt>
                <c:pt idx="1880">
                  <c:v>3.6991436873944838</c:v>
                </c:pt>
                <c:pt idx="1881">
                  <c:v>3.6991436873944838</c:v>
                </c:pt>
                <c:pt idx="1882">
                  <c:v>3.6991436873944838</c:v>
                </c:pt>
                <c:pt idx="1883">
                  <c:v>3.6991436873944838</c:v>
                </c:pt>
                <c:pt idx="1884">
                  <c:v>3.6991436873944838</c:v>
                </c:pt>
                <c:pt idx="1885">
                  <c:v>3.6991436873944838</c:v>
                </c:pt>
                <c:pt idx="1886">
                  <c:v>3.6992305028834092</c:v>
                </c:pt>
                <c:pt idx="1887">
                  <c:v>3.6992305028834092</c:v>
                </c:pt>
                <c:pt idx="1888">
                  <c:v>3.6992305028834092</c:v>
                </c:pt>
                <c:pt idx="1889">
                  <c:v>3.6993173010213822</c:v>
                </c:pt>
                <c:pt idx="1890">
                  <c:v>3.6993173010213822</c:v>
                </c:pt>
                <c:pt idx="1891">
                  <c:v>3.6993173010213822</c:v>
                </c:pt>
                <c:pt idx="1892">
                  <c:v>3.6994040818153375</c:v>
                </c:pt>
                <c:pt idx="1893">
                  <c:v>3.6994040818153375</c:v>
                </c:pt>
                <c:pt idx="1894">
                  <c:v>3.6994040818153375</c:v>
                </c:pt>
                <c:pt idx="1895">
                  <c:v>3.6994040818153375</c:v>
                </c:pt>
                <c:pt idx="1896">
                  <c:v>3.6994040818153375</c:v>
                </c:pt>
                <c:pt idx="1897">
                  <c:v>3.6994040818153375</c:v>
                </c:pt>
                <c:pt idx="1898">
                  <c:v>3.6994908452722046</c:v>
                </c:pt>
                <c:pt idx="1899">
                  <c:v>3.6994908452722046</c:v>
                </c:pt>
                <c:pt idx="1900">
                  <c:v>3.6995775913989091</c:v>
                </c:pt>
                <c:pt idx="1901">
                  <c:v>3.6995775913989091</c:v>
                </c:pt>
                <c:pt idx="1902">
                  <c:v>3.6996643202023733</c:v>
                </c:pt>
                <c:pt idx="1903">
                  <c:v>3.6996643202023733</c:v>
                </c:pt>
                <c:pt idx="1904">
                  <c:v>3.7058637122839193</c:v>
                </c:pt>
                <c:pt idx="1905">
                  <c:v>3.7059491949102958</c:v>
                </c:pt>
                <c:pt idx="1906">
                  <c:v>3.7060346607143506</c:v>
                </c:pt>
                <c:pt idx="1907">
                  <c:v>3.7060346607143506</c:v>
                </c:pt>
                <c:pt idx="1908">
                  <c:v>3.7060346607143506</c:v>
                </c:pt>
                <c:pt idx="1909">
                  <c:v>3.7060346607143506</c:v>
                </c:pt>
                <c:pt idx="1910">
                  <c:v>3.7061201097027037</c:v>
                </c:pt>
                <c:pt idx="1911">
                  <c:v>3.7061201097027037</c:v>
                </c:pt>
                <c:pt idx="1912">
                  <c:v>3.7061201097027037</c:v>
                </c:pt>
                <c:pt idx="1913">
                  <c:v>3.7061201097027037</c:v>
                </c:pt>
                <c:pt idx="1914">
                  <c:v>3.7061201097027037</c:v>
                </c:pt>
                <c:pt idx="1915">
                  <c:v>3.7061201097027037</c:v>
                </c:pt>
                <c:pt idx="1916">
                  <c:v>3.7061201097027037</c:v>
                </c:pt>
                <c:pt idx="1917">
                  <c:v>3.7061201097027037</c:v>
                </c:pt>
                <c:pt idx="1918">
                  <c:v>3.7062055418819706</c:v>
                </c:pt>
                <c:pt idx="1919">
                  <c:v>3.7062909572587635</c:v>
                </c:pt>
                <c:pt idx="1920">
                  <c:v>3.7062909572587635</c:v>
                </c:pt>
                <c:pt idx="1921">
                  <c:v>3.7063763558396903</c:v>
                </c:pt>
                <c:pt idx="1922">
                  <c:v>3.7063763558396903</c:v>
                </c:pt>
                <c:pt idx="1923">
                  <c:v>3.7063763558396903</c:v>
                </c:pt>
                <c:pt idx="1924">
                  <c:v>3.7064617376313547</c:v>
                </c:pt>
                <c:pt idx="1925">
                  <c:v>3.7066324508732946</c:v>
                </c:pt>
                <c:pt idx="1926">
                  <c:v>3.7066324508732946</c:v>
                </c:pt>
                <c:pt idx="1927">
                  <c:v>3.7066324508732946</c:v>
                </c:pt>
                <c:pt idx="1928">
                  <c:v>3.7067177823367587</c:v>
                </c:pt>
                <c:pt idx="1929">
                  <c:v>3.7145812088395314</c:v>
                </c:pt>
                <c:pt idx="1930">
                  <c:v>3.7145812088395314</c:v>
                </c:pt>
                <c:pt idx="1931">
                  <c:v>3.7145812088395314</c:v>
                </c:pt>
                <c:pt idx="1932">
                  <c:v>3.7145812088395314</c:v>
                </c:pt>
                <c:pt idx="1933">
                  <c:v>3.714664992862537</c:v>
                </c:pt>
                <c:pt idx="1934">
                  <c:v>3.714664992862537</c:v>
                </c:pt>
                <c:pt idx="1935">
                  <c:v>3.714664992862537</c:v>
                </c:pt>
                <c:pt idx="1936">
                  <c:v>3.714664992862537</c:v>
                </c:pt>
                <c:pt idx="1937">
                  <c:v>3.714664992862537</c:v>
                </c:pt>
                <c:pt idx="1938">
                  <c:v>3.7147487607250596</c:v>
                </c:pt>
                <c:pt idx="1939">
                  <c:v>3.7147487607250596</c:v>
                </c:pt>
                <c:pt idx="1940">
                  <c:v>3.7148325124333326</c:v>
                </c:pt>
                <c:pt idx="1941">
                  <c:v>3.7149162479935849</c:v>
                </c:pt>
                <c:pt idx="1942">
                  <c:v>3.7149999674120426</c:v>
                </c:pt>
                <c:pt idx="1943">
                  <c:v>3.7149999674120426</c:v>
                </c:pt>
                <c:pt idx="1944">
                  <c:v>3.7150836706949271</c:v>
                </c:pt>
                <c:pt idx="1945">
                  <c:v>3.7150836706949271</c:v>
                </c:pt>
                <c:pt idx="1946">
                  <c:v>3.7150836706949271</c:v>
                </c:pt>
                <c:pt idx="1947">
                  <c:v>3.7150836706949271</c:v>
                </c:pt>
                <c:pt idx="1948">
                  <c:v>3.7150836706949271</c:v>
                </c:pt>
                <c:pt idx="1949">
                  <c:v>3.7151673578484576</c:v>
                </c:pt>
                <c:pt idx="1950">
                  <c:v>3.7151673578484576</c:v>
                </c:pt>
                <c:pt idx="1951">
                  <c:v>3.7152510288788494</c:v>
                </c:pt>
                <c:pt idx="1952">
                  <c:v>3.7152510288788494</c:v>
                </c:pt>
                <c:pt idx="1953">
                  <c:v>3.7153346837923129</c:v>
                </c:pt>
                <c:pt idx="1954">
                  <c:v>3.7236198355154633</c:v>
                </c:pt>
                <c:pt idx="1955">
                  <c:v>3.7237018939912678</c:v>
                </c:pt>
                <c:pt idx="1956">
                  <c:v>3.7237839369653294</c:v>
                </c:pt>
                <c:pt idx="1957">
                  <c:v>3.7237839369653294</c:v>
                </c:pt>
                <c:pt idx="1958">
                  <c:v>3.7237839369653294</c:v>
                </c:pt>
                <c:pt idx="1959">
                  <c:v>3.7237839369653294</c:v>
                </c:pt>
                <c:pt idx="1960">
                  <c:v>3.7238659644435037</c:v>
                </c:pt>
                <c:pt idx="1961">
                  <c:v>3.7238659644435037</c:v>
                </c:pt>
                <c:pt idx="1962">
                  <c:v>3.7239479764316434</c:v>
                </c:pt>
                <c:pt idx="1963">
                  <c:v>3.7239479764316434</c:v>
                </c:pt>
                <c:pt idx="1964">
                  <c:v>3.7239479764316434</c:v>
                </c:pt>
                <c:pt idx="1965">
                  <c:v>3.7240299729355977</c:v>
                </c:pt>
                <c:pt idx="1966">
                  <c:v>3.7241119539612124</c:v>
                </c:pt>
                <c:pt idx="1967">
                  <c:v>3.7241939195143297</c:v>
                </c:pt>
                <c:pt idx="1968">
                  <c:v>3.7242758696007892</c:v>
                </c:pt>
                <c:pt idx="1969">
                  <c:v>3.7242758696007892</c:v>
                </c:pt>
                <c:pt idx="1970">
                  <c:v>3.7242758696007892</c:v>
                </c:pt>
                <c:pt idx="1971">
                  <c:v>3.7242758696007892</c:v>
                </c:pt>
                <c:pt idx="1972">
                  <c:v>3.7243578042264267</c:v>
                </c:pt>
                <c:pt idx="1973">
                  <c:v>3.7243578042264267</c:v>
                </c:pt>
                <c:pt idx="1974">
                  <c:v>3.7243578042264267</c:v>
                </c:pt>
                <c:pt idx="1975">
                  <c:v>3.7244397233970745</c:v>
                </c:pt>
                <c:pt idx="1976">
                  <c:v>3.7245216271185626</c:v>
                </c:pt>
                <c:pt idx="1977">
                  <c:v>3.7246035153967165</c:v>
                </c:pt>
                <c:pt idx="1978">
                  <c:v>3.7246035153967165</c:v>
                </c:pt>
                <c:pt idx="1979">
                  <c:v>3.7327956982893293</c:v>
                </c:pt>
                <c:pt idx="1980">
                  <c:v>3.7328760413627067</c:v>
                </c:pt>
                <c:pt idx="1981">
                  <c:v>3.7329563695756245</c:v>
                </c:pt>
                <c:pt idx="1982">
                  <c:v>3.7329563695756245</c:v>
                </c:pt>
                <c:pt idx="1983">
                  <c:v>3.7329563695756245</c:v>
                </c:pt>
                <c:pt idx="1984">
                  <c:v>3.7330366829335797</c:v>
                </c:pt>
                <c:pt idx="1985">
                  <c:v>3.7332775339325819</c:v>
                </c:pt>
                <c:pt idx="1986">
                  <c:v>3.7333577879255855</c:v>
                </c:pt>
                <c:pt idx="1987">
                  <c:v>3.7333577879255855</c:v>
                </c:pt>
                <c:pt idx="1988">
                  <c:v>3.7334380270910614</c:v>
                </c:pt>
                <c:pt idx="1989">
                  <c:v>3.7335182514344876</c:v>
                </c:pt>
                <c:pt idx="1990">
                  <c:v>3.7335182514344876</c:v>
                </c:pt>
                <c:pt idx="1991">
                  <c:v>3.733678655677088</c:v>
                </c:pt>
                <c:pt idx="1992">
                  <c:v>3.733678655677088</c:v>
                </c:pt>
                <c:pt idx="1993">
                  <c:v>3.733678655677088</c:v>
                </c:pt>
                <c:pt idx="1994">
                  <c:v>3.733678655677088</c:v>
                </c:pt>
                <c:pt idx="1995">
                  <c:v>3.733678655677088</c:v>
                </c:pt>
                <c:pt idx="1996">
                  <c:v>3.733678655677088</c:v>
                </c:pt>
                <c:pt idx="1997">
                  <c:v>3.733678655677088</c:v>
                </c:pt>
                <c:pt idx="1998">
                  <c:v>3.733678655677088</c:v>
                </c:pt>
                <c:pt idx="1999">
                  <c:v>3.7337588355872029</c:v>
                </c:pt>
                <c:pt idx="2000">
                  <c:v>3.7337588355872029</c:v>
                </c:pt>
                <c:pt idx="2001">
                  <c:v>3.7337588355872029</c:v>
                </c:pt>
                <c:pt idx="2002">
                  <c:v>3.7338390006971496</c:v>
                </c:pt>
                <c:pt idx="2003">
                  <c:v>3.7338390006971496</c:v>
                </c:pt>
                <c:pt idx="2004">
                  <c:v>3.7431176252147416</c:v>
                </c:pt>
                <c:pt idx="2005">
                  <c:v>3.7431960814487013</c:v>
                </c:pt>
                <c:pt idx="2006">
                  <c:v>3.7431960814487013</c:v>
                </c:pt>
                <c:pt idx="2007">
                  <c:v>3.743588150159904</c:v>
                </c:pt>
                <c:pt idx="2008">
                  <c:v>3.743588150159904</c:v>
                </c:pt>
                <c:pt idx="2009">
                  <c:v>3.743666521446213</c:v>
                </c:pt>
                <c:pt idx="2010">
                  <c:v>3.7437448785924614</c:v>
                </c:pt>
                <c:pt idx="2011">
                  <c:v>3.7437448785924614</c:v>
                </c:pt>
                <c:pt idx="2012">
                  <c:v>3.7437448785924614</c:v>
                </c:pt>
                <c:pt idx="2013">
                  <c:v>3.7437448785924614</c:v>
                </c:pt>
                <c:pt idx="2014">
                  <c:v>3.7438232216037504</c:v>
                </c:pt>
                <c:pt idx="2015">
                  <c:v>3.7438232216037504</c:v>
                </c:pt>
                <c:pt idx="2016">
                  <c:v>3.7438232216037504</c:v>
                </c:pt>
                <c:pt idx="2017">
                  <c:v>3.7438232216037504</c:v>
                </c:pt>
                <c:pt idx="2018">
                  <c:v>3.7438232216037504</c:v>
                </c:pt>
                <c:pt idx="2019">
                  <c:v>3.7438232216037504</c:v>
                </c:pt>
                <c:pt idx="2020">
                  <c:v>3.7439015504851789</c:v>
                </c:pt>
                <c:pt idx="2021">
                  <c:v>3.743979865241843</c:v>
                </c:pt>
                <c:pt idx="2022">
                  <c:v>3.7440581658788354</c:v>
                </c:pt>
                <c:pt idx="2023">
                  <c:v>3.7440581658788354</c:v>
                </c:pt>
                <c:pt idx="2024">
                  <c:v>3.7440581658788354</c:v>
                </c:pt>
                <c:pt idx="2025">
                  <c:v>3.7441364524012473</c:v>
                </c:pt>
                <c:pt idx="2026">
                  <c:v>3.7441364524012473</c:v>
                </c:pt>
                <c:pt idx="2027">
                  <c:v>3.7441364524012473</c:v>
                </c:pt>
                <c:pt idx="2028">
                  <c:v>3.7441364524012473</c:v>
                </c:pt>
                <c:pt idx="2029">
                  <c:v>3.7528931548845939</c:v>
                </c:pt>
                <c:pt idx="2030">
                  <c:v>3.7528931548845939</c:v>
                </c:pt>
                <c:pt idx="2031">
                  <c:v>3.7528931548845939</c:v>
                </c:pt>
                <c:pt idx="2032">
                  <c:v>3.7529698650290841</c:v>
                </c:pt>
                <c:pt idx="2033">
                  <c:v>3.7529698650290841</c:v>
                </c:pt>
                <c:pt idx="2034">
                  <c:v>3.7530465616265292</c:v>
                </c:pt>
                <c:pt idx="2035">
                  <c:v>3.7530465616265292</c:v>
                </c:pt>
                <c:pt idx="2036">
                  <c:v>3.7530465616265292</c:v>
                </c:pt>
                <c:pt idx="2037">
                  <c:v>3.7531999141994161</c:v>
                </c:pt>
                <c:pt idx="2038">
                  <c:v>3.7532765701844184</c:v>
                </c:pt>
                <c:pt idx="2039">
                  <c:v>3.7532765701844184</c:v>
                </c:pt>
                <c:pt idx="2040">
                  <c:v>3.7532765701844184</c:v>
                </c:pt>
                <c:pt idx="2041">
                  <c:v>3.7532765701844184</c:v>
                </c:pt>
                <c:pt idx="2042">
                  <c:v>3.7533532126414961</c:v>
                </c:pt>
                <c:pt idx="2043">
                  <c:v>3.7533532126414961</c:v>
                </c:pt>
                <c:pt idx="2044">
                  <c:v>3.7534298415754228</c:v>
                </c:pt>
                <c:pt idx="2045">
                  <c:v>3.7535064569909702</c:v>
                </c:pt>
                <c:pt idx="2046">
                  <c:v>3.7535064569909702</c:v>
                </c:pt>
                <c:pt idx="2047">
                  <c:v>3.7535064569909702</c:v>
                </c:pt>
                <c:pt idx="2048">
                  <c:v>3.7535830588929064</c:v>
                </c:pt>
                <c:pt idx="2049">
                  <c:v>3.7536596472859989</c:v>
                </c:pt>
                <c:pt idx="2050">
                  <c:v>3.7536596472859989</c:v>
                </c:pt>
                <c:pt idx="2051">
                  <c:v>3.7537362221750099</c:v>
                </c:pt>
                <c:pt idx="2052">
                  <c:v>3.7538127835647019</c:v>
                </c:pt>
                <c:pt idx="2053">
                  <c:v>3.7538127835647019</c:v>
                </c:pt>
                <c:pt idx="2054">
                  <c:v>3.763502865467597</c:v>
                </c:pt>
                <c:pt idx="2055">
                  <c:v>3.763502865467597</c:v>
                </c:pt>
                <c:pt idx="2056">
                  <c:v>3.7635777244666455</c:v>
                </c:pt>
                <c:pt idx="2057">
                  <c:v>3.7635777244666455</c:v>
                </c:pt>
                <c:pt idx="2058">
                  <c:v>3.7636525705645303</c:v>
                </c:pt>
                <c:pt idx="2059">
                  <c:v>3.7636525705645303</c:v>
                </c:pt>
                <c:pt idx="2060">
                  <c:v>3.7637274037656985</c:v>
                </c:pt>
                <c:pt idx="2061">
                  <c:v>3.7638770314956549</c:v>
                </c:pt>
                <c:pt idx="2062">
                  <c:v>3.7638770314956549</c:v>
                </c:pt>
                <c:pt idx="2063">
                  <c:v>3.763951826033324</c:v>
                </c:pt>
                <c:pt idx="2064">
                  <c:v>3.763951826033324</c:v>
                </c:pt>
                <c:pt idx="2065">
                  <c:v>3.763951826033324</c:v>
                </c:pt>
                <c:pt idx="2066">
                  <c:v>3.7641013764762286</c:v>
                </c:pt>
                <c:pt idx="2067">
                  <c:v>3.7641013764762286</c:v>
                </c:pt>
                <c:pt idx="2068">
                  <c:v>3.7641761323903307</c:v>
                </c:pt>
                <c:pt idx="2069">
                  <c:v>3.7641761323903307</c:v>
                </c:pt>
                <c:pt idx="2070">
                  <c:v>3.7641761323903307</c:v>
                </c:pt>
                <c:pt idx="2071">
                  <c:v>3.7642508754387731</c:v>
                </c:pt>
                <c:pt idx="2072">
                  <c:v>3.764325605625984</c:v>
                </c:pt>
                <c:pt idx="2073">
                  <c:v>3.7645497190644672</c:v>
                </c:pt>
                <c:pt idx="2074">
                  <c:v>3.7645497190644672</c:v>
                </c:pt>
                <c:pt idx="2075">
                  <c:v>3.7645497190644672</c:v>
                </c:pt>
                <c:pt idx="2076">
                  <c:v>3.7646243978509815</c:v>
                </c:pt>
                <c:pt idx="2077">
                  <c:v>3.7646243978509815</c:v>
                </c:pt>
                <c:pt idx="2078">
                  <c:v>3.7646990637983677</c:v>
                </c:pt>
                <c:pt idx="2079">
                  <c:v>3.7734207232906098</c:v>
                </c:pt>
                <c:pt idx="2080">
                  <c:v>3.7734938922709707</c:v>
                </c:pt>
                <c:pt idx="2081">
                  <c:v>3.7736401932600256</c:v>
                </c:pt>
                <c:pt idx="2082">
                  <c:v>3.7736401932600256</c:v>
                </c:pt>
                <c:pt idx="2083">
                  <c:v>3.7736401932600256</c:v>
                </c:pt>
                <c:pt idx="2084">
                  <c:v>3.7737133252770216</c:v>
                </c:pt>
                <c:pt idx="2085">
                  <c:v>3.7737864449811935</c:v>
                </c:pt>
                <c:pt idx="2086">
                  <c:v>3.7738595523766869</c:v>
                </c:pt>
                <c:pt idx="2087">
                  <c:v>3.7738595523766869</c:v>
                </c:pt>
                <c:pt idx="2088">
                  <c:v>3.7740057302582093</c:v>
                </c:pt>
                <c:pt idx="2089">
                  <c:v>3.7740788007525188</c:v>
                </c:pt>
                <c:pt idx="2090">
                  <c:v>3.7741518589547103</c:v>
                </c:pt>
                <c:pt idx="2091">
                  <c:v>3.7741518589547103</c:v>
                </c:pt>
                <c:pt idx="2092">
                  <c:v>3.7742249048689192</c:v>
                </c:pt>
                <c:pt idx="2093">
                  <c:v>3.7742249048689192</c:v>
                </c:pt>
                <c:pt idx="2094">
                  <c:v>3.7742249048689192</c:v>
                </c:pt>
                <c:pt idx="2095">
                  <c:v>3.7742249048689192</c:v>
                </c:pt>
                <c:pt idx="2096">
                  <c:v>3.7742979384992776</c:v>
                </c:pt>
                <c:pt idx="2097">
                  <c:v>3.7742979384992776</c:v>
                </c:pt>
                <c:pt idx="2098">
                  <c:v>3.7743709598499167</c:v>
                </c:pt>
                <c:pt idx="2099">
                  <c:v>3.7744439689249649</c:v>
                </c:pt>
                <c:pt idx="2100">
                  <c:v>3.7744439689249649</c:v>
                </c:pt>
                <c:pt idx="2101">
                  <c:v>3.7745169657285498</c:v>
                </c:pt>
                <c:pt idx="2102">
                  <c:v>3.7745169657285498</c:v>
                </c:pt>
                <c:pt idx="2103">
                  <c:v>3.7745899502647946</c:v>
                </c:pt>
                <c:pt idx="2104">
                  <c:v>3.7768464086952993</c:v>
                </c:pt>
                <c:pt idx="2105">
                  <c:v>3.7769190028420465</c:v>
                </c:pt>
                <c:pt idx="2106">
                  <c:v>3.7769190028420465</c:v>
                </c:pt>
                <c:pt idx="2107">
                  <c:v>3.7769190028420465</c:v>
                </c:pt>
                <c:pt idx="2108">
                  <c:v>3.7770641547424293</c:v>
                </c:pt>
                <c:pt idx="2109">
                  <c:v>3.7771367125041726</c:v>
                </c:pt>
                <c:pt idx="2110">
                  <c:v>3.7772092581456849</c:v>
                </c:pt>
                <c:pt idx="2111">
                  <c:v>3.7772092581456849</c:v>
                </c:pt>
                <c:pt idx="2112">
                  <c:v>3.7772092581456849</c:v>
                </c:pt>
                <c:pt idx="2113">
                  <c:v>3.7772817916710149</c:v>
                </c:pt>
                <c:pt idx="2114">
                  <c:v>3.7772817916710149</c:v>
                </c:pt>
                <c:pt idx="2115">
                  <c:v>3.7772817916710149</c:v>
                </c:pt>
                <c:pt idx="2116">
                  <c:v>3.7772817916710149</c:v>
                </c:pt>
                <c:pt idx="2117">
                  <c:v>3.7773543130842087</c:v>
                </c:pt>
                <c:pt idx="2118">
                  <c:v>3.7773543130842087</c:v>
                </c:pt>
                <c:pt idx="2119">
                  <c:v>3.7773543130842087</c:v>
                </c:pt>
                <c:pt idx="2120">
                  <c:v>3.7773543130842087</c:v>
                </c:pt>
                <c:pt idx="2121">
                  <c:v>3.777499319590365</c:v>
                </c:pt>
                <c:pt idx="2122">
                  <c:v>3.7777167386096258</c:v>
                </c:pt>
                <c:pt idx="2123">
                  <c:v>3.7777167386096258</c:v>
                </c:pt>
                <c:pt idx="2124">
                  <c:v>3.7777167386096258</c:v>
                </c:pt>
                <c:pt idx="2125">
                  <c:v>3.7777167386096258</c:v>
                </c:pt>
                <c:pt idx="2126">
                  <c:v>3.7777891874348675</c:v>
                </c:pt>
                <c:pt idx="2127">
                  <c:v>3.7779340488377793</c:v>
                </c:pt>
                <c:pt idx="2128">
                  <c:v>3.7779340488377793</c:v>
                </c:pt>
                <c:pt idx="2129">
                  <c:v>3.7782959910888336</c:v>
                </c:pt>
                <c:pt idx="2130">
                  <c:v>3.7783683433558739</c:v>
                </c:pt>
                <c:pt idx="2131">
                  <c:v>3.7783683433558739</c:v>
                </c:pt>
                <c:pt idx="2132">
                  <c:v>3.7783683433558739</c:v>
                </c:pt>
                <c:pt idx="2133">
                  <c:v>3.7784406835712327</c:v>
                </c:pt>
                <c:pt idx="2134">
                  <c:v>3.7785130117389247</c:v>
                </c:pt>
                <c:pt idx="2135">
                  <c:v>3.7785130117389247</c:v>
                </c:pt>
                <c:pt idx="2136">
                  <c:v>3.7785853278629622</c:v>
                </c:pt>
                <c:pt idx="2137">
                  <c:v>3.7785853278629622</c:v>
                </c:pt>
                <c:pt idx="2138">
                  <c:v>3.7785853278629622</c:v>
                </c:pt>
                <c:pt idx="2139">
                  <c:v>3.7785853278629622</c:v>
                </c:pt>
                <c:pt idx="2140">
                  <c:v>3.7785853278629622</c:v>
                </c:pt>
                <c:pt idx="2141">
                  <c:v>3.7786576319473553</c:v>
                </c:pt>
                <c:pt idx="2142">
                  <c:v>3.7786576319473553</c:v>
                </c:pt>
                <c:pt idx="2143">
                  <c:v>3.7788022040132385</c:v>
                </c:pt>
                <c:pt idx="2144">
                  <c:v>3.7788744720027396</c:v>
                </c:pt>
                <c:pt idx="2145">
                  <c:v>3.7790189719148706</c:v>
                </c:pt>
                <c:pt idx="2146">
                  <c:v>3.7790189719148706</c:v>
                </c:pt>
                <c:pt idx="2147">
                  <c:v>3.7790912038454993</c:v>
                </c:pt>
                <c:pt idx="2148">
                  <c:v>3.7790912038454993</c:v>
                </c:pt>
                <c:pt idx="2149">
                  <c:v>3.7791634237644987</c:v>
                </c:pt>
                <c:pt idx="2150">
                  <c:v>3.7792356316758635</c:v>
                </c:pt>
                <c:pt idx="2151">
                  <c:v>3.7793078275835859</c:v>
                </c:pt>
                <c:pt idx="2152">
                  <c:v>3.7793800114916558</c:v>
                </c:pt>
                <c:pt idx="2153">
                  <c:v>3.7793800114916558</c:v>
                </c:pt>
                <c:pt idx="2154">
                  <c:v>3.7890163267933747</c:v>
                </c:pt>
                <c:pt idx="2155">
                  <c:v>3.7890869150880286</c:v>
                </c:pt>
                <c:pt idx="2156">
                  <c:v>3.7891574919114395</c:v>
                </c:pt>
                <c:pt idx="2157">
                  <c:v>3.7891574919114395</c:v>
                </c:pt>
                <c:pt idx="2158">
                  <c:v>3.7891574919114395</c:v>
                </c:pt>
                <c:pt idx="2159">
                  <c:v>3.7891574919114395</c:v>
                </c:pt>
                <c:pt idx="2160">
                  <c:v>3.7891574919114395</c:v>
                </c:pt>
                <c:pt idx="2161">
                  <c:v>3.7891574919114395</c:v>
                </c:pt>
                <c:pt idx="2162">
                  <c:v>3.7891574919114395</c:v>
                </c:pt>
                <c:pt idx="2163">
                  <c:v>3.7892280572673349</c:v>
                </c:pt>
                <c:pt idx="2164">
                  <c:v>3.7892280572673349</c:v>
                </c:pt>
                <c:pt idx="2165">
                  <c:v>3.7892280572673349</c:v>
                </c:pt>
                <c:pt idx="2166">
                  <c:v>3.7892986111594409</c:v>
                </c:pt>
                <c:pt idx="2167">
                  <c:v>3.7893691535914815</c:v>
                </c:pt>
                <c:pt idx="2168">
                  <c:v>3.7894396845671792</c:v>
                </c:pt>
                <c:pt idx="2169">
                  <c:v>3.7894396845671792</c:v>
                </c:pt>
                <c:pt idx="2170">
                  <c:v>3.7894396845671792</c:v>
                </c:pt>
                <c:pt idx="2171">
                  <c:v>3.7895807121644256</c:v>
                </c:pt>
                <c:pt idx="2172">
                  <c:v>3.7895807121644256</c:v>
                </c:pt>
                <c:pt idx="2173">
                  <c:v>3.7896512087934098</c:v>
                </c:pt>
                <c:pt idx="2174">
                  <c:v>3.7897921677306754</c:v>
                </c:pt>
                <c:pt idx="2175">
                  <c:v>3.7898626300463816</c:v>
                </c:pt>
                <c:pt idx="2176">
                  <c:v>3.7899330809317506</c:v>
                </c:pt>
                <c:pt idx="2177">
                  <c:v>3.7899330809317506</c:v>
                </c:pt>
                <c:pt idx="2178">
                  <c:v>3.7899330809317506</c:v>
                </c:pt>
                <c:pt idx="2179">
                  <c:v>3.8008544915035611</c:v>
                </c:pt>
                <c:pt idx="2180">
                  <c:v>3.8008544915035611</c:v>
                </c:pt>
                <c:pt idx="2181">
                  <c:v>3.8008544915035611</c:v>
                </c:pt>
                <c:pt idx="2182">
                  <c:v>3.8008544915035611</c:v>
                </c:pt>
                <c:pt idx="2183">
                  <c:v>3.8008544915035611</c:v>
                </c:pt>
                <c:pt idx="2184">
                  <c:v>3.8009231818132183</c:v>
                </c:pt>
                <c:pt idx="2185">
                  <c:v>3.8009918612601714</c:v>
                </c:pt>
                <c:pt idx="2186">
                  <c:v>3.8010605298478555</c:v>
                </c:pt>
                <c:pt idx="2187">
                  <c:v>3.8011291875797042</c:v>
                </c:pt>
                <c:pt idx="2188">
                  <c:v>3.8011291875797042</c:v>
                </c:pt>
                <c:pt idx="2189">
                  <c:v>3.8012664704896202</c:v>
                </c:pt>
                <c:pt idx="2190">
                  <c:v>3.8013350956745464</c:v>
                </c:pt>
                <c:pt idx="2191">
                  <c:v>3.8015409061903185</c:v>
                </c:pt>
                <c:pt idx="2192">
                  <c:v>3.801609488027319</c:v>
                </c:pt>
                <c:pt idx="2193">
                  <c:v>3.801609488027319</c:v>
                </c:pt>
                <c:pt idx="2194">
                  <c:v>3.801609488027319</c:v>
                </c:pt>
                <c:pt idx="2195">
                  <c:v>3.801609488027319</c:v>
                </c:pt>
                <c:pt idx="2196">
                  <c:v>3.801678059035893</c:v>
                </c:pt>
                <c:pt idx="2197">
                  <c:v>3.8017466192194602</c:v>
                </c:pt>
                <c:pt idx="2198">
                  <c:v>3.8018151685814372</c:v>
                </c:pt>
                <c:pt idx="2199">
                  <c:v>3.8018837071252398</c:v>
                </c:pt>
                <c:pt idx="2200">
                  <c:v>3.8018837071252398</c:v>
                </c:pt>
                <c:pt idx="2201">
                  <c:v>3.8018837071252398</c:v>
                </c:pt>
                <c:pt idx="2202">
                  <c:v>3.8019522348542818</c:v>
                </c:pt>
                <c:pt idx="2203">
                  <c:v>3.802020751771976</c:v>
                </c:pt>
                <c:pt idx="2204">
                  <c:v>3.8133808067338557</c:v>
                </c:pt>
                <c:pt idx="2205">
                  <c:v>3.8133808067338557</c:v>
                </c:pt>
                <c:pt idx="2206">
                  <c:v>3.8134475442648212</c:v>
                </c:pt>
                <c:pt idx="2207">
                  <c:v>3.8134475442648212</c:v>
                </c:pt>
                <c:pt idx="2208">
                  <c:v>3.8134475442648212</c:v>
                </c:pt>
                <c:pt idx="2209">
                  <c:v>3.8135142715418833</c:v>
                </c:pt>
                <c:pt idx="2210">
                  <c:v>3.8135142715418833</c:v>
                </c:pt>
                <c:pt idx="2211">
                  <c:v>3.8135809885681922</c:v>
                </c:pt>
                <c:pt idx="2212">
                  <c:v>3.8137810781740824</c:v>
                </c:pt>
                <c:pt idx="2213">
                  <c:v>3.8139810756364718</c:v>
                </c:pt>
                <c:pt idx="2214">
                  <c:v>3.8139810756364718</c:v>
                </c:pt>
                <c:pt idx="2215">
                  <c:v>3.8140477209955996</c:v>
                </c:pt>
                <c:pt idx="2216">
                  <c:v>3.8140477209955996</c:v>
                </c:pt>
                <c:pt idx="2217">
                  <c:v>3.8140477209955996</c:v>
                </c:pt>
                <c:pt idx="2218">
                  <c:v>3.8140477209955996</c:v>
                </c:pt>
                <c:pt idx="2219">
                  <c:v>3.8141143561291253</c:v>
                </c:pt>
                <c:pt idx="2220">
                  <c:v>3.8141143561291253</c:v>
                </c:pt>
                <c:pt idx="2221">
                  <c:v>3.8143142002074595</c:v>
                </c:pt>
                <c:pt idx="2222">
                  <c:v>3.8143142002074595</c:v>
                </c:pt>
                <c:pt idx="2223">
                  <c:v>3.8143807944699382</c:v>
                </c:pt>
                <c:pt idx="2224">
                  <c:v>3.8143807944699382</c:v>
                </c:pt>
                <c:pt idx="2225">
                  <c:v>3.8143807944699382</c:v>
                </c:pt>
                <c:pt idx="2226">
                  <c:v>3.8144473785224875</c:v>
                </c:pt>
                <c:pt idx="2227">
                  <c:v>3.8144473785224875</c:v>
                </c:pt>
                <c:pt idx="2228">
                  <c:v>3.8145139523682383</c:v>
                </c:pt>
                <c:pt idx="2229">
                  <c:v>3.8256857080217581</c:v>
                </c:pt>
                <c:pt idx="2230">
                  <c:v>3.8257505813480277</c:v>
                </c:pt>
                <c:pt idx="2231">
                  <c:v>3.8257505813480277</c:v>
                </c:pt>
                <c:pt idx="2232">
                  <c:v>3.8258154449852038</c:v>
                </c:pt>
                <c:pt idx="2233">
                  <c:v>3.8260099777911005</c:v>
                </c:pt>
                <c:pt idx="2234">
                  <c:v>3.8260099777911005</c:v>
                </c:pt>
                <c:pt idx="2235">
                  <c:v>3.8260099777911005</c:v>
                </c:pt>
                <c:pt idx="2236">
                  <c:v>3.8260748027008264</c:v>
                </c:pt>
                <c:pt idx="2237">
                  <c:v>3.8261396179359148</c:v>
                </c:pt>
                <c:pt idx="2238">
                  <c:v>3.8262044234992527</c:v>
                </c:pt>
                <c:pt idx="2239">
                  <c:v>3.8262044234992527</c:v>
                </c:pt>
                <c:pt idx="2240">
                  <c:v>3.8262692193937262</c:v>
                </c:pt>
                <c:pt idx="2241">
                  <c:v>3.8263340056222201</c:v>
                </c:pt>
                <c:pt idx="2242">
                  <c:v>3.8263340056222201</c:v>
                </c:pt>
                <c:pt idx="2243">
                  <c:v>3.8264635490928014</c:v>
                </c:pt>
                <c:pt idx="2244">
                  <c:v>3.8264635490928014</c:v>
                </c:pt>
                <c:pt idx="2245">
                  <c:v>3.8265283063406517</c:v>
                </c:pt>
                <c:pt idx="2246">
                  <c:v>3.8265930539340482</c:v>
                </c:pt>
                <c:pt idx="2247">
                  <c:v>3.8265930539340482</c:v>
                </c:pt>
                <c:pt idx="2248">
                  <c:v>3.8265930539340482</c:v>
                </c:pt>
                <c:pt idx="2249">
                  <c:v>3.8265930539340482</c:v>
                </c:pt>
                <c:pt idx="2250">
                  <c:v>3.8267225201689921</c:v>
                </c:pt>
                <c:pt idx="2251">
                  <c:v>3.8268519478206438</c:v>
                </c:pt>
                <c:pt idx="2252">
                  <c:v>3.8268519478206438</c:v>
                </c:pt>
                <c:pt idx="2253">
                  <c:v>3.8269813369119938</c:v>
                </c:pt>
                <c:pt idx="2254">
                  <c:v>3.8371463439090601</c:v>
                </c:pt>
                <c:pt idx="2255">
                  <c:v>3.8372727025023003</c:v>
                </c:pt>
                <c:pt idx="2256">
                  <c:v>3.8372727025023003</c:v>
                </c:pt>
                <c:pt idx="2257">
                  <c:v>3.8372727025023003</c:v>
                </c:pt>
                <c:pt idx="2258">
                  <c:v>3.8373358680150149</c:v>
                </c:pt>
                <c:pt idx="2259">
                  <c:v>3.8373358680150149</c:v>
                </c:pt>
                <c:pt idx="2260">
                  <c:v>3.8373990243420226</c:v>
                </c:pt>
                <c:pt idx="2261">
                  <c:v>3.8373990243420226</c:v>
                </c:pt>
                <c:pt idx="2262">
                  <c:v>3.8375884382355112</c:v>
                </c:pt>
                <c:pt idx="2263">
                  <c:v>3.8376515578463923</c:v>
                </c:pt>
                <c:pt idx="2264">
                  <c:v>3.8377777695537332</c:v>
                </c:pt>
                <c:pt idx="2265">
                  <c:v>3.8378408616555229</c:v>
                </c:pt>
                <c:pt idx="2266">
                  <c:v>3.8378408616555229</c:v>
                </c:pt>
                <c:pt idx="2267">
                  <c:v>3.8379670183686545</c:v>
                </c:pt>
                <c:pt idx="2268">
                  <c:v>3.8379670183686545</c:v>
                </c:pt>
                <c:pt idx="2269">
                  <c:v>3.8380300829853202</c:v>
                </c:pt>
                <c:pt idx="2270">
                  <c:v>3.8380931384455983</c:v>
                </c:pt>
                <c:pt idx="2271">
                  <c:v>3.8380931384455983</c:v>
                </c:pt>
                <c:pt idx="2272">
                  <c:v>3.8382822499146885</c:v>
                </c:pt>
                <c:pt idx="2273">
                  <c:v>3.8383452687759907</c:v>
                </c:pt>
                <c:pt idx="2274">
                  <c:v>3.8384082784941866</c:v>
                </c:pt>
                <c:pt idx="2275">
                  <c:v>3.8384712790719289</c:v>
                </c:pt>
                <c:pt idx="2276">
                  <c:v>3.8384712790719289</c:v>
                </c:pt>
                <c:pt idx="2277">
                  <c:v>3.8386602259889413</c:v>
                </c:pt>
                <c:pt idx="2278">
                  <c:v>3.8386602259889413</c:v>
                </c:pt>
                <c:pt idx="2279">
                  <c:v>3.8431704645198979</c:v>
                </c:pt>
                <c:pt idx="2280">
                  <c:v>3.8431704645198979</c:v>
                </c:pt>
                <c:pt idx="2281">
                  <c:v>3.8433573784379558</c:v>
                </c:pt>
                <c:pt idx="2282">
                  <c:v>3.8436064719245109</c:v>
                </c:pt>
                <c:pt idx="2283">
                  <c:v>3.8436064719245109</c:v>
                </c:pt>
                <c:pt idx="2284">
                  <c:v>3.8436064719245109</c:v>
                </c:pt>
                <c:pt idx="2285">
                  <c:v>3.8436064719245109</c:v>
                </c:pt>
                <c:pt idx="2286">
                  <c:v>3.8436687229791437</c:v>
                </c:pt>
                <c:pt idx="2287">
                  <c:v>3.8437309651120919</c:v>
                </c:pt>
                <c:pt idx="2288">
                  <c:v>3.8437309651120919</c:v>
                </c:pt>
                <c:pt idx="2289">
                  <c:v>3.8437309651120919</c:v>
                </c:pt>
                <c:pt idx="2290">
                  <c:v>3.8440420420410164</c:v>
                </c:pt>
                <c:pt idx="2291">
                  <c:v>3.8442285813016279</c:v>
                </c:pt>
                <c:pt idx="2292">
                  <c:v>3.8442285813016279</c:v>
                </c:pt>
                <c:pt idx="2293">
                  <c:v>3.8442907432543429</c:v>
                </c:pt>
                <c:pt idx="2294">
                  <c:v>3.8443528963108933</c:v>
                </c:pt>
                <c:pt idx="2295">
                  <c:v>3.8443528963108933</c:v>
                </c:pt>
                <c:pt idx="2296">
                  <c:v>3.8443528963108933</c:v>
                </c:pt>
                <c:pt idx="2297">
                  <c:v>3.8443528963108933</c:v>
                </c:pt>
                <c:pt idx="2298">
                  <c:v>3.8444771757456815</c:v>
                </c:pt>
                <c:pt idx="2299">
                  <c:v>3.8444771757456815</c:v>
                </c:pt>
                <c:pt idx="2300">
                  <c:v>3.8444771757456815</c:v>
                </c:pt>
                <c:pt idx="2301">
                  <c:v>3.8444771757456815</c:v>
                </c:pt>
                <c:pt idx="2302">
                  <c:v>3.8446014196263465</c:v>
                </c:pt>
                <c:pt idx="2303">
                  <c:v>3.8446014196263465</c:v>
                </c:pt>
                <c:pt idx="2304">
                  <c:v>3.8446635282402393</c:v>
                </c:pt>
                <c:pt idx="2305">
                  <c:v>3.8446635282402393</c:v>
                </c:pt>
                <c:pt idx="2306">
                  <c:v>3.8447256279732258</c:v>
                </c:pt>
                <c:pt idx="2307">
                  <c:v>3.8447256279732258</c:v>
                </c:pt>
                <c:pt idx="2308">
                  <c:v>3.8447256279732258</c:v>
                </c:pt>
                <c:pt idx="2309">
                  <c:v>3.8447877188278463</c:v>
                </c:pt>
                <c:pt idx="2310">
                  <c:v>3.8447877188278463</c:v>
                </c:pt>
                <c:pt idx="2311">
                  <c:v>3.8448498008066387</c:v>
                </c:pt>
                <c:pt idx="2312">
                  <c:v>3.8448498008066387</c:v>
                </c:pt>
                <c:pt idx="2313">
                  <c:v>3.8449739381468877</c:v>
                </c:pt>
                <c:pt idx="2314">
                  <c:v>3.8450359935134149</c:v>
                </c:pt>
                <c:pt idx="2315">
                  <c:v>3.8450980400142569</c:v>
                </c:pt>
                <c:pt idx="2316">
                  <c:v>3.8451600776519457</c:v>
                </c:pt>
                <c:pt idx="2317">
                  <c:v>3.8452221064290137</c:v>
                </c:pt>
                <c:pt idx="2318">
                  <c:v>3.8452221064290137</c:v>
                </c:pt>
                <c:pt idx="2319">
                  <c:v>3.8453461374114086</c:v>
                </c:pt>
                <c:pt idx="2320">
                  <c:v>3.8454081396217936</c:v>
                </c:pt>
                <c:pt idx="2321">
                  <c:v>3.8454701329816734</c:v>
                </c:pt>
                <c:pt idx="2322">
                  <c:v>3.8455321174935753</c:v>
                </c:pt>
                <c:pt idx="2323">
                  <c:v>3.8455321174935753</c:v>
                </c:pt>
                <c:pt idx="2324">
                  <c:v>3.8455321174935753</c:v>
                </c:pt>
                <c:pt idx="2325">
                  <c:v>3.8455321174935753</c:v>
                </c:pt>
                <c:pt idx="2326">
                  <c:v>3.8456560599835443</c:v>
                </c:pt>
                <c:pt idx="2327">
                  <c:v>3.8457180179666586</c:v>
                </c:pt>
                <c:pt idx="2328">
                  <c:v>3.8457180179666586</c:v>
                </c:pt>
                <c:pt idx="2329">
                  <c:v>3.8457180179666586</c:v>
                </c:pt>
                <c:pt idx="2330">
                  <c:v>3.8457180179666586</c:v>
                </c:pt>
                <c:pt idx="2331">
                  <c:v>3.8457799671118895</c:v>
                </c:pt>
                <c:pt idx="2332">
                  <c:v>3.8458419074217574</c:v>
                </c:pt>
                <c:pt idx="2333">
                  <c:v>3.8458419074217574</c:v>
                </c:pt>
                <c:pt idx="2334">
                  <c:v>3.8459657615454836</c:v>
                </c:pt>
                <c:pt idx="2335">
                  <c:v>3.8460276753643785</c:v>
                </c:pt>
                <c:pt idx="2336">
                  <c:v>3.8460276753643785</c:v>
                </c:pt>
                <c:pt idx="2337">
                  <c:v>3.8460276753643785</c:v>
                </c:pt>
                <c:pt idx="2338">
                  <c:v>3.8460276753643785</c:v>
                </c:pt>
                <c:pt idx="2339">
                  <c:v>3.8460276753643785</c:v>
                </c:pt>
                <c:pt idx="2340">
                  <c:v>3.8462133638793872</c:v>
                </c:pt>
                <c:pt idx="2341">
                  <c:v>3.8552768038300917</c:v>
                </c:pt>
                <c:pt idx="2342">
                  <c:v>3.8552768038300917</c:v>
                </c:pt>
                <c:pt idx="2343">
                  <c:v>3.8553374044695405</c:v>
                </c:pt>
                <c:pt idx="2344">
                  <c:v>3.8553374044695405</c:v>
                </c:pt>
                <c:pt idx="2345">
                  <c:v>3.8555191556678001</c:v>
                </c:pt>
                <c:pt idx="2346">
                  <c:v>3.8555797225017177</c:v>
                </c:pt>
                <c:pt idx="2347">
                  <c:v>3.8556402808901451</c:v>
                </c:pt>
                <c:pt idx="2348">
                  <c:v>3.8556402808901451</c:v>
                </c:pt>
                <c:pt idx="2349">
                  <c:v>3.8556402808901451</c:v>
                </c:pt>
                <c:pt idx="2350">
                  <c:v>3.8556402808901451</c:v>
                </c:pt>
                <c:pt idx="2351">
                  <c:v>3.855761372339948</c:v>
                </c:pt>
                <c:pt idx="2352">
                  <c:v>3.855761372339948</c:v>
                </c:pt>
                <c:pt idx="2353">
                  <c:v>3.855761372339948</c:v>
                </c:pt>
                <c:pt idx="2354">
                  <c:v>3.8558219054060299</c:v>
                </c:pt>
                <c:pt idx="2355">
                  <c:v>3.8559429462323158</c:v>
                </c:pt>
                <c:pt idx="2356">
                  <c:v>3.8559429462323158</c:v>
                </c:pt>
                <c:pt idx="2357">
                  <c:v>3.8559429462323158</c:v>
                </c:pt>
                <c:pt idx="2358">
                  <c:v>3.8559429462323158</c:v>
                </c:pt>
                <c:pt idx="2359">
                  <c:v>3.856003453997221</c:v>
                </c:pt>
                <c:pt idx="2360">
                  <c:v>3.856003453997221</c:v>
                </c:pt>
                <c:pt idx="2361">
                  <c:v>3.856003453997221</c:v>
                </c:pt>
                <c:pt idx="2362">
                  <c:v>3.8561849267271699</c:v>
                </c:pt>
                <c:pt idx="2363">
                  <c:v>3.8562454007900544</c:v>
                </c:pt>
                <c:pt idx="2364">
                  <c:v>3.8562454007900544</c:v>
                </c:pt>
                <c:pt idx="2365">
                  <c:v>3.8562454007900544</c:v>
                </c:pt>
                <c:pt idx="2366">
                  <c:v>3.8678797834583798</c:v>
                </c:pt>
                <c:pt idx="2367">
                  <c:v>3.8678797834583798</c:v>
                </c:pt>
                <c:pt idx="2368">
                  <c:v>3.8678797834583798</c:v>
                </c:pt>
                <c:pt idx="2369">
                  <c:v>3.8679386508907845</c:v>
                </c:pt>
                <c:pt idx="2370">
                  <c:v>3.868115205327217</c:v>
                </c:pt>
                <c:pt idx="2371">
                  <c:v>3.868115205327217</c:v>
                </c:pt>
                <c:pt idx="2372">
                  <c:v>3.8683504996479683</c:v>
                </c:pt>
                <c:pt idx="2373">
                  <c:v>3.86840930331496</c:v>
                </c:pt>
                <c:pt idx="2374">
                  <c:v>3.86840930331496</c:v>
                </c:pt>
                <c:pt idx="2375">
                  <c:v>3.8685268867682039</c:v>
                </c:pt>
                <c:pt idx="2376">
                  <c:v>3.8685268867682039</c:v>
                </c:pt>
                <c:pt idx="2377">
                  <c:v>3.8685268867682039</c:v>
                </c:pt>
                <c:pt idx="2378">
                  <c:v>3.8685268867682039</c:v>
                </c:pt>
                <c:pt idx="2379">
                  <c:v>3.8685268867682039</c:v>
                </c:pt>
                <c:pt idx="2380">
                  <c:v>3.8685268867682039</c:v>
                </c:pt>
                <c:pt idx="2381">
                  <c:v>3.8685268867682039</c:v>
                </c:pt>
                <c:pt idx="2382">
                  <c:v>3.8685268867682039</c:v>
                </c:pt>
                <c:pt idx="2383">
                  <c:v>3.8685856665587655</c:v>
                </c:pt>
                <c:pt idx="2384">
                  <c:v>3.8686444383948255</c:v>
                </c:pt>
                <c:pt idx="2385">
                  <c:v>3.8686444383948255</c:v>
                </c:pt>
                <c:pt idx="2386">
                  <c:v>3.8686444383948255</c:v>
                </c:pt>
                <c:pt idx="2387">
                  <c:v>3.8686444383948255</c:v>
                </c:pt>
                <c:pt idx="2388">
                  <c:v>3.8687032022785366</c:v>
                </c:pt>
                <c:pt idx="2389">
                  <c:v>3.8687619582120503</c:v>
                </c:pt>
                <c:pt idx="2390">
                  <c:v>3.8687619582120503</c:v>
                </c:pt>
                <c:pt idx="2391">
                  <c:v>3.8813275841005512</c:v>
                </c:pt>
                <c:pt idx="2392">
                  <c:v>3.8815558297933115</c:v>
                </c:pt>
                <c:pt idx="2393">
                  <c:v>3.8815558297933115</c:v>
                </c:pt>
                <c:pt idx="2394">
                  <c:v>3.8816128724783483</c:v>
                </c:pt>
                <c:pt idx="2395">
                  <c:v>3.8816699076720615</c:v>
                </c:pt>
                <c:pt idx="2396">
                  <c:v>3.8819549713396007</c:v>
                </c:pt>
                <c:pt idx="2397">
                  <c:v>3.8819549713396007</c:v>
                </c:pt>
                <c:pt idx="2398">
                  <c:v>3.882125919770032</c:v>
                </c:pt>
                <c:pt idx="2399">
                  <c:v>3.882125919770032</c:v>
                </c:pt>
                <c:pt idx="2400">
                  <c:v>3.882125919770032</c:v>
                </c:pt>
                <c:pt idx="2401">
                  <c:v>3.8822968009376519</c:v>
                </c:pt>
                <c:pt idx="2402">
                  <c:v>3.8823537463887141</c:v>
                </c:pt>
                <c:pt idx="2403">
                  <c:v>3.8823537463887141</c:v>
                </c:pt>
                <c:pt idx="2404">
                  <c:v>3.8824106843739679</c:v>
                </c:pt>
                <c:pt idx="2405">
                  <c:v>3.8824676148953712</c:v>
                </c:pt>
                <c:pt idx="2406">
                  <c:v>3.8825245379548803</c:v>
                </c:pt>
                <c:pt idx="2407">
                  <c:v>3.8825245379548803</c:v>
                </c:pt>
                <c:pt idx="2408">
                  <c:v>3.8825245379548803</c:v>
                </c:pt>
                <c:pt idx="2409">
                  <c:v>3.8825814535544514</c:v>
                </c:pt>
                <c:pt idx="2410">
                  <c:v>3.8826383616960385</c:v>
                </c:pt>
                <c:pt idx="2411">
                  <c:v>3.8826952623815969</c:v>
                </c:pt>
                <c:pt idx="2412">
                  <c:v>3.8827521556130797</c:v>
                </c:pt>
                <c:pt idx="2413">
                  <c:v>3.8828090413924401</c:v>
                </c:pt>
                <c:pt idx="2414">
                  <c:v>3.8828659197216293</c:v>
                </c:pt>
                <c:pt idx="2415">
                  <c:v>3.8828659197216293</c:v>
                </c:pt>
                <c:pt idx="2416">
                  <c:v>3.8952014747788932</c:v>
                </c:pt>
                <c:pt idx="2417">
                  <c:v>3.8952567531448947</c:v>
                </c:pt>
                <c:pt idx="2418">
                  <c:v>3.8953120244757873</c:v>
                </c:pt>
                <c:pt idx="2419">
                  <c:v>3.8953120244757873</c:v>
                </c:pt>
                <c:pt idx="2420">
                  <c:v>3.8954225460394079</c:v>
                </c:pt>
                <c:pt idx="2421">
                  <c:v>3.8955882756662628</c:v>
                </c:pt>
                <c:pt idx="2422">
                  <c:v>3.8955882756662628</c:v>
                </c:pt>
                <c:pt idx="2423">
                  <c:v>3.8956987269593055</c:v>
                </c:pt>
                <c:pt idx="2424">
                  <c:v>3.8956987269593055</c:v>
                </c:pt>
                <c:pt idx="2425">
                  <c:v>3.8957539420737279</c:v>
                </c:pt>
                <c:pt idx="2426">
                  <c:v>3.8957539420737279</c:v>
                </c:pt>
                <c:pt idx="2427">
                  <c:v>3.8957539420737279</c:v>
                </c:pt>
                <c:pt idx="2428">
                  <c:v>3.8959747323590648</c:v>
                </c:pt>
                <c:pt idx="2429">
                  <c:v>3.8959747323590648</c:v>
                </c:pt>
                <c:pt idx="2430">
                  <c:v>3.8961402514420196</c:v>
                </c:pt>
                <c:pt idx="2431">
                  <c:v>3.8961954104542107</c:v>
                </c:pt>
                <c:pt idx="2432">
                  <c:v>3.8962505624616379</c:v>
                </c:pt>
                <c:pt idx="2433">
                  <c:v>3.8963057074660807</c:v>
                </c:pt>
                <c:pt idx="2434">
                  <c:v>3.8963057074660807</c:v>
                </c:pt>
                <c:pt idx="2435">
                  <c:v>3.8965262174895554</c:v>
                </c:pt>
                <c:pt idx="2436">
                  <c:v>3.8965262174895554</c:v>
                </c:pt>
                <c:pt idx="2437">
                  <c:v>3.8965262174895554</c:v>
                </c:pt>
                <c:pt idx="2438">
                  <c:v>3.8965813275057326</c:v>
                </c:pt>
                <c:pt idx="2439">
                  <c:v>3.901621764093357</c:v>
                </c:pt>
                <c:pt idx="2440">
                  <c:v>3.901621764093357</c:v>
                </c:pt>
                <c:pt idx="2441">
                  <c:v>3.9017306917292189</c:v>
                </c:pt>
                <c:pt idx="2442">
                  <c:v>3.9017851453035992</c:v>
                </c:pt>
                <c:pt idx="2443">
                  <c:v>3.9017851453035992</c:v>
                </c:pt>
                <c:pt idx="2444">
                  <c:v>3.9018395920512297</c:v>
                </c:pt>
                <c:pt idx="2445">
                  <c:v>3.9018395920512297</c:v>
                </c:pt>
                <c:pt idx="2446">
                  <c:v>3.9018395920512297</c:v>
                </c:pt>
                <c:pt idx="2447">
                  <c:v>3.9018395920512297</c:v>
                </c:pt>
                <c:pt idx="2448">
                  <c:v>3.9018395920512297</c:v>
                </c:pt>
                <c:pt idx="2449">
                  <c:v>3.901948465073084</c:v>
                </c:pt>
                <c:pt idx="2450">
                  <c:v>3.9020028913507296</c:v>
                </c:pt>
                <c:pt idx="2451">
                  <c:v>3.9021117234480043</c:v>
                </c:pt>
                <c:pt idx="2452">
                  <c:v>3.9021117234480043</c:v>
                </c:pt>
                <c:pt idx="2453">
                  <c:v>3.9022205282793148</c:v>
                </c:pt>
                <c:pt idx="2454">
                  <c:v>3.9024924211586036</c:v>
                </c:pt>
                <c:pt idx="2455">
                  <c:v>3.9024924211586036</c:v>
                </c:pt>
                <c:pt idx="2456">
                  <c:v>3.9024924211586036</c:v>
                </c:pt>
                <c:pt idx="2457">
                  <c:v>3.9027641439240859</c:v>
                </c:pt>
                <c:pt idx="2458">
                  <c:v>3.9027641439240859</c:v>
                </c:pt>
                <c:pt idx="2459">
                  <c:v>3.9027641439240859</c:v>
                </c:pt>
                <c:pt idx="2460">
                  <c:v>3.9027641439240859</c:v>
                </c:pt>
                <c:pt idx="2461">
                  <c:v>3.9028184680822533</c:v>
                </c:pt>
                <c:pt idx="2462">
                  <c:v>3.9028184680822533</c:v>
                </c:pt>
                <c:pt idx="2463">
                  <c:v>3.9028727854460792</c:v>
                </c:pt>
                <c:pt idx="2464">
                  <c:v>3.9031442704095385</c:v>
                </c:pt>
                <c:pt idx="2465">
                  <c:v>3.9031985470429782</c:v>
                </c:pt>
                <c:pt idx="2466">
                  <c:v>3.9032528168939584</c:v>
                </c:pt>
                <c:pt idx="2467">
                  <c:v>3.9032528168939584</c:v>
                </c:pt>
                <c:pt idx="2468">
                  <c:v>3.9033070799641738</c:v>
                </c:pt>
                <c:pt idx="2469">
                  <c:v>3.9033070799641738</c:v>
                </c:pt>
                <c:pt idx="2470">
                  <c:v>3.9033613362553186</c:v>
                </c:pt>
                <c:pt idx="2471">
                  <c:v>3.9034155857690864</c:v>
                </c:pt>
                <c:pt idx="2472">
                  <c:v>3.9035240644712621</c:v>
                </c:pt>
                <c:pt idx="2473">
                  <c:v>3.9036325160842376</c:v>
                </c:pt>
                <c:pt idx="2474">
                  <c:v>3.9036867317365025</c:v>
                </c:pt>
                <c:pt idx="2475">
                  <c:v>3.9036867317365025</c:v>
                </c:pt>
                <c:pt idx="2476">
                  <c:v>3.9037409406215384</c:v>
                </c:pt>
                <c:pt idx="2477">
                  <c:v>3.9037951427410351</c:v>
                </c:pt>
                <c:pt idx="2478">
                  <c:v>3.9037951427410351</c:v>
                </c:pt>
                <c:pt idx="2479">
                  <c:v>3.9037951427410351</c:v>
                </c:pt>
                <c:pt idx="2480">
                  <c:v>3.9037951427410351</c:v>
                </c:pt>
                <c:pt idx="2481">
                  <c:v>3.903849338096681</c:v>
                </c:pt>
                <c:pt idx="2482">
                  <c:v>3.9039035266901636</c:v>
                </c:pt>
                <c:pt idx="2483">
                  <c:v>3.9039035266901636</c:v>
                </c:pt>
                <c:pt idx="2484">
                  <c:v>3.9039035266901636</c:v>
                </c:pt>
                <c:pt idx="2485">
                  <c:v>3.9039577085231705</c:v>
                </c:pt>
                <c:pt idx="2486">
                  <c:v>3.9039577085231705</c:v>
                </c:pt>
                <c:pt idx="2487">
                  <c:v>3.9040118835973883</c:v>
                </c:pt>
                <c:pt idx="2488">
                  <c:v>3.9040660519145027</c:v>
                </c:pt>
                <c:pt idx="2489">
                  <c:v>3.913760886412323</c:v>
                </c:pt>
                <c:pt idx="2490">
                  <c:v>3.913760886412323</c:v>
                </c:pt>
                <c:pt idx="2491">
                  <c:v>3.913760886412323</c:v>
                </c:pt>
                <c:pt idx="2492">
                  <c:v>3.913760886412323</c:v>
                </c:pt>
                <c:pt idx="2493">
                  <c:v>3.9138138523837167</c:v>
                </c:pt>
                <c:pt idx="2494">
                  <c:v>3.9140256516963285</c:v>
                </c:pt>
                <c:pt idx="2495">
                  <c:v>3.9140785853891118</c:v>
                </c:pt>
                <c:pt idx="2496">
                  <c:v>3.9140785853891118</c:v>
                </c:pt>
                <c:pt idx="2497">
                  <c:v>3.9142373477677412</c:v>
                </c:pt>
                <c:pt idx="2498">
                  <c:v>3.9142373477677412</c:v>
                </c:pt>
                <c:pt idx="2499">
                  <c:v>3.9142373477677412</c:v>
                </c:pt>
                <c:pt idx="2500">
                  <c:v>3.9143431571194407</c:v>
                </c:pt>
                <c:pt idx="2501">
                  <c:v>3.9144489406985543</c:v>
                </c:pt>
                <c:pt idx="2502">
                  <c:v>3.9148189804474733</c:v>
                </c:pt>
                <c:pt idx="2503">
                  <c:v>3.9150302902591609</c:v>
                </c:pt>
                <c:pt idx="2504">
                  <c:v>3.9151359066220119</c:v>
                </c:pt>
                <c:pt idx="2505">
                  <c:v>3.9151359066220119</c:v>
                </c:pt>
                <c:pt idx="2506">
                  <c:v>3.9151887051731564</c:v>
                </c:pt>
                <c:pt idx="2507">
                  <c:v>3.9153470623241917</c:v>
                </c:pt>
                <c:pt idx="2508">
                  <c:v>3.9153470623241917</c:v>
                </c:pt>
                <c:pt idx="2509">
                  <c:v>3.9153470623241917</c:v>
                </c:pt>
                <c:pt idx="2510">
                  <c:v>3.9153470623241917</c:v>
                </c:pt>
                <c:pt idx="2511">
                  <c:v>3.9153998352122699</c:v>
                </c:pt>
                <c:pt idx="2512">
                  <c:v>3.9154526016884788</c:v>
                </c:pt>
                <c:pt idx="2513">
                  <c:v>3.9155053617543767</c:v>
                </c:pt>
                <c:pt idx="2514">
                  <c:v>3.9273190249596559</c:v>
                </c:pt>
                <c:pt idx="2515">
                  <c:v>3.9273190249596559</c:v>
                </c:pt>
                <c:pt idx="2516">
                  <c:v>3.9275756546911107</c:v>
                </c:pt>
                <c:pt idx="2517">
                  <c:v>3.9275756546911107</c:v>
                </c:pt>
                <c:pt idx="2518">
                  <c:v>3.9275756546911107</c:v>
                </c:pt>
                <c:pt idx="2519">
                  <c:v>3.9275756546911107</c:v>
                </c:pt>
                <c:pt idx="2520">
                  <c:v>3.927626962444954</c:v>
                </c:pt>
                <c:pt idx="2521">
                  <c:v>3.9276782641379913</c:v>
                </c:pt>
                <c:pt idx="2522">
                  <c:v>3.9277295597716546</c:v>
                </c:pt>
                <c:pt idx="2523">
                  <c:v>3.9277295597716546</c:v>
                </c:pt>
                <c:pt idx="2524">
                  <c:v>3.9277295597716546</c:v>
                </c:pt>
                <c:pt idx="2525">
                  <c:v>3.9277808493473745</c:v>
                </c:pt>
                <c:pt idx="2526">
                  <c:v>3.9278321328665817</c:v>
                </c:pt>
                <c:pt idx="2527">
                  <c:v>3.9278321328665817</c:v>
                </c:pt>
                <c:pt idx="2528">
                  <c:v>3.9278321328665817</c:v>
                </c:pt>
                <c:pt idx="2529">
                  <c:v>3.9278321328665817</c:v>
                </c:pt>
                <c:pt idx="2530">
                  <c:v>3.9278321328665817</c:v>
                </c:pt>
                <c:pt idx="2531">
                  <c:v>3.9278834103307068</c:v>
                </c:pt>
                <c:pt idx="2532">
                  <c:v>3.9279346817411795</c:v>
                </c:pt>
                <c:pt idx="2533">
                  <c:v>3.9280372064068829</c:v>
                </c:pt>
                <c:pt idx="2534">
                  <c:v>3.9281909480387571</c:v>
                </c:pt>
                <c:pt idx="2535">
                  <c:v>3.9281909480387571</c:v>
                </c:pt>
                <c:pt idx="2536">
                  <c:v>3.9282421831573089</c:v>
                </c:pt>
                <c:pt idx="2537">
                  <c:v>3.9282934122322022</c:v>
                </c:pt>
                <c:pt idx="2538">
                  <c:v>3.9282934122322022</c:v>
                </c:pt>
                <c:pt idx="2539">
                  <c:v>3.9399682905513362</c:v>
                </c:pt>
                <c:pt idx="2540">
                  <c:v>3.9400181550076634</c:v>
                </c:pt>
                <c:pt idx="2541">
                  <c:v>3.9400680137393524</c:v>
                </c:pt>
                <c:pt idx="2542">
                  <c:v>3.9401178667477184</c:v>
                </c:pt>
                <c:pt idx="2543">
                  <c:v>3.9401178667477184</c:v>
                </c:pt>
                <c:pt idx="2544">
                  <c:v>3.9401677140340747</c:v>
                </c:pt>
                <c:pt idx="2545">
                  <c:v>3.9402175555997352</c:v>
                </c:pt>
                <c:pt idx="2546">
                  <c:v>3.9402175555997352</c:v>
                </c:pt>
                <c:pt idx="2547">
                  <c:v>3.9403172215742179</c:v>
                </c:pt>
                <c:pt idx="2548">
                  <c:v>3.9403670459856652</c:v>
                </c:pt>
                <c:pt idx="2549">
                  <c:v>3.9404168646816653</c:v>
                </c:pt>
                <c:pt idx="2550">
                  <c:v>3.9405164849325671</c:v>
                </c:pt>
                <c:pt idx="2551">
                  <c:v>3.940665872475829</c:v>
                </c:pt>
                <c:pt idx="2552">
                  <c:v>3.940665872475829</c:v>
                </c:pt>
                <c:pt idx="2553">
                  <c:v>3.940665872475829</c:v>
                </c:pt>
                <c:pt idx="2554">
                  <c:v>3.940665872475829</c:v>
                </c:pt>
                <c:pt idx="2555">
                  <c:v>3.9407156569066628</c:v>
                </c:pt>
                <c:pt idx="2556">
                  <c:v>3.9407654356312176</c:v>
                </c:pt>
                <c:pt idx="2557">
                  <c:v>3.9409644934927996</c:v>
                </c:pt>
                <c:pt idx="2558">
                  <c:v>3.9410142437055695</c:v>
                </c:pt>
                <c:pt idx="2559">
                  <c:v>3.9410142437055695</c:v>
                </c:pt>
                <c:pt idx="2560">
                  <c:v>3.9410639882199021</c:v>
                </c:pt>
                <c:pt idx="2561">
                  <c:v>3.9410639882199021</c:v>
                </c:pt>
                <c:pt idx="2562">
                  <c:v>3.9413126253606618</c:v>
                </c:pt>
                <c:pt idx="2563">
                  <c:v>3.9413126253606618</c:v>
                </c:pt>
                <c:pt idx="2564">
                  <c:v>3.9522595365908204</c:v>
                </c:pt>
                <c:pt idx="2565">
                  <c:v>3.9523564773237907</c:v>
                </c:pt>
                <c:pt idx="2566">
                  <c:v>3.9524049395770247</c:v>
                </c:pt>
                <c:pt idx="2567">
                  <c:v>3.9524049395770247</c:v>
                </c:pt>
                <c:pt idx="2568">
                  <c:v>3.9525018478630236</c:v>
                </c:pt>
                <c:pt idx="2569">
                  <c:v>3.9525502938982018</c:v>
                </c:pt>
                <c:pt idx="2570">
                  <c:v>3.9525502938982018</c:v>
                </c:pt>
                <c:pt idx="2571">
                  <c:v>3.9527440240148985</c:v>
                </c:pt>
                <c:pt idx="2572">
                  <c:v>3.9527440240148985</c:v>
                </c:pt>
                <c:pt idx="2573">
                  <c:v>3.9527440240148985</c:v>
                </c:pt>
                <c:pt idx="2574">
                  <c:v>3.9527440240148985</c:v>
                </c:pt>
                <c:pt idx="2575">
                  <c:v>3.9527924430440922</c:v>
                </c:pt>
                <c:pt idx="2576">
                  <c:v>3.9527924430440922</c:v>
                </c:pt>
                <c:pt idx="2577">
                  <c:v>3.9530344572503568</c:v>
                </c:pt>
                <c:pt idx="2578">
                  <c:v>3.9530828439120862</c:v>
                </c:pt>
                <c:pt idx="2579">
                  <c:v>3.9530828439120862</c:v>
                </c:pt>
                <c:pt idx="2580">
                  <c:v>3.9531796010656342</c:v>
                </c:pt>
                <c:pt idx="2581">
                  <c:v>3.9532279715598539</c:v>
                </c:pt>
                <c:pt idx="2582">
                  <c:v>3.9533730507266962</c:v>
                </c:pt>
                <c:pt idx="2583">
                  <c:v>3.9533730507266962</c:v>
                </c:pt>
                <c:pt idx="2584">
                  <c:v>3.9533730507266962</c:v>
                </c:pt>
                <c:pt idx="2585">
                  <c:v>3.953421399681035</c:v>
                </c:pt>
                <c:pt idx="2586">
                  <c:v>3.953421399681035</c:v>
                </c:pt>
                <c:pt idx="2587">
                  <c:v>3.9534697432534012</c:v>
                </c:pt>
                <c:pt idx="2588">
                  <c:v>3.9534697432534012</c:v>
                </c:pt>
                <c:pt idx="2589">
                  <c:v>3.9641181431514849</c:v>
                </c:pt>
                <c:pt idx="2590">
                  <c:v>3.9641181431514849</c:v>
                </c:pt>
                <c:pt idx="2591">
                  <c:v>3.9641181431514849</c:v>
                </c:pt>
                <c:pt idx="2592">
                  <c:v>3.9642124729698192</c:v>
                </c:pt>
                <c:pt idx="2593">
                  <c:v>3.9644953395550928</c:v>
                </c:pt>
                <c:pt idx="2594">
                  <c:v>3.9645424660791369</c:v>
                </c:pt>
                <c:pt idx="2595">
                  <c:v>3.9645895874899035</c:v>
                </c:pt>
                <c:pt idx="2596">
                  <c:v>3.9645895874899035</c:v>
                </c:pt>
                <c:pt idx="2597">
                  <c:v>3.9646367037885017</c:v>
                </c:pt>
                <c:pt idx="2598">
                  <c:v>3.9646838149760408</c:v>
                </c:pt>
                <c:pt idx="2599">
                  <c:v>3.9648722086377752</c:v>
                </c:pt>
                <c:pt idx="2600">
                  <c:v>3.9649192942866427</c:v>
                </c:pt>
                <c:pt idx="2601">
                  <c:v>3.9649663748310982</c:v>
                </c:pt>
                <c:pt idx="2602">
                  <c:v>3.9650134502722478</c:v>
                </c:pt>
                <c:pt idx="2603">
                  <c:v>3.9650605206111984</c:v>
                </c:pt>
                <c:pt idx="2604">
                  <c:v>3.9650605206111984</c:v>
                </c:pt>
                <c:pt idx="2605">
                  <c:v>3.9650605206111984</c:v>
                </c:pt>
                <c:pt idx="2606">
                  <c:v>3.9651075858490556</c:v>
                </c:pt>
                <c:pt idx="2607">
                  <c:v>3.9651546459869254</c:v>
                </c:pt>
                <c:pt idx="2608">
                  <c:v>3.965201701025912</c:v>
                </c:pt>
                <c:pt idx="2609">
                  <c:v>3.9652487509671208</c:v>
                </c:pt>
                <c:pt idx="2610">
                  <c:v>3.9652957958116564</c:v>
                </c:pt>
                <c:pt idx="2611">
                  <c:v>3.9654368997762601</c:v>
                </c:pt>
                <c:pt idx="2612">
                  <c:v>3.9654368997762601</c:v>
                </c:pt>
                <c:pt idx="2613">
                  <c:v>3.9656249671092429</c:v>
                </c:pt>
                <c:pt idx="2614">
                  <c:v>3.9759829437125465</c:v>
                </c:pt>
                <c:pt idx="2615">
                  <c:v>3.9760747316198741</c:v>
                </c:pt>
                <c:pt idx="2616">
                  <c:v>3.9760747316198741</c:v>
                </c:pt>
                <c:pt idx="2617">
                  <c:v>3.9761206182998157</c:v>
                </c:pt>
                <c:pt idx="2618">
                  <c:v>3.976166500131975</c:v>
                </c:pt>
                <c:pt idx="2619">
                  <c:v>3.9762123771173772</c:v>
                </c:pt>
                <c:pt idx="2620">
                  <c:v>3.9762582492570453</c:v>
                </c:pt>
                <c:pt idx="2621">
                  <c:v>3.9762582492570453</c:v>
                </c:pt>
                <c:pt idx="2622">
                  <c:v>3.9762582492570453</c:v>
                </c:pt>
                <c:pt idx="2623">
                  <c:v>3.9762582492570453</c:v>
                </c:pt>
                <c:pt idx="2624">
                  <c:v>3.976304116552003</c:v>
                </c:pt>
                <c:pt idx="2625">
                  <c:v>3.9763499790032735</c:v>
                </c:pt>
                <c:pt idx="2626">
                  <c:v>3.9763958366118799</c:v>
                </c:pt>
                <c:pt idx="2627">
                  <c:v>3.9764416893788446</c:v>
                </c:pt>
                <c:pt idx="2628">
                  <c:v>3.9764416893788446</c:v>
                </c:pt>
                <c:pt idx="2629">
                  <c:v>3.9765333803919378</c:v>
                </c:pt>
                <c:pt idx="2630">
                  <c:v>3.9765792186401101</c:v>
                </c:pt>
                <c:pt idx="2631">
                  <c:v>3.9766250520507276</c:v>
                </c:pt>
                <c:pt idx="2632">
                  <c:v>3.976808337338066</c:v>
                </c:pt>
                <c:pt idx="2633">
                  <c:v>3.9768999509829377</c:v>
                </c:pt>
                <c:pt idx="2634">
                  <c:v>3.9768999509829377</c:v>
                </c:pt>
                <c:pt idx="2635">
                  <c:v>3.976945750559242</c:v>
                </c:pt>
                <c:pt idx="2636">
                  <c:v>3.9769915453061504</c:v>
                </c:pt>
                <c:pt idx="2637">
                  <c:v>3.9770831203158528</c:v>
                </c:pt>
                <c:pt idx="2638">
                  <c:v>3.9771746760201876</c:v>
                </c:pt>
                <c:pt idx="2639">
                  <c:v>3.9875322027298394</c:v>
                </c:pt>
                <c:pt idx="2640">
                  <c:v>3.9875322027298394</c:v>
                </c:pt>
                <c:pt idx="2641">
                  <c:v>3.9875768947269874</c:v>
                </c:pt>
                <c:pt idx="2642">
                  <c:v>3.9876662649262746</c:v>
                </c:pt>
                <c:pt idx="2643">
                  <c:v>3.9877109431303057</c:v>
                </c:pt>
                <c:pt idx="2644">
                  <c:v>3.9877109431303057</c:v>
                </c:pt>
                <c:pt idx="2645">
                  <c:v>3.9877556167385233</c:v>
                </c:pt>
                <c:pt idx="2646">
                  <c:v>3.987844950171298</c:v>
                </c:pt>
                <c:pt idx="2647">
                  <c:v>3.9878896099977452</c:v>
                </c:pt>
                <c:pt idx="2648">
                  <c:v>3.9878896099977452</c:v>
                </c:pt>
                <c:pt idx="2649">
                  <c:v>3.9879342652321585</c:v>
                </c:pt>
                <c:pt idx="2650">
                  <c:v>3.9879342652321585</c:v>
                </c:pt>
                <c:pt idx="2651">
                  <c:v>3.9879342652321585</c:v>
                </c:pt>
                <c:pt idx="2652">
                  <c:v>3.9879342652321585</c:v>
                </c:pt>
                <c:pt idx="2653">
                  <c:v>3.9879789158754821</c:v>
                </c:pt>
                <c:pt idx="2654">
                  <c:v>3.9880235619286597</c:v>
                </c:pt>
                <c:pt idx="2655">
                  <c:v>3.9880235619286597</c:v>
                </c:pt>
                <c:pt idx="2656">
                  <c:v>3.9881128402683519</c:v>
                </c:pt>
                <c:pt idx="2657">
                  <c:v>3.9881128402683519</c:v>
                </c:pt>
                <c:pt idx="2658">
                  <c:v>3.9882021002587811</c:v>
                </c:pt>
                <c:pt idx="2659">
                  <c:v>3.9882021002587811</c:v>
                </c:pt>
                <c:pt idx="2660">
                  <c:v>3.9882913419074875</c:v>
                </c:pt>
                <c:pt idx="2661">
                  <c:v>3.9883805652220086</c:v>
                </c:pt>
                <c:pt idx="2662">
                  <c:v>3.9884251700063031</c:v>
                </c:pt>
                <c:pt idx="2663">
                  <c:v>3.9884251700063031</c:v>
                </c:pt>
                <c:pt idx="2664">
                  <c:v>3.9986515959983735</c:v>
                </c:pt>
                <c:pt idx="2665">
                  <c:v>3.9988258190402859</c:v>
                </c:pt>
                <c:pt idx="2666">
                  <c:v>3.9988258190402859</c:v>
                </c:pt>
                <c:pt idx="2667">
                  <c:v>3.9988693638823443</c:v>
                </c:pt>
                <c:pt idx="2668">
                  <c:v>3.9989129043587859</c:v>
                </c:pt>
                <c:pt idx="2669">
                  <c:v>3.9989129043587859</c:v>
                </c:pt>
                <c:pt idx="2670">
                  <c:v>3.998956440470486</c:v>
                </c:pt>
                <c:pt idx="2671">
                  <c:v>3.9990434996031627</c:v>
                </c:pt>
                <c:pt idx="2672">
                  <c:v>3.9991740555884849</c:v>
                </c:pt>
                <c:pt idx="2673">
                  <c:v>3.9992175655301034</c:v>
                </c:pt>
                <c:pt idx="2674">
                  <c:v>3.9992610711131005</c:v>
                </c:pt>
                <c:pt idx="2675">
                  <c:v>3.9992610711131005</c:v>
                </c:pt>
                <c:pt idx="2676">
                  <c:v>3.9993045723383487</c:v>
                </c:pt>
                <c:pt idx="2677">
                  <c:v>3.9993045723383487</c:v>
                </c:pt>
                <c:pt idx="2678">
                  <c:v>3.9993045723383487</c:v>
                </c:pt>
                <c:pt idx="2679">
                  <c:v>3.9993480692067216</c:v>
                </c:pt>
                <c:pt idx="2680">
                  <c:v>3.9994785336793099</c:v>
                </c:pt>
                <c:pt idx="2681">
                  <c:v>3.999695887410839</c:v>
                </c:pt>
                <c:pt idx="2682">
                  <c:v>3.999695887410839</c:v>
                </c:pt>
                <c:pt idx="2683">
                  <c:v>3.999695887410839</c:v>
                </c:pt>
                <c:pt idx="2684">
                  <c:v>3.9997393451065681</c:v>
                </c:pt>
                <c:pt idx="2685">
                  <c:v>3.9998262474544126</c:v>
                </c:pt>
                <c:pt idx="2686">
                  <c:v>3.9998262474544126</c:v>
                </c:pt>
                <c:pt idx="2687">
                  <c:v>3.9999131324165713</c:v>
                </c:pt>
                <c:pt idx="2688">
                  <c:v>3.9999565683801923</c:v>
                </c:pt>
                <c:pt idx="2689">
                  <c:v>4</c:v>
                </c:pt>
              </c:numCache>
            </c:numRef>
          </c:yVal>
          <c:smooth val="0"/>
          <c:extLst>
            <c:ext xmlns:c16="http://schemas.microsoft.com/office/drawing/2014/chart" uri="{C3380CC4-5D6E-409C-BE32-E72D297353CC}">
              <c16:uniqueId val="{00000000-1E6E-4800-A883-59B7B4CE67B2}"/>
            </c:ext>
          </c:extLst>
        </c:ser>
        <c:dLbls>
          <c:showLegendKey val="0"/>
          <c:showVal val="0"/>
          <c:showCatName val="0"/>
          <c:showSerName val="0"/>
          <c:showPercent val="0"/>
          <c:showBubbleSize val="0"/>
        </c:dLbls>
        <c:axId val="1559451680"/>
        <c:axId val="1559452160"/>
      </c:scatterChart>
      <c:valAx>
        <c:axId val="1559451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a:t>
                </a:r>
                <a:r>
                  <a:rPr lang="en-US" baseline="0"/>
                  <a:t>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52160"/>
        <c:crosses val="autoZero"/>
        <c:crossBetween val="midCat"/>
      </c:valAx>
      <c:valAx>
        <c:axId val="155945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Log10</a:t>
                </a:r>
                <a:r>
                  <a:rPr lang="en-US" baseline="0"/>
                  <a:t> of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Size vs. Negative Reciprocal</a:t>
            </a:r>
            <a:r>
              <a:rPr lang="en-US" baseline="0"/>
              <a:t> </a:t>
            </a:r>
            <a:r>
              <a:rPr lang="en-US"/>
              <a:t>of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0"/>
            <c:trendlineLbl>
              <c:layout>
                <c:manualLayout>
                  <c:x val="0.17344783073504702"/>
                  <c:y val="-2.69563955500659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'Diamonds Data'!$A$2:$A$2691</c:f>
              <c:numCache>
                <c:formatCode>General</c:formatCode>
                <c:ptCount val="2690"/>
                <c:pt idx="0">
                  <c:v>0.3</c:v>
                </c:pt>
                <c:pt idx="1">
                  <c:v>0.44</c:v>
                </c:pt>
                <c:pt idx="2">
                  <c:v>0.31</c:v>
                </c:pt>
                <c:pt idx="3">
                  <c:v>0.66</c:v>
                </c:pt>
                <c:pt idx="4">
                  <c:v>0.47</c:v>
                </c:pt>
                <c:pt idx="5">
                  <c:v>0.4</c:v>
                </c:pt>
                <c:pt idx="6">
                  <c:v>0.36</c:v>
                </c:pt>
                <c:pt idx="7">
                  <c:v>0.52</c:v>
                </c:pt>
                <c:pt idx="8">
                  <c:v>0.53</c:v>
                </c:pt>
                <c:pt idx="9">
                  <c:v>0.43</c:v>
                </c:pt>
                <c:pt idx="10">
                  <c:v>0.43</c:v>
                </c:pt>
                <c:pt idx="11">
                  <c:v>0.43</c:v>
                </c:pt>
                <c:pt idx="12">
                  <c:v>0.3</c:v>
                </c:pt>
                <c:pt idx="13">
                  <c:v>0.47</c:v>
                </c:pt>
                <c:pt idx="14">
                  <c:v>0.41</c:v>
                </c:pt>
                <c:pt idx="15">
                  <c:v>0.44</c:v>
                </c:pt>
                <c:pt idx="16">
                  <c:v>0.36</c:v>
                </c:pt>
                <c:pt idx="17">
                  <c:v>0.4</c:v>
                </c:pt>
                <c:pt idx="18">
                  <c:v>0.4</c:v>
                </c:pt>
                <c:pt idx="19">
                  <c:v>0.32</c:v>
                </c:pt>
                <c:pt idx="20">
                  <c:v>0.5</c:v>
                </c:pt>
                <c:pt idx="21">
                  <c:v>0.5</c:v>
                </c:pt>
                <c:pt idx="22">
                  <c:v>0.36</c:v>
                </c:pt>
                <c:pt idx="23">
                  <c:v>0.44</c:v>
                </c:pt>
                <c:pt idx="24">
                  <c:v>0.31</c:v>
                </c:pt>
                <c:pt idx="25">
                  <c:v>0.45</c:v>
                </c:pt>
                <c:pt idx="26">
                  <c:v>0.51</c:v>
                </c:pt>
                <c:pt idx="27">
                  <c:v>0.3</c:v>
                </c:pt>
                <c:pt idx="28">
                  <c:v>0.51</c:v>
                </c:pt>
                <c:pt idx="29">
                  <c:v>0.41</c:v>
                </c:pt>
                <c:pt idx="30">
                  <c:v>0.31</c:v>
                </c:pt>
                <c:pt idx="31">
                  <c:v>0.31</c:v>
                </c:pt>
                <c:pt idx="32">
                  <c:v>0.31</c:v>
                </c:pt>
                <c:pt idx="33">
                  <c:v>0.31</c:v>
                </c:pt>
                <c:pt idx="34">
                  <c:v>0.31</c:v>
                </c:pt>
                <c:pt idx="35">
                  <c:v>0.31</c:v>
                </c:pt>
                <c:pt idx="36">
                  <c:v>0.31</c:v>
                </c:pt>
                <c:pt idx="37">
                  <c:v>0.31</c:v>
                </c:pt>
                <c:pt idx="38">
                  <c:v>0.4</c:v>
                </c:pt>
                <c:pt idx="39">
                  <c:v>0.31</c:v>
                </c:pt>
                <c:pt idx="40">
                  <c:v>0.31</c:v>
                </c:pt>
                <c:pt idx="41">
                  <c:v>0.42</c:v>
                </c:pt>
                <c:pt idx="42">
                  <c:v>0.33</c:v>
                </c:pt>
                <c:pt idx="43">
                  <c:v>0.37</c:v>
                </c:pt>
                <c:pt idx="44">
                  <c:v>0.45</c:v>
                </c:pt>
                <c:pt idx="45">
                  <c:v>0.4</c:v>
                </c:pt>
                <c:pt idx="46">
                  <c:v>0.4</c:v>
                </c:pt>
                <c:pt idx="47">
                  <c:v>0.32</c:v>
                </c:pt>
                <c:pt idx="48">
                  <c:v>0.32</c:v>
                </c:pt>
                <c:pt idx="49">
                  <c:v>0.37</c:v>
                </c:pt>
                <c:pt idx="50">
                  <c:v>0.33</c:v>
                </c:pt>
                <c:pt idx="51">
                  <c:v>0.33</c:v>
                </c:pt>
                <c:pt idx="52">
                  <c:v>0.37</c:v>
                </c:pt>
                <c:pt idx="53">
                  <c:v>0.37</c:v>
                </c:pt>
                <c:pt idx="54">
                  <c:v>0.43</c:v>
                </c:pt>
                <c:pt idx="55">
                  <c:v>0.43</c:v>
                </c:pt>
                <c:pt idx="56">
                  <c:v>0.43</c:v>
                </c:pt>
                <c:pt idx="57">
                  <c:v>0.43</c:v>
                </c:pt>
                <c:pt idx="58">
                  <c:v>0.43</c:v>
                </c:pt>
                <c:pt idx="59">
                  <c:v>0.34</c:v>
                </c:pt>
                <c:pt idx="60">
                  <c:v>0.37</c:v>
                </c:pt>
                <c:pt idx="61">
                  <c:v>0.37</c:v>
                </c:pt>
                <c:pt idx="62">
                  <c:v>0.5</c:v>
                </c:pt>
                <c:pt idx="63">
                  <c:v>0.33</c:v>
                </c:pt>
                <c:pt idx="64">
                  <c:v>0.56999999999999995</c:v>
                </c:pt>
                <c:pt idx="65">
                  <c:v>0.4</c:v>
                </c:pt>
                <c:pt idx="66">
                  <c:v>0.4</c:v>
                </c:pt>
                <c:pt idx="67">
                  <c:v>0.4</c:v>
                </c:pt>
                <c:pt idx="68">
                  <c:v>0.4</c:v>
                </c:pt>
                <c:pt idx="69">
                  <c:v>0.44</c:v>
                </c:pt>
                <c:pt idx="70">
                  <c:v>0.31</c:v>
                </c:pt>
                <c:pt idx="71">
                  <c:v>0.31</c:v>
                </c:pt>
                <c:pt idx="72">
                  <c:v>0.31</c:v>
                </c:pt>
                <c:pt idx="73">
                  <c:v>0.4</c:v>
                </c:pt>
                <c:pt idx="74">
                  <c:v>0.4</c:v>
                </c:pt>
                <c:pt idx="75">
                  <c:v>0.32</c:v>
                </c:pt>
                <c:pt idx="76">
                  <c:v>0.32</c:v>
                </c:pt>
                <c:pt idx="77">
                  <c:v>0.4</c:v>
                </c:pt>
                <c:pt idx="78">
                  <c:v>0.48</c:v>
                </c:pt>
                <c:pt idx="79">
                  <c:v>0.33</c:v>
                </c:pt>
                <c:pt idx="80">
                  <c:v>0.38</c:v>
                </c:pt>
                <c:pt idx="81">
                  <c:v>0.32</c:v>
                </c:pt>
                <c:pt idx="82">
                  <c:v>0.31</c:v>
                </c:pt>
                <c:pt idx="83">
                  <c:v>0.53</c:v>
                </c:pt>
                <c:pt idx="84">
                  <c:v>0.42</c:v>
                </c:pt>
                <c:pt idx="85">
                  <c:v>0.42</c:v>
                </c:pt>
                <c:pt idx="86">
                  <c:v>0.34</c:v>
                </c:pt>
                <c:pt idx="87">
                  <c:v>0.36</c:v>
                </c:pt>
                <c:pt idx="88">
                  <c:v>0.51</c:v>
                </c:pt>
                <c:pt idx="89">
                  <c:v>0.34</c:v>
                </c:pt>
                <c:pt idx="90">
                  <c:v>0.33</c:v>
                </c:pt>
                <c:pt idx="91">
                  <c:v>0.33</c:v>
                </c:pt>
                <c:pt idx="92">
                  <c:v>0.4</c:v>
                </c:pt>
                <c:pt idx="93">
                  <c:v>0.4</c:v>
                </c:pt>
                <c:pt idx="94">
                  <c:v>0.4</c:v>
                </c:pt>
                <c:pt idx="95">
                  <c:v>0.41</c:v>
                </c:pt>
                <c:pt idx="96">
                  <c:v>0.41</c:v>
                </c:pt>
                <c:pt idx="97">
                  <c:v>0.37</c:v>
                </c:pt>
                <c:pt idx="98">
                  <c:v>0.4</c:v>
                </c:pt>
                <c:pt idx="99">
                  <c:v>0.37</c:v>
                </c:pt>
                <c:pt idx="100">
                  <c:v>0.38</c:v>
                </c:pt>
                <c:pt idx="101">
                  <c:v>0.45</c:v>
                </c:pt>
                <c:pt idx="102">
                  <c:v>0.5</c:v>
                </c:pt>
                <c:pt idx="103">
                  <c:v>0.5</c:v>
                </c:pt>
                <c:pt idx="104">
                  <c:v>0.5</c:v>
                </c:pt>
                <c:pt idx="105">
                  <c:v>0.42</c:v>
                </c:pt>
                <c:pt idx="106">
                  <c:v>0.42</c:v>
                </c:pt>
                <c:pt idx="107">
                  <c:v>0.5</c:v>
                </c:pt>
                <c:pt idx="108">
                  <c:v>0.5</c:v>
                </c:pt>
                <c:pt idx="109">
                  <c:v>0.62</c:v>
                </c:pt>
                <c:pt idx="110">
                  <c:v>0.5</c:v>
                </c:pt>
                <c:pt idx="111">
                  <c:v>0.39</c:v>
                </c:pt>
                <c:pt idx="112">
                  <c:v>0.39</c:v>
                </c:pt>
                <c:pt idx="113">
                  <c:v>0.37</c:v>
                </c:pt>
                <c:pt idx="114">
                  <c:v>0.37</c:v>
                </c:pt>
                <c:pt idx="115">
                  <c:v>0.37</c:v>
                </c:pt>
                <c:pt idx="116">
                  <c:v>0.54</c:v>
                </c:pt>
                <c:pt idx="117">
                  <c:v>0.46</c:v>
                </c:pt>
                <c:pt idx="118">
                  <c:v>0.56999999999999995</c:v>
                </c:pt>
                <c:pt idx="119">
                  <c:v>0.36</c:v>
                </c:pt>
                <c:pt idx="120">
                  <c:v>0.38</c:v>
                </c:pt>
                <c:pt idx="121">
                  <c:v>0.34</c:v>
                </c:pt>
                <c:pt idx="122">
                  <c:v>0.31</c:v>
                </c:pt>
                <c:pt idx="123">
                  <c:v>0.52</c:v>
                </c:pt>
                <c:pt idx="124">
                  <c:v>0.5</c:v>
                </c:pt>
                <c:pt idx="125">
                  <c:v>0.44</c:v>
                </c:pt>
                <c:pt idx="126">
                  <c:v>0.35</c:v>
                </c:pt>
                <c:pt idx="127">
                  <c:v>0.35</c:v>
                </c:pt>
                <c:pt idx="128">
                  <c:v>0.55000000000000004</c:v>
                </c:pt>
                <c:pt idx="129">
                  <c:v>0.32</c:v>
                </c:pt>
                <c:pt idx="130">
                  <c:v>0.32</c:v>
                </c:pt>
                <c:pt idx="131">
                  <c:v>0.33</c:v>
                </c:pt>
                <c:pt idx="132">
                  <c:v>0.46</c:v>
                </c:pt>
                <c:pt idx="133">
                  <c:v>0.42</c:v>
                </c:pt>
                <c:pt idx="134">
                  <c:v>0.44</c:v>
                </c:pt>
                <c:pt idx="135">
                  <c:v>0.5</c:v>
                </c:pt>
                <c:pt idx="136">
                  <c:v>0.4</c:v>
                </c:pt>
                <c:pt idx="137">
                  <c:v>0.39</c:v>
                </c:pt>
                <c:pt idx="138">
                  <c:v>0.62</c:v>
                </c:pt>
                <c:pt idx="139">
                  <c:v>0.3</c:v>
                </c:pt>
                <c:pt idx="140">
                  <c:v>0.43</c:v>
                </c:pt>
                <c:pt idx="141">
                  <c:v>0.4</c:v>
                </c:pt>
                <c:pt idx="142">
                  <c:v>0.4</c:v>
                </c:pt>
                <c:pt idx="143">
                  <c:v>0.4</c:v>
                </c:pt>
                <c:pt idx="144">
                  <c:v>0.64</c:v>
                </c:pt>
                <c:pt idx="145">
                  <c:v>0.4</c:v>
                </c:pt>
                <c:pt idx="146">
                  <c:v>0.4</c:v>
                </c:pt>
                <c:pt idx="147">
                  <c:v>0.4</c:v>
                </c:pt>
                <c:pt idx="148">
                  <c:v>0.4</c:v>
                </c:pt>
                <c:pt idx="149">
                  <c:v>0.4</c:v>
                </c:pt>
                <c:pt idx="150">
                  <c:v>0.56999999999999995</c:v>
                </c:pt>
                <c:pt idx="151">
                  <c:v>0.56999999999999995</c:v>
                </c:pt>
                <c:pt idx="152">
                  <c:v>0.56999999999999995</c:v>
                </c:pt>
                <c:pt idx="153">
                  <c:v>0.36</c:v>
                </c:pt>
                <c:pt idx="154">
                  <c:v>0.4</c:v>
                </c:pt>
                <c:pt idx="155">
                  <c:v>0.34</c:v>
                </c:pt>
                <c:pt idx="156">
                  <c:v>0.54</c:v>
                </c:pt>
                <c:pt idx="157">
                  <c:v>0.51</c:v>
                </c:pt>
                <c:pt idx="158">
                  <c:v>0.45</c:v>
                </c:pt>
                <c:pt idx="159">
                  <c:v>0.34</c:v>
                </c:pt>
                <c:pt idx="160">
                  <c:v>0.34</c:v>
                </c:pt>
                <c:pt idx="161">
                  <c:v>0.4</c:v>
                </c:pt>
                <c:pt idx="162">
                  <c:v>0.4</c:v>
                </c:pt>
                <c:pt idx="163">
                  <c:v>0.41</c:v>
                </c:pt>
                <c:pt idx="164">
                  <c:v>0.41</c:v>
                </c:pt>
                <c:pt idx="165">
                  <c:v>0.41</c:v>
                </c:pt>
                <c:pt idx="166">
                  <c:v>0.41</c:v>
                </c:pt>
                <c:pt idx="167">
                  <c:v>0.41</c:v>
                </c:pt>
                <c:pt idx="168">
                  <c:v>0.41</c:v>
                </c:pt>
                <c:pt idx="169">
                  <c:v>0.41</c:v>
                </c:pt>
                <c:pt idx="170">
                  <c:v>0.41</c:v>
                </c:pt>
                <c:pt idx="171">
                  <c:v>0.41</c:v>
                </c:pt>
                <c:pt idx="172">
                  <c:v>0.41</c:v>
                </c:pt>
                <c:pt idx="173">
                  <c:v>0.41</c:v>
                </c:pt>
                <c:pt idx="174">
                  <c:v>0.41</c:v>
                </c:pt>
                <c:pt idx="175">
                  <c:v>0.41</c:v>
                </c:pt>
                <c:pt idx="176">
                  <c:v>0.38</c:v>
                </c:pt>
                <c:pt idx="177">
                  <c:v>0.38</c:v>
                </c:pt>
                <c:pt idx="178">
                  <c:v>0.41</c:v>
                </c:pt>
                <c:pt idx="179">
                  <c:v>0.41</c:v>
                </c:pt>
                <c:pt idx="180">
                  <c:v>0.41</c:v>
                </c:pt>
                <c:pt idx="181">
                  <c:v>0.41</c:v>
                </c:pt>
                <c:pt idx="182">
                  <c:v>0.41</c:v>
                </c:pt>
                <c:pt idx="183">
                  <c:v>0.41</c:v>
                </c:pt>
                <c:pt idx="184">
                  <c:v>0.32</c:v>
                </c:pt>
                <c:pt idx="185">
                  <c:v>0.32</c:v>
                </c:pt>
                <c:pt idx="186">
                  <c:v>0.42</c:v>
                </c:pt>
                <c:pt idx="187">
                  <c:v>0.54</c:v>
                </c:pt>
                <c:pt idx="188">
                  <c:v>0.54</c:v>
                </c:pt>
                <c:pt idx="189">
                  <c:v>0.61</c:v>
                </c:pt>
                <c:pt idx="190">
                  <c:v>0.41</c:v>
                </c:pt>
                <c:pt idx="191">
                  <c:v>0.5</c:v>
                </c:pt>
                <c:pt idx="192">
                  <c:v>0.5</c:v>
                </c:pt>
                <c:pt idx="193">
                  <c:v>0.5</c:v>
                </c:pt>
                <c:pt idx="194">
                  <c:v>0.51</c:v>
                </c:pt>
                <c:pt idx="195">
                  <c:v>0.35</c:v>
                </c:pt>
                <c:pt idx="196">
                  <c:v>0.45</c:v>
                </c:pt>
                <c:pt idx="197">
                  <c:v>0.4</c:v>
                </c:pt>
                <c:pt idx="198">
                  <c:v>0.4</c:v>
                </c:pt>
                <c:pt idx="199">
                  <c:v>0.4</c:v>
                </c:pt>
                <c:pt idx="200">
                  <c:v>0.4</c:v>
                </c:pt>
                <c:pt idx="201">
                  <c:v>0.3</c:v>
                </c:pt>
                <c:pt idx="202">
                  <c:v>0.3</c:v>
                </c:pt>
                <c:pt idx="203">
                  <c:v>0.3</c:v>
                </c:pt>
                <c:pt idx="204">
                  <c:v>0.5</c:v>
                </c:pt>
                <c:pt idx="205">
                  <c:v>0.51</c:v>
                </c:pt>
                <c:pt idx="206">
                  <c:v>0.51</c:v>
                </c:pt>
                <c:pt idx="207">
                  <c:v>0.51</c:v>
                </c:pt>
                <c:pt idx="208">
                  <c:v>0.51</c:v>
                </c:pt>
                <c:pt idx="209">
                  <c:v>0.51</c:v>
                </c:pt>
                <c:pt idx="210">
                  <c:v>0.52</c:v>
                </c:pt>
                <c:pt idx="211">
                  <c:v>0.45</c:v>
                </c:pt>
                <c:pt idx="212">
                  <c:v>0.52</c:v>
                </c:pt>
                <c:pt idx="213">
                  <c:v>0.47</c:v>
                </c:pt>
                <c:pt idx="214">
                  <c:v>0.47</c:v>
                </c:pt>
                <c:pt idx="215">
                  <c:v>0.4</c:v>
                </c:pt>
                <c:pt idx="216">
                  <c:v>0.37</c:v>
                </c:pt>
                <c:pt idx="217">
                  <c:v>0.53</c:v>
                </c:pt>
                <c:pt idx="218">
                  <c:v>0.33</c:v>
                </c:pt>
                <c:pt idx="219">
                  <c:v>0.51</c:v>
                </c:pt>
                <c:pt idx="220">
                  <c:v>0.38</c:v>
                </c:pt>
                <c:pt idx="221">
                  <c:v>0.47</c:v>
                </c:pt>
                <c:pt idx="222">
                  <c:v>0.35</c:v>
                </c:pt>
                <c:pt idx="223">
                  <c:v>0.35</c:v>
                </c:pt>
                <c:pt idx="224">
                  <c:v>0.44</c:v>
                </c:pt>
                <c:pt idx="225">
                  <c:v>0.31</c:v>
                </c:pt>
                <c:pt idx="226">
                  <c:v>0.6</c:v>
                </c:pt>
                <c:pt idx="227">
                  <c:v>0.42</c:v>
                </c:pt>
                <c:pt idx="228">
                  <c:v>0.42</c:v>
                </c:pt>
                <c:pt idx="229">
                  <c:v>0.42</c:v>
                </c:pt>
                <c:pt idx="230">
                  <c:v>0.42</c:v>
                </c:pt>
                <c:pt idx="231">
                  <c:v>0.42</c:v>
                </c:pt>
                <c:pt idx="232">
                  <c:v>0.5</c:v>
                </c:pt>
                <c:pt idx="233">
                  <c:v>0.53</c:v>
                </c:pt>
                <c:pt idx="234">
                  <c:v>0.5</c:v>
                </c:pt>
                <c:pt idx="235">
                  <c:v>0.44</c:v>
                </c:pt>
                <c:pt idx="236">
                  <c:v>0.53</c:v>
                </c:pt>
                <c:pt idx="237">
                  <c:v>0.5</c:v>
                </c:pt>
                <c:pt idx="238">
                  <c:v>0.4</c:v>
                </c:pt>
                <c:pt idx="239">
                  <c:v>0.43</c:v>
                </c:pt>
                <c:pt idx="240">
                  <c:v>0.42</c:v>
                </c:pt>
                <c:pt idx="241">
                  <c:v>0.52</c:v>
                </c:pt>
                <c:pt idx="242">
                  <c:v>0.35</c:v>
                </c:pt>
                <c:pt idx="243">
                  <c:v>0.35</c:v>
                </c:pt>
                <c:pt idx="244">
                  <c:v>0.51</c:v>
                </c:pt>
                <c:pt idx="245">
                  <c:v>0.51</c:v>
                </c:pt>
                <c:pt idx="246">
                  <c:v>0.51</c:v>
                </c:pt>
                <c:pt idx="247">
                  <c:v>0.51</c:v>
                </c:pt>
                <c:pt idx="248">
                  <c:v>0.55000000000000004</c:v>
                </c:pt>
                <c:pt idx="249">
                  <c:v>0.41</c:v>
                </c:pt>
                <c:pt idx="250">
                  <c:v>0.33</c:v>
                </c:pt>
                <c:pt idx="251">
                  <c:v>0.56000000000000005</c:v>
                </c:pt>
                <c:pt idx="252">
                  <c:v>0.6</c:v>
                </c:pt>
                <c:pt idx="253">
                  <c:v>0.4</c:v>
                </c:pt>
                <c:pt idx="254">
                  <c:v>0.4</c:v>
                </c:pt>
                <c:pt idx="255">
                  <c:v>0.4</c:v>
                </c:pt>
                <c:pt idx="256">
                  <c:v>0.4</c:v>
                </c:pt>
                <c:pt idx="257">
                  <c:v>0.4</c:v>
                </c:pt>
                <c:pt idx="258">
                  <c:v>0.4</c:v>
                </c:pt>
                <c:pt idx="259">
                  <c:v>0.52</c:v>
                </c:pt>
                <c:pt idx="260">
                  <c:v>0.4</c:v>
                </c:pt>
                <c:pt idx="261">
                  <c:v>0.4</c:v>
                </c:pt>
                <c:pt idx="262">
                  <c:v>0.4</c:v>
                </c:pt>
                <c:pt idx="263">
                  <c:v>0.4</c:v>
                </c:pt>
                <c:pt idx="264">
                  <c:v>0.4</c:v>
                </c:pt>
                <c:pt idx="265">
                  <c:v>0.65</c:v>
                </c:pt>
                <c:pt idx="266">
                  <c:v>0.4</c:v>
                </c:pt>
                <c:pt idx="267">
                  <c:v>0.4</c:v>
                </c:pt>
                <c:pt idx="268">
                  <c:v>0.4</c:v>
                </c:pt>
                <c:pt idx="269">
                  <c:v>0.43</c:v>
                </c:pt>
                <c:pt idx="270">
                  <c:v>0.44</c:v>
                </c:pt>
                <c:pt idx="271">
                  <c:v>0.41</c:v>
                </c:pt>
                <c:pt idx="272">
                  <c:v>0.4</c:v>
                </c:pt>
                <c:pt idx="273">
                  <c:v>0.4</c:v>
                </c:pt>
                <c:pt idx="274">
                  <c:v>0.4</c:v>
                </c:pt>
                <c:pt idx="275">
                  <c:v>0.42</c:v>
                </c:pt>
                <c:pt idx="276">
                  <c:v>0.38</c:v>
                </c:pt>
                <c:pt idx="277">
                  <c:v>0.62</c:v>
                </c:pt>
                <c:pt idx="278">
                  <c:v>0.38</c:v>
                </c:pt>
                <c:pt idx="279">
                  <c:v>0.42</c:v>
                </c:pt>
                <c:pt idx="280">
                  <c:v>0.54</c:v>
                </c:pt>
                <c:pt idx="281">
                  <c:v>0.4</c:v>
                </c:pt>
                <c:pt idx="282">
                  <c:v>0.4</c:v>
                </c:pt>
                <c:pt idx="283">
                  <c:v>0.4</c:v>
                </c:pt>
                <c:pt idx="284">
                  <c:v>0.4</c:v>
                </c:pt>
                <c:pt idx="285">
                  <c:v>0.47</c:v>
                </c:pt>
                <c:pt idx="286">
                  <c:v>0.44</c:v>
                </c:pt>
                <c:pt idx="287">
                  <c:v>0.56000000000000005</c:v>
                </c:pt>
                <c:pt idx="288">
                  <c:v>0.4</c:v>
                </c:pt>
                <c:pt idx="289">
                  <c:v>0.61</c:v>
                </c:pt>
                <c:pt idx="290">
                  <c:v>0.41</c:v>
                </c:pt>
                <c:pt idx="291">
                  <c:v>0.54</c:v>
                </c:pt>
                <c:pt idx="292">
                  <c:v>0.5</c:v>
                </c:pt>
                <c:pt idx="293">
                  <c:v>0.6</c:v>
                </c:pt>
                <c:pt idx="294">
                  <c:v>0.56999999999999995</c:v>
                </c:pt>
                <c:pt idx="295">
                  <c:v>0.57999999999999996</c:v>
                </c:pt>
                <c:pt idx="296">
                  <c:v>0.49</c:v>
                </c:pt>
                <c:pt idx="297">
                  <c:v>0.43</c:v>
                </c:pt>
                <c:pt idx="298">
                  <c:v>0.61</c:v>
                </c:pt>
                <c:pt idx="299">
                  <c:v>0.5</c:v>
                </c:pt>
                <c:pt idx="300">
                  <c:v>0.41</c:v>
                </c:pt>
                <c:pt idx="301">
                  <c:v>0.4</c:v>
                </c:pt>
                <c:pt idx="302">
                  <c:v>0.45</c:v>
                </c:pt>
                <c:pt idx="303">
                  <c:v>0.45</c:v>
                </c:pt>
                <c:pt idx="304">
                  <c:v>0.45</c:v>
                </c:pt>
                <c:pt idx="305">
                  <c:v>0.45</c:v>
                </c:pt>
                <c:pt idx="306">
                  <c:v>0.33</c:v>
                </c:pt>
                <c:pt idx="307">
                  <c:v>0.38</c:v>
                </c:pt>
                <c:pt idx="308">
                  <c:v>0.38</c:v>
                </c:pt>
                <c:pt idx="309">
                  <c:v>0.37</c:v>
                </c:pt>
                <c:pt idx="310">
                  <c:v>0.46</c:v>
                </c:pt>
                <c:pt idx="311">
                  <c:v>0.39</c:v>
                </c:pt>
                <c:pt idx="312">
                  <c:v>0.71</c:v>
                </c:pt>
                <c:pt idx="313">
                  <c:v>0.52</c:v>
                </c:pt>
                <c:pt idx="314">
                  <c:v>0.57999999999999996</c:v>
                </c:pt>
                <c:pt idx="315">
                  <c:v>0.57999999999999996</c:v>
                </c:pt>
                <c:pt idx="316">
                  <c:v>0.53</c:v>
                </c:pt>
                <c:pt idx="317">
                  <c:v>0.35</c:v>
                </c:pt>
                <c:pt idx="318">
                  <c:v>0.37</c:v>
                </c:pt>
                <c:pt idx="319">
                  <c:v>0.41</c:v>
                </c:pt>
                <c:pt idx="320">
                  <c:v>0.51</c:v>
                </c:pt>
                <c:pt idx="321">
                  <c:v>0.51</c:v>
                </c:pt>
                <c:pt idx="322">
                  <c:v>0.39</c:v>
                </c:pt>
                <c:pt idx="323">
                  <c:v>0.47</c:v>
                </c:pt>
                <c:pt idx="324">
                  <c:v>0.56000000000000005</c:v>
                </c:pt>
                <c:pt idx="325">
                  <c:v>0.51</c:v>
                </c:pt>
                <c:pt idx="326">
                  <c:v>0.6</c:v>
                </c:pt>
                <c:pt idx="327">
                  <c:v>0.72</c:v>
                </c:pt>
                <c:pt idx="328">
                  <c:v>0.52</c:v>
                </c:pt>
                <c:pt idx="329">
                  <c:v>0.5</c:v>
                </c:pt>
                <c:pt idx="330">
                  <c:v>0.41</c:v>
                </c:pt>
                <c:pt idx="331">
                  <c:v>0.5</c:v>
                </c:pt>
                <c:pt idx="332">
                  <c:v>0.42</c:v>
                </c:pt>
                <c:pt idx="333">
                  <c:v>0.39</c:v>
                </c:pt>
                <c:pt idx="334">
                  <c:v>0.61</c:v>
                </c:pt>
                <c:pt idx="335">
                  <c:v>0.61</c:v>
                </c:pt>
                <c:pt idx="336">
                  <c:v>0.57999999999999996</c:v>
                </c:pt>
                <c:pt idx="337">
                  <c:v>0.43</c:v>
                </c:pt>
                <c:pt idx="338">
                  <c:v>0.43</c:v>
                </c:pt>
                <c:pt idx="339">
                  <c:v>0.43</c:v>
                </c:pt>
                <c:pt idx="340">
                  <c:v>0.43</c:v>
                </c:pt>
                <c:pt idx="341">
                  <c:v>0.5</c:v>
                </c:pt>
                <c:pt idx="342">
                  <c:v>0.4</c:v>
                </c:pt>
                <c:pt idx="343">
                  <c:v>0.4</c:v>
                </c:pt>
                <c:pt idx="344">
                  <c:v>0.4</c:v>
                </c:pt>
                <c:pt idx="345">
                  <c:v>0.4</c:v>
                </c:pt>
                <c:pt idx="346">
                  <c:v>0.4</c:v>
                </c:pt>
                <c:pt idx="347">
                  <c:v>0.4</c:v>
                </c:pt>
                <c:pt idx="348">
                  <c:v>0.4</c:v>
                </c:pt>
                <c:pt idx="349">
                  <c:v>0.5</c:v>
                </c:pt>
                <c:pt idx="350">
                  <c:v>0.4</c:v>
                </c:pt>
                <c:pt idx="351">
                  <c:v>0.4</c:v>
                </c:pt>
                <c:pt idx="352">
                  <c:v>0.4</c:v>
                </c:pt>
                <c:pt idx="353">
                  <c:v>0.5</c:v>
                </c:pt>
                <c:pt idx="354">
                  <c:v>0.7</c:v>
                </c:pt>
                <c:pt idx="355">
                  <c:v>0.47</c:v>
                </c:pt>
                <c:pt idx="356">
                  <c:v>0.44</c:v>
                </c:pt>
                <c:pt idx="357">
                  <c:v>0.5</c:v>
                </c:pt>
                <c:pt idx="358">
                  <c:v>0.39</c:v>
                </c:pt>
                <c:pt idx="359">
                  <c:v>0.49</c:v>
                </c:pt>
                <c:pt idx="360">
                  <c:v>0.53</c:v>
                </c:pt>
                <c:pt idx="361">
                  <c:v>0.6</c:v>
                </c:pt>
                <c:pt idx="362">
                  <c:v>0.6</c:v>
                </c:pt>
                <c:pt idx="363">
                  <c:v>0.47</c:v>
                </c:pt>
                <c:pt idx="364">
                  <c:v>0.54</c:v>
                </c:pt>
                <c:pt idx="365">
                  <c:v>0.7</c:v>
                </c:pt>
                <c:pt idx="366">
                  <c:v>0.54</c:v>
                </c:pt>
                <c:pt idx="367">
                  <c:v>0.43</c:v>
                </c:pt>
                <c:pt idx="368">
                  <c:v>0.43</c:v>
                </c:pt>
                <c:pt idx="369">
                  <c:v>0.71</c:v>
                </c:pt>
                <c:pt idx="370">
                  <c:v>0.64</c:v>
                </c:pt>
                <c:pt idx="371">
                  <c:v>0.56000000000000005</c:v>
                </c:pt>
                <c:pt idx="372">
                  <c:v>0.56000000000000005</c:v>
                </c:pt>
                <c:pt idx="373">
                  <c:v>0.56000000000000005</c:v>
                </c:pt>
                <c:pt idx="374">
                  <c:v>0.5</c:v>
                </c:pt>
                <c:pt idx="375">
                  <c:v>0.5</c:v>
                </c:pt>
                <c:pt idx="376">
                  <c:v>0.6</c:v>
                </c:pt>
                <c:pt idx="377">
                  <c:v>0.38</c:v>
                </c:pt>
                <c:pt idx="378">
                  <c:v>0.5</c:v>
                </c:pt>
                <c:pt idx="379">
                  <c:v>0.41</c:v>
                </c:pt>
                <c:pt idx="380">
                  <c:v>0.53</c:v>
                </c:pt>
                <c:pt idx="381">
                  <c:v>0.42</c:v>
                </c:pt>
                <c:pt idx="382">
                  <c:v>0.42</c:v>
                </c:pt>
                <c:pt idx="383">
                  <c:v>0.43</c:v>
                </c:pt>
                <c:pt idx="384">
                  <c:v>0.61</c:v>
                </c:pt>
                <c:pt idx="385">
                  <c:v>0.4</c:v>
                </c:pt>
                <c:pt idx="386">
                  <c:v>0.5</c:v>
                </c:pt>
                <c:pt idx="387">
                  <c:v>0.6</c:v>
                </c:pt>
                <c:pt idx="388">
                  <c:v>0.6</c:v>
                </c:pt>
                <c:pt idx="389">
                  <c:v>0.6</c:v>
                </c:pt>
                <c:pt idx="390">
                  <c:v>0.6</c:v>
                </c:pt>
                <c:pt idx="391">
                  <c:v>0.6</c:v>
                </c:pt>
                <c:pt idx="392">
                  <c:v>0.6</c:v>
                </c:pt>
                <c:pt idx="393">
                  <c:v>0.45</c:v>
                </c:pt>
                <c:pt idx="394">
                  <c:v>0.51</c:v>
                </c:pt>
                <c:pt idx="395">
                  <c:v>0.5</c:v>
                </c:pt>
                <c:pt idx="396">
                  <c:v>0.5</c:v>
                </c:pt>
                <c:pt idx="397">
                  <c:v>0.51</c:v>
                </c:pt>
                <c:pt idx="398">
                  <c:v>0.4</c:v>
                </c:pt>
                <c:pt idx="399">
                  <c:v>0.44</c:v>
                </c:pt>
                <c:pt idx="400">
                  <c:v>0.47</c:v>
                </c:pt>
                <c:pt idx="401">
                  <c:v>0.54</c:v>
                </c:pt>
                <c:pt idx="402">
                  <c:v>0.7</c:v>
                </c:pt>
                <c:pt idx="403">
                  <c:v>0.7</c:v>
                </c:pt>
                <c:pt idx="404">
                  <c:v>0.54</c:v>
                </c:pt>
                <c:pt idx="405">
                  <c:v>0.7</c:v>
                </c:pt>
                <c:pt idx="406">
                  <c:v>0.7</c:v>
                </c:pt>
                <c:pt idx="407">
                  <c:v>0.7</c:v>
                </c:pt>
                <c:pt idx="408">
                  <c:v>0.7</c:v>
                </c:pt>
                <c:pt idx="409">
                  <c:v>0.7</c:v>
                </c:pt>
                <c:pt idx="410">
                  <c:v>0.7</c:v>
                </c:pt>
                <c:pt idx="411">
                  <c:v>0.7</c:v>
                </c:pt>
                <c:pt idx="412">
                  <c:v>0.7</c:v>
                </c:pt>
                <c:pt idx="413">
                  <c:v>0.7</c:v>
                </c:pt>
                <c:pt idx="414">
                  <c:v>0.7</c:v>
                </c:pt>
                <c:pt idx="415">
                  <c:v>0.7</c:v>
                </c:pt>
                <c:pt idx="416">
                  <c:v>0.42</c:v>
                </c:pt>
                <c:pt idx="417">
                  <c:v>0.42</c:v>
                </c:pt>
                <c:pt idx="418">
                  <c:v>0.7</c:v>
                </c:pt>
                <c:pt idx="419">
                  <c:v>0.6</c:v>
                </c:pt>
                <c:pt idx="420">
                  <c:v>0.42</c:v>
                </c:pt>
                <c:pt idx="421">
                  <c:v>0.38</c:v>
                </c:pt>
                <c:pt idx="422">
                  <c:v>0.4</c:v>
                </c:pt>
                <c:pt idx="423">
                  <c:v>0.42</c:v>
                </c:pt>
                <c:pt idx="424">
                  <c:v>0.53</c:v>
                </c:pt>
                <c:pt idx="425">
                  <c:v>0.73</c:v>
                </c:pt>
                <c:pt idx="426">
                  <c:v>0.41</c:v>
                </c:pt>
                <c:pt idx="427">
                  <c:v>0.48</c:v>
                </c:pt>
                <c:pt idx="428">
                  <c:v>0.43</c:v>
                </c:pt>
                <c:pt idx="429">
                  <c:v>0.43</c:v>
                </c:pt>
                <c:pt idx="430">
                  <c:v>0.5</c:v>
                </c:pt>
                <c:pt idx="431">
                  <c:v>0.5</c:v>
                </c:pt>
                <c:pt idx="432">
                  <c:v>0.5</c:v>
                </c:pt>
                <c:pt idx="433">
                  <c:v>0.41</c:v>
                </c:pt>
                <c:pt idx="434">
                  <c:v>0.43</c:v>
                </c:pt>
                <c:pt idx="435">
                  <c:v>0.57999999999999996</c:v>
                </c:pt>
                <c:pt idx="436">
                  <c:v>0.57999999999999996</c:v>
                </c:pt>
                <c:pt idx="437">
                  <c:v>0.57999999999999996</c:v>
                </c:pt>
                <c:pt idx="438">
                  <c:v>0.64</c:v>
                </c:pt>
                <c:pt idx="439">
                  <c:v>0.5</c:v>
                </c:pt>
                <c:pt idx="440">
                  <c:v>0.73</c:v>
                </c:pt>
                <c:pt idx="441">
                  <c:v>0.73</c:v>
                </c:pt>
                <c:pt idx="442">
                  <c:v>0.7</c:v>
                </c:pt>
                <c:pt idx="443">
                  <c:v>0.45</c:v>
                </c:pt>
                <c:pt idx="444">
                  <c:v>0.51</c:v>
                </c:pt>
                <c:pt idx="445">
                  <c:v>0.7</c:v>
                </c:pt>
                <c:pt idx="446">
                  <c:v>0.72</c:v>
                </c:pt>
                <c:pt idx="447">
                  <c:v>0.5</c:v>
                </c:pt>
                <c:pt idx="448">
                  <c:v>0.72</c:v>
                </c:pt>
                <c:pt idx="449">
                  <c:v>0.72</c:v>
                </c:pt>
                <c:pt idx="450">
                  <c:v>0.57999999999999996</c:v>
                </c:pt>
                <c:pt idx="451">
                  <c:v>0.43</c:v>
                </c:pt>
                <c:pt idx="452">
                  <c:v>0.72</c:v>
                </c:pt>
                <c:pt idx="453">
                  <c:v>0.5</c:v>
                </c:pt>
                <c:pt idx="454">
                  <c:v>0.5</c:v>
                </c:pt>
                <c:pt idx="455">
                  <c:v>0.5</c:v>
                </c:pt>
                <c:pt idx="456">
                  <c:v>0.52</c:v>
                </c:pt>
                <c:pt idx="457">
                  <c:v>0.5</c:v>
                </c:pt>
                <c:pt idx="458">
                  <c:v>0.5</c:v>
                </c:pt>
                <c:pt idx="459">
                  <c:v>0.5</c:v>
                </c:pt>
                <c:pt idx="460">
                  <c:v>0.41</c:v>
                </c:pt>
                <c:pt idx="461">
                  <c:v>0.41</c:v>
                </c:pt>
                <c:pt idx="462">
                  <c:v>0.41</c:v>
                </c:pt>
                <c:pt idx="463">
                  <c:v>0.4</c:v>
                </c:pt>
                <c:pt idx="464">
                  <c:v>0.43</c:v>
                </c:pt>
                <c:pt idx="465">
                  <c:v>0.44</c:v>
                </c:pt>
                <c:pt idx="466">
                  <c:v>0.72</c:v>
                </c:pt>
                <c:pt idx="467">
                  <c:v>0.71</c:v>
                </c:pt>
                <c:pt idx="468">
                  <c:v>0.51</c:v>
                </c:pt>
                <c:pt idx="469">
                  <c:v>0.73</c:v>
                </c:pt>
                <c:pt idx="470">
                  <c:v>0.74</c:v>
                </c:pt>
                <c:pt idx="471">
                  <c:v>0.52</c:v>
                </c:pt>
                <c:pt idx="472">
                  <c:v>0.42</c:v>
                </c:pt>
                <c:pt idx="473">
                  <c:v>0.42</c:v>
                </c:pt>
                <c:pt idx="474">
                  <c:v>0.42</c:v>
                </c:pt>
                <c:pt idx="475">
                  <c:v>0.6</c:v>
                </c:pt>
                <c:pt idx="476">
                  <c:v>0.75</c:v>
                </c:pt>
                <c:pt idx="477">
                  <c:v>0.42</c:v>
                </c:pt>
                <c:pt idx="478">
                  <c:v>0.5</c:v>
                </c:pt>
                <c:pt idx="479">
                  <c:v>0.5</c:v>
                </c:pt>
                <c:pt idx="480">
                  <c:v>0.5</c:v>
                </c:pt>
                <c:pt idx="481">
                  <c:v>0.5</c:v>
                </c:pt>
                <c:pt idx="482">
                  <c:v>0.56000000000000005</c:v>
                </c:pt>
                <c:pt idx="483">
                  <c:v>0.5</c:v>
                </c:pt>
                <c:pt idx="484">
                  <c:v>0.5</c:v>
                </c:pt>
                <c:pt idx="485">
                  <c:v>0.52</c:v>
                </c:pt>
                <c:pt idx="486">
                  <c:v>0.5</c:v>
                </c:pt>
                <c:pt idx="487">
                  <c:v>0.5</c:v>
                </c:pt>
                <c:pt idx="488">
                  <c:v>0.54</c:v>
                </c:pt>
                <c:pt idx="489">
                  <c:v>0.7</c:v>
                </c:pt>
                <c:pt idx="490">
                  <c:v>0.63</c:v>
                </c:pt>
                <c:pt idx="491">
                  <c:v>0.7</c:v>
                </c:pt>
                <c:pt idx="492">
                  <c:v>0.54</c:v>
                </c:pt>
                <c:pt idx="493">
                  <c:v>0.45</c:v>
                </c:pt>
                <c:pt idx="494">
                  <c:v>0.54</c:v>
                </c:pt>
                <c:pt idx="495">
                  <c:v>0.54</c:v>
                </c:pt>
                <c:pt idx="496">
                  <c:v>0.45</c:v>
                </c:pt>
                <c:pt idx="497">
                  <c:v>0.7</c:v>
                </c:pt>
                <c:pt idx="498">
                  <c:v>0.54</c:v>
                </c:pt>
                <c:pt idx="499">
                  <c:v>0.7</c:v>
                </c:pt>
                <c:pt idx="500">
                  <c:v>0.5</c:v>
                </c:pt>
                <c:pt idx="501">
                  <c:v>0.42</c:v>
                </c:pt>
                <c:pt idx="502">
                  <c:v>0.42</c:v>
                </c:pt>
                <c:pt idx="503">
                  <c:v>0.5</c:v>
                </c:pt>
                <c:pt idx="504">
                  <c:v>0.75</c:v>
                </c:pt>
                <c:pt idx="505">
                  <c:v>0.43</c:v>
                </c:pt>
                <c:pt idx="506">
                  <c:v>0.51</c:v>
                </c:pt>
                <c:pt idx="507">
                  <c:v>0.7</c:v>
                </c:pt>
                <c:pt idx="508">
                  <c:v>0.7</c:v>
                </c:pt>
                <c:pt idx="509">
                  <c:v>0.7</c:v>
                </c:pt>
                <c:pt idx="510">
                  <c:v>0.71</c:v>
                </c:pt>
                <c:pt idx="511">
                  <c:v>0.71</c:v>
                </c:pt>
                <c:pt idx="512">
                  <c:v>0.73</c:v>
                </c:pt>
                <c:pt idx="513">
                  <c:v>0.65</c:v>
                </c:pt>
                <c:pt idx="514">
                  <c:v>0.55000000000000004</c:v>
                </c:pt>
                <c:pt idx="515">
                  <c:v>0.4</c:v>
                </c:pt>
                <c:pt idx="516">
                  <c:v>0.4</c:v>
                </c:pt>
                <c:pt idx="517">
                  <c:v>0.5</c:v>
                </c:pt>
                <c:pt idx="518">
                  <c:v>0.5</c:v>
                </c:pt>
                <c:pt idx="519">
                  <c:v>0.5</c:v>
                </c:pt>
                <c:pt idx="520">
                  <c:v>0.6</c:v>
                </c:pt>
                <c:pt idx="521">
                  <c:v>0.65</c:v>
                </c:pt>
                <c:pt idx="522">
                  <c:v>0.52</c:v>
                </c:pt>
                <c:pt idx="523">
                  <c:v>0.5</c:v>
                </c:pt>
                <c:pt idx="524">
                  <c:v>0.52</c:v>
                </c:pt>
                <c:pt idx="525">
                  <c:v>0.59</c:v>
                </c:pt>
                <c:pt idx="526">
                  <c:v>0.59</c:v>
                </c:pt>
                <c:pt idx="527">
                  <c:v>0.55000000000000004</c:v>
                </c:pt>
                <c:pt idx="528">
                  <c:v>0.62</c:v>
                </c:pt>
                <c:pt idx="529">
                  <c:v>0.56000000000000005</c:v>
                </c:pt>
                <c:pt idx="530">
                  <c:v>0.71</c:v>
                </c:pt>
                <c:pt idx="531">
                  <c:v>0.7</c:v>
                </c:pt>
                <c:pt idx="532">
                  <c:v>0.7</c:v>
                </c:pt>
                <c:pt idx="533">
                  <c:v>0.56999999999999995</c:v>
                </c:pt>
                <c:pt idx="534">
                  <c:v>0.56999999999999995</c:v>
                </c:pt>
                <c:pt idx="535">
                  <c:v>0.56999999999999995</c:v>
                </c:pt>
                <c:pt idx="536">
                  <c:v>0.56999999999999995</c:v>
                </c:pt>
                <c:pt idx="537">
                  <c:v>0.56999999999999995</c:v>
                </c:pt>
                <c:pt idx="538">
                  <c:v>0.53</c:v>
                </c:pt>
                <c:pt idx="539">
                  <c:v>0.51</c:v>
                </c:pt>
                <c:pt idx="540">
                  <c:v>0.5</c:v>
                </c:pt>
                <c:pt idx="541">
                  <c:v>0.5</c:v>
                </c:pt>
                <c:pt idx="542">
                  <c:v>0.7</c:v>
                </c:pt>
                <c:pt idx="543">
                  <c:v>0.5</c:v>
                </c:pt>
                <c:pt idx="544">
                  <c:v>0.48</c:v>
                </c:pt>
                <c:pt idx="545">
                  <c:v>0.7</c:v>
                </c:pt>
                <c:pt idx="546">
                  <c:v>0.7</c:v>
                </c:pt>
                <c:pt idx="547">
                  <c:v>0.7</c:v>
                </c:pt>
                <c:pt idx="548">
                  <c:v>0.7</c:v>
                </c:pt>
                <c:pt idx="549">
                  <c:v>0.7</c:v>
                </c:pt>
                <c:pt idx="550">
                  <c:v>0.62</c:v>
                </c:pt>
                <c:pt idx="551">
                  <c:v>0.54</c:v>
                </c:pt>
                <c:pt idx="552">
                  <c:v>0.7</c:v>
                </c:pt>
                <c:pt idx="553">
                  <c:v>0.72</c:v>
                </c:pt>
                <c:pt idx="554">
                  <c:v>0.8</c:v>
                </c:pt>
                <c:pt idx="555">
                  <c:v>0.5</c:v>
                </c:pt>
                <c:pt idx="556">
                  <c:v>0.5</c:v>
                </c:pt>
                <c:pt idx="557">
                  <c:v>0.5</c:v>
                </c:pt>
                <c:pt idx="558">
                  <c:v>0.51</c:v>
                </c:pt>
                <c:pt idx="559">
                  <c:v>0.51</c:v>
                </c:pt>
                <c:pt idx="560">
                  <c:v>0.5</c:v>
                </c:pt>
                <c:pt idx="561">
                  <c:v>0.47</c:v>
                </c:pt>
                <c:pt idx="562">
                  <c:v>0.71</c:v>
                </c:pt>
                <c:pt idx="563">
                  <c:v>0.52</c:v>
                </c:pt>
                <c:pt idx="564">
                  <c:v>0.52</c:v>
                </c:pt>
                <c:pt idx="565">
                  <c:v>0.52</c:v>
                </c:pt>
                <c:pt idx="566">
                  <c:v>0.52</c:v>
                </c:pt>
                <c:pt idx="567">
                  <c:v>0.62</c:v>
                </c:pt>
                <c:pt idx="568">
                  <c:v>0.62</c:v>
                </c:pt>
                <c:pt idx="569">
                  <c:v>0.56000000000000005</c:v>
                </c:pt>
                <c:pt idx="570">
                  <c:v>0.64</c:v>
                </c:pt>
                <c:pt idx="571">
                  <c:v>0.7</c:v>
                </c:pt>
                <c:pt idx="572">
                  <c:v>0.63</c:v>
                </c:pt>
                <c:pt idx="573">
                  <c:v>0.7</c:v>
                </c:pt>
                <c:pt idx="574">
                  <c:v>0.5</c:v>
                </c:pt>
                <c:pt idx="575">
                  <c:v>0.56999999999999995</c:v>
                </c:pt>
                <c:pt idx="576">
                  <c:v>0.38</c:v>
                </c:pt>
                <c:pt idx="577">
                  <c:v>0.46</c:v>
                </c:pt>
                <c:pt idx="578">
                  <c:v>0.72</c:v>
                </c:pt>
                <c:pt idx="579">
                  <c:v>0.72</c:v>
                </c:pt>
                <c:pt idx="580">
                  <c:v>0.61</c:v>
                </c:pt>
                <c:pt idx="581">
                  <c:v>0.78</c:v>
                </c:pt>
                <c:pt idx="582">
                  <c:v>0.56000000000000005</c:v>
                </c:pt>
                <c:pt idx="583">
                  <c:v>0.55000000000000004</c:v>
                </c:pt>
                <c:pt idx="584">
                  <c:v>0.5</c:v>
                </c:pt>
                <c:pt idx="585">
                  <c:v>0.5</c:v>
                </c:pt>
                <c:pt idx="586">
                  <c:v>0.7</c:v>
                </c:pt>
                <c:pt idx="587">
                  <c:v>0.66</c:v>
                </c:pt>
                <c:pt idx="588">
                  <c:v>0.7</c:v>
                </c:pt>
                <c:pt idx="589">
                  <c:v>0.7</c:v>
                </c:pt>
                <c:pt idx="590">
                  <c:v>0.72</c:v>
                </c:pt>
                <c:pt idx="591">
                  <c:v>0.7</c:v>
                </c:pt>
                <c:pt idx="592">
                  <c:v>0.7</c:v>
                </c:pt>
                <c:pt idx="593">
                  <c:v>0.7</c:v>
                </c:pt>
                <c:pt idx="594">
                  <c:v>0.7</c:v>
                </c:pt>
                <c:pt idx="595">
                  <c:v>0.62</c:v>
                </c:pt>
                <c:pt idx="596">
                  <c:v>0.56000000000000005</c:v>
                </c:pt>
                <c:pt idx="597">
                  <c:v>0.41</c:v>
                </c:pt>
                <c:pt idx="598">
                  <c:v>0.52</c:v>
                </c:pt>
                <c:pt idx="599">
                  <c:v>0.7</c:v>
                </c:pt>
                <c:pt idx="600">
                  <c:v>0.56000000000000005</c:v>
                </c:pt>
                <c:pt idx="601">
                  <c:v>0.61</c:v>
                </c:pt>
                <c:pt idx="602">
                  <c:v>0.56999999999999995</c:v>
                </c:pt>
                <c:pt idx="603">
                  <c:v>0.7</c:v>
                </c:pt>
                <c:pt idx="604">
                  <c:v>0.78</c:v>
                </c:pt>
                <c:pt idx="605">
                  <c:v>0.52</c:v>
                </c:pt>
                <c:pt idx="606">
                  <c:v>0.59</c:v>
                </c:pt>
                <c:pt idx="607">
                  <c:v>0.56000000000000005</c:v>
                </c:pt>
                <c:pt idx="608">
                  <c:v>0.56000000000000005</c:v>
                </c:pt>
                <c:pt idx="609">
                  <c:v>0.56000000000000005</c:v>
                </c:pt>
                <c:pt idx="610">
                  <c:v>0.51</c:v>
                </c:pt>
                <c:pt idx="611">
                  <c:v>0.5</c:v>
                </c:pt>
                <c:pt idx="612">
                  <c:v>0.49</c:v>
                </c:pt>
                <c:pt idx="613">
                  <c:v>0.76</c:v>
                </c:pt>
                <c:pt idx="614">
                  <c:v>0.71</c:v>
                </c:pt>
                <c:pt idx="615">
                  <c:v>0.57999999999999996</c:v>
                </c:pt>
                <c:pt idx="616">
                  <c:v>0.62</c:v>
                </c:pt>
                <c:pt idx="617">
                  <c:v>0.56000000000000005</c:v>
                </c:pt>
                <c:pt idx="618">
                  <c:v>0.5</c:v>
                </c:pt>
                <c:pt idx="619">
                  <c:v>0.71</c:v>
                </c:pt>
                <c:pt idx="620">
                  <c:v>0.53</c:v>
                </c:pt>
                <c:pt idx="621">
                  <c:v>0.75</c:v>
                </c:pt>
                <c:pt idx="622">
                  <c:v>0.71</c:v>
                </c:pt>
                <c:pt idx="623">
                  <c:v>0.71</c:v>
                </c:pt>
                <c:pt idx="624">
                  <c:v>0.71</c:v>
                </c:pt>
                <c:pt idx="625">
                  <c:v>0.71</c:v>
                </c:pt>
                <c:pt idx="626">
                  <c:v>0.62</c:v>
                </c:pt>
                <c:pt idx="627">
                  <c:v>0.62</c:v>
                </c:pt>
                <c:pt idx="628">
                  <c:v>0.71</c:v>
                </c:pt>
                <c:pt idx="629">
                  <c:v>0.51</c:v>
                </c:pt>
                <c:pt idx="630">
                  <c:v>0.7</c:v>
                </c:pt>
                <c:pt idx="631">
                  <c:v>0.52</c:v>
                </c:pt>
                <c:pt idx="632">
                  <c:v>0.57999999999999996</c:v>
                </c:pt>
                <c:pt idx="633">
                  <c:v>0.74</c:v>
                </c:pt>
                <c:pt idx="634">
                  <c:v>0.51</c:v>
                </c:pt>
                <c:pt idx="635">
                  <c:v>0.54</c:v>
                </c:pt>
                <c:pt idx="636">
                  <c:v>0.5</c:v>
                </c:pt>
                <c:pt idx="637">
                  <c:v>0.5</c:v>
                </c:pt>
                <c:pt idx="638">
                  <c:v>0.55000000000000004</c:v>
                </c:pt>
                <c:pt idx="639">
                  <c:v>0.5</c:v>
                </c:pt>
                <c:pt idx="640">
                  <c:v>0.5</c:v>
                </c:pt>
                <c:pt idx="641">
                  <c:v>0.72</c:v>
                </c:pt>
                <c:pt idx="642">
                  <c:v>0.57999999999999996</c:v>
                </c:pt>
                <c:pt idx="643">
                  <c:v>0.71</c:v>
                </c:pt>
                <c:pt idx="644">
                  <c:v>0.71</c:v>
                </c:pt>
                <c:pt idx="645">
                  <c:v>0.52</c:v>
                </c:pt>
                <c:pt idx="646">
                  <c:v>0.47</c:v>
                </c:pt>
                <c:pt idx="647">
                  <c:v>0.59</c:v>
                </c:pt>
                <c:pt idx="648">
                  <c:v>0.72</c:v>
                </c:pt>
                <c:pt idx="649">
                  <c:v>0.72</c:v>
                </c:pt>
                <c:pt idx="650">
                  <c:v>0.73</c:v>
                </c:pt>
                <c:pt idx="651">
                  <c:v>0.64</c:v>
                </c:pt>
                <c:pt idx="652">
                  <c:v>0.82</c:v>
                </c:pt>
                <c:pt idx="653">
                  <c:v>0.8</c:v>
                </c:pt>
                <c:pt idx="654">
                  <c:v>0.5</c:v>
                </c:pt>
                <c:pt idx="655">
                  <c:v>0.7</c:v>
                </c:pt>
                <c:pt idx="656">
                  <c:v>0.5</c:v>
                </c:pt>
                <c:pt idx="657">
                  <c:v>0.5</c:v>
                </c:pt>
                <c:pt idx="658">
                  <c:v>0.49</c:v>
                </c:pt>
                <c:pt idx="659">
                  <c:v>0.7</c:v>
                </c:pt>
                <c:pt idx="660">
                  <c:v>0.7</c:v>
                </c:pt>
                <c:pt idx="661">
                  <c:v>0.6</c:v>
                </c:pt>
                <c:pt idx="662">
                  <c:v>0.52</c:v>
                </c:pt>
                <c:pt idx="663">
                  <c:v>0.75</c:v>
                </c:pt>
                <c:pt idx="664">
                  <c:v>0.71</c:v>
                </c:pt>
                <c:pt idx="665">
                  <c:v>0.7</c:v>
                </c:pt>
                <c:pt idx="666">
                  <c:v>0.7</c:v>
                </c:pt>
                <c:pt idx="667">
                  <c:v>0.71</c:v>
                </c:pt>
                <c:pt idx="668">
                  <c:v>0.78</c:v>
                </c:pt>
                <c:pt idx="669">
                  <c:v>0.72</c:v>
                </c:pt>
                <c:pt idx="670">
                  <c:v>0.72</c:v>
                </c:pt>
                <c:pt idx="671">
                  <c:v>0.69</c:v>
                </c:pt>
                <c:pt idx="672">
                  <c:v>0.55000000000000004</c:v>
                </c:pt>
                <c:pt idx="673">
                  <c:v>0.53</c:v>
                </c:pt>
                <c:pt idx="674">
                  <c:v>0.53</c:v>
                </c:pt>
                <c:pt idx="675">
                  <c:v>0.5</c:v>
                </c:pt>
                <c:pt idx="676">
                  <c:v>0.7</c:v>
                </c:pt>
                <c:pt idx="677">
                  <c:v>0.7</c:v>
                </c:pt>
                <c:pt idx="678">
                  <c:v>0.76</c:v>
                </c:pt>
                <c:pt idx="679">
                  <c:v>0.75</c:v>
                </c:pt>
                <c:pt idx="680">
                  <c:v>0.83</c:v>
                </c:pt>
                <c:pt idx="681">
                  <c:v>0.54</c:v>
                </c:pt>
                <c:pt idx="682">
                  <c:v>0.71</c:v>
                </c:pt>
                <c:pt idx="683">
                  <c:v>0.8</c:v>
                </c:pt>
                <c:pt idx="684">
                  <c:v>0.7</c:v>
                </c:pt>
                <c:pt idx="685">
                  <c:v>0.7</c:v>
                </c:pt>
                <c:pt idx="686">
                  <c:v>0.7</c:v>
                </c:pt>
                <c:pt idx="687">
                  <c:v>0.7</c:v>
                </c:pt>
                <c:pt idx="688">
                  <c:v>0.5</c:v>
                </c:pt>
                <c:pt idx="689">
                  <c:v>0.5</c:v>
                </c:pt>
                <c:pt idx="690">
                  <c:v>0.63</c:v>
                </c:pt>
                <c:pt idx="691">
                  <c:v>0.53</c:v>
                </c:pt>
                <c:pt idx="692">
                  <c:v>0.53</c:v>
                </c:pt>
                <c:pt idx="693">
                  <c:v>0.53</c:v>
                </c:pt>
                <c:pt idx="694">
                  <c:v>0.6</c:v>
                </c:pt>
                <c:pt idx="695">
                  <c:v>0.7</c:v>
                </c:pt>
                <c:pt idx="696">
                  <c:v>0.52</c:v>
                </c:pt>
                <c:pt idx="697">
                  <c:v>0.52</c:v>
                </c:pt>
                <c:pt idx="698">
                  <c:v>0.51</c:v>
                </c:pt>
                <c:pt idx="699">
                  <c:v>0.5</c:v>
                </c:pt>
                <c:pt idx="700">
                  <c:v>0.91</c:v>
                </c:pt>
                <c:pt idx="701">
                  <c:v>0.7</c:v>
                </c:pt>
                <c:pt idx="702">
                  <c:v>0.5</c:v>
                </c:pt>
                <c:pt idx="703">
                  <c:v>0.77</c:v>
                </c:pt>
                <c:pt idx="704">
                  <c:v>0.53</c:v>
                </c:pt>
                <c:pt idx="705">
                  <c:v>0.53</c:v>
                </c:pt>
                <c:pt idx="706">
                  <c:v>0.52</c:v>
                </c:pt>
                <c:pt idx="707">
                  <c:v>0.52</c:v>
                </c:pt>
                <c:pt idx="708">
                  <c:v>0.71</c:v>
                </c:pt>
                <c:pt idx="709">
                  <c:v>0.6</c:v>
                </c:pt>
                <c:pt idx="710">
                  <c:v>0.6</c:v>
                </c:pt>
                <c:pt idx="711">
                  <c:v>0.7</c:v>
                </c:pt>
                <c:pt idx="712">
                  <c:v>0.72</c:v>
                </c:pt>
                <c:pt idx="713">
                  <c:v>0.71</c:v>
                </c:pt>
                <c:pt idx="714">
                  <c:v>0.75</c:v>
                </c:pt>
                <c:pt idx="715">
                  <c:v>0.7</c:v>
                </c:pt>
                <c:pt idx="716">
                  <c:v>0.7</c:v>
                </c:pt>
                <c:pt idx="717">
                  <c:v>0.7</c:v>
                </c:pt>
                <c:pt idx="718">
                  <c:v>0.7</c:v>
                </c:pt>
                <c:pt idx="719">
                  <c:v>0.7</c:v>
                </c:pt>
                <c:pt idx="720">
                  <c:v>0.53</c:v>
                </c:pt>
                <c:pt idx="721">
                  <c:v>0.54</c:v>
                </c:pt>
                <c:pt idx="722">
                  <c:v>0.54</c:v>
                </c:pt>
                <c:pt idx="723">
                  <c:v>0.57999999999999996</c:v>
                </c:pt>
                <c:pt idx="724">
                  <c:v>0.56000000000000005</c:v>
                </c:pt>
                <c:pt idx="725">
                  <c:v>0.72</c:v>
                </c:pt>
                <c:pt idx="726">
                  <c:v>0.51</c:v>
                </c:pt>
                <c:pt idx="727">
                  <c:v>0.74</c:v>
                </c:pt>
                <c:pt idx="728">
                  <c:v>0.77</c:v>
                </c:pt>
                <c:pt idx="729">
                  <c:v>0.76</c:v>
                </c:pt>
                <c:pt idx="730">
                  <c:v>0.5</c:v>
                </c:pt>
                <c:pt idx="731">
                  <c:v>0.5</c:v>
                </c:pt>
                <c:pt idx="732">
                  <c:v>0.5</c:v>
                </c:pt>
                <c:pt idx="733">
                  <c:v>0.5</c:v>
                </c:pt>
                <c:pt idx="734">
                  <c:v>0.5</c:v>
                </c:pt>
                <c:pt idx="735">
                  <c:v>0.5</c:v>
                </c:pt>
                <c:pt idx="736">
                  <c:v>0.5</c:v>
                </c:pt>
                <c:pt idx="737">
                  <c:v>0.5</c:v>
                </c:pt>
                <c:pt idx="738">
                  <c:v>0.53</c:v>
                </c:pt>
                <c:pt idx="739">
                  <c:v>0.53</c:v>
                </c:pt>
                <c:pt idx="740">
                  <c:v>0.74</c:v>
                </c:pt>
                <c:pt idx="741">
                  <c:v>0.51</c:v>
                </c:pt>
                <c:pt idx="742">
                  <c:v>0.71</c:v>
                </c:pt>
                <c:pt idx="743">
                  <c:v>0.52</c:v>
                </c:pt>
                <c:pt idx="744">
                  <c:v>0.81</c:v>
                </c:pt>
                <c:pt idx="745">
                  <c:v>0.53</c:v>
                </c:pt>
                <c:pt idx="746">
                  <c:v>0.71</c:v>
                </c:pt>
                <c:pt idx="747">
                  <c:v>0.83</c:v>
                </c:pt>
                <c:pt idx="748">
                  <c:v>0.73</c:v>
                </c:pt>
                <c:pt idx="749">
                  <c:v>0.73</c:v>
                </c:pt>
                <c:pt idx="750">
                  <c:v>0.72</c:v>
                </c:pt>
                <c:pt idx="751">
                  <c:v>0.6</c:v>
                </c:pt>
                <c:pt idx="752">
                  <c:v>0.9</c:v>
                </c:pt>
                <c:pt idx="753">
                  <c:v>0.71</c:v>
                </c:pt>
                <c:pt idx="754">
                  <c:v>0.72</c:v>
                </c:pt>
                <c:pt idx="755">
                  <c:v>0.71</c:v>
                </c:pt>
                <c:pt idx="756">
                  <c:v>0.7</c:v>
                </c:pt>
                <c:pt idx="757">
                  <c:v>0.5</c:v>
                </c:pt>
                <c:pt idx="758">
                  <c:v>0.52</c:v>
                </c:pt>
                <c:pt idx="759">
                  <c:v>0.52</c:v>
                </c:pt>
                <c:pt idx="760">
                  <c:v>0.72</c:v>
                </c:pt>
                <c:pt idx="761">
                  <c:v>0.5</c:v>
                </c:pt>
                <c:pt idx="762">
                  <c:v>0.71</c:v>
                </c:pt>
                <c:pt idx="763">
                  <c:v>0.9</c:v>
                </c:pt>
                <c:pt idx="764">
                  <c:v>0.54</c:v>
                </c:pt>
                <c:pt idx="765">
                  <c:v>0.7</c:v>
                </c:pt>
                <c:pt idx="766">
                  <c:v>0.55000000000000004</c:v>
                </c:pt>
                <c:pt idx="767">
                  <c:v>0.7</c:v>
                </c:pt>
                <c:pt idx="768">
                  <c:v>0.62</c:v>
                </c:pt>
                <c:pt idx="769">
                  <c:v>0.62</c:v>
                </c:pt>
                <c:pt idx="770">
                  <c:v>0.6</c:v>
                </c:pt>
                <c:pt idx="771">
                  <c:v>0.7</c:v>
                </c:pt>
                <c:pt idx="772">
                  <c:v>0.75</c:v>
                </c:pt>
                <c:pt idx="773">
                  <c:v>0.7</c:v>
                </c:pt>
                <c:pt idx="774">
                  <c:v>0.8</c:v>
                </c:pt>
                <c:pt idx="775">
                  <c:v>0.73</c:v>
                </c:pt>
                <c:pt idx="776">
                  <c:v>0.73</c:v>
                </c:pt>
                <c:pt idx="777">
                  <c:v>0.73</c:v>
                </c:pt>
                <c:pt idx="778">
                  <c:v>0.72</c:v>
                </c:pt>
                <c:pt idx="779">
                  <c:v>0.5</c:v>
                </c:pt>
                <c:pt idx="780">
                  <c:v>0.71</c:v>
                </c:pt>
                <c:pt idx="781">
                  <c:v>0.71</c:v>
                </c:pt>
                <c:pt idx="782">
                  <c:v>0.71</c:v>
                </c:pt>
                <c:pt idx="783">
                  <c:v>0.71</c:v>
                </c:pt>
                <c:pt idx="784">
                  <c:v>0.71</c:v>
                </c:pt>
                <c:pt idx="785">
                  <c:v>0.71</c:v>
                </c:pt>
                <c:pt idx="786">
                  <c:v>0.71</c:v>
                </c:pt>
                <c:pt idx="787">
                  <c:v>0.53</c:v>
                </c:pt>
                <c:pt idx="788">
                  <c:v>0.53</c:v>
                </c:pt>
                <c:pt idx="789">
                  <c:v>0.53</c:v>
                </c:pt>
                <c:pt idx="790">
                  <c:v>0.53</c:v>
                </c:pt>
                <c:pt idx="791">
                  <c:v>0.53</c:v>
                </c:pt>
                <c:pt idx="792">
                  <c:v>0.71</c:v>
                </c:pt>
                <c:pt idx="793">
                  <c:v>0.71</c:v>
                </c:pt>
                <c:pt idx="794">
                  <c:v>0.71</c:v>
                </c:pt>
                <c:pt idx="795">
                  <c:v>0.51</c:v>
                </c:pt>
                <c:pt idx="796">
                  <c:v>0.5</c:v>
                </c:pt>
                <c:pt idx="797">
                  <c:v>0.73</c:v>
                </c:pt>
                <c:pt idx="798">
                  <c:v>0.5</c:v>
                </c:pt>
                <c:pt idx="799">
                  <c:v>0.5</c:v>
                </c:pt>
                <c:pt idx="800">
                  <c:v>0.5</c:v>
                </c:pt>
                <c:pt idx="801">
                  <c:v>0.5</c:v>
                </c:pt>
                <c:pt idx="802">
                  <c:v>0.5</c:v>
                </c:pt>
                <c:pt idx="803">
                  <c:v>0.55000000000000004</c:v>
                </c:pt>
                <c:pt idx="804">
                  <c:v>0.5</c:v>
                </c:pt>
                <c:pt idx="805">
                  <c:v>0.5</c:v>
                </c:pt>
                <c:pt idx="806">
                  <c:v>0.7</c:v>
                </c:pt>
                <c:pt idx="807">
                  <c:v>0.6</c:v>
                </c:pt>
                <c:pt idx="808">
                  <c:v>0.52</c:v>
                </c:pt>
                <c:pt idx="809">
                  <c:v>0.71</c:v>
                </c:pt>
                <c:pt idx="810">
                  <c:v>0.71</c:v>
                </c:pt>
                <c:pt idx="811">
                  <c:v>0.73</c:v>
                </c:pt>
                <c:pt idx="812">
                  <c:v>0.72</c:v>
                </c:pt>
                <c:pt idx="813">
                  <c:v>0.6</c:v>
                </c:pt>
                <c:pt idx="814">
                  <c:v>0.62</c:v>
                </c:pt>
                <c:pt idx="815">
                  <c:v>0.8</c:v>
                </c:pt>
                <c:pt idx="816">
                  <c:v>0.73</c:v>
                </c:pt>
                <c:pt idx="817">
                  <c:v>0.54</c:v>
                </c:pt>
                <c:pt idx="818">
                  <c:v>0.54</c:v>
                </c:pt>
                <c:pt idx="819">
                  <c:v>0.54</c:v>
                </c:pt>
                <c:pt idx="820">
                  <c:v>0.72</c:v>
                </c:pt>
                <c:pt idx="821">
                  <c:v>0.9</c:v>
                </c:pt>
                <c:pt idx="822">
                  <c:v>0.5</c:v>
                </c:pt>
                <c:pt idx="823">
                  <c:v>0.57999999999999996</c:v>
                </c:pt>
                <c:pt idx="824">
                  <c:v>0.57999999999999996</c:v>
                </c:pt>
                <c:pt idx="825">
                  <c:v>0.51</c:v>
                </c:pt>
                <c:pt idx="826">
                  <c:v>0.51</c:v>
                </c:pt>
                <c:pt idx="827">
                  <c:v>0.55000000000000004</c:v>
                </c:pt>
                <c:pt idx="828">
                  <c:v>0.51</c:v>
                </c:pt>
                <c:pt idx="829">
                  <c:v>0.51</c:v>
                </c:pt>
                <c:pt idx="830">
                  <c:v>0.51</c:v>
                </c:pt>
                <c:pt idx="831">
                  <c:v>0.5</c:v>
                </c:pt>
                <c:pt idx="832">
                  <c:v>0.51</c:v>
                </c:pt>
                <c:pt idx="833">
                  <c:v>0.6</c:v>
                </c:pt>
                <c:pt idx="834">
                  <c:v>0.53</c:v>
                </c:pt>
                <c:pt idx="835">
                  <c:v>0.53</c:v>
                </c:pt>
                <c:pt idx="836">
                  <c:v>0.81</c:v>
                </c:pt>
                <c:pt idx="837">
                  <c:v>0.7</c:v>
                </c:pt>
                <c:pt idx="838">
                  <c:v>0.73</c:v>
                </c:pt>
                <c:pt idx="839">
                  <c:v>0.6</c:v>
                </c:pt>
                <c:pt idx="840">
                  <c:v>0.74</c:v>
                </c:pt>
                <c:pt idx="841">
                  <c:v>0.57999999999999996</c:v>
                </c:pt>
                <c:pt idx="842">
                  <c:v>0.7</c:v>
                </c:pt>
                <c:pt idx="843">
                  <c:v>0.6</c:v>
                </c:pt>
                <c:pt idx="844">
                  <c:v>0.71</c:v>
                </c:pt>
                <c:pt idx="845">
                  <c:v>0.91</c:v>
                </c:pt>
                <c:pt idx="846">
                  <c:v>0.55000000000000004</c:v>
                </c:pt>
                <c:pt idx="847">
                  <c:v>0.71</c:v>
                </c:pt>
                <c:pt idx="848">
                  <c:v>0.71</c:v>
                </c:pt>
                <c:pt idx="849">
                  <c:v>0.7</c:v>
                </c:pt>
                <c:pt idx="850">
                  <c:v>0.77</c:v>
                </c:pt>
                <c:pt idx="851">
                  <c:v>0.7</c:v>
                </c:pt>
                <c:pt idx="852">
                  <c:v>0.73</c:v>
                </c:pt>
                <c:pt idx="853">
                  <c:v>0.7</c:v>
                </c:pt>
                <c:pt idx="854">
                  <c:v>0.7</c:v>
                </c:pt>
                <c:pt idx="855">
                  <c:v>0.71</c:v>
                </c:pt>
                <c:pt idx="856">
                  <c:v>0.71</c:v>
                </c:pt>
                <c:pt idx="857">
                  <c:v>0.7</c:v>
                </c:pt>
                <c:pt idx="858">
                  <c:v>0.7</c:v>
                </c:pt>
                <c:pt idx="859">
                  <c:v>0.52</c:v>
                </c:pt>
                <c:pt idx="860">
                  <c:v>0.52</c:v>
                </c:pt>
                <c:pt idx="861">
                  <c:v>0.77</c:v>
                </c:pt>
                <c:pt idx="862">
                  <c:v>0.7</c:v>
                </c:pt>
                <c:pt idx="863">
                  <c:v>0.7</c:v>
                </c:pt>
                <c:pt idx="864">
                  <c:v>0.7</c:v>
                </c:pt>
                <c:pt idx="865">
                  <c:v>0.7</c:v>
                </c:pt>
                <c:pt idx="866">
                  <c:v>0.7</c:v>
                </c:pt>
                <c:pt idx="867">
                  <c:v>0.7</c:v>
                </c:pt>
                <c:pt idx="868">
                  <c:v>0.56999999999999995</c:v>
                </c:pt>
                <c:pt idx="869">
                  <c:v>0.75</c:v>
                </c:pt>
                <c:pt idx="870">
                  <c:v>0.54</c:v>
                </c:pt>
                <c:pt idx="871">
                  <c:v>0.81</c:v>
                </c:pt>
                <c:pt idx="872">
                  <c:v>0.54</c:v>
                </c:pt>
                <c:pt idx="873">
                  <c:v>0.81</c:v>
                </c:pt>
                <c:pt idx="874">
                  <c:v>0.64</c:v>
                </c:pt>
                <c:pt idx="875">
                  <c:v>0.7</c:v>
                </c:pt>
                <c:pt idx="876">
                  <c:v>0.72</c:v>
                </c:pt>
                <c:pt idx="877">
                  <c:v>0.7</c:v>
                </c:pt>
                <c:pt idx="878">
                  <c:v>0.72</c:v>
                </c:pt>
                <c:pt idx="879">
                  <c:v>0.61</c:v>
                </c:pt>
                <c:pt idx="880">
                  <c:v>0.77</c:v>
                </c:pt>
                <c:pt idx="881">
                  <c:v>0.8</c:v>
                </c:pt>
                <c:pt idx="882">
                  <c:v>0.51</c:v>
                </c:pt>
                <c:pt idx="883">
                  <c:v>0.71</c:v>
                </c:pt>
                <c:pt idx="884">
                  <c:v>0.71</c:v>
                </c:pt>
                <c:pt idx="885">
                  <c:v>0.72</c:v>
                </c:pt>
                <c:pt idx="886">
                  <c:v>0.73</c:v>
                </c:pt>
                <c:pt idx="887">
                  <c:v>0.52</c:v>
                </c:pt>
                <c:pt idx="888">
                  <c:v>0.83</c:v>
                </c:pt>
                <c:pt idx="889">
                  <c:v>0.71</c:v>
                </c:pt>
                <c:pt idx="890">
                  <c:v>0.81</c:v>
                </c:pt>
                <c:pt idx="891">
                  <c:v>0.7</c:v>
                </c:pt>
                <c:pt idx="892">
                  <c:v>0.78</c:v>
                </c:pt>
                <c:pt idx="893">
                  <c:v>0.9</c:v>
                </c:pt>
                <c:pt idx="894">
                  <c:v>0.72</c:v>
                </c:pt>
                <c:pt idx="895">
                  <c:v>0.81</c:v>
                </c:pt>
                <c:pt idx="896">
                  <c:v>0.71</c:v>
                </c:pt>
                <c:pt idx="897">
                  <c:v>0.71</c:v>
                </c:pt>
                <c:pt idx="898">
                  <c:v>0.51</c:v>
                </c:pt>
                <c:pt idx="899">
                  <c:v>0.51</c:v>
                </c:pt>
                <c:pt idx="900">
                  <c:v>0.55000000000000004</c:v>
                </c:pt>
                <c:pt idx="901">
                  <c:v>0.55000000000000004</c:v>
                </c:pt>
                <c:pt idx="902">
                  <c:v>0.51</c:v>
                </c:pt>
                <c:pt idx="903">
                  <c:v>0.55000000000000004</c:v>
                </c:pt>
                <c:pt idx="904">
                  <c:v>0.72</c:v>
                </c:pt>
                <c:pt idx="905">
                  <c:v>0.72</c:v>
                </c:pt>
                <c:pt idx="906">
                  <c:v>0.61</c:v>
                </c:pt>
                <c:pt idx="907">
                  <c:v>0.5</c:v>
                </c:pt>
                <c:pt idx="908">
                  <c:v>0.94</c:v>
                </c:pt>
                <c:pt idx="909">
                  <c:v>0.94</c:v>
                </c:pt>
                <c:pt idx="910">
                  <c:v>0.73</c:v>
                </c:pt>
                <c:pt idx="911">
                  <c:v>0.73</c:v>
                </c:pt>
                <c:pt idx="912">
                  <c:v>0.73</c:v>
                </c:pt>
                <c:pt idx="913">
                  <c:v>0.5</c:v>
                </c:pt>
                <c:pt idx="914">
                  <c:v>0.5</c:v>
                </c:pt>
                <c:pt idx="915">
                  <c:v>0.5</c:v>
                </c:pt>
                <c:pt idx="916">
                  <c:v>0.72</c:v>
                </c:pt>
                <c:pt idx="917">
                  <c:v>0.72</c:v>
                </c:pt>
                <c:pt idx="918">
                  <c:v>0.5</c:v>
                </c:pt>
                <c:pt idx="919">
                  <c:v>0.5</c:v>
                </c:pt>
                <c:pt idx="920">
                  <c:v>0.72</c:v>
                </c:pt>
                <c:pt idx="921">
                  <c:v>0.72</c:v>
                </c:pt>
                <c:pt idx="922">
                  <c:v>0.77</c:v>
                </c:pt>
                <c:pt idx="923">
                  <c:v>0.77</c:v>
                </c:pt>
                <c:pt idx="924">
                  <c:v>0.7</c:v>
                </c:pt>
                <c:pt idx="925">
                  <c:v>0.61</c:v>
                </c:pt>
                <c:pt idx="926">
                  <c:v>0.7</c:v>
                </c:pt>
                <c:pt idx="927">
                  <c:v>0.74</c:v>
                </c:pt>
                <c:pt idx="928">
                  <c:v>0.52</c:v>
                </c:pt>
                <c:pt idx="929">
                  <c:v>0.52</c:v>
                </c:pt>
                <c:pt idx="930">
                  <c:v>0.73</c:v>
                </c:pt>
                <c:pt idx="931">
                  <c:v>0.8</c:v>
                </c:pt>
                <c:pt idx="932">
                  <c:v>0.8</c:v>
                </c:pt>
                <c:pt idx="933">
                  <c:v>0.81</c:v>
                </c:pt>
                <c:pt idx="934">
                  <c:v>0.71</c:v>
                </c:pt>
                <c:pt idx="935">
                  <c:v>0.8</c:v>
                </c:pt>
                <c:pt idx="936">
                  <c:v>0.72</c:v>
                </c:pt>
                <c:pt idx="937">
                  <c:v>0.62</c:v>
                </c:pt>
                <c:pt idx="938">
                  <c:v>0.74</c:v>
                </c:pt>
                <c:pt idx="939">
                  <c:v>0.54</c:v>
                </c:pt>
                <c:pt idx="940">
                  <c:v>0.65</c:v>
                </c:pt>
                <c:pt idx="941">
                  <c:v>0.8</c:v>
                </c:pt>
                <c:pt idx="942">
                  <c:v>0.8</c:v>
                </c:pt>
                <c:pt idx="943">
                  <c:v>0.72</c:v>
                </c:pt>
                <c:pt idx="944">
                  <c:v>0.7</c:v>
                </c:pt>
                <c:pt idx="945">
                  <c:v>0.81</c:v>
                </c:pt>
                <c:pt idx="946">
                  <c:v>0.9</c:v>
                </c:pt>
                <c:pt idx="947">
                  <c:v>0.54</c:v>
                </c:pt>
                <c:pt idx="948">
                  <c:v>0.63</c:v>
                </c:pt>
                <c:pt idx="949">
                  <c:v>0.71</c:v>
                </c:pt>
                <c:pt idx="950">
                  <c:v>0.56999999999999995</c:v>
                </c:pt>
                <c:pt idx="951">
                  <c:v>0.71</c:v>
                </c:pt>
                <c:pt idx="952">
                  <c:v>0.91</c:v>
                </c:pt>
                <c:pt idx="953">
                  <c:v>0.53</c:v>
                </c:pt>
                <c:pt idx="954">
                  <c:v>0.72</c:v>
                </c:pt>
                <c:pt idx="955">
                  <c:v>0.7</c:v>
                </c:pt>
                <c:pt idx="956">
                  <c:v>0.7</c:v>
                </c:pt>
                <c:pt idx="957">
                  <c:v>0.7</c:v>
                </c:pt>
                <c:pt idx="958">
                  <c:v>0.7</c:v>
                </c:pt>
                <c:pt idx="959">
                  <c:v>0.56000000000000005</c:v>
                </c:pt>
                <c:pt idx="960">
                  <c:v>0.56000000000000005</c:v>
                </c:pt>
                <c:pt idx="961">
                  <c:v>0.5</c:v>
                </c:pt>
                <c:pt idx="962">
                  <c:v>0.71</c:v>
                </c:pt>
                <c:pt idx="963">
                  <c:v>0.6</c:v>
                </c:pt>
                <c:pt idx="964">
                  <c:v>0.86</c:v>
                </c:pt>
                <c:pt idx="965">
                  <c:v>0.73</c:v>
                </c:pt>
                <c:pt idx="966">
                  <c:v>0.83</c:v>
                </c:pt>
                <c:pt idx="967">
                  <c:v>0.51</c:v>
                </c:pt>
                <c:pt idx="968">
                  <c:v>0.51</c:v>
                </c:pt>
                <c:pt idx="969">
                  <c:v>0.6</c:v>
                </c:pt>
                <c:pt idx="970">
                  <c:v>0.7</c:v>
                </c:pt>
                <c:pt idx="971">
                  <c:v>0.7</c:v>
                </c:pt>
                <c:pt idx="972">
                  <c:v>0.7</c:v>
                </c:pt>
                <c:pt idx="973">
                  <c:v>0.73</c:v>
                </c:pt>
                <c:pt idx="974">
                  <c:v>0.93</c:v>
                </c:pt>
                <c:pt idx="975">
                  <c:v>0.79</c:v>
                </c:pt>
                <c:pt idx="976">
                  <c:v>0.56000000000000005</c:v>
                </c:pt>
                <c:pt idx="977">
                  <c:v>0.61</c:v>
                </c:pt>
                <c:pt idx="978">
                  <c:v>0.61</c:v>
                </c:pt>
                <c:pt idx="979">
                  <c:v>0.72</c:v>
                </c:pt>
                <c:pt idx="980">
                  <c:v>0.57999999999999996</c:v>
                </c:pt>
                <c:pt idx="981">
                  <c:v>0.57999999999999996</c:v>
                </c:pt>
                <c:pt idx="982">
                  <c:v>0.71</c:v>
                </c:pt>
                <c:pt idx="983">
                  <c:v>0.71</c:v>
                </c:pt>
                <c:pt idx="984">
                  <c:v>0.73</c:v>
                </c:pt>
                <c:pt idx="985">
                  <c:v>0.71</c:v>
                </c:pt>
                <c:pt idx="986">
                  <c:v>0.7</c:v>
                </c:pt>
                <c:pt idx="987">
                  <c:v>0.7</c:v>
                </c:pt>
                <c:pt idx="988">
                  <c:v>0.72</c:v>
                </c:pt>
                <c:pt idx="989">
                  <c:v>0.78</c:v>
                </c:pt>
                <c:pt idx="990">
                  <c:v>0.78</c:v>
                </c:pt>
                <c:pt idx="991">
                  <c:v>0.7</c:v>
                </c:pt>
                <c:pt idx="992">
                  <c:v>0.67</c:v>
                </c:pt>
                <c:pt idx="993">
                  <c:v>0.61</c:v>
                </c:pt>
                <c:pt idx="994">
                  <c:v>0.61</c:v>
                </c:pt>
                <c:pt idx="995">
                  <c:v>0.71</c:v>
                </c:pt>
                <c:pt idx="996">
                  <c:v>0.8</c:v>
                </c:pt>
                <c:pt idx="997">
                  <c:v>0.56999999999999995</c:v>
                </c:pt>
                <c:pt idx="998">
                  <c:v>0.56999999999999995</c:v>
                </c:pt>
                <c:pt idx="999">
                  <c:v>0.56999999999999995</c:v>
                </c:pt>
                <c:pt idx="1000">
                  <c:v>0.72</c:v>
                </c:pt>
                <c:pt idx="1001">
                  <c:v>0.7</c:v>
                </c:pt>
                <c:pt idx="1002">
                  <c:v>0.5</c:v>
                </c:pt>
                <c:pt idx="1003">
                  <c:v>0.9</c:v>
                </c:pt>
                <c:pt idx="1004">
                  <c:v>0.52</c:v>
                </c:pt>
                <c:pt idx="1005">
                  <c:v>0.72</c:v>
                </c:pt>
                <c:pt idx="1006">
                  <c:v>0.7</c:v>
                </c:pt>
                <c:pt idx="1007">
                  <c:v>0.7</c:v>
                </c:pt>
                <c:pt idx="1008">
                  <c:v>0.7</c:v>
                </c:pt>
                <c:pt idx="1009">
                  <c:v>0.7</c:v>
                </c:pt>
                <c:pt idx="1010">
                  <c:v>0.7</c:v>
                </c:pt>
                <c:pt idx="1011">
                  <c:v>0.71</c:v>
                </c:pt>
                <c:pt idx="1012">
                  <c:v>0.71</c:v>
                </c:pt>
                <c:pt idx="1013">
                  <c:v>0.9</c:v>
                </c:pt>
                <c:pt idx="1014">
                  <c:v>0.9</c:v>
                </c:pt>
                <c:pt idx="1015">
                  <c:v>0.7</c:v>
                </c:pt>
                <c:pt idx="1016">
                  <c:v>0.72</c:v>
                </c:pt>
                <c:pt idx="1017">
                  <c:v>0.72</c:v>
                </c:pt>
                <c:pt idx="1018">
                  <c:v>0.75</c:v>
                </c:pt>
                <c:pt idx="1019">
                  <c:v>0.9</c:v>
                </c:pt>
                <c:pt idx="1020">
                  <c:v>0.8</c:v>
                </c:pt>
                <c:pt idx="1021">
                  <c:v>0.78</c:v>
                </c:pt>
                <c:pt idx="1022">
                  <c:v>0.79</c:v>
                </c:pt>
                <c:pt idx="1023">
                  <c:v>0.8</c:v>
                </c:pt>
                <c:pt idx="1024">
                  <c:v>0.75</c:v>
                </c:pt>
                <c:pt idx="1025">
                  <c:v>0.71</c:v>
                </c:pt>
                <c:pt idx="1026">
                  <c:v>0.71</c:v>
                </c:pt>
                <c:pt idx="1027">
                  <c:v>0.71</c:v>
                </c:pt>
                <c:pt idx="1028">
                  <c:v>0.71</c:v>
                </c:pt>
                <c:pt idx="1029">
                  <c:v>0.74</c:v>
                </c:pt>
                <c:pt idx="1030">
                  <c:v>0.74</c:v>
                </c:pt>
                <c:pt idx="1031">
                  <c:v>0.7</c:v>
                </c:pt>
                <c:pt idx="1032">
                  <c:v>0.7</c:v>
                </c:pt>
                <c:pt idx="1033">
                  <c:v>0.7</c:v>
                </c:pt>
                <c:pt idx="1034">
                  <c:v>0.8</c:v>
                </c:pt>
                <c:pt idx="1035">
                  <c:v>0.62</c:v>
                </c:pt>
                <c:pt idx="1036">
                  <c:v>0.66</c:v>
                </c:pt>
                <c:pt idx="1037">
                  <c:v>0.74</c:v>
                </c:pt>
                <c:pt idx="1038">
                  <c:v>0.71</c:v>
                </c:pt>
                <c:pt idx="1039">
                  <c:v>0.77</c:v>
                </c:pt>
                <c:pt idx="1040">
                  <c:v>0.8</c:v>
                </c:pt>
                <c:pt idx="1041">
                  <c:v>0.51</c:v>
                </c:pt>
                <c:pt idx="1042">
                  <c:v>0.75</c:v>
                </c:pt>
                <c:pt idx="1043">
                  <c:v>0.91</c:v>
                </c:pt>
                <c:pt idx="1044">
                  <c:v>0.72</c:v>
                </c:pt>
                <c:pt idx="1045">
                  <c:v>0.9</c:v>
                </c:pt>
                <c:pt idx="1046">
                  <c:v>0.56000000000000005</c:v>
                </c:pt>
                <c:pt idx="1047">
                  <c:v>0.7</c:v>
                </c:pt>
                <c:pt idx="1048">
                  <c:v>0.71</c:v>
                </c:pt>
                <c:pt idx="1049">
                  <c:v>0.9</c:v>
                </c:pt>
                <c:pt idx="1050">
                  <c:v>0.84</c:v>
                </c:pt>
                <c:pt idx="1051">
                  <c:v>0.8</c:v>
                </c:pt>
                <c:pt idx="1052">
                  <c:v>0.75</c:v>
                </c:pt>
                <c:pt idx="1053">
                  <c:v>0.7</c:v>
                </c:pt>
                <c:pt idx="1054">
                  <c:v>0.57999999999999996</c:v>
                </c:pt>
                <c:pt idx="1055">
                  <c:v>0.57999999999999996</c:v>
                </c:pt>
                <c:pt idx="1056">
                  <c:v>0.7</c:v>
                </c:pt>
                <c:pt idx="1057">
                  <c:v>0.7</c:v>
                </c:pt>
                <c:pt idx="1058">
                  <c:v>0.6</c:v>
                </c:pt>
                <c:pt idx="1059">
                  <c:v>0.9</c:v>
                </c:pt>
                <c:pt idx="1060">
                  <c:v>0.91</c:v>
                </c:pt>
                <c:pt idx="1061">
                  <c:v>0.71</c:v>
                </c:pt>
                <c:pt idx="1062">
                  <c:v>0.71</c:v>
                </c:pt>
                <c:pt idx="1063">
                  <c:v>0.54</c:v>
                </c:pt>
                <c:pt idx="1064">
                  <c:v>0.78</c:v>
                </c:pt>
                <c:pt idx="1065">
                  <c:v>0.7</c:v>
                </c:pt>
                <c:pt idx="1066">
                  <c:v>0.75</c:v>
                </c:pt>
                <c:pt idx="1067">
                  <c:v>0.75</c:v>
                </c:pt>
                <c:pt idx="1068">
                  <c:v>0.6</c:v>
                </c:pt>
                <c:pt idx="1069">
                  <c:v>0.76</c:v>
                </c:pt>
                <c:pt idx="1070">
                  <c:v>0.81</c:v>
                </c:pt>
                <c:pt idx="1071">
                  <c:v>0.7</c:v>
                </c:pt>
                <c:pt idx="1072">
                  <c:v>0.74</c:v>
                </c:pt>
                <c:pt idx="1073">
                  <c:v>0.71</c:v>
                </c:pt>
                <c:pt idx="1074">
                  <c:v>0.71</c:v>
                </c:pt>
                <c:pt idx="1075">
                  <c:v>0.92</c:v>
                </c:pt>
                <c:pt idx="1076">
                  <c:v>0.92</c:v>
                </c:pt>
                <c:pt idx="1077">
                  <c:v>0.78</c:v>
                </c:pt>
                <c:pt idx="1078">
                  <c:v>0.63</c:v>
                </c:pt>
                <c:pt idx="1079">
                  <c:v>0.72</c:v>
                </c:pt>
                <c:pt idx="1080">
                  <c:v>0.56999999999999995</c:v>
                </c:pt>
                <c:pt idx="1081">
                  <c:v>0.56999999999999995</c:v>
                </c:pt>
                <c:pt idx="1082">
                  <c:v>0.83</c:v>
                </c:pt>
                <c:pt idx="1083">
                  <c:v>0.82</c:v>
                </c:pt>
                <c:pt idx="1084">
                  <c:v>0.57999999999999996</c:v>
                </c:pt>
                <c:pt idx="1085">
                  <c:v>0.74</c:v>
                </c:pt>
                <c:pt idx="1086">
                  <c:v>0.77</c:v>
                </c:pt>
                <c:pt idx="1087">
                  <c:v>0.7</c:v>
                </c:pt>
                <c:pt idx="1088">
                  <c:v>0.67</c:v>
                </c:pt>
                <c:pt idx="1089">
                  <c:v>0.86</c:v>
                </c:pt>
                <c:pt idx="1090">
                  <c:v>0.86</c:v>
                </c:pt>
                <c:pt idx="1091">
                  <c:v>0.94</c:v>
                </c:pt>
                <c:pt idx="1092">
                  <c:v>0.63</c:v>
                </c:pt>
                <c:pt idx="1093">
                  <c:v>0.51</c:v>
                </c:pt>
                <c:pt idx="1094">
                  <c:v>0.74</c:v>
                </c:pt>
                <c:pt idx="1095">
                  <c:v>0.86</c:v>
                </c:pt>
                <c:pt idx="1096">
                  <c:v>0.61</c:v>
                </c:pt>
                <c:pt idx="1097">
                  <c:v>0.61</c:v>
                </c:pt>
                <c:pt idx="1098">
                  <c:v>0.7</c:v>
                </c:pt>
                <c:pt idx="1099">
                  <c:v>0.6</c:v>
                </c:pt>
                <c:pt idx="1100">
                  <c:v>0.72</c:v>
                </c:pt>
                <c:pt idx="1101">
                  <c:v>0.71</c:v>
                </c:pt>
                <c:pt idx="1102">
                  <c:v>0.7</c:v>
                </c:pt>
                <c:pt idx="1103">
                  <c:v>0.91</c:v>
                </c:pt>
                <c:pt idx="1104">
                  <c:v>0.77</c:v>
                </c:pt>
                <c:pt idx="1105">
                  <c:v>0.78</c:v>
                </c:pt>
                <c:pt idx="1106">
                  <c:v>0.73</c:v>
                </c:pt>
                <c:pt idx="1107">
                  <c:v>0.91</c:v>
                </c:pt>
                <c:pt idx="1108">
                  <c:v>0.9</c:v>
                </c:pt>
                <c:pt idx="1109">
                  <c:v>0.7</c:v>
                </c:pt>
                <c:pt idx="1110">
                  <c:v>1.02</c:v>
                </c:pt>
                <c:pt idx="1111">
                  <c:v>0.65</c:v>
                </c:pt>
                <c:pt idx="1112">
                  <c:v>0.9</c:v>
                </c:pt>
                <c:pt idx="1113">
                  <c:v>0.72</c:v>
                </c:pt>
                <c:pt idx="1114">
                  <c:v>0.73</c:v>
                </c:pt>
                <c:pt idx="1115">
                  <c:v>0.62</c:v>
                </c:pt>
                <c:pt idx="1116">
                  <c:v>1.01</c:v>
                </c:pt>
                <c:pt idx="1117">
                  <c:v>0.78</c:v>
                </c:pt>
                <c:pt idx="1118">
                  <c:v>0.7</c:v>
                </c:pt>
                <c:pt idx="1119">
                  <c:v>0.74</c:v>
                </c:pt>
                <c:pt idx="1120">
                  <c:v>0.8</c:v>
                </c:pt>
                <c:pt idx="1121">
                  <c:v>1.01</c:v>
                </c:pt>
                <c:pt idx="1122">
                  <c:v>0.72</c:v>
                </c:pt>
                <c:pt idx="1123">
                  <c:v>0.72</c:v>
                </c:pt>
                <c:pt idx="1124">
                  <c:v>0.8</c:v>
                </c:pt>
                <c:pt idx="1125">
                  <c:v>0.9</c:v>
                </c:pt>
                <c:pt idx="1126">
                  <c:v>0.7</c:v>
                </c:pt>
                <c:pt idx="1127">
                  <c:v>0.57999999999999996</c:v>
                </c:pt>
                <c:pt idx="1128">
                  <c:v>1</c:v>
                </c:pt>
                <c:pt idx="1129">
                  <c:v>0.72</c:v>
                </c:pt>
                <c:pt idx="1130">
                  <c:v>0.9</c:v>
                </c:pt>
                <c:pt idx="1131">
                  <c:v>0.94</c:v>
                </c:pt>
                <c:pt idx="1132">
                  <c:v>0.91</c:v>
                </c:pt>
                <c:pt idx="1133">
                  <c:v>0.85</c:v>
                </c:pt>
                <c:pt idx="1134">
                  <c:v>0.91</c:v>
                </c:pt>
                <c:pt idx="1135">
                  <c:v>0.7</c:v>
                </c:pt>
                <c:pt idx="1136">
                  <c:v>0.93</c:v>
                </c:pt>
                <c:pt idx="1137">
                  <c:v>0.75</c:v>
                </c:pt>
                <c:pt idx="1138">
                  <c:v>0.7</c:v>
                </c:pt>
                <c:pt idx="1139">
                  <c:v>0.71</c:v>
                </c:pt>
                <c:pt idx="1140">
                  <c:v>0.71</c:v>
                </c:pt>
                <c:pt idx="1141">
                  <c:v>0.9</c:v>
                </c:pt>
                <c:pt idx="1142">
                  <c:v>0.81</c:v>
                </c:pt>
                <c:pt idx="1143">
                  <c:v>0.8</c:v>
                </c:pt>
                <c:pt idx="1144">
                  <c:v>0.9</c:v>
                </c:pt>
                <c:pt idx="1145">
                  <c:v>0.94</c:v>
                </c:pt>
                <c:pt idx="1146">
                  <c:v>0.84</c:v>
                </c:pt>
                <c:pt idx="1147">
                  <c:v>0.9</c:v>
                </c:pt>
                <c:pt idx="1148">
                  <c:v>0.73</c:v>
                </c:pt>
                <c:pt idx="1149">
                  <c:v>0.6</c:v>
                </c:pt>
                <c:pt idx="1150">
                  <c:v>0.7</c:v>
                </c:pt>
                <c:pt idx="1151">
                  <c:v>1.04</c:v>
                </c:pt>
                <c:pt idx="1152">
                  <c:v>0.77</c:v>
                </c:pt>
                <c:pt idx="1153">
                  <c:v>0.57999999999999996</c:v>
                </c:pt>
                <c:pt idx="1154">
                  <c:v>0.62</c:v>
                </c:pt>
                <c:pt idx="1155">
                  <c:v>0.96</c:v>
                </c:pt>
                <c:pt idx="1156">
                  <c:v>1.04</c:v>
                </c:pt>
                <c:pt idx="1157">
                  <c:v>0.9</c:v>
                </c:pt>
                <c:pt idx="1158">
                  <c:v>0.72</c:v>
                </c:pt>
                <c:pt idx="1159">
                  <c:v>0.76</c:v>
                </c:pt>
                <c:pt idx="1160">
                  <c:v>0.74</c:v>
                </c:pt>
                <c:pt idx="1161">
                  <c:v>0.9</c:v>
                </c:pt>
                <c:pt idx="1162">
                  <c:v>0.7</c:v>
                </c:pt>
                <c:pt idx="1163">
                  <c:v>0.9</c:v>
                </c:pt>
                <c:pt idx="1164">
                  <c:v>0.9</c:v>
                </c:pt>
                <c:pt idx="1165">
                  <c:v>0.78</c:v>
                </c:pt>
                <c:pt idx="1166">
                  <c:v>0.9</c:v>
                </c:pt>
                <c:pt idx="1167">
                  <c:v>0.61</c:v>
                </c:pt>
                <c:pt idx="1168">
                  <c:v>0.7</c:v>
                </c:pt>
                <c:pt idx="1169">
                  <c:v>1</c:v>
                </c:pt>
                <c:pt idx="1170">
                  <c:v>0.81</c:v>
                </c:pt>
                <c:pt idx="1171">
                  <c:v>0.96</c:v>
                </c:pt>
                <c:pt idx="1172">
                  <c:v>1.0900000000000001</c:v>
                </c:pt>
                <c:pt idx="1173">
                  <c:v>0.83</c:v>
                </c:pt>
                <c:pt idx="1174">
                  <c:v>0.99</c:v>
                </c:pt>
                <c:pt idx="1175">
                  <c:v>0.71</c:v>
                </c:pt>
                <c:pt idx="1176">
                  <c:v>0.71</c:v>
                </c:pt>
                <c:pt idx="1177">
                  <c:v>0.7</c:v>
                </c:pt>
                <c:pt idx="1178">
                  <c:v>1.01</c:v>
                </c:pt>
                <c:pt idx="1179">
                  <c:v>1.01</c:v>
                </c:pt>
                <c:pt idx="1180">
                  <c:v>0.7</c:v>
                </c:pt>
                <c:pt idx="1181">
                  <c:v>0.67</c:v>
                </c:pt>
                <c:pt idx="1182">
                  <c:v>1.01</c:v>
                </c:pt>
                <c:pt idx="1183">
                  <c:v>1.08</c:v>
                </c:pt>
                <c:pt idx="1184">
                  <c:v>0.91</c:v>
                </c:pt>
                <c:pt idx="1185">
                  <c:v>0.7</c:v>
                </c:pt>
                <c:pt idx="1186">
                  <c:v>0.7</c:v>
                </c:pt>
                <c:pt idx="1187">
                  <c:v>1.05</c:v>
                </c:pt>
                <c:pt idx="1188">
                  <c:v>1.05</c:v>
                </c:pt>
                <c:pt idx="1189">
                  <c:v>1.05</c:v>
                </c:pt>
                <c:pt idx="1190">
                  <c:v>0.7</c:v>
                </c:pt>
                <c:pt idx="1191">
                  <c:v>0.67</c:v>
                </c:pt>
                <c:pt idx="1192">
                  <c:v>1.01</c:v>
                </c:pt>
                <c:pt idx="1193">
                  <c:v>1.01</c:v>
                </c:pt>
                <c:pt idx="1194">
                  <c:v>0.72</c:v>
                </c:pt>
                <c:pt idx="1195">
                  <c:v>0.96</c:v>
                </c:pt>
                <c:pt idx="1196">
                  <c:v>0.94</c:v>
                </c:pt>
                <c:pt idx="1197">
                  <c:v>0.64</c:v>
                </c:pt>
                <c:pt idx="1198">
                  <c:v>0.64</c:v>
                </c:pt>
                <c:pt idx="1199">
                  <c:v>0.7</c:v>
                </c:pt>
                <c:pt idx="1200">
                  <c:v>1.01</c:v>
                </c:pt>
                <c:pt idx="1201">
                  <c:v>0.72</c:v>
                </c:pt>
                <c:pt idx="1202">
                  <c:v>0.71</c:v>
                </c:pt>
                <c:pt idx="1203">
                  <c:v>0.71</c:v>
                </c:pt>
                <c:pt idx="1204">
                  <c:v>0.77</c:v>
                </c:pt>
                <c:pt idx="1205">
                  <c:v>0.71</c:v>
                </c:pt>
                <c:pt idx="1206">
                  <c:v>0.9</c:v>
                </c:pt>
                <c:pt idx="1207">
                  <c:v>0.81</c:v>
                </c:pt>
                <c:pt idx="1208">
                  <c:v>0.76</c:v>
                </c:pt>
                <c:pt idx="1209">
                  <c:v>0.56999999999999995</c:v>
                </c:pt>
                <c:pt idx="1210">
                  <c:v>1</c:v>
                </c:pt>
                <c:pt idx="1211">
                  <c:v>1.01</c:v>
                </c:pt>
                <c:pt idx="1212">
                  <c:v>0.67</c:v>
                </c:pt>
                <c:pt idx="1213">
                  <c:v>0.67</c:v>
                </c:pt>
                <c:pt idx="1214">
                  <c:v>0.9</c:v>
                </c:pt>
                <c:pt idx="1215">
                  <c:v>0.71</c:v>
                </c:pt>
                <c:pt idx="1216">
                  <c:v>0.9</c:v>
                </c:pt>
                <c:pt idx="1217">
                  <c:v>0.9</c:v>
                </c:pt>
                <c:pt idx="1218">
                  <c:v>0.65</c:v>
                </c:pt>
                <c:pt idx="1219">
                  <c:v>0.9</c:v>
                </c:pt>
                <c:pt idx="1220">
                  <c:v>0.94</c:v>
                </c:pt>
                <c:pt idx="1221">
                  <c:v>0.8</c:v>
                </c:pt>
                <c:pt idx="1222">
                  <c:v>0.72</c:v>
                </c:pt>
                <c:pt idx="1223">
                  <c:v>0.91</c:v>
                </c:pt>
                <c:pt idx="1224">
                  <c:v>0.73</c:v>
                </c:pt>
                <c:pt idx="1225">
                  <c:v>0.9</c:v>
                </c:pt>
                <c:pt idx="1226">
                  <c:v>0.54</c:v>
                </c:pt>
                <c:pt idx="1227">
                  <c:v>0.81</c:v>
                </c:pt>
                <c:pt idx="1228">
                  <c:v>0.71</c:v>
                </c:pt>
                <c:pt idx="1229">
                  <c:v>0.72</c:v>
                </c:pt>
                <c:pt idx="1230">
                  <c:v>0.75</c:v>
                </c:pt>
                <c:pt idx="1231">
                  <c:v>0.9</c:v>
                </c:pt>
                <c:pt idx="1232">
                  <c:v>0.8</c:v>
                </c:pt>
                <c:pt idx="1233">
                  <c:v>0.76</c:v>
                </c:pt>
                <c:pt idx="1234">
                  <c:v>0.56999999999999995</c:v>
                </c:pt>
                <c:pt idx="1235">
                  <c:v>1</c:v>
                </c:pt>
                <c:pt idx="1236">
                  <c:v>1.01</c:v>
                </c:pt>
                <c:pt idx="1237">
                  <c:v>0.67</c:v>
                </c:pt>
                <c:pt idx="1238">
                  <c:v>0.67</c:v>
                </c:pt>
                <c:pt idx="1239">
                  <c:v>0.9</c:v>
                </c:pt>
                <c:pt idx="1240">
                  <c:v>0.71</c:v>
                </c:pt>
                <c:pt idx="1241">
                  <c:v>0.9</c:v>
                </c:pt>
                <c:pt idx="1242">
                  <c:v>0.9</c:v>
                </c:pt>
                <c:pt idx="1243">
                  <c:v>0.65</c:v>
                </c:pt>
                <c:pt idx="1244">
                  <c:v>0.9</c:v>
                </c:pt>
                <c:pt idx="1245">
                  <c:v>0.94</c:v>
                </c:pt>
                <c:pt idx="1246">
                  <c:v>0.8</c:v>
                </c:pt>
                <c:pt idx="1247">
                  <c:v>0.72</c:v>
                </c:pt>
                <c:pt idx="1248">
                  <c:v>0.91</c:v>
                </c:pt>
                <c:pt idx="1249">
                  <c:v>0.73</c:v>
                </c:pt>
                <c:pt idx="1250">
                  <c:v>0.9</c:v>
                </c:pt>
                <c:pt idx="1251">
                  <c:v>0.54</c:v>
                </c:pt>
                <c:pt idx="1252">
                  <c:v>0.81</c:v>
                </c:pt>
                <c:pt idx="1253">
                  <c:v>0.71</c:v>
                </c:pt>
                <c:pt idx="1254">
                  <c:v>0.72</c:v>
                </c:pt>
                <c:pt idx="1255">
                  <c:v>0.75</c:v>
                </c:pt>
                <c:pt idx="1256">
                  <c:v>0.9</c:v>
                </c:pt>
                <c:pt idx="1257">
                  <c:v>0.8</c:v>
                </c:pt>
                <c:pt idx="1258">
                  <c:v>0.57999999999999996</c:v>
                </c:pt>
                <c:pt idx="1259">
                  <c:v>0.71</c:v>
                </c:pt>
                <c:pt idx="1260">
                  <c:v>0.91</c:v>
                </c:pt>
                <c:pt idx="1261">
                  <c:v>0.76</c:v>
                </c:pt>
                <c:pt idx="1262">
                  <c:v>0.71</c:v>
                </c:pt>
                <c:pt idx="1263">
                  <c:v>0.74</c:v>
                </c:pt>
                <c:pt idx="1264">
                  <c:v>0.7</c:v>
                </c:pt>
                <c:pt idx="1265">
                  <c:v>0.91</c:v>
                </c:pt>
                <c:pt idx="1266">
                  <c:v>0.77</c:v>
                </c:pt>
                <c:pt idx="1267">
                  <c:v>0.71</c:v>
                </c:pt>
                <c:pt idx="1268">
                  <c:v>0.71</c:v>
                </c:pt>
                <c:pt idx="1269">
                  <c:v>0.99</c:v>
                </c:pt>
                <c:pt idx="1270">
                  <c:v>1.01</c:v>
                </c:pt>
                <c:pt idx="1271">
                  <c:v>0.74</c:v>
                </c:pt>
                <c:pt idx="1272">
                  <c:v>1</c:v>
                </c:pt>
                <c:pt idx="1273">
                  <c:v>0.81</c:v>
                </c:pt>
                <c:pt idx="1274">
                  <c:v>0.9</c:v>
                </c:pt>
                <c:pt idx="1275">
                  <c:v>0.9</c:v>
                </c:pt>
                <c:pt idx="1276">
                  <c:v>0.9</c:v>
                </c:pt>
                <c:pt idx="1277">
                  <c:v>0.78</c:v>
                </c:pt>
                <c:pt idx="1278">
                  <c:v>0.54</c:v>
                </c:pt>
                <c:pt idx="1279">
                  <c:v>0.73</c:v>
                </c:pt>
                <c:pt idx="1280">
                  <c:v>0.92</c:v>
                </c:pt>
                <c:pt idx="1281">
                  <c:v>0.92</c:v>
                </c:pt>
                <c:pt idx="1282">
                  <c:v>0.7</c:v>
                </c:pt>
                <c:pt idx="1283">
                  <c:v>1.02</c:v>
                </c:pt>
                <c:pt idx="1284">
                  <c:v>0.7</c:v>
                </c:pt>
                <c:pt idx="1285">
                  <c:v>0.77</c:v>
                </c:pt>
                <c:pt idx="1286">
                  <c:v>0.72</c:v>
                </c:pt>
                <c:pt idx="1287">
                  <c:v>0.75</c:v>
                </c:pt>
                <c:pt idx="1288">
                  <c:v>0.75</c:v>
                </c:pt>
                <c:pt idx="1289">
                  <c:v>0.93</c:v>
                </c:pt>
                <c:pt idx="1290">
                  <c:v>0.76</c:v>
                </c:pt>
                <c:pt idx="1291">
                  <c:v>1</c:v>
                </c:pt>
                <c:pt idx="1292">
                  <c:v>1.04</c:v>
                </c:pt>
                <c:pt idx="1293">
                  <c:v>0.8</c:v>
                </c:pt>
                <c:pt idx="1294">
                  <c:v>1.06</c:v>
                </c:pt>
                <c:pt idx="1295">
                  <c:v>0.73</c:v>
                </c:pt>
                <c:pt idx="1296">
                  <c:v>0.75</c:v>
                </c:pt>
                <c:pt idx="1297">
                  <c:v>0.73</c:v>
                </c:pt>
                <c:pt idx="1298">
                  <c:v>1.02</c:v>
                </c:pt>
                <c:pt idx="1299">
                  <c:v>0.9</c:v>
                </c:pt>
                <c:pt idx="1300">
                  <c:v>1.24</c:v>
                </c:pt>
                <c:pt idx="1301">
                  <c:v>0.72</c:v>
                </c:pt>
                <c:pt idx="1302">
                  <c:v>0.72</c:v>
                </c:pt>
                <c:pt idx="1303">
                  <c:v>0.93</c:v>
                </c:pt>
                <c:pt idx="1304">
                  <c:v>0.62</c:v>
                </c:pt>
                <c:pt idx="1305">
                  <c:v>0.9</c:v>
                </c:pt>
                <c:pt idx="1306">
                  <c:v>1.01</c:v>
                </c:pt>
                <c:pt idx="1307">
                  <c:v>1.01</c:v>
                </c:pt>
                <c:pt idx="1308">
                  <c:v>0.9</c:v>
                </c:pt>
                <c:pt idx="1309">
                  <c:v>0.9</c:v>
                </c:pt>
                <c:pt idx="1310">
                  <c:v>0.8</c:v>
                </c:pt>
                <c:pt idx="1311">
                  <c:v>0.9</c:v>
                </c:pt>
                <c:pt idx="1312">
                  <c:v>1.04</c:v>
                </c:pt>
                <c:pt idx="1313">
                  <c:v>0.92</c:v>
                </c:pt>
                <c:pt idx="1314">
                  <c:v>0.66</c:v>
                </c:pt>
                <c:pt idx="1315">
                  <c:v>0.7</c:v>
                </c:pt>
                <c:pt idx="1316">
                  <c:v>1.01</c:v>
                </c:pt>
                <c:pt idx="1317">
                  <c:v>0.91</c:v>
                </c:pt>
                <c:pt idx="1318">
                  <c:v>0.92</c:v>
                </c:pt>
                <c:pt idx="1319">
                  <c:v>0.83</c:v>
                </c:pt>
                <c:pt idx="1320">
                  <c:v>0.72</c:v>
                </c:pt>
                <c:pt idx="1321">
                  <c:v>0.72</c:v>
                </c:pt>
                <c:pt idx="1322">
                  <c:v>1.01</c:v>
                </c:pt>
                <c:pt idx="1323">
                  <c:v>0.71</c:v>
                </c:pt>
                <c:pt idx="1324">
                  <c:v>0.55000000000000004</c:v>
                </c:pt>
                <c:pt idx="1325">
                  <c:v>0.71</c:v>
                </c:pt>
                <c:pt idx="1326">
                  <c:v>0.9</c:v>
                </c:pt>
                <c:pt idx="1327">
                  <c:v>0.9</c:v>
                </c:pt>
                <c:pt idx="1328">
                  <c:v>0.9</c:v>
                </c:pt>
                <c:pt idx="1329">
                  <c:v>0.91</c:v>
                </c:pt>
                <c:pt idx="1330">
                  <c:v>0.92</c:v>
                </c:pt>
                <c:pt idx="1331">
                  <c:v>0.9</c:v>
                </c:pt>
                <c:pt idx="1332">
                  <c:v>0.9</c:v>
                </c:pt>
                <c:pt idx="1333">
                  <c:v>0.64</c:v>
                </c:pt>
                <c:pt idx="1334">
                  <c:v>1.1200000000000001</c:v>
                </c:pt>
                <c:pt idx="1335">
                  <c:v>0.9</c:v>
                </c:pt>
                <c:pt idx="1336">
                  <c:v>0.96</c:v>
                </c:pt>
                <c:pt idx="1337">
                  <c:v>1.06</c:v>
                </c:pt>
                <c:pt idx="1338">
                  <c:v>1.06</c:v>
                </c:pt>
                <c:pt idx="1339">
                  <c:v>1.01</c:v>
                </c:pt>
                <c:pt idx="1340">
                  <c:v>0.9</c:v>
                </c:pt>
                <c:pt idx="1341">
                  <c:v>0.91</c:v>
                </c:pt>
                <c:pt idx="1342">
                  <c:v>0.9</c:v>
                </c:pt>
                <c:pt idx="1343">
                  <c:v>0.65</c:v>
                </c:pt>
                <c:pt idx="1344">
                  <c:v>0.9</c:v>
                </c:pt>
                <c:pt idx="1345">
                  <c:v>0.9</c:v>
                </c:pt>
                <c:pt idx="1346">
                  <c:v>0.9</c:v>
                </c:pt>
                <c:pt idx="1347">
                  <c:v>0.9</c:v>
                </c:pt>
                <c:pt idx="1348">
                  <c:v>0.9</c:v>
                </c:pt>
                <c:pt idx="1349">
                  <c:v>0.9</c:v>
                </c:pt>
                <c:pt idx="1350">
                  <c:v>0.9</c:v>
                </c:pt>
                <c:pt idx="1351">
                  <c:v>0.9</c:v>
                </c:pt>
                <c:pt idx="1352">
                  <c:v>1.17</c:v>
                </c:pt>
                <c:pt idx="1353">
                  <c:v>0.9</c:v>
                </c:pt>
                <c:pt idx="1354">
                  <c:v>0.9</c:v>
                </c:pt>
                <c:pt idx="1355">
                  <c:v>0.78</c:v>
                </c:pt>
                <c:pt idx="1356">
                  <c:v>0.9</c:v>
                </c:pt>
                <c:pt idx="1357">
                  <c:v>0.9</c:v>
                </c:pt>
                <c:pt idx="1358">
                  <c:v>0.9</c:v>
                </c:pt>
                <c:pt idx="1359">
                  <c:v>0.76</c:v>
                </c:pt>
                <c:pt idx="1360">
                  <c:v>0.62</c:v>
                </c:pt>
                <c:pt idx="1361">
                  <c:v>0.62</c:v>
                </c:pt>
                <c:pt idx="1362">
                  <c:v>1.01</c:v>
                </c:pt>
                <c:pt idx="1363">
                  <c:v>0.91</c:v>
                </c:pt>
                <c:pt idx="1364">
                  <c:v>0.91</c:v>
                </c:pt>
                <c:pt idx="1365">
                  <c:v>1.01</c:v>
                </c:pt>
                <c:pt idx="1366">
                  <c:v>0.76</c:v>
                </c:pt>
                <c:pt idx="1367">
                  <c:v>1</c:v>
                </c:pt>
                <c:pt idx="1368">
                  <c:v>1.01</c:v>
                </c:pt>
                <c:pt idx="1369">
                  <c:v>1.01</c:v>
                </c:pt>
                <c:pt idx="1370">
                  <c:v>1</c:v>
                </c:pt>
                <c:pt idx="1371">
                  <c:v>0.71</c:v>
                </c:pt>
                <c:pt idx="1372">
                  <c:v>1</c:v>
                </c:pt>
                <c:pt idx="1373">
                  <c:v>1.17</c:v>
                </c:pt>
                <c:pt idx="1374">
                  <c:v>1.02</c:v>
                </c:pt>
                <c:pt idx="1375">
                  <c:v>1.03</c:v>
                </c:pt>
                <c:pt idx="1376">
                  <c:v>0.74</c:v>
                </c:pt>
                <c:pt idx="1377">
                  <c:v>0.9</c:v>
                </c:pt>
                <c:pt idx="1378">
                  <c:v>0.9</c:v>
                </c:pt>
                <c:pt idx="1379">
                  <c:v>0.9</c:v>
                </c:pt>
                <c:pt idx="1380">
                  <c:v>0.9</c:v>
                </c:pt>
                <c:pt idx="1381">
                  <c:v>0.9</c:v>
                </c:pt>
                <c:pt idx="1382">
                  <c:v>0.7</c:v>
                </c:pt>
                <c:pt idx="1383">
                  <c:v>1.04</c:v>
                </c:pt>
                <c:pt idx="1384">
                  <c:v>1</c:v>
                </c:pt>
                <c:pt idx="1385">
                  <c:v>0.9</c:v>
                </c:pt>
                <c:pt idx="1386">
                  <c:v>1.23</c:v>
                </c:pt>
                <c:pt idx="1387">
                  <c:v>0.9</c:v>
                </c:pt>
                <c:pt idx="1388">
                  <c:v>0.9</c:v>
                </c:pt>
                <c:pt idx="1389">
                  <c:v>0.9</c:v>
                </c:pt>
                <c:pt idx="1390">
                  <c:v>0.9</c:v>
                </c:pt>
                <c:pt idx="1391">
                  <c:v>0.9</c:v>
                </c:pt>
                <c:pt idx="1392">
                  <c:v>1.03</c:v>
                </c:pt>
                <c:pt idx="1393">
                  <c:v>0.9</c:v>
                </c:pt>
                <c:pt idx="1394">
                  <c:v>0.7</c:v>
                </c:pt>
                <c:pt idx="1395">
                  <c:v>1.06</c:v>
                </c:pt>
                <c:pt idx="1396">
                  <c:v>1</c:v>
                </c:pt>
                <c:pt idx="1397">
                  <c:v>1.01</c:v>
                </c:pt>
                <c:pt idx="1398">
                  <c:v>0.7</c:v>
                </c:pt>
                <c:pt idx="1399">
                  <c:v>0.7</c:v>
                </c:pt>
                <c:pt idx="1400">
                  <c:v>1.04</c:v>
                </c:pt>
                <c:pt idx="1401">
                  <c:v>1.01</c:v>
                </c:pt>
                <c:pt idx="1402">
                  <c:v>0.69</c:v>
                </c:pt>
                <c:pt idx="1403">
                  <c:v>0.73</c:v>
                </c:pt>
                <c:pt idx="1404">
                  <c:v>0.73</c:v>
                </c:pt>
                <c:pt idx="1405">
                  <c:v>0.73</c:v>
                </c:pt>
                <c:pt idx="1406">
                  <c:v>0.56000000000000005</c:v>
                </c:pt>
                <c:pt idx="1407">
                  <c:v>1.01</c:v>
                </c:pt>
                <c:pt idx="1408">
                  <c:v>1.01</c:v>
                </c:pt>
                <c:pt idx="1409">
                  <c:v>1.01</c:v>
                </c:pt>
                <c:pt idx="1410">
                  <c:v>0.91</c:v>
                </c:pt>
                <c:pt idx="1411">
                  <c:v>0.59</c:v>
                </c:pt>
                <c:pt idx="1412">
                  <c:v>1</c:v>
                </c:pt>
                <c:pt idx="1413">
                  <c:v>1</c:v>
                </c:pt>
                <c:pt idx="1414">
                  <c:v>1.05</c:v>
                </c:pt>
                <c:pt idx="1415">
                  <c:v>1.05</c:v>
                </c:pt>
                <c:pt idx="1416">
                  <c:v>0.91</c:v>
                </c:pt>
                <c:pt idx="1417">
                  <c:v>0.91</c:v>
                </c:pt>
                <c:pt idx="1418">
                  <c:v>1.05</c:v>
                </c:pt>
                <c:pt idx="1419">
                  <c:v>1.03</c:v>
                </c:pt>
                <c:pt idx="1420">
                  <c:v>0.95</c:v>
                </c:pt>
                <c:pt idx="1421">
                  <c:v>0.83</c:v>
                </c:pt>
                <c:pt idx="1422">
                  <c:v>0.7</c:v>
                </c:pt>
                <c:pt idx="1423">
                  <c:v>0.9</c:v>
                </c:pt>
                <c:pt idx="1424">
                  <c:v>1.08</c:v>
                </c:pt>
                <c:pt idx="1425">
                  <c:v>0.91</c:v>
                </c:pt>
                <c:pt idx="1426">
                  <c:v>1.01</c:v>
                </c:pt>
                <c:pt idx="1427">
                  <c:v>1.01</c:v>
                </c:pt>
                <c:pt idx="1428">
                  <c:v>1.01</c:v>
                </c:pt>
                <c:pt idx="1429">
                  <c:v>1.01</c:v>
                </c:pt>
                <c:pt idx="1430">
                  <c:v>1.01</c:v>
                </c:pt>
                <c:pt idx="1431">
                  <c:v>1.01</c:v>
                </c:pt>
                <c:pt idx="1432">
                  <c:v>1.01</c:v>
                </c:pt>
                <c:pt idx="1433">
                  <c:v>1.01</c:v>
                </c:pt>
                <c:pt idx="1434">
                  <c:v>1.01</c:v>
                </c:pt>
                <c:pt idx="1435">
                  <c:v>1.01</c:v>
                </c:pt>
                <c:pt idx="1436">
                  <c:v>0.91</c:v>
                </c:pt>
                <c:pt idx="1437">
                  <c:v>1.03</c:v>
                </c:pt>
                <c:pt idx="1438">
                  <c:v>1.03</c:v>
                </c:pt>
                <c:pt idx="1439">
                  <c:v>0.91</c:v>
                </c:pt>
                <c:pt idx="1440">
                  <c:v>0.91</c:v>
                </c:pt>
                <c:pt idx="1441">
                  <c:v>0.83</c:v>
                </c:pt>
                <c:pt idx="1442">
                  <c:v>1</c:v>
                </c:pt>
                <c:pt idx="1443">
                  <c:v>0.9</c:v>
                </c:pt>
                <c:pt idx="1444">
                  <c:v>0.9</c:v>
                </c:pt>
                <c:pt idx="1445">
                  <c:v>0.8</c:v>
                </c:pt>
                <c:pt idx="1446">
                  <c:v>0.82</c:v>
                </c:pt>
                <c:pt idx="1447">
                  <c:v>1.18</c:v>
                </c:pt>
                <c:pt idx="1448">
                  <c:v>1.2</c:v>
                </c:pt>
                <c:pt idx="1449">
                  <c:v>0.74</c:v>
                </c:pt>
                <c:pt idx="1450">
                  <c:v>1.1200000000000001</c:v>
                </c:pt>
                <c:pt idx="1451">
                  <c:v>1.03</c:v>
                </c:pt>
                <c:pt idx="1452">
                  <c:v>1.03</c:v>
                </c:pt>
                <c:pt idx="1453">
                  <c:v>1.03</c:v>
                </c:pt>
                <c:pt idx="1454">
                  <c:v>1.03</c:v>
                </c:pt>
                <c:pt idx="1455">
                  <c:v>1.03</c:v>
                </c:pt>
                <c:pt idx="1456">
                  <c:v>1.03</c:v>
                </c:pt>
                <c:pt idx="1457">
                  <c:v>1.03</c:v>
                </c:pt>
                <c:pt idx="1458">
                  <c:v>1.0900000000000001</c:v>
                </c:pt>
                <c:pt idx="1459">
                  <c:v>1.0900000000000001</c:v>
                </c:pt>
                <c:pt idx="1460">
                  <c:v>1.0900000000000001</c:v>
                </c:pt>
                <c:pt idx="1461">
                  <c:v>0.9</c:v>
                </c:pt>
                <c:pt idx="1462">
                  <c:v>0.91</c:v>
                </c:pt>
                <c:pt idx="1463">
                  <c:v>0.91</c:v>
                </c:pt>
                <c:pt idx="1464">
                  <c:v>0.91</c:v>
                </c:pt>
                <c:pt idx="1465">
                  <c:v>1.02</c:v>
                </c:pt>
                <c:pt idx="1466">
                  <c:v>0.9</c:v>
                </c:pt>
                <c:pt idx="1467">
                  <c:v>1.01</c:v>
                </c:pt>
                <c:pt idx="1468">
                  <c:v>1.37</c:v>
                </c:pt>
                <c:pt idx="1469">
                  <c:v>1.01</c:v>
                </c:pt>
                <c:pt idx="1470">
                  <c:v>0.76</c:v>
                </c:pt>
                <c:pt idx="1471">
                  <c:v>0.95</c:v>
                </c:pt>
                <c:pt idx="1472">
                  <c:v>0.9</c:v>
                </c:pt>
                <c:pt idx="1473">
                  <c:v>1.03</c:v>
                </c:pt>
                <c:pt idx="1474">
                  <c:v>1.03</c:v>
                </c:pt>
                <c:pt idx="1475">
                  <c:v>1.03</c:v>
                </c:pt>
                <c:pt idx="1476">
                  <c:v>0.8</c:v>
                </c:pt>
                <c:pt idx="1477">
                  <c:v>0.84</c:v>
                </c:pt>
                <c:pt idx="1478">
                  <c:v>0.74</c:v>
                </c:pt>
                <c:pt idx="1479">
                  <c:v>0.9</c:v>
                </c:pt>
                <c:pt idx="1480">
                  <c:v>0.94</c:v>
                </c:pt>
                <c:pt idx="1481">
                  <c:v>1.1599999999999999</c:v>
                </c:pt>
                <c:pt idx="1482">
                  <c:v>1.03</c:v>
                </c:pt>
                <c:pt idx="1483">
                  <c:v>1.01</c:v>
                </c:pt>
                <c:pt idx="1484">
                  <c:v>0.91</c:v>
                </c:pt>
                <c:pt idx="1485">
                  <c:v>1.23</c:v>
                </c:pt>
                <c:pt idx="1486">
                  <c:v>1.01</c:v>
                </c:pt>
                <c:pt idx="1487">
                  <c:v>0.7</c:v>
                </c:pt>
                <c:pt idx="1488">
                  <c:v>0.91</c:v>
                </c:pt>
                <c:pt idx="1489">
                  <c:v>1.06</c:v>
                </c:pt>
                <c:pt idx="1490">
                  <c:v>1.05</c:v>
                </c:pt>
                <c:pt idx="1491">
                  <c:v>1.03</c:v>
                </c:pt>
                <c:pt idx="1492">
                  <c:v>0.95</c:v>
                </c:pt>
                <c:pt idx="1493">
                  <c:v>1.03</c:v>
                </c:pt>
                <c:pt idx="1494">
                  <c:v>1.21</c:v>
                </c:pt>
                <c:pt idx="1495">
                  <c:v>0.7</c:v>
                </c:pt>
                <c:pt idx="1496">
                  <c:v>0.7</c:v>
                </c:pt>
                <c:pt idx="1497">
                  <c:v>1.02</c:v>
                </c:pt>
                <c:pt idx="1498">
                  <c:v>1.04</c:v>
                </c:pt>
                <c:pt idx="1499">
                  <c:v>1.01</c:v>
                </c:pt>
                <c:pt idx="1500">
                  <c:v>1.01</c:v>
                </c:pt>
                <c:pt idx="1501">
                  <c:v>1.01</c:v>
                </c:pt>
                <c:pt idx="1502">
                  <c:v>1.01</c:v>
                </c:pt>
                <c:pt idx="1503">
                  <c:v>1.01</c:v>
                </c:pt>
                <c:pt idx="1504">
                  <c:v>1.01</c:v>
                </c:pt>
                <c:pt idx="1505">
                  <c:v>1.01</c:v>
                </c:pt>
                <c:pt idx="1506">
                  <c:v>1.01</c:v>
                </c:pt>
                <c:pt idx="1507">
                  <c:v>0.72</c:v>
                </c:pt>
                <c:pt idx="1508">
                  <c:v>1.0900000000000001</c:v>
                </c:pt>
                <c:pt idx="1509">
                  <c:v>1.17</c:v>
                </c:pt>
                <c:pt idx="1510">
                  <c:v>1.05</c:v>
                </c:pt>
                <c:pt idx="1511">
                  <c:v>1.04</c:v>
                </c:pt>
                <c:pt idx="1512">
                  <c:v>0.96</c:v>
                </c:pt>
                <c:pt idx="1513">
                  <c:v>1.1299999999999999</c:v>
                </c:pt>
                <c:pt idx="1514">
                  <c:v>1.0900000000000001</c:v>
                </c:pt>
                <c:pt idx="1515">
                  <c:v>1.1100000000000001</c:v>
                </c:pt>
                <c:pt idx="1516">
                  <c:v>0.8</c:v>
                </c:pt>
                <c:pt idx="1517">
                  <c:v>0.8</c:v>
                </c:pt>
                <c:pt idx="1518">
                  <c:v>1</c:v>
                </c:pt>
                <c:pt idx="1519">
                  <c:v>1</c:v>
                </c:pt>
                <c:pt idx="1520">
                  <c:v>1</c:v>
                </c:pt>
                <c:pt idx="1521">
                  <c:v>1</c:v>
                </c:pt>
                <c:pt idx="1522">
                  <c:v>1</c:v>
                </c:pt>
                <c:pt idx="1523">
                  <c:v>0.91</c:v>
                </c:pt>
                <c:pt idx="1524">
                  <c:v>0.97</c:v>
                </c:pt>
                <c:pt idx="1525">
                  <c:v>1.01</c:v>
                </c:pt>
                <c:pt idx="1526">
                  <c:v>1.01</c:v>
                </c:pt>
                <c:pt idx="1527">
                  <c:v>1.01</c:v>
                </c:pt>
                <c:pt idx="1528">
                  <c:v>1.01</c:v>
                </c:pt>
                <c:pt idx="1529">
                  <c:v>1.01</c:v>
                </c:pt>
                <c:pt idx="1530">
                  <c:v>1.01</c:v>
                </c:pt>
                <c:pt idx="1531">
                  <c:v>0.92</c:v>
                </c:pt>
                <c:pt idx="1532">
                  <c:v>0.9</c:v>
                </c:pt>
                <c:pt idx="1533">
                  <c:v>1.03</c:v>
                </c:pt>
                <c:pt idx="1534">
                  <c:v>1.02</c:v>
                </c:pt>
                <c:pt idx="1535">
                  <c:v>1.01</c:v>
                </c:pt>
                <c:pt idx="1536">
                  <c:v>1.21</c:v>
                </c:pt>
                <c:pt idx="1537">
                  <c:v>1</c:v>
                </c:pt>
                <c:pt idx="1538">
                  <c:v>1.01</c:v>
                </c:pt>
                <c:pt idx="1539">
                  <c:v>1.01</c:v>
                </c:pt>
                <c:pt idx="1540">
                  <c:v>1.01</c:v>
                </c:pt>
                <c:pt idx="1541">
                  <c:v>1.01</c:v>
                </c:pt>
                <c:pt idx="1542">
                  <c:v>1.01</c:v>
                </c:pt>
                <c:pt idx="1543">
                  <c:v>1.01</c:v>
                </c:pt>
                <c:pt idx="1544">
                  <c:v>0.91</c:v>
                </c:pt>
                <c:pt idx="1545">
                  <c:v>0.91</c:v>
                </c:pt>
                <c:pt idx="1546">
                  <c:v>1.2</c:v>
                </c:pt>
                <c:pt idx="1547">
                  <c:v>1.03</c:v>
                </c:pt>
                <c:pt idx="1548">
                  <c:v>1</c:v>
                </c:pt>
                <c:pt idx="1549">
                  <c:v>1</c:v>
                </c:pt>
                <c:pt idx="1550">
                  <c:v>1.02</c:v>
                </c:pt>
                <c:pt idx="1551">
                  <c:v>1</c:v>
                </c:pt>
                <c:pt idx="1552">
                  <c:v>1</c:v>
                </c:pt>
                <c:pt idx="1553">
                  <c:v>1</c:v>
                </c:pt>
                <c:pt idx="1554">
                  <c:v>1.01</c:v>
                </c:pt>
                <c:pt idx="1555">
                  <c:v>1.01</c:v>
                </c:pt>
                <c:pt idx="1556">
                  <c:v>1.01</c:v>
                </c:pt>
                <c:pt idx="1557">
                  <c:v>0.9</c:v>
                </c:pt>
                <c:pt idx="1558">
                  <c:v>1</c:v>
                </c:pt>
                <c:pt idx="1559">
                  <c:v>1.1100000000000001</c:v>
                </c:pt>
                <c:pt idx="1560">
                  <c:v>1.1299999999999999</c:v>
                </c:pt>
                <c:pt idx="1561">
                  <c:v>1.01</c:v>
                </c:pt>
                <c:pt idx="1562">
                  <c:v>0.76</c:v>
                </c:pt>
                <c:pt idx="1563">
                  <c:v>1.0900000000000001</c:v>
                </c:pt>
                <c:pt idx="1564">
                  <c:v>1.1000000000000001</c:v>
                </c:pt>
                <c:pt idx="1565">
                  <c:v>1.0900000000000001</c:v>
                </c:pt>
                <c:pt idx="1566">
                  <c:v>0.9</c:v>
                </c:pt>
                <c:pt idx="1567">
                  <c:v>0.9</c:v>
                </c:pt>
                <c:pt idx="1568">
                  <c:v>0.91</c:v>
                </c:pt>
                <c:pt idx="1569">
                  <c:v>0.66</c:v>
                </c:pt>
                <c:pt idx="1570">
                  <c:v>1.04</c:v>
                </c:pt>
                <c:pt idx="1571">
                  <c:v>0.91</c:v>
                </c:pt>
                <c:pt idx="1572">
                  <c:v>0.56999999999999995</c:v>
                </c:pt>
                <c:pt idx="1573">
                  <c:v>0.77</c:v>
                </c:pt>
                <c:pt idx="1574">
                  <c:v>1.03</c:v>
                </c:pt>
                <c:pt idx="1575">
                  <c:v>1.02</c:v>
                </c:pt>
                <c:pt idx="1576">
                  <c:v>1.1200000000000001</c:v>
                </c:pt>
                <c:pt idx="1577">
                  <c:v>1.1000000000000001</c:v>
                </c:pt>
                <c:pt idx="1578">
                  <c:v>1</c:v>
                </c:pt>
                <c:pt idx="1579">
                  <c:v>1.01</c:v>
                </c:pt>
                <c:pt idx="1580">
                  <c:v>1.01</c:v>
                </c:pt>
                <c:pt idx="1581">
                  <c:v>1.01</c:v>
                </c:pt>
                <c:pt idx="1582">
                  <c:v>0.72</c:v>
                </c:pt>
                <c:pt idx="1583">
                  <c:v>0.91</c:v>
                </c:pt>
                <c:pt idx="1584">
                  <c:v>1.05</c:v>
                </c:pt>
                <c:pt idx="1585">
                  <c:v>0.91</c:v>
                </c:pt>
                <c:pt idx="1586">
                  <c:v>0.91</c:v>
                </c:pt>
                <c:pt idx="1587">
                  <c:v>0.81</c:v>
                </c:pt>
                <c:pt idx="1588">
                  <c:v>0.81</c:v>
                </c:pt>
                <c:pt idx="1589">
                  <c:v>1.06</c:v>
                </c:pt>
                <c:pt idx="1590">
                  <c:v>0.8</c:v>
                </c:pt>
                <c:pt idx="1591">
                  <c:v>1</c:v>
                </c:pt>
                <c:pt idx="1592">
                  <c:v>1.06</c:v>
                </c:pt>
                <c:pt idx="1593">
                  <c:v>1.1100000000000001</c:v>
                </c:pt>
                <c:pt idx="1594">
                  <c:v>1.1100000000000001</c:v>
                </c:pt>
                <c:pt idx="1595">
                  <c:v>1.1100000000000001</c:v>
                </c:pt>
                <c:pt idx="1596">
                  <c:v>1.08</c:v>
                </c:pt>
                <c:pt idx="1597">
                  <c:v>1.26</c:v>
                </c:pt>
                <c:pt idx="1598">
                  <c:v>0.9</c:v>
                </c:pt>
                <c:pt idx="1599">
                  <c:v>1</c:v>
                </c:pt>
                <c:pt idx="1600">
                  <c:v>1.06</c:v>
                </c:pt>
                <c:pt idx="1601">
                  <c:v>1.07</c:v>
                </c:pt>
                <c:pt idx="1602">
                  <c:v>0.9</c:v>
                </c:pt>
                <c:pt idx="1603">
                  <c:v>1.04</c:v>
                </c:pt>
                <c:pt idx="1604">
                  <c:v>0.92</c:v>
                </c:pt>
                <c:pt idx="1605">
                  <c:v>1.01</c:v>
                </c:pt>
                <c:pt idx="1606">
                  <c:v>1.01</c:v>
                </c:pt>
                <c:pt idx="1607">
                  <c:v>0.93</c:v>
                </c:pt>
                <c:pt idx="1608">
                  <c:v>0.59</c:v>
                </c:pt>
                <c:pt idx="1609">
                  <c:v>1</c:v>
                </c:pt>
                <c:pt idx="1610">
                  <c:v>1.04</c:v>
                </c:pt>
                <c:pt idx="1611">
                  <c:v>1.05</c:v>
                </c:pt>
                <c:pt idx="1612">
                  <c:v>1.1399999999999999</c:v>
                </c:pt>
                <c:pt idx="1613">
                  <c:v>0.75</c:v>
                </c:pt>
                <c:pt idx="1614">
                  <c:v>1</c:v>
                </c:pt>
                <c:pt idx="1615">
                  <c:v>1.07</c:v>
                </c:pt>
                <c:pt idx="1616">
                  <c:v>0.9</c:v>
                </c:pt>
                <c:pt idx="1617">
                  <c:v>0.9</c:v>
                </c:pt>
                <c:pt idx="1618">
                  <c:v>1.1499999999999999</c:v>
                </c:pt>
                <c:pt idx="1619">
                  <c:v>1.06</c:v>
                </c:pt>
                <c:pt idx="1620">
                  <c:v>0.92</c:v>
                </c:pt>
                <c:pt idx="1621">
                  <c:v>1.08</c:v>
                </c:pt>
                <c:pt idx="1622">
                  <c:v>0.9</c:v>
                </c:pt>
                <c:pt idx="1623">
                  <c:v>1.08</c:v>
                </c:pt>
                <c:pt idx="1624">
                  <c:v>1.01</c:v>
                </c:pt>
                <c:pt idx="1625">
                  <c:v>1.01</c:v>
                </c:pt>
                <c:pt idx="1626">
                  <c:v>1.01</c:v>
                </c:pt>
                <c:pt idx="1627">
                  <c:v>1.01</c:v>
                </c:pt>
                <c:pt idx="1628">
                  <c:v>1.01</c:v>
                </c:pt>
                <c:pt idx="1629">
                  <c:v>1.01</c:v>
                </c:pt>
                <c:pt idx="1630">
                  <c:v>0.79</c:v>
                </c:pt>
                <c:pt idx="1631">
                  <c:v>1.07</c:v>
                </c:pt>
                <c:pt idx="1632">
                  <c:v>0.93</c:v>
                </c:pt>
                <c:pt idx="1633">
                  <c:v>0.81</c:v>
                </c:pt>
                <c:pt idx="1634">
                  <c:v>1.06</c:v>
                </c:pt>
                <c:pt idx="1635">
                  <c:v>1</c:v>
                </c:pt>
                <c:pt idx="1636">
                  <c:v>1.01</c:v>
                </c:pt>
                <c:pt idx="1637">
                  <c:v>1.04</c:v>
                </c:pt>
                <c:pt idx="1638">
                  <c:v>0.8</c:v>
                </c:pt>
                <c:pt idx="1639">
                  <c:v>0.8</c:v>
                </c:pt>
                <c:pt idx="1640">
                  <c:v>1.07</c:v>
                </c:pt>
                <c:pt idx="1641">
                  <c:v>0.76</c:v>
                </c:pt>
                <c:pt idx="1642">
                  <c:v>0.8</c:v>
                </c:pt>
                <c:pt idx="1643">
                  <c:v>0.8</c:v>
                </c:pt>
                <c:pt idx="1644">
                  <c:v>0.72</c:v>
                </c:pt>
                <c:pt idx="1645">
                  <c:v>1.08</c:v>
                </c:pt>
                <c:pt idx="1646">
                  <c:v>1.07</c:v>
                </c:pt>
                <c:pt idx="1647">
                  <c:v>0.97</c:v>
                </c:pt>
                <c:pt idx="1648">
                  <c:v>0.94</c:v>
                </c:pt>
                <c:pt idx="1649">
                  <c:v>1.1599999999999999</c:v>
                </c:pt>
                <c:pt idx="1650">
                  <c:v>1.1599999999999999</c:v>
                </c:pt>
                <c:pt idx="1651">
                  <c:v>1.03</c:v>
                </c:pt>
                <c:pt idx="1652">
                  <c:v>1.01</c:v>
                </c:pt>
                <c:pt idx="1653">
                  <c:v>1</c:v>
                </c:pt>
                <c:pt idx="1654">
                  <c:v>1.07</c:v>
                </c:pt>
                <c:pt idx="1655">
                  <c:v>0.7</c:v>
                </c:pt>
                <c:pt idx="1656">
                  <c:v>1.1399999999999999</c:v>
                </c:pt>
                <c:pt idx="1657">
                  <c:v>0.7</c:v>
                </c:pt>
                <c:pt idx="1658">
                  <c:v>1.22</c:v>
                </c:pt>
                <c:pt idx="1659">
                  <c:v>1.08</c:v>
                </c:pt>
                <c:pt idx="1660">
                  <c:v>0.91</c:v>
                </c:pt>
                <c:pt idx="1661">
                  <c:v>1.05</c:v>
                </c:pt>
                <c:pt idx="1662">
                  <c:v>1.05</c:v>
                </c:pt>
                <c:pt idx="1663">
                  <c:v>1</c:v>
                </c:pt>
                <c:pt idx="1664">
                  <c:v>0.96</c:v>
                </c:pt>
                <c:pt idx="1665">
                  <c:v>1.01</c:v>
                </c:pt>
                <c:pt idx="1666">
                  <c:v>1.01</c:v>
                </c:pt>
                <c:pt idx="1667">
                  <c:v>1.01</c:v>
                </c:pt>
                <c:pt idx="1668">
                  <c:v>1.01</c:v>
                </c:pt>
                <c:pt idx="1669">
                  <c:v>1.01</c:v>
                </c:pt>
                <c:pt idx="1670">
                  <c:v>1.01</c:v>
                </c:pt>
                <c:pt idx="1671">
                  <c:v>1.01</c:v>
                </c:pt>
                <c:pt idx="1672">
                  <c:v>1</c:v>
                </c:pt>
                <c:pt idx="1673">
                  <c:v>1</c:v>
                </c:pt>
                <c:pt idx="1674">
                  <c:v>1</c:v>
                </c:pt>
                <c:pt idx="1675">
                  <c:v>1</c:v>
                </c:pt>
                <c:pt idx="1676">
                  <c:v>1.01</c:v>
                </c:pt>
                <c:pt idx="1677">
                  <c:v>1.01</c:v>
                </c:pt>
                <c:pt idx="1678">
                  <c:v>1.23</c:v>
                </c:pt>
                <c:pt idx="1679">
                  <c:v>1.35</c:v>
                </c:pt>
                <c:pt idx="1680">
                  <c:v>1.05</c:v>
                </c:pt>
                <c:pt idx="1681">
                  <c:v>1</c:v>
                </c:pt>
                <c:pt idx="1682">
                  <c:v>1.08</c:v>
                </c:pt>
                <c:pt idx="1683">
                  <c:v>1.01</c:v>
                </c:pt>
                <c:pt idx="1684">
                  <c:v>1.06</c:v>
                </c:pt>
                <c:pt idx="1685">
                  <c:v>0.82</c:v>
                </c:pt>
                <c:pt idx="1686">
                  <c:v>0.77</c:v>
                </c:pt>
                <c:pt idx="1687">
                  <c:v>1.1499999999999999</c:v>
                </c:pt>
                <c:pt idx="1688">
                  <c:v>0.74</c:v>
                </c:pt>
                <c:pt idx="1689">
                  <c:v>0.92</c:v>
                </c:pt>
                <c:pt idx="1690">
                  <c:v>1.01</c:v>
                </c:pt>
                <c:pt idx="1691">
                  <c:v>1.03</c:v>
                </c:pt>
                <c:pt idx="1692">
                  <c:v>1.03</c:v>
                </c:pt>
                <c:pt idx="1693">
                  <c:v>1.1200000000000001</c:v>
                </c:pt>
                <c:pt idx="1694">
                  <c:v>1.1000000000000001</c:v>
                </c:pt>
                <c:pt idx="1695">
                  <c:v>0.9</c:v>
                </c:pt>
                <c:pt idx="1696">
                  <c:v>1.1100000000000001</c:v>
                </c:pt>
                <c:pt idx="1697">
                  <c:v>1.23</c:v>
                </c:pt>
                <c:pt idx="1698">
                  <c:v>0.9</c:v>
                </c:pt>
                <c:pt idx="1699">
                  <c:v>1.03</c:v>
                </c:pt>
                <c:pt idx="1700">
                  <c:v>1.03</c:v>
                </c:pt>
                <c:pt idx="1701">
                  <c:v>1.03</c:v>
                </c:pt>
                <c:pt idx="1702">
                  <c:v>1.03</c:v>
                </c:pt>
                <c:pt idx="1703">
                  <c:v>1.03</c:v>
                </c:pt>
                <c:pt idx="1704">
                  <c:v>1.02</c:v>
                </c:pt>
                <c:pt idx="1705">
                  <c:v>1.06</c:v>
                </c:pt>
                <c:pt idx="1706">
                  <c:v>1.07</c:v>
                </c:pt>
                <c:pt idx="1707">
                  <c:v>0.8</c:v>
                </c:pt>
                <c:pt idx="1708">
                  <c:v>1.25</c:v>
                </c:pt>
                <c:pt idx="1709">
                  <c:v>0.83</c:v>
                </c:pt>
                <c:pt idx="1710">
                  <c:v>0.83</c:v>
                </c:pt>
                <c:pt idx="1711">
                  <c:v>1.04</c:v>
                </c:pt>
                <c:pt idx="1712">
                  <c:v>1.01</c:v>
                </c:pt>
                <c:pt idx="1713">
                  <c:v>0.9</c:v>
                </c:pt>
                <c:pt idx="1714">
                  <c:v>0.9</c:v>
                </c:pt>
                <c:pt idx="1715">
                  <c:v>0.9</c:v>
                </c:pt>
                <c:pt idx="1716">
                  <c:v>1.06</c:v>
                </c:pt>
                <c:pt idx="1717">
                  <c:v>0.96</c:v>
                </c:pt>
                <c:pt idx="1718">
                  <c:v>0.71</c:v>
                </c:pt>
                <c:pt idx="1719">
                  <c:v>0.9</c:v>
                </c:pt>
                <c:pt idx="1720">
                  <c:v>0.9</c:v>
                </c:pt>
                <c:pt idx="1721">
                  <c:v>0.9</c:v>
                </c:pt>
                <c:pt idx="1722">
                  <c:v>1.01</c:v>
                </c:pt>
                <c:pt idx="1723">
                  <c:v>0.9</c:v>
                </c:pt>
                <c:pt idx="1724">
                  <c:v>1</c:v>
                </c:pt>
                <c:pt idx="1725">
                  <c:v>1.25</c:v>
                </c:pt>
                <c:pt idx="1726">
                  <c:v>1.2</c:v>
                </c:pt>
                <c:pt idx="1727">
                  <c:v>1.2</c:v>
                </c:pt>
                <c:pt idx="1728">
                  <c:v>1</c:v>
                </c:pt>
                <c:pt idx="1729">
                  <c:v>1</c:v>
                </c:pt>
                <c:pt idx="1730">
                  <c:v>1.02</c:v>
                </c:pt>
                <c:pt idx="1731">
                  <c:v>1.02</c:v>
                </c:pt>
                <c:pt idx="1732">
                  <c:v>1.03</c:v>
                </c:pt>
                <c:pt idx="1733">
                  <c:v>1.04</c:v>
                </c:pt>
                <c:pt idx="1734">
                  <c:v>0.91</c:v>
                </c:pt>
                <c:pt idx="1735">
                  <c:v>0.91</c:v>
                </c:pt>
                <c:pt idx="1736">
                  <c:v>0.91</c:v>
                </c:pt>
                <c:pt idx="1737">
                  <c:v>0.9</c:v>
                </c:pt>
                <c:pt idx="1738">
                  <c:v>1.01</c:v>
                </c:pt>
                <c:pt idx="1739">
                  <c:v>1</c:v>
                </c:pt>
                <c:pt idx="1740">
                  <c:v>1.01</c:v>
                </c:pt>
                <c:pt idx="1741">
                  <c:v>1.27</c:v>
                </c:pt>
                <c:pt idx="1742">
                  <c:v>0.9</c:v>
                </c:pt>
                <c:pt idx="1743">
                  <c:v>0.81</c:v>
                </c:pt>
                <c:pt idx="1744">
                  <c:v>1.1100000000000001</c:v>
                </c:pt>
                <c:pt idx="1745">
                  <c:v>1.1100000000000001</c:v>
                </c:pt>
                <c:pt idx="1746">
                  <c:v>1.01</c:v>
                </c:pt>
                <c:pt idx="1747">
                  <c:v>1.1000000000000001</c:v>
                </c:pt>
                <c:pt idx="1748">
                  <c:v>1</c:v>
                </c:pt>
                <c:pt idx="1749">
                  <c:v>1.01</c:v>
                </c:pt>
                <c:pt idx="1750">
                  <c:v>1.1100000000000001</c:v>
                </c:pt>
                <c:pt idx="1751">
                  <c:v>0.9</c:v>
                </c:pt>
                <c:pt idx="1752">
                  <c:v>0.75</c:v>
                </c:pt>
                <c:pt idx="1753">
                  <c:v>1.07</c:v>
                </c:pt>
                <c:pt idx="1754">
                  <c:v>0.74</c:v>
                </c:pt>
                <c:pt idx="1755">
                  <c:v>0.91</c:v>
                </c:pt>
                <c:pt idx="1756">
                  <c:v>1</c:v>
                </c:pt>
                <c:pt idx="1757">
                  <c:v>1.21</c:v>
                </c:pt>
                <c:pt idx="1758">
                  <c:v>1.06</c:v>
                </c:pt>
                <c:pt idx="1759">
                  <c:v>1.2</c:v>
                </c:pt>
                <c:pt idx="1760">
                  <c:v>1.06</c:v>
                </c:pt>
                <c:pt idx="1761">
                  <c:v>1</c:v>
                </c:pt>
                <c:pt idx="1762">
                  <c:v>1</c:v>
                </c:pt>
                <c:pt idx="1763">
                  <c:v>1</c:v>
                </c:pt>
                <c:pt idx="1764">
                  <c:v>1</c:v>
                </c:pt>
                <c:pt idx="1765">
                  <c:v>1.01</c:v>
                </c:pt>
                <c:pt idx="1766">
                  <c:v>1.07</c:v>
                </c:pt>
                <c:pt idx="1767">
                  <c:v>1</c:v>
                </c:pt>
                <c:pt idx="1768">
                  <c:v>1</c:v>
                </c:pt>
                <c:pt idx="1769">
                  <c:v>1</c:v>
                </c:pt>
                <c:pt idx="1770">
                  <c:v>1.38</c:v>
                </c:pt>
                <c:pt idx="1771">
                  <c:v>1.0900000000000001</c:v>
                </c:pt>
                <c:pt idx="1772">
                  <c:v>1.01</c:v>
                </c:pt>
                <c:pt idx="1773">
                  <c:v>1.22</c:v>
                </c:pt>
                <c:pt idx="1774">
                  <c:v>1</c:v>
                </c:pt>
                <c:pt idx="1775">
                  <c:v>1.01</c:v>
                </c:pt>
                <c:pt idx="1776">
                  <c:v>1.01</c:v>
                </c:pt>
                <c:pt idx="1777">
                  <c:v>1.06</c:v>
                </c:pt>
                <c:pt idx="1778">
                  <c:v>1.06</c:v>
                </c:pt>
                <c:pt idx="1779">
                  <c:v>1.02</c:v>
                </c:pt>
                <c:pt idx="1780">
                  <c:v>0.9</c:v>
                </c:pt>
                <c:pt idx="1781">
                  <c:v>1.0900000000000001</c:v>
                </c:pt>
                <c:pt idx="1782">
                  <c:v>0.8</c:v>
                </c:pt>
                <c:pt idx="1783">
                  <c:v>1.04</c:v>
                </c:pt>
                <c:pt idx="1784">
                  <c:v>0.85</c:v>
                </c:pt>
                <c:pt idx="1785">
                  <c:v>1.01</c:v>
                </c:pt>
                <c:pt idx="1786">
                  <c:v>1</c:v>
                </c:pt>
                <c:pt idx="1787">
                  <c:v>1.1000000000000001</c:v>
                </c:pt>
                <c:pt idx="1788">
                  <c:v>1.01</c:v>
                </c:pt>
                <c:pt idx="1789">
                  <c:v>1.01</c:v>
                </c:pt>
                <c:pt idx="1790">
                  <c:v>0.74</c:v>
                </c:pt>
                <c:pt idx="1791">
                  <c:v>1</c:v>
                </c:pt>
                <c:pt idx="1792">
                  <c:v>1.01</c:v>
                </c:pt>
                <c:pt idx="1793">
                  <c:v>1.23</c:v>
                </c:pt>
                <c:pt idx="1794">
                  <c:v>1.07</c:v>
                </c:pt>
                <c:pt idx="1795">
                  <c:v>1.02</c:v>
                </c:pt>
                <c:pt idx="1796">
                  <c:v>1.02</c:v>
                </c:pt>
                <c:pt idx="1797">
                  <c:v>1.06</c:v>
                </c:pt>
                <c:pt idx="1798">
                  <c:v>1.17</c:v>
                </c:pt>
                <c:pt idx="1799">
                  <c:v>1.1000000000000001</c:v>
                </c:pt>
                <c:pt idx="1800">
                  <c:v>1.21</c:v>
                </c:pt>
                <c:pt idx="1801">
                  <c:v>1.02</c:v>
                </c:pt>
                <c:pt idx="1802">
                  <c:v>1.23</c:v>
                </c:pt>
                <c:pt idx="1803">
                  <c:v>1.23</c:v>
                </c:pt>
                <c:pt idx="1804">
                  <c:v>0.7</c:v>
                </c:pt>
                <c:pt idx="1805">
                  <c:v>1.01</c:v>
                </c:pt>
                <c:pt idx="1806">
                  <c:v>0.9</c:v>
                </c:pt>
                <c:pt idx="1807">
                  <c:v>1.25</c:v>
                </c:pt>
                <c:pt idx="1808">
                  <c:v>1.04</c:v>
                </c:pt>
                <c:pt idx="1809">
                  <c:v>1.07</c:v>
                </c:pt>
                <c:pt idx="1810">
                  <c:v>1.07</c:v>
                </c:pt>
                <c:pt idx="1811">
                  <c:v>0.8</c:v>
                </c:pt>
                <c:pt idx="1812">
                  <c:v>1.2</c:v>
                </c:pt>
                <c:pt idx="1813">
                  <c:v>0.91</c:v>
                </c:pt>
                <c:pt idx="1814">
                  <c:v>0.97</c:v>
                </c:pt>
                <c:pt idx="1815">
                  <c:v>1.1100000000000001</c:v>
                </c:pt>
                <c:pt idx="1816">
                  <c:v>1</c:v>
                </c:pt>
                <c:pt idx="1817">
                  <c:v>1</c:v>
                </c:pt>
                <c:pt idx="1818">
                  <c:v>1.0900000000000001</c:v>
                </c:pt>
                <c:pt idx="1819">
                  <c:v>0.75</c:v>
                </c:pt>
                <c:pt idx="1820">
                  <c:v>1.28</c:v>
                </c:pt>
                <c:pt idx="1821">
                  <c:v>1.3</c:v>
                </c:pt>
                <c:pt idx="1822">
                  <c:v>1.1000000000000001</c:v>
                </c:pt>
                <c:pt idx="1823">
                  <c:v>1.35</c:v>
                </c:pt>
                <c:pt idx="1824">
                  <c:v>1.23</c:v>
                </c:pt>
                <c:pt idx="1825">
                  <c:v>1.23</c:v>
                </c:pt>
                <c:pt idx="1826">
                  <c:v>1</c:v>
                </c:pt>
                <c:pt idx="1827">
                  <c:v>1.05</c:v>
                </c:pt>
                <c:pt idx="1828">
                  <c:v>1</c:v>
                </c:pt>
                <c:pt idx="1829">
                  <c:v>1</c:v>
                </c:pt>
                <c:pt idx="1830">
                  <c:v>1.1299999999999999</c:v>
                </c:pt>
                <c:pt idx="1831">
                  <c:v>0.92</c:v>
                </c:pt>
                <c:pt idx="1832">
                  <c:v>0.91</c:v>
                </c:pt>
                <c:pt idx="1833">
                  <c:v>1.02</c:v>
                </c:pt>
                <c:pt idx="1834">
                  <c:v>1.02</c:v>
                </c:pt>
                <c:pt idx="1835">
                  <c:v>1.1200000000000001</c:v>
                </c:pt>
                <c:pt idx="1836">
                  <c:v>1.1200000000000001</c:v>
                </c:pt>
                <c:pt idx="1837">
                  <c:v>1.1000000000000001</c:v>
                </c:pt>
                <c:pt idx="1838">
                  <c:v>1.28</c:v>
                </c:pt>
                <c:pt idx="1839">
                  <c:v>1</c:v>
                </c:pt>
                <c:pt idx="1840">
                  <c:v>0.9</c:v>
                </c:pt>
                <c:pt idx="1841">
                  <c:v>1.25</c:v>
                </c:pt>
                <c:pt idx="1842">
                  <c:v>1.25</c:v>
                </c:pt>
                <c:pt idx="1843">
                  <c:v>1.04</c:v>
                </c:pt>
                <c:pt idx="1844">
                  <c:v>1</c:v>
                </c:pt>
                <c:pt idx="1845">
                  <c:v>1</c:v>
                </c:pt>
                <c:pt idx="1846">
                  <c:v>1.01</c:v>
                </c:pt>
                <c:pt idx="1847">
                  <c:v>1.03</c:v>
                </c:pt>
                <c:pt idx="1848">
                  <c:v>1.23</c:v>
                </c:pt>
                <c:pt idx="1849">
                  <c:v>1.27</c:v>
                </c:pt>
                <c:pt idx="1850">
                  <c:v>0.84</c:v>
                </c:pt>
                <c:pt idx="1851">
                  <c:v>1.1000000000000001</c:v>
                </c:pt>
                <c:pt idx="1852">
                  <c:v>1.1399999999999999</c:v>
                </c:pt>
                <c:pt idx="1853">
                  <c:v>1.06</c:v>
                </c:pt>
                <c:pt idx="1854">
                  <c:v>1.04</c:v>
                </c:pt>
                <c:pt idx="1855">
                  <c:v>1.1200000000000001</c:v>
                </c:pt>
                <c:pt idx="1856">
                  <c:v>0.91</c:v>
                </c:pt>
                <c:pt idx="1857">
                  <c:v>1</c:v>
                </c:pt>
                <c:pt idx="1858">
                  <c:v>1.1299999999999999</c:v>
                </c:pt>
                <c:pt idx="1859">
                  <c:v>1.1200000000000001</c:v>
                </c:pt>
                <c:pt idx="1860">
                  <c:v>1.01</c:v>
                </c:pt>
                <c:pt idx="1861">
                  <c:v>1.01</c:v>
                </c:pt>
                <c:pt idx="1862">
                  <c:v>1.1100000000000001</c:v>
                </c:pt>
                <c:pt idx="1863">
                  <c:v>1.07</c:v>
                </c:pt>
                <c:pt idx="1864">
                  <c:v>1.51</c:v>
                </c:pt>
                <c:pt idx="1865">
                  <c:v>1.03</c:v>
                </c:pt>
                <c:pt idx="1866">
                  <c:v>1.08</c:v>
                </c:pt>
                <c:pt idx="1867">
                  <c:v>1.2</c:v>
                </c:pt>
                <c:pt idx="1868">
                  <c:v>1.26</c:v>
                </c:pt>
                <c:pt idx="1869">
                  <c:v>1.06</c:v>
                </c:pt>
                <c:pt idx="1870">
                  <c:v>0.92</c:v>
                </c:pt>
                <c:pt idx="1871">
                  <c:v>1.02</c:v>
                </c:pt>
                <c:pt idx="1872">
                  <c:v>1.04</c:v>
                </c:pt>
                <c:pt idx="1873">
                  <c:v>1.18</c:v>
                </c:pt>
                <c:pt idx="1874">
                  <c:v>1</c:v>
                </c:pt>
                <c:pt idx="1875">
                  <c:v>1.1299999999999999</c:v>
                </c:pt>
                <c:pt idx="1876">
                  <c:v>1.01</c:v>
                </c:pt>
                <c:pt idx="1877">
                  <c:v>0.9</c:v>
                </c:pt>
                <c:pt idx="1878">
                  <c:v>1.01</c:v>
                </c:pt>
                <c:pt idx="1879">
                  <c:v>1.1000000000000001</c:v>
                </c:pt>
                <c:pt idx="1880">
                  <c:v>1.1000000000000001</c:v>
                </c:pt>
                <c:pt idx="1881">
                  <c:v>1.1200000000000001</c:v>
                </c:pt>
                <c:pt idx="1882">
                  <c:v>0.9</c:v>
                </c:pt>
                <c:pt idx="1883">
                  <c:v>1</c:v>
                </c:pt>
                <c:pt idx="1884">
                  <c:v>1</c:v>
                </c:pt>
                <c:pt idx="1885">
                  <c:v>1</c:v>
                </c:pt>
                <c:pt idx="1886">
                  <c:v>1.2</c:v>
                </c:pt>
                <c:pt idx="1887">
                  <c:v>1.2</c:v>
                </c:pt>
                <c:pt idx="1888">
                  <c:v>1.07</c:v>
                </c:pt>
                <c:pt idx="1889">
                  <c:v>1.27</c:v>
                </c:pt>
                <c:pt idx="1890">
                  <c:v>1.2</c:v>
                </c:pt>
                <c:pt idx="1891">
                  <c:v>1.22</c:v>
                </c:pt>
                <c:pt idx="1892">
                  <c:v>0.97</c:v>
                </c:pt>
                <c:pt idx="1893">
                  <c:v>1</c:v>
                </c:pt>
                <c:pt idx="1894">
                  <c:v>1</c:v>
                </c:pt>
                <c:pt idx="1895">
                  <c:v>1</c:v>
                </c:pt>
                <c:pt idx="1896">
                  <c:v>1</c:v>
                </c:pt>
                <c:pt idx="1897">
                  <c:v>1</c:v>
                </c:pt>
                <c:pt idx="1898">
                  <c:v>1.23</c:v>
                </c:pt>
                <c:pt idx="1899">
                  <c:v>1.08</c:v>
                </c:pt>
                <c:pt idx="1900">
                  <c:v>1.01</c:v>
                </c:pt>
                <c:pt idx="1901">
                  <c:v>1.0900000000000001</c:v>
                </c:pt>
                <c:pt idx="1902">
                  <c:v>1.08</c:v>
                </c:pt>
                <c:pt idx="1903">
                  <c:v>1.1200000000000001</c:v>
                </c:pt>
                <c:pt idx="1904">
                  <c:v>1.03</c:v>
                </c:pt>
                <c:pt idx="1905">
                  <c:v>1.03</c:v>
                </c:pt>
                <c:pt idx="1906">
                  <c:v>1.03</c:v>
                </c:pt>
                <c:pt idx="1907">
                  <c:v>1.25</c:v>
                </c:pt>
                <c:pt idx="1908">
                  <c:v>1.1200000000000001</c:v>
                </c:pt>
                <c:pt idx="1909">
                  <c:v>1.05</c:v>
                </c:pt>
                <c:pt idx="1910">
                  <c:v>1.01</c:v>
                </c:pt>
                <c:pt idx="1911">
                  <c:v>1.01</c:v>
                </c:pt>
                <c:pt idx="1912">
                  <c:v>1.01</c:v>
                </c:pt>
                <c:pt idx="1913">
                  <c:v>1.01</c:v>
                </c:pt>
                <c:pt idx="1914">
                  <c:v>1.01</c:v>
                </c:pt>
                <c:pt idx="1915">
                  <c:v>1.01</c:v>
                </c:pt>
                <c:pt idx="1916">
                  <c:v>1.01</c:v>
                </c:pt>
                <c:pt idx="1917">
                  <c:v>1.21</c:v>
                </c:pt>
                <c:pt idx="1918">
                  <c:v>1.21</c:v>
                </c:pt>
                <c:pt idx="1919">
                  <c:v>1.08</c:v>
                </c:pt>
                <c:pt idx="1920">
                  <c:v>0.81</c:v>
                </c:pt>
                <c:pt idx="1921">
                  <c:v>1.02</c:v>
                </c:pt>
                <c:pt idx="1922">
                  <c:v>1</c:v>
                </c:pt>
                <c:pt idx="1923">
                  <c:v>1</c:v>
                </c:pt>
                <c:pt idx="1924">
                  <c:v>1.21</c:v>
                </c:pt>
                <c:pt idx="1925">
                  <c:v>1.01</c:v>
                </c:pt>
                <c:pt idx="1926">
                  <c:v>1.01</c:v>
                </c:pt>
                <c:pt idx="1927">
                  <c:v>0.93</c:v>
                </c:pt>
                <c:pt idx="1928">
                  <c:v>1.01</c:v>
                </c:pt>
                <c:pt idx="1929">
                  <c:v>1.18</c:v>
                </c:pt>
                <c:pt idx="1930">
                  <c:v>1.03</c:v>
                </c:pt>
                <c:pt idx="1931">
                  <c:v>1.03</c:v>
                </c:pt>
                <c:pt idx="1932">
                  <c:v>1.03</c:v>
                </c:pt>
                <c:pt idx="1933">
                  <c:v>1.06</c:v>
                </c:pt>
                <c:pt idx="1934">
                  <c:v>0.87</c:v>
                </c:pt>
                <c:pt idx="1935">
                  <c:v>1.1399999999999999</c:v>
                </c:pt>
                <c:pt idx="1936">
                  <c:v>1.37</c:v>
                </c:pt>
                <c:pt idx="1937">
                  <c:v>1.05</c:v>
                </c:pt>
                <c:pt idx="1938">
                  <c:v>1.58</c:v>
                </c:pt>
                <c:pt idx="1939">
                  <c:v>1.22</c:v>
                </c:pt>
                <c:pt idx="1940">
                  <c:v>1.04</c:v>
                </c:pt>
                <c:pt idx="1941">
                  <c:v>1.1599999999999999</c:v>
                </c:pt>
                <c:pt idx="1942">
                  <c:v>1.31</c:v>
                </c:pt>
                <c:pt idx="1943">
                  <c:v>1.1000000000000001</c:v>
                </c:pt>
                <c:pt idx="1944">
                  <c:v>1.23</c:v>
                </c:pt>
                <c:pt idx="1945">
                  <c:v>1.26</c:v>
                </c:pt>
                <c:pt idx="1946">
                  <c:v>1.02</c:v>
                </c:pt>
                <c:pt idx="1947">
                  <c:v>1.1499999999999999</c:v>
                </c:pt>
                <c:pt idx="1948">
                  <c:v>1.1499999999999999</c:v>
                </c:pt>
                <c:pt idx="1949">
                  <c:v>0.9</c:v>
                </c:pt>
                <c:pt idx="1950">
                  <c:v>1.1399999999999999</c:v>
                </c:pt>
                <c:pt idx="1951">
                  <c:v>1.21</c:v>
                </c:pt>
                <c:pt idx="1952">
                  <c:v>0.9</c:v>
                </c:pt>
                <c:pt idx="1953">
                  <c:v>1.4</c:v>
                </c:pt>
                <c:pt idx="1954">
                  <c:v>0.97</c:v>
                </c:pt>
                <c:pt idx="1955">
                  <c:v>1.28</c:v>
                </c:pt>
                <c:pt idx="1956">
                  <c:v>0.81</c:v>
                </c:pt>
                <c:pt idx="1957">
                  <c:v>1.01</c:v>
                </c:pt>
                <c:pt idx="1958">
                  <c:v>1.01</c:v>
                </c:pt>
                <c:pt idx="1959">
                  <c:v>1.01</c:v>
                </c:pt>
                <c:pt idx="1960">
                  <c:v>1.26</c:v>
                </c:pt>
                <c:pt idx="1961">
                  <c:v>1.1599999999999999</c:v>
                </c:pt>
                <c:pt idx="1962">
                  <c:v>1.31</c:v>
                </c:pt>
                <c:pt idx="1963">
                  <c:v>1.1200000000000001</c:v>
                </c:pt>
                <c:pt idx="1964">
                  <c:v>0.9</c:v>
                </c:pt>
                <c:pt idx="1965">
                  <c:v>1</c:v>
                </c:pt>
                <c:pt idx="1966">
                  <c:v>1.2</c:v>
                </c:pt>
                <c:pt idx="1967">
                  <c:v>1.21</c:v>
                </c:pt>
                <c:pt idx="1968">
                  <c:v>1.53</c:v>
                </c:pt>
                <c:pt idx="1969">
                  <c:v>1.2</c:v>
                </c:pt>
                <c:pt idx="1970">
                  <c:v>1.04</c:v>
                </c:pt>
                <c:pt idx="1971">
                  <c:v>1.04</c:v>
                </c:pt>
                <c:pt idx="1972">
                  <c:v>1.5</c:v>
                </c:pt>
                <c:pt idx="1973">
                  <c:v>1.02</c:v>
                </c:pt>
                <c:pt idx="1974">
                  <c:v>1.02</c:v>
                </c:pt>
                <c:pt idx="1975">
                  <c:v>1.03</c:v>
                </c:pt>
                <c:pt idx="1976">
                  <c:v>1.1599999999999999</c:v>
                </c:pt>
                <c:pt idx="1977">
                  <c:v>1.01</c:v>
                </c:pt>
                <c:pt idx="1978">
                  <c:v>1.32</c:v>
                </c:pt>
                <c:pt idx="1979">
                  <c:v>1.04</c:v>
                </c:pt>
                <c:pt idx="1980">
                  <c:v>1.18</c:v>
                </c:pt>
                <c:pt idx="1981">
                  <c:v>1.28</c:v>
                </c:pt>
                <c:pt idx="1982">
                  <c:v>1.1299999999999999</c:v>
                </c:pt>
                <c:pt idx="1983">
                  <c:v>1.1299999999999999</c:v>
                </c:pt>
                <c:pt idx="1984">
                  <c:v>1.1100000000000001</c:v>
                </c:pt>
                <c:pt idx="1985">
                  <c:v>1.1200000000000001</c:v>
                </c:pt>
                <c:pt idx="1986">
                  <c:v>1.28</c:v>
                </c:pt>
                <c:pt idx="1987">
                  <c:v>1.28</c:v>
                </c:pt>
                <c:pt idx="1988">
                  <c:v>1.01</c:v>
                </c:pt>
                <c:pt idx="1989">
                  <c:v>1.25</c:v>
                </c:pt>
                <c:pt idx="1990">
                  <c:v>1.22</c:v>
                </c:pt>
                <c:pt idx="1991">
                  <c:v>1.39</c:v>
                </c:pt>
                <c:pt idx="1992">
                  <c:v>1.01</c:v>
                </c:pt>
                <c:pt idx="1993">
                  <c:v>1.01</c:v>
                </c:pt>
                <c:pt idx="1994">
                  <c:v>1.01</c:v>
                </c:pt>
                <c:pt idx="1995">
                  <c:v>1.01</c:v>
                </c:pt>
                <c:pt idx="1996">
                  <c:v>1.01</c:v>
                </c:pt>
                <c:pt idx="1997">
                  <c:v>1.01</c:v>
                </c:pt>
                <c:pt idx="1998">
                  <c:v>1.01</c:v>
                </c:pt>
                <c:pt idx="1999">
                  <c:v>1.3</c:v>
                </c:pt>
                <c:pt idx="2000">
                  <c:v>1.02</c:v>
                </c:pt>
                <c:pt idx="2001">
                  <c:v>1.5</c:v>
                </c:pt>
                <c:pt idx="2002">
                  <c:v>0.8</c:v>
                </c:pt>
                <c:pt idx="2003">
                  <c:v>1.29</c:v>
                </c:pt>
                <c:pt idx="2004">
                  <c:v>1</c:v>
                </c:pt>
                <c:pt idx="2005">
                  <c:v>1.41</c:v>
                </c:pt>
                <c:pt idx="2006">
                  <c:v>1.1000000000000001</c:v>
                </c:pt>
                <c:pt idx="2007">
                  <c:v>1.22</c:v>
                </c:pt>
                <c:pt idx="2008">
                  <c:v>1.3</c:v>
                </c:pt>
                <c:pt idx="2009">
                  <c:v>1.6</c:v>
                </c:pt>
                <c:pt idx="2010">
                  <c:v>1.02</c:v>
                </c:pt>
                <c:pt idx="2011">
                  <c:v>1.01</c:v>
                </c:pt>
                <c:pt idx="2012">
                  <c:v>1.01</c:v>
                </c:pt>
                <c:pt idx="2013">
                  <c:v>1.01</c:v>
                </c:pt>
                <c:pt idx="2014">
                  <c:v>1.26</c:v>
                </c:pt>
                <c:pt idx="2015">
                  <c:v>1.1200000000000001</c:v>
                </c:pt>
                <c:pt idx="2016">
                  <c:v>1</c:v>
                </c:pt>
                <c:pt idx="2017">
                  <c:v>1.4</c:v>
                </c:pt>
                <c:pt idx="2018">
                  <c:v>1.4</c:v>
                </c:pt>
                <c:pt idx="2019">
                  <c:v>1</c:v>
                </c:pt>
                <c:pt idx="2020">
                  <c:v>1.52</c:v>
                </c:pt>
                <c:pt idx="2021">
                  <c:v>1.37</c:v>
                </c:pt>
                <c:pt idx="2022">
                  <c:v>1.1599999999999999</c:v>
                </c:pt>
                <c:pt idx="2023">
                  <c:v>1.23</c:v>
                </c:pt>
                <c:pt idx="2024">
                  <c:v>1.1499999999999999</c:v>
                </c:pt>
                <c:pt idx="2025">
                  <c:v>1.17</c:v>
                </c:pt>
                <c:pt idx="2026">
                  <c:v>1.06</c:v>
                </c:pt>
                <c:pt idx="2027">
                  <c:v>1.22</c:v>
                </c:pt>
                <c:pt idx="2028">
                  <c:v>1.2</c:v>
                </c:pt>
                <c:pt idx="2029">
                  <c:v>0.9</c:v>
                </c:pt>
                <c:pt idx="2030">
                  <c:v>0.9</c:v>
                </c:pt>
                <c:pt idx="2031">
                  <c:v>0.9</c:v>
                </c:pt>
                <c:pt idx="2032">
                  <c:v>1.08</c:v>
                </c:pt>
                <c:pt idx="2033">
                  <c:v>1.1200000000000001</c:v>
                </c:pt>
                <c:pt idx="2034">
                  <c:v>1.2</c:v>
                </c:pt>
                <c:pt idx="2035">
                  <c:v>1.17</c:v>
                </c:pt>
                <c:pt idx="2036">
                  <c:v>1.25</c:v>
                </c:pt>
                <c:pt idx="2037">
                  <c:v>1.1599999999999999</c:v>
                </c:pt>
                <c:pt idx="2038">
                  <c:v>1.01</c:v>
                </c:pt>
                <c:pt idx="2039">
                  <c:v>1.01</c:v>
                </c:pt>
                <c:pt idx="2040">
                  <c:v>1.27</c:v>
                </c:pt>
                <c:pt idx="2041">
                  <c:v>1.24</c:v>
                </c:pt>
                <c:pt idx="2042">
                  <c:v>1.1499999999999999</c:v>
                </c:pt>
                <c:pt idx="2043">
                  <c:v>1.21</c:v>
                </c:pt>
                <c:pt idx="2044">
                  <c:v>1.28</c:v>
                </c:pt>
                <c:pt idx="2045">
                  <c:v>1.33</c:v>
                </c:pt>
                <c:pt idx="2046">
                  <c:v>1.01</c:v>
                </c:pt>
                <c:pt idx="2047">
                  <c:v>1.1299999999999999</c:v>
                </c:pt>
                <c:pt idx="2048">
                  <c:v>1.1000000000000001</c:v>
                </c:pt>
                <c:pt idx="2049">
                  <c:v>1.02</c:v>
                </c:pt>
                <c:pt idx="2050">
                  <c:v>0.81</c:v>
                </c:pt>
                <c:pt idx="2051">
                  <c:v>1.01</c:v>
                </c:pt>
                <c:pt idx="2052">
                  <c:v>1.1000000000000001</c:v>
                </c:pt>
                <c:pt idx="2053">
                  <c:v>1.5</c:v>
                </c:pt>
                <c:pt idx="2054">
                  <c:v>1.01</c:v>
                </c:pt>
                <c:pt idx="2055">
                  <c:v>1.08</c:v>
                </c:pt>
                <c:pt idx="2056">
                  <c:v>1.1599999999999999</c:v>
                </c:pt>
                <c:pt idx="2057">
                  <c:v>1.34</c:v>
                </c:pt>
                <c:pt idx="2058">
                  <c:v>1.06</c:v>
                </c:pt>
                <c:pt idx="2059">
                  <c:v>1.1100000000000001</c:v>
                </c:pt>
                <c:pt idx="2060">
                  <c:v>1.44</c:v>
                </c:pt>
                <c:pt idx="2061">
                  <c:v>1.35</c:v>
                </c:pt>
                <c:pt idx="2062">
                  <c:v>1.5</c:v>
                </c:pt>
                <c:pt idx="2063">
                  <c:v>1.01</c:v>
                </c:pt>
                <c:pt idx="2064">
                  <c:v>1.2</c:v>
                </c:pt>
                <c:pt idx="2065">
                  <c:v>1.2</c:v>
                </c:pt>
                <c:pt idx="2066">
                  <c:v>1.2</c:v>
                </c:pt>
                <c:pt idx="2067">
                  <c:v>1.63</c:v>
                </c:pt>
                <c:pt idx="2068">
                  <c:v>1.1000000000000001</c:v>
                </c:pt>
                <c:pt idx="2069">
                  <c:v>1.25</c:v>
                </c:pt>
                <c:pt idx="2070">
                  <c:v>1.01</c:v>
                </c:pt>
                <c:pt idx="2071">
                  <c:v>1.03</c:v>
                </c:pt>
                <c:pt idx="2072">
                  <c:v>1.28</c:v>
                </c:pt>
                <c:pt idx="2073">
                  <c:v>1</c:v>
                </c:pt>
                <c:pt idx="2074">
                  <c:v>1.24</c:v>
                </c:pt>
                <c:pt idx="2075">
                  <c:v>1.33</c:v>
                </c:pt>
                <c:pt idx="2076">
                  <c:v>1.34</c:v>
                </c:pt>
                <c:pt idx="2077">
                  <c:v>1.22</c:v>
                </c:pt>
                <c:pt idx="2078">
                  <c:v>1.1299999999999999</c:v>
                </c:pt>
                <c:pt idx="2079">
                  <c:v>1.38</c:v>
                </c:pt>
                <c:pt idx="2080">
                  <c:v>1.23</c:v>
                </c:pt>
                <c:pt idx="2081">
                  <c:v>0.76</c:v>
                </c:pt>
                <c:pt idx="2082">
                  <c:v>0.84</c:v>
                </c:pt>
                <c:pt idx="2083">
                  <c:v>1.07</c:v>
                </c:pt>
                <c:pt idx="2084">
                  <c:v>1.01</c:v>
                </c:pt>
                <c:pt idx="2085">
                  <c:v>1.24</c:v>
                </c:pt>
                <c:pt idx="2086">
                  <c:v>1.06</c:v>
                </c:pt>
                <c:pt idx="2087">
                  <c:v>1</c:v>
                </c:pt>
                <c:pt idx="2088">
                  <c:v>1.35</c:v>
                </c:pt>
                <c:pt idx="2089">
                  <c:v>0.81</c:v>
                </c:pt>
                <c:pt idx="2090">
                  <c:v>1.1299999999999999</c:v>
                </c:pt>
                <c:pt idx="2091">
                  <c:v>1.23</c:v>
                </c:pt>
                <c:pt idx="2092">
                  <c:v>1.55</c:v>
                </c:pt>
                <c:pt idx="2093">
                  <c:v>0.9</c:v>
                </c:pt>
                <c:pt idx="2094">
                  <c:v>1.08</c:v>
                </c:pt>
                <c:pt idx="2095">
                  <c:v>1.32</c:v>
                </c:pt>
                <c:pt idx="2096">
                  <c:v>1.06</c:v>
                </c:pt>
                <c:pt idx="2097">
                  <c:v>1.17</c:v>
                </c:pt>
                <c:pt idx="2098">
                  <c:v>0.99</c:v>
                </c:pt>
                <c:pt idx="2099">
                  <c:v>1.04</c:v>
                </c:pt>
                <c:pt idx="2100">
                  <c:v>1.03</c:v>
                </c:pt>
                <c:pt idx="2101">
                  <c:v>1.26</c:v>
                </c:pt>
                <c:pt idx="2102">
                  <c:v>1.25</c:v>
                </c:pt>
                <c:pt idx="2103">
                  <c:v>1.2</c:v>
                </c:pt>
                <c:pt idx="2104">
                  <c:v>1.25</c:v>
                </c:pt>
                <c:pt idx="2105">
                  <c:v>1.1100000000000001</c:v>
                </c:pt>
                <c:pt idx="2106">
                  <c:v>1.05</c:v>
                </c:pt>
                <c:pt idx="2107">
                  <c:v>1.04</c:v>
                </c:pt>
                <c:pt idx="2108">
                  <c:v>1</c:v>
                </c:pt>
                <c:pt idx="2109">
                  <c:v>1.01</c:v>
                </c:pt>
                <c:pt idx="2110">
                  <c:v>1.23</c:v>
                </c:pt>
                <c:pt idx="2111">
                  <c:v>1.23</c:v>
                </c:pt>
                <c:pt idx="2112">
                  <c:v>1.43</c:v>
                </c:pt>
                <c:pt idx="2113">
                  <c:v>1.2</c:v>
                </c:pt>
                <c:pt idx="2114">
                  <c:v>1.27</c:v>
                </c:pt>
                <c:pt idx="2115">
                  <c:v>1.01</c:v>
                </c:pt>
                <c:pt idx="2116">
                  <c:v>1.01</c:v>
                </c:pt>
                <c:pt idx="2117">
                  <c:v>1.01</c:v>
                </c:pt>
                <c:pt idx="2118">
                  <c:v>1.01</c:v>
                </c:pt>
                <c:pt idx="2119">
                  <c:v>1.01</c:v>
                </c:pt>
                <c:pt idx="2120">
                  <c:v>1.01</c:v>
                </c:pt>
                <c:pt idx="2121">
                  <c:v>1.01</c:v>
                </c:pt>
                <c:pt idx="2122">
                  <c:v>1.3</c:v>
                </c:pt>
                <c:pt idx="2123">
                  <c:v>1.1299999999999999</c:v>
                </c:pt>
                <c:pt idx="2124">
                  <c:v>1.01</c:v>
                </c:pt>
                <c:pt idx="2125">
                  <c:v>1.07</c:v>
                </c:pt>
                <c:pt idx="2126">
                  <c:v>1.02</c:v>
                </c:pt>
                <c:pt idx="2127">
                  <c:v>1.33</c:v>
                </c:pt>
                <c:pt idx="2128">
                  <c:v>1.2</c:v>
                </c:pt>
                <c:pt idx="2129">
                  <c:v>1.01</c:v>
                </c:pt>
                <c:pt idx="2130">
                  <c:v>1.01</c:v>
                </c:pt>
                <c:pt idx="2131">
                  <c:v>0.85</c:v>
                </c:pt>
                <c:pt idx="2132">
                  <c:v>1.3</c:v>
                </c:pt>
                <c:pt idx="2133">
                  <c:v>0.82</c:v>
                </c:pt>
                <c:pt idx="2134">
                  <c:v>1.47</c:v>
                </c:pt>
                <c:pt idx="2135">
                  <c:v>0.8</c:v>
                </c:pt>
                <c:pt idx="2136">
                  <c:v>1.2</c:v>
                </c:pt>
                <c:pt idx="2137">
                  <c:v>1.2</c:v>
                </c:pt>
                <c:pt idx="2138">
                  <c:v>1.2</c:v>
                </c:pt>
                <c:pt idx="2139">
                  <c:v>1.4</c:v>
                </c:pt>
                <c:pt idx="2140">
                  <c:v>1</c:v>
                </c:pt>
                <c:pt idx="2141">
                  <c:v>1.22</c:v>
                </c:pt>
                <c:pt idx="2142">
                  <c:v>1.23</c:v>
                </c:pt>
                <c:pt idx="2143">
                  <c:v>1.52</c:v>
                </c:pt>
                <c:pt idx="2144">
                  <c:v>1.01</c:v>
                </c:pt>
                <c:pt idx="2145">
                  <c:v>1.1200000000000001</c:v>
                </c:pt>
                <c:pt idx="2146">
                  <c:v>1</c:v>
                </c:pt>
                <c:pt idx="2147">
                  <c:v>1.04</c:v>
                </c:pt>
                <c:pt idx="2148">
                  <c:v>1.2</c:v>
                </c:pt>
                <c:pt idx="2149">
                  <c:v>1.02</c:v>
                </c:pt>
                <c:pt idx="2150">
                  <c:v>1.01</c:v>
                </c:pt>
                <c:pt idx="2151">
                  <c:v>1.21</c:v>
                </c:pt>
                <c:pt idx="2152">
                  <c:v>1.2</c:v>
                </c:pt>
                <c:pt idx="2153">
                  <c:v>1.26</c:v>
                </c:pt>
                <c:pt idx="2154">
                  <c:v>1.04</c:v>
                </c:pt>
                <c:pt idx="2155">
                  <c:v>0.85</c:v>
                </c:pt>
                <c:pt idx="2156">
                  <c:v>1.23</c:v>
                </c:pt>
                <c:pt idx="2157">
                  <c:v>1.26</c:v>
                </c:pt>
                <c:pt idx="2158">
                  <c:v>1.1100000000000001</c:v>
                </c:pt>
                <c:pt idx="2159">
                  <c:v>1.51</c:v>
                </c:pt>
                <c:pt idx="2160">
                  <c:v>1.51</c:v>
                </c:pt>
                <c:pt idx="2161">
                  <c:v>1.51</c:v>
                </c:pt>
                <c:pt idx="2162">
                  <c:v>1.4</c:v>
                </c:pt>
                <c:pt idx="2163">
                  <c:v>1.3</c:v>
                </c:pt>
                <c:pt idx="2164">
                  <c:v>1.01</c:v>
                </c:pt>
                <c:pt idx="2165">
                  <c:v>1.5</c:v>
                </c:pt>
                <c:pt idx="2166">
                  <c:v>1.35</c:v>
                </c:pt>
                <c:pt idx="2167">
                  <c:v>1.22</c:v>
                </c:pt>
                <c:pt idx="2168">
                  <c:v>1.23</c:v>
                </c:pt>
                <c:pt idx="2169">
                  <c:v>1.2</c:v>
                </c:pt>
                <c:pt idx="2170">
                  <c:v>1</c:v>
                </c:pt>
                <c:pt idx="2171">
                  <c:v>1</c:v>
                </c:pt>
                <c:pt idx="2172">
                  <c:v>1</c:v>
                </c:pt>
                <c:pt idx="2173">
                  <c:v>1.01</c:v>
                </c:pt>
                <c:pt idx="2174">
                  <c:v>1.3</c:v>
                </c:pt>
                <c:pt idx="2175">
                  <c:v>1.34</c:v>
                </c:pt>
                <c:pt idx="2176">
                  <c:v>1.03</c:v>
                </c:pt>
                <c:pt idx="2177">
                  <c:v>1.01</c:v>
                </c:pt>
                <c:pt idx="2178">
                  <c:v>1.17</c:v>
                </c:pt>
                <c:pt idx="2179">
                  <c:v>1.42</c:v>
                </c:pt>
                <c:pt idx="2180">
                  <c:v>1.24</c:v>
                </c:pt>
                <c:pt idx="2181">
                  <c:v>1.1000000000000001</c:v>
                </c:pt>
                <c:pt idx="2182">
                  <c:v>1.21</c:v>
                </c:pt>
                <c:pt idx="2183">
                  <c:v>1.21</c:v>
                </c:pt>
                <c:pt idx="2184">
                  <c:v>1.31</c:v>
                </c:pt>
                <c:pt idx="2185">
                  <c:v>1.05</c:v>
                </c:pt>
                <c:pt idx="2186">
                  <c:v>0.93</c:v>
                </c:pt>
                <c:pt idx="2187">
                  <c:v>1.01</c:v>
                </c:pt>
                <c:pt idx="2188">
                  <c:v>1.01</c:v>
                </c:pt>
                <c:pt idx="2189">
                  <c:v>1.24</c:v>
                </c:pt>
                <c:pt idx="2190">
                  <c:v>1.7</c:v>
                </c:pt>
                <c:pt idx="2191">
                  <c:v>0.85</c:v>
                </c:pt>
                <c:pt idx="2192">
                  <c:v>1.4</c:v>
                </c:pt>
                <c:pt idx="2193">
                  <c:v>1.01</c:v>
                </c:pt>
                <c:pt idx="2194">
                  <c:v>1.01</c:v>
                </c:pt>
                <c:pt idx="2195">
                  <c:v>1.02</c:v>
                </c:pt>
                <c:pt idx="2196">
                  <c:v>1.29</c:v>
                </c:pt>
                <c:pt idx="2197">
                  <c:v>1</c:v>
                </c:pt>
                <c:pt idx="2198">
                  <c:v>1</c:v>
                </c:pt>
                <c:pt idx="2199">
                  <c:v>1.04</c:v>
                </c:pt>
                <c:pt idx="2200">
                  <c:v>1.1499999999999999</c:v>
                </c:pt>
                <c:pt idx="2201">
                  <c:v>1.29</c:v>
                </c:pt>
                <c:pt idx="2202">
                  <c:v>1.2</c:v>
                </c:pt>
                <c:pt idx="2203">
                  <c:v>1.3</c:v>
                </c:pt>
                <c:pt idx="2204">
                  <c:v>1.28</c:v>
                </c:pt>
                <c:pt idx="2205">
                  <c:v>1.27</c:v>
                </c:pt>
                <c:pt idx="2206">
                  <c:v>1.45</c:v>
                </c:pt>
                <c:pt idx="2207">
                  <c:v>1.02</c:v>
                </c:pt>
                <c:pt idx="2208">
                  <c:v>1.31</c:v>
                </c:pt>
                <c:pt idx="2209">
                  <c:v>0.95</c:v>
                </c:pt>
                <c:pt idx="2210">
                  <c:v>0.95</c:v>
                </c:pt>
                <c:pt idx="2211">
                  <c:v>0.9</c:v>
                </c:pt>
                <c:pt idx="2212">
                  <c:v>1.22</c:v>
                </c:pt>
                <c:pt idx="2213">
                  <c:v>1.3</c:v>
                </c:pt>
                <c:pt idx="2214">
                  <c:v>1.29</c:v>
                </c:pt>
                <c:pt idx="2215">
                  <c:v>1.05</c:v>
                </c:pt>
                <c:pt idx="2216">
                  <c:v>1.4</c:v>
                </c:pt>
                <c:pt idx="2217">
                  <c:v>1.4</c:v>
                </c:pt>
                <c:pt idx="2218">
                  <c:v>1.63</c:v>
                </c:pt>
                <c:pt idx="2219">
                  <c:v>1</c:v>
                </c:pt>
                <c:pt idx="2220">
                  <c:v>1.3</c:v>
                </c:pt>
                <c:pt idx="2221">
                  <c:v>1</c:v>
                </c:pt>
                <c:pt idx="2222">
                  <c:v>1</c:v>
                </c:pt>
                <c:pt idx="2223">
                  <c:v>1.33</c:v>
                </c:pt>
                <c:pt idx="2224">
                  <c:v>1.21</c:v>
                </c:pt>
                <c:pt idx="2225">
                  <c:v>1.34</c:v>
                </c:pt>
                <c:pt idx="2226">
                  <c:v>1.3</c:v>
                </c:pt>
                <c:pt idx="2227">
                  <c:v>1.04</c:v>
                </c:pt>
                <c:pt idx="2228">
                  <c:v>1.2</c:v>
                </c:pt>
                <c:pt idx="2229">
                  <c:v>1.4</c:v>
                </c:pt>
                <c:pt idx="2230">
                  <c:v>0.9</c:v>
                </c:pt>
                <c:pt idx="2231">
                  <c:v>0.9</c:v>
                </c:pt>
                <c:pt idx="2232">
                  <c:v>1.07</c:v>
                </c:pt>
                <c:pt idx="2233">
                  <c:v>1.51</c:v>
                </c:pt>
                <c:pt idx="2234">
                  <c:v>1.51</c:v>
                </c:pt>
                <c:pt idx="2235">
                  <c:v>1.51</c:v>
                </c:pt>
                <c:pt idx="2236">
                  <c:v>1.21</c:v>
                </c:pt>
                <c:pt idx="2237">
                  <c:v>1.24</c:v>
                </c:pt>
                <c:pt idx="2238">
                  <c:v>1.29</c:v>
                </c:pt>
                <c:pt idx="2239">
                  <c:v>1.37</c:v>
                </c:pt>
                <c:pt idx="2240">
                  <c:v>0.95</c:v>
                </c:pt>
                <c:pt idx="2241">
                  <c:v>1.06</c:v>
                </c:pt>
                <c:pt idx="2242">
                  <c:v>1.49</c:v>
                </c:pt>
                <c:pt idx="2243">
                  <c:v>1.27</c:v>
                </c:pt>
                <c:pt idx="2244">
                  <c:v>1.23</c:v>
                </c:pt>
                <c:pt idx="2245">
                  <c:v>0.91</c:v>
                </c:pt>
                <c:pt idx="2246">
                  <c:v>1.52</c:v>
                </c:pt>
                <c:pt idx="2247">
                  <c:v>1.34</c:v>
                </c:pt>
                <c:pt idx="2248">
                  <c:v>1.21</c:v>
                </c:pt>
                <c:pt idx="2249">
                  <c:v>1.21</c:v>
                </c:pt>
                <c:pt idx="2250">
                  <c:v>1.22</c:v>
                </c:pt>
                <c:pt idx="2251">
                  <c:v>1.26</c:v>
                </c:pt>
                <c:pt idx="2252">
                  <c:v>1.56</c:v>
                </c:pt>
                <c:pt idx="2253">
                  <c:v>1.1299999999999999</c:v>
                </c:pt>
                <c:pt idx="2254">
                  <c:v>1.2</c:v>
                </c:pt>
                <c:pt idx="2255">
                  <c:v>1.4</c:v>
                </c:pt>
                <c:pt idx="2256">
                  <c:v>1.4</c:v>
                </c:pt>
                <c:pt idx="2257">
                  <c:v>1.08</c:v>
                </c:pt>
                <c:pt idx="2258">
                  <c:v>1.21</c:v>
                </c:pt>
                <c:pt idx="2259">
                  <c:v>1.23</c:v>
                </c:pt>
                <c:pt idx="2260">
                  <c:v>1.6</c:v>
                </c:pt>
                <c:pt idx="2261">
                  <c:v>1.4</c:v>
                </c:pt>
                <c:pt idx="2262">
                  <c:v>1.29</c:v>
                </c:pt>
                <c:pt idx="2263">
                  <c:v>1.38</c:v>
                </c:pt>
                <c:pt idx="2264">
                  <c:v>1.35</c:v>
                </c:pt>
                <c:pt idx="2265">
                  <c:v>1</c:v>
                </c:pt>
                <c:pt idx="2266">
                  <c:v>0.9</c:v>
                </c:pt>
                <c:pt idx="2267">
                  <c:v>1.37</c:v>
                </c:pt>
                <c:pt idx="2268">
                  <c:v>1.51</c:v>
                </c:pt>
                <c:pt idx="2269">
                  <c:v>1.27</c:v>
                </c:pt>
                <c:pt idx="2270">
                  <c:v>1</c:v>
                </c:pt>
                <c:pt idx="2271">
                  <c:v>1</c:v>
                </c:pt>
                <c:pt idx="2272">
                  <c:v>1.1100000000000001</c:v>
                </c:pt>
                <c:pt idx="2273">
                  <c:v>1.51</c:v>
                </c:pt>
                <c:pt idx="2274">
                  <c:v>1.22</c:v>
                </c:pt>
                <c:pt idx="2275">
                  <c:v>1.5</c:v>
                </c:pt>
                <c:pt idx="2276">
                  <c:v>1.32</c:v>
                </c:pt>
                <c:pt idx="2277">
                  <c:v>1.26</c:v>
                </c:pt>
                <c:pt idx="2278">
                  <c:v>1.32</c:v>
                </c:pt>
                <c:pt idx="2279">
                  <c:v>1.2</c:v>
                </c:pt>
                <c:pt idx="2280">
                  <c:v>1.01</c:v>
                </c:pt>
                <c:pt idx="2281">
                  <c:v>1.22</c:v>
                </c:pt>
                <c:pt idx="2282">
                  <c:v>1.3</c:v>
                </c:pt>
                <c:pt idx="2283">
                  <c:v>1.1100000000000001</c:v>
                </c:pt>
                <c:pt idx="2284">
                  <c:v>1.51</c:v>
                </c:pt>
                <c:pt idx="2285">
                  <c:v>1.51</c:v>
                </c:pt>
                <c:pt idx="2286">
                  <c:v>1.1000000000000001</c:v>
                </c:pt>
                <c:pt idx="2287">
                  <c:v>1.1100000000000001</c:v>
                </c:pt>
                <c:pt idx="2288">
                  <c:v>1.22</c:v>
                </c:pt>
                <c:pt idx="2289">
                  <c:v>1.04</c:v>
                </c:pt>
                <c:pt idx="2290">
                  <c:v>1.02</c:v>
                </c:pt>
                <c:pt idx="2291">
                  <c:v>1.3</c:v>
                </c:pt>
                <c:pt idx="2292">
                  <c:v>1.1599999999999999</c:v>
                </c:pt>
                <c:pt idx="2293">
                  <c:v>1.34</c:v>
                </c:pt>
                <c:pt idx="2294">
                  <c:v>1.21</c:v>
                </c:pt>
                <c:pt idx="2295">
                  <c:v>1.1100000000000001</c:v>
                </c:pt>
                <c:pt idx="2296">
                  <c:v>1.01</c:v>
                </c:pt>
                <c:pt idx="2297">
                  <c:v>1.01</c:v>
                </c:pt>
                <c:pt idx="2298">
                  <c:v>1.1499999999999999</c:v>
                </c:pt>
                <c:pt idx="2299">
                  <c:v>1.5</c:v>
                </c:pt>
                <c:pt idx="2300">
                  <c:v>1</c:v>
                </c:pt>
                <c:pt idx="2301">
                  <c:v>1.55</c:v>
                </c:pt>
                <c:pt idx="2302">
                  <c:v>1.01</c:v>
                </c:pt>
                <c:pt idx="2303">
                  <c:v>1.41</c:v>
                </c:pt>
                <c:pt idx="2304">
                  <c:v>0.96</c:v>
                </c:pt>
                <c:pt idx="2305">
                  <c:v>0.91</c:v>
                </c:pt>
                <c:pt idx="2306">
                  <c:v>1.36</c:v>
                </c:pt>
                <c:pt idx="2307">
                  <c:v>1.29</c:v>
                </c:pt>
                <c:pt idx="2308">
                  <c:v>1.21</c:v>
                </c:pt>
                <c:pt idx="2309">
                  <c:v>1.02</c:v>
                </c:pt>
                <c:pt idx="2310">
                  <c:v>1.58</c:v>
                </c:pt>
                <c:pt idx="2311">
                  <c:v>1.01</c:v>
                </c:pt>
                <c:pt idx="2312">
                  <c:v>1.54</c:v>
                </c:pt>
                <c:pt idx="2313">
                  <c:v>1.07</c:v>
                </c:pt>
                <c:pt idx="2314">
                  <c:v>1.1599999999999999</c:v>
                </c:pt>
                <c:pt idx="2315">
                  <c:v>1</c:v>
                </c:pt>
                <c:pt idx="2316">
                  <c:v>1.3</c:v>
                </c:pt>
                <c:pt idx="2317">
                  <c:v>1.2</c:v>
                </c:pt>
                <c:pt idx="2318">
                  <c:v>1.24</c:v>
                </c:pt>
                <c:pt idx="2319">
                  <c:v>1.01</c:v>
                </c:pt>
                <c:pt idx="2320">
                  <c:v>0.9</c:v>
                </c:pt>
                <c:pt idx="2321">
                  <c:v>1.25</c:v>
                </c:pt>
                <c:pt idx="2322">
                  <c:v>1.36</c:v>
                </c:pt>
                <c:pt idx="2323">
                  <c:v>1.07</c:v>
                </c:pt>
                <c:pt idx="2324">
                  <c:v>1.07</c:v>
                </c:pt>
                <c:pt idx="2325">
                  <c:v>1.1299999999999999</c:v>
                </c:pt>
                <c:pt idx="2326">
                  <c:v>1.3</c:v>
                </c:pt>
                <c:pt idx="2327">
                  <c:v>1.18</c:v>
                </c:pt>
                <c:pt idx="2328">
                  <c:v>1.1399999999999999</c:v>
                </c:pt>
                <c:pt idx="2329">
                  <c:v>1.01</c:v>
                </c:pt>
                <c:pt idx="2330">
                  <c:v>1.01</c:v>
                </c:pt>
                <c:pt idx="2331">
                  <c:v>1.36</c:v>
                </c:pt>
                <c:pt idx="2332">
                  <c:v>1</c:v>
                </c:pt>
                <c:pt idx="2333">
                  <c:v>1</c:v>
                </c:pt>
                <c:pt idx="2334">
                  <c:v>1.5</c:v>
                </c:pt>
                <c:pt idx="2335">
                  <c:v>1.01</c:v>
                </c:pt>
                <c:pt idx="2336">
                  <c:v>1.01</c:v>
                </c:pt>
                <c:pt idx="2337">
                  <c:v>1</c:v>
                </c:pt>
                <c:pt idx="2338">
                  <c:v>1</c:v>
                </c:pt>
                <c:pt idx="2339">
                  <c:v>1.23</c:v>
                </c:pt>
                <c:pt idx="2340">
                  <c:v>1.51</c:v>
                </c:pt>
                <c:pt idx="2341">
                  <c:v>1.01</c:v>
                </c:pt>
                <c:pt idx="2342">
                  <c:v>1.45</c:v>
                </c:pt>
                <c:pt idx="2343">
                  <c:v>1.19</c:v>
                </c:pt>
                <c:pt idx="2344">
                  <c:v>1.04</c:v>
                </c:pt>
                <c:pt idx="2345">
                  <c:v>1.52</c:v>
                </c:pt>
                <c:pt idx="2346">
                  <c:v>1.59</c:v>
                </c:pt>
                <c:pt idx="2347">
                  <c:v>1.2</c:v>
                </c:pt>
                <c:pt idx="2348">
                  <c:v>1.42</c:v>
                </c:pt>
                <c:pt idx="2349">
                  <c:v>1.51</c:v>
                </c:pt>
                <c:pt idx="2350">
                  <c:v>1.1599999999999999</c:v>
                </c:pt>
                <c:pt idx="2351">
                  <c:v>1.4</c:v>
                </c:pt>
                <c:pt idx="2352">
                  <c:v>1.33</c:v>
                </c:pt>
                <c:pt idx="2353">
                  <c:v>1.17</c:v>
                </c:pt>
                <c:pt idx="2354">
                  <c:v>1.25</c:v>
                </c:pt>
                <c:pt idx="2355">
                  <c:v>1.32</c:v>
                </c:pt>
                <c:pt idx="2356">
                  <c:v>1.32</c:v>
                </c:pt>
                <c:pt idx="2357">
                  <c:v>1.27</c:v>
                </c:pt>
                <c:pt idx="2358">
                  <c:v>1.01</c:v>
                </c:pt>
                <c:pt idx="2359">
                  <c:v>1.5</c:v>
                </c:pt>
                <c:pt idx="2360">
                  <c:v>1.58</c:v>
                </c:pt>
                <c:pt idx="2361">
                  <c:v>1.0900000000000001</c:v>
                </c:pt>
                <c:pt idx="2362">
                  <c:v>1.21</c:v>
                </c:pt>
                <c:pt idx="2363">
                  <c:v>1.5</c:v>
                </c:pt>
                <c:pt idx="2364">
                  <c:v>1.5</c:v>
                </c:pt>
                <c:pt idx="2365">
                  <c:v>1.25</c:v>
                </c:pt>
                <c:pt idx="2366">
                  <c:v>1.22</c:v>
                </c:pt>
                <c:pt idx="2367">
                  <c:v>1.01</c:v>
                </c:pt>
                <c:pt idx="2368">
                  <c:v>1.02</c:v>
                </c:pt>
                <c:pt idx="2369">
                  <c:v>1.31</c:v>
                </c:pt>
                <c:pt idx="2370">
                  <c:v>1.25</c:v>
                </c:pt>
                <c:pt idx="2371">
                  <c:v>1.25</c:v>
                </c:pt>
                <c:pt idx="2372">
                  <c:v>1.51</c:v>
                </c:pt>
                <c:pt idx="2373">
                  <c:v>1.21</c:v>
                </c:pt>
                <c:pt idx="2374">
                  <c:v>1.28</c:v>
                </c:pt>
                <c:pt idx="2375">
                  <c:v>1.46</c:v>
                </c:pt>
                <c:pt idx="2376">
                  <c:v>1.01</c:v>
                </c:pt>
                <c:pt idx="2377">
                  <c:v>1.01</c:v>
                </c:pt>
                <c:pt idx="2378">
                  <c:v>1.01</c:v>
                </c:pt>
                <c:pt idx="2379">
                  <c:v>1.01</c:v>
                </c:pt>
                <c:pt idx="2380">
                  <c:v>1.01</c:v>
                </c:pt>
                <c:pt idx="2381">
                  <c:v>1.01</c:v>
                </c:pt>
                <c:pt idx="2382">
                  <c:v>0.95</c:v>
                </c:pt>
                <c:pt idx="2383">
                  <c:v>1.3</c:v>
                </c:pt>
                <c:pt idx="2384">
                  <c:v>1.77</c:v>
                </c:pt>
                <c:pt idx="2385">
                  <c:v>1.1299999999999999</c:v>
                </c:pt>
                <c:pt idx="2386">
                  <c:v>1.1299999999999999</c:v>
                </c:pt>
                <c:pt idx="2387">
                  <c:v>1.1299999999999999</c:v>
                </c:pt>
                <c:pt idx="2388">
                  <c:v>1.18</c:v>
                </c:pt>
                <c:pt idx="2389">
                  <c:v>1.05</c:v>
                </c:pt>
                <c:pt idx="2390">
                  <c:v>1</c:v>
                </c:pt>
                <c:pt idx="2391">
                  <c:v>1.02</c:v>
                </c:pt>
                <c:pt idx="2392">
                  <c:v>0.9</c:v>
                </c:pt>
                <c:pt idx="2393">
                  <c:v>1.71</c:v>
                </c:pt>
                <c:pt idx="2394">
                  <c:v>1.52</c:v>
                </c:pt>
                <c:pt idx="2395">
                  <c:v>1.01</c:v>
                </c:pt>
                <c:pt idx="2396">
                  <c:v>1.79</c:v>
                </c:pt>
                <c:pt idx="2397">
                  <c:v>1.55</c:v>
                </c:pt>
                <c:pt idx="2398">
                  <c:v>1.32</c:v>
                </c:pt>
                <c:pt idx="2399">
                  <c:v>1.55</c:v>
                </c:pt>
                <c:pt idx="2400">
                  <c:v>1.01</c:v>
                </c:pt>
                <c:pt idx="2401">
                  <c:v>1.78</c:v>
                </c:pt>
                <c:pt idx="2402">
                  <c:v>1</c:v>
                </c:pt>
                <c:pt idx="2403">
                  <c:v>1.2</c:v>
                </c:pt>
                <c:pt idx="2404">
                  <c:v>1.58</c:v>
                </c:pt>
                <c:pt idx="2405">
                  <c:v>1</c:v>
                </c:pt>
                <c:pt idx="2406">
                  <c:v>1.2</c:v>
                </c:pt>
                <c:pt idx="2407">
                  <c:v>1.02</c:v>
                </c:pt>
                <c:pt idx="2408">
                  <c:v>1.01</c:v>
                </c:pt>
                <c:pt idx="2409">
                  <c:v>0.9</c:v>
                </c:pt>
                <c:pt idx="2410">
                  <c:v>1.18</c:v>
                </c:pt>
                <c:pt idx="2411">
                  <c:v>1.35</c:v>
                </c:pt>
                <c:pt idx="2412">
                  <c:v>1.2</c:v>
                </c:pt>
                <c:pt idx="2413">
                  <c:v>1.04</c:v>
                </c:pt>
                <c:pt idx="2414">
                  <c:v>0.95</c:v>
                </c:pt>
                <c:pt idx="2415">
                  <c:v>1.35</c:v>
                </c:pt>
                <c:pt idx="2416">
                  <c:v>1.2</c:v>
                </c:pt>
                <c:pt idx="2417">
                  <c:v>0.96</c:v>
                </c:pt>
                <c:pt idx="2418">
                  <c:v>1.2</c:v>
                </c:pt>
                <c:pt idx="2419">
                  <c:v>1.29</c:v>
                </c:pt>
                <c:pt idx="2420">
                  <c:v>1.36</c:v>
                </c:pt>
                <c:pt idx="2421">
                  <c:v>1.65</c:v>
                </c:pt>
                <c:pt idx="2422">
                  <c:v>1.28</c:v>
                </c:pt>
                <c:pt idx="2423">
                  <c:v>1.01</c:v>
                </c:pt>
                <c:pt idx="2424">
                  <c:v>1.1399999999999999</c:v>
                </c:pt>
                <c:pt idx="2425">
                  <c:v>1.5</c:v>
                </c:pt>
                <c:pt idx="2426">
                  <c:v>1</c:v>
                </c:pt>
                <c:pt idx="2427">
                  <c:v>1.5</c:v>
                </c:pt>
                <c:pt idx="2428">
                  <c:v>1.82</c:v>
                </c:pt>
                <c:pt idx="2429">
                  <c:v>1.06</c:v>
                </c:pt>
                <c:pt idx="2430">
                  <c:v>1.01</c:v>
                </c:pt>
                <c:pt idx="2431">
                  <c:v>1</c:v>
                </c:pt>
                <c:pt idx="2432">
                  <c:v>1.51</c:v>
                </c:pt>
                <c:pt idx="2433">
                  <c:v>1.32</c:v>
                </c:pt>
                <c:pt idx="2434">
                  <c:v>1.59</c:v>
                </c:pt>
                <c:pt idx="2435">
                  <c:v>1.5</c:v>
                </c:pt>
                <c:pt idx="2436">
                  <c:v>1.53</c:v>
                </c:pt>
                <c:pt idx="2437">
                  <c:v>1.1000000000000001</c:v>
                </c:pt>
                <c:pt idx="2438">
                  <c:v>1.23</c:v>
                </c:pt>
                <c:pt idx="2439">
                  <c:v>1.01</c:v>
                </c:pt>
                <c:pt idx="2440">
                  <c:v>1.51</c:v>
                </c:pt>
                <c:pt idx="2441">
                  <c:v>1.07</c:v>
                </c:pt>
                <c:pt idx="2442">
                  <c:v>1.25</c:v>
                </c:pt>
                <c:pt idx="2443">
                  <c:v>1.26</c:v>
                </c:pt>
                <c:pt idx="2444">
                  <c:v>1.4</c:v>
                </c:pt>
                <c:pt idx="2445">
                  <c:v>1.23</c:v>
                </c:pt>
                <c:pt idx="2446">
                  <c:v>1</c:v>
                </c:pt>
                <c:pt idx="2447">
                  <c:v>1.0900000000000001</c:v>
                </c:pt>
                <c:pt idx="2448">
                  <c:v>1.0900000000000001</c:v>
                </c:pt>
                <c:pt idx="2449">
                  <c:v>1.01</c:v>
                </c:pt>
                <c:pt idx="2450">
                  <c:v>1</c:v>
                </c:pt>
                <c:pt idx="2451">
                  <c:v>1.01</c:v>
                </c:pt>
                <c:pt idx="2452">
                  <c:v>1.41</c:v>
                </c:pt>
                <c:pt idx="2453">
                  <c:v>1.29</c:v>
                </c:pt>
                <c:pt idx="2454">
                  <c:v>1.43</c:v>
                </c:pt>
                <c:pt idx="2455">
                  <c:v>1.2</c:v>
                </c:pt>
                <c:pt idx="2456">
                  <c:v>1.51</c:v>
                </c:pt>
                <c:pt idx="2457">
                  <c:v>1.3</c:v>
                </c:pt>
                <c:pt idx="2458">
                  <c:v>1.38</c:v>
                </c:pt>
                <c:pt idx="2459">
                  <c:v>1.1399999999999999</c:v>
                </c:pt>
                <c:pt idx="2460">
                  <c:v>1.02</c:v>
                </c:pt>
                <c:pt idx="2461">
                  <c:v>1.62</c:v>
                </c:pt>
                <c:pt idx="2462">
                  <c:v>1.41</c:v>
                </c:pt>
                <c:pt idx="2463">
                  <c:v>1.1200000000000001</c:v>
                </c:pt>
                <c:pt idx="2464">
                  <c:v>1.51</c:v>
                </c:pt>
                <c:pt idx="2465">
                  <c:v>1.5</c:v>
                </c:pt>
                <c:pt idx="2466">
                  <c:v>1.2</c:v>
                </c:pt>
                <c:pt idx="2467">
                  <c:v>1.1599999999999999</c:v>
                </c:pt>
                <c:pt idx="2468">
                  <c:v>1.07</c:v>
                </c:pt>
                <c:pt idx="2469">
                  <c:v>1.02</c:v>
                </c:pt>
                <c:pt idx="2470">
                  <c:v>1.53</c:v>
                </c:pt>
                <c:pt idx="2471">
                  <c:v>1.17</c:v>
                </c:pt>
                <c:pt idx="2472">
                  <c:v>1.04</c:v>
                </c:pt>
                <c:pt idx="2473">
                  <c:v>1.2</c:v>
                </c:pt>
                <c:pt idx="2474">
                  <c:v>1.53</c:v>
                </c:pt>
                <c:pt idx="2475">
                  <c:v>1.53</c:v>
                </c:pt>
                <c:pt idx="2476">
                  <c:v>1.25</c:v>
                </c:pt>
                <c:pt idx="2477">
                  <c:v>1.52</c:v>
                </c:pt>
                <c:pt idx="2478">
                  <c:v>1.51</c:v>
                </c:pt>
                <c:pt idx="2479">
                  <c:v>1.51</c:v>
                </c:pt>
                <c:pt idx="2480">
                  <c:v>1.33</c:v>
                </c:pt>
                <c:pt idx="2481">
                  <c:v>1.2</c:v>
                </c:pt>
                <c:pt idx="2482">
                  <c:v>1.0900000000000001</c:v>
                </c:pt>
                <c:pt idx="2483">
                  <c:v>0.92</c:v>
                </c:pt>
                <c:pt idx="2484">
                  <c:v>0.92</c:v>
                </c:pt>
                <c:pt idx="2485">
                  <c:v>1.0900000000000001</c:v>
                </c:pt>
                <c:pt idx="2486">
                  <c:v>1.51</c:v>
                </c:pt>
                <c:pt idx="2487">
                  <c:v>1.28</c:v>
                </c:pt>
                <c:pt idx="2488">
                  <c:v>1.26</c:v>
                </c:pt>
                <c:pt idx="2489">
                  <c:v>1.66</c:v>
                </c:pt>
                <c:pt idx="2490">
                  <c:v>1.01</c:v>
                </c:pt>
                <c:pt idx="2491">
                  <c:v>1.01</c:v>
                </c:pt>
                <c:pt idx="2492">
                  <c:v>1.31</c:v>
                </c:pt>
                <c:pt idx="2493">
                  <c:v>1.36</c:v>
                </c:pt>
                <c:pt idx="2494">
                  <c:v>1.01</c:v>
                </c:pt>
                <c:pt idx="2495">
                  <c:v>1.17</c:v>
                </c:pt>
                <c:pt idx="2496">
                  <c:v>1.1100000000000001</c:v>
                </c:pt>
                <c:pt idx="2497">
                  <c:v>1.5</c:v>
                </c:pt>
                <c:pt idx="2498">
                  <c:v>1</c:v>
                </c:pt>
                <c:pt idx="2499">
                  <c:v>1.4</c:v>
                </c:pt>
                <c:pt idx="2500">
                  <c:v>1.3</c:v>
                </c:pt>
                <c:pt idx="2501">
                  <c:v>1.2</c:v>
                </c:pt>
                <c:pt idx="2502">
                  <c:v>1.6</c:v>
                </c:pt>
                <c:pt idx="2503">
                  <c:v>1.55</c:v>
                </c:pt>
                <c:pt idx="2504">
                  <c:v>1</c:v>
                </c:pt>
                <c:pt idx="2505">
                  <c:v>1.04</c:v>
                </c:pt>
                <c:pt idx="2506">
                  <c:v>1.1000000000000001</c:v>
                </c:pt>
                <c:pt idx="2507">
                  <c:v>1.1200000000000001</c:v>
                </c:pt>
                <c:pt idx="2508">
                  <c:v>1.22</c:v>
                </c:pt>
                <c:pt idx="2509">
                  <c:v>1.22</c:v>
                </c:pt>
                <c:pt idx="2510">
                  <c:v>1.03</c:v>
                </c:pt>
                <c:pt idx="2511">
                  <c:v>1.52</c:v>
                </c:pt>
                <c:pt idx="2512">
                  <c:v>1.3</c:v>
                </c:pt>
                <c:pt idx="2513">
                  <c:v>1.51</c:v>
                </c:pt>
                <c:pt idx="2514">
                  <c:v>1.1200000000000001</c:v>
                </c:pt>
                <c:pt idx="2515">
                  <c:v>1.3</c:v>
                </c:pt>
                <c:pt idx="2516">
                  <c:v>1.51</c:v>
                </c:pt>
                <c:pt idx="2517">
                  <c:v>1.01</c:v>
                </c:pt>
                <c:pt idx="2518">
                  <c:v>1.27</c:v>
                </c:pt>
                <c:pt idx="2519">
                  <c:v>1.08</c:v>
                </c:pt>
                <c:pt idx="2520">
                  <c:v>1.02</c:v>
                </c:pt>
                <c:pt idx="2521">
                  <c:v>1.18</c:v>
                </c:pt>
                <c:pt idx="2522">
                  <c:v>1.06</c:v>
                </c:pt>
                <c:pt idx="2523">
                  <c:v>1</c:v>
                </c:pt>
                <c:pt idx="2524">
                  <c:v>1.29</c:v>
                </c:pt>
                <c:pt idx="2525">
                  <c:v>1.33</c:v>
                </c:pt>
                <c:pt idx="2526">
                  <c:v>1.02</c:v>
                </c:pt>
                <c:pt idx="2527">
                  <c:v>1.23</c:v>
                </c:pt>
                <c:pt idx="2528">
                  <c:v>1.02</c:v>
                </c:pt>
                <c:pt idx="2529">
                  <c:v>1.02</c:v>
                </c:pt>
                <c:pt idx="2530">
                  <c:v>1.18</c:v>
                </c:pt>
                <c:pt idx="2531">
                  <c:v>1.5</c:v>
                </c:pt>
                <c:pt idx="2532">
                  <c:v>1.01</c:v>
                </c:pt>
                <c:pt idx="2533">
                  <c:v>1.58</c:v>
                </c:pt>
                <c:pt idx="2534">
                  <c:v>1.01</c:v>
                </c:pt>
                <c:pt idx="2535">
                  <c:v>1.01</c:v>
                </c:pt>
                <c:pt idx="2536">
                  <c:v>1.45</c:v>
                </c:pt>
                <c:pt idx="2537">
                  <c:v>1.51</c:v>
                </c:pt>
                <c:pt idx="2538">
                  <c:v>1.54</c:v>
                </c:pt>
                <c:pt idx="2539">
                  <c:v>1.5</c:v>
                </c:pt>
                <c:pt idx="2540">
                  <c:v>1.51</c:v>
                </c:pt>
                <c:pt idx="2541">
                  <c:v>1.01</c:v>
                </c:pt>
                <c:pt idx="2542">
                  <c:v>1.51</c:v>
                </c:pt>
                <c:pt idx="2543">
                  <c:v>1</c:v>
                </c:pt>
                <c:pt idx="2544">
                  <c:v>1.23</c:v>
                </c:pt>
                <c:pt idx="2545">
                  <c:v>1.4</c:v>
                </c:pt>
                <c:pt idx="2546">
                  <c:v>0.97</c:v>
                </c:pt>
                <c:pt idx="2547">
                  <c:v>1.55</c:v>
                </c:pt>
                <c:pt idx="2548">
                  <c:v>1.1299999999999999</c:v>
                </c:pt>
                <c:pt idx="2549">
                  <c:v>1.2</c:v>
                </c:pt>
                <c:pt idx="2550">
                  <c:v>1.02</c:v>
                </c:pt>
                <c:pt idx="2551">
                  <c:v>1.18</c:v>
                </c:pt>
                <c:pt idx="2552">
                  <c:v>2</c:v>
                </c:pt>
                <c:pt idx="2553">
                  <c:v>1.3</c:v>
                </c:pt>
                <c:pt idx="2554">
                  <c:v>1.5</c:v>
                </c:pt>
                <c:pt idx="2555">
                  <c:v>1.25</c:v>
                </c:pt>
                <c:pt idx="2556">
                  <c:v>1.51</c:v>
                </c:pt>
                <c:pt idx="2557">
                  <c:v>1.07</c:v>
                </c:pt>
                <c:pt idx="2558">
                  <c:v>1.55</c:v>
                </c:pt>
                <c:pt idx="2559">
                  <c:v>1.0900000000000001</c:v>
                </c:pt>
                <c:pt idx="2560">
                  <c:v>1.01</c:v>
                </c:pt>
                <c:pt idx="2561">
                  <c:v>1.1100000000000001</c:v>
                </c:pt>
                <c:pt idx="2562">
                  <c:v>1.6</c:v>
                </c:pt>
                <c:pt idx="2563">
                  <c:v>1.5</c:v>
                </c:pt>
                <c:pt idx="2564">
                  <c:v>1.01</c:v>
                </c:pt>
                <c:pt idx="2565">
                  <c:v>1.24</c:v>
                </c:pt>
                <c:pt idx="2566">
                  <c:v>1.52</c:v>
                </c:pt>
                <c:pt idx="2567">
                  <c:v>1.04</c:v>
                </c:pt>
                <c:pt idx="2568">
                  <c:v>1.22</c:v>
                </c:pt>
                <c:pt idx="2569">
                  <c:v>1.01</c:v>
                </c:pt>
                <c:pt idx="2570">
                  <c:v>1.29</c:v>
                </c:pt>
                <c:pt idx="2571">
                  <c:v>1.51</c:v>
                </c:pt>
                <c:pt idx="2572">
                  <c:v>1.51</c:v>
                </c:pt>
                <c:pt idx="2573">
                  <c:v>1.51</c:v>
                </c:pt>
                <c:pt idx="2574">
                  <c:v>1.51</c:v>
                </c:pt>
                <c:pt idx="2575">
                  <c:v>1.04</c:v>
                </c:pt>
                <c:pt idx="2576">
                  <c:v>1.53</c:v>
                </c:pt>
                <c:pt idx="2577">
                  <c:v>1.31</c:v>
                </c:pt>
                <c:pt idx="2578">
                  <c:v>1.2</c:v>
                </c:pt>
                <c:pt idx="2579">
                  <c:v>1.02</c:v>
                </c:pt>
                <c:pt idx="2580">
                  <c:v>1.1000000000000001</c:v>
                </c:pt>
                <c:pt idx="2581">
                  <c:v>1.58</c:v>
                </c:pt>
                <c:pt idx="2582">
                  <c:v>1.01</c:v>
                </c:pt>
                <c:pt idx="2583">
                  <c:v>1.01</c:v>
                </c:pt>
                <c:pt idx="2584">
                  <c:v>1.01</c:v>
                </c:pt>
                <c:pt idx="2585">
                  <c:v>1.5</c:v>
                </c:pt>
                <c:pt idx="2586">
                  <c:v>1.76</c:v>
                </c:pt>
                <c:pt idx="2587">
                  <c:v>1.2</c:v>
                </c:pt>
                <c:pt idx="2588">
                  <c:v>1.1599999999999999</c:v>
                </c:pt>
                <c:pt idx="2589">
                  <c:v>1.55</c:v>
                </c:pt>
                <c:pt idx="2590">
                  <c:v>1.26</c:v>
                </c:pt>
                <c:pt idx="2591">
                  <c:v>1.2</c:v>
                </c:pt>
                <c:pt idx="2592">
                  <c:v>1.51</c:v>
                </c:pt>
                <c:pt idx="2593">
                  <c:v>1.21</c:v>
                </c:pt>
                <c:pt idx="2594">
                  <c:v>1</c:v>
                </c:pt>
                <c:pt idx="2595">
                  <c:v>2.02</c:v>
                </c:pt>
                <c:pt idx="2596">
                  <c:v>1.5</c:v>
                </c:pt>
                <c:pt idx="2597">
                  <c:v>1.63</c:v>
                </c:pt>
                <c:pt idx="2598">
                  <c:v>1.51</c:v>
                </c:pt>
                <c:pt idx="2599">
                  <c:v>1.21</c:v>
                </c:pt>
                <c:pt idx="2600">
                  <c:v>1.52</c:v>
                </c:pt>
                <c:pt idx="2601">
                  <c:v>1.7</c:v>
                </c:pt>
                <c:pt idx="2602">
                  <c:v>1.1000000000000001</c:v>
                </c:pt>
                <c:pt idx="2603">
                  <c:v>1.51</c:v>
                </c:pt>
                <c:pt idx="2604">
                  <c:v>1.51</c:v>
                </c:pt>
                <c:pt idx="2605">
                  <c:v>1.03</c:v>
                </c:pt>
                <c:pt idx="2606">
                  <c:v>1.19</c:v>
                </c:pt>
                <c:pt idx="2607">
                  <c:v>1.58</c:v>
                </c:pt>
                <c:pt idx="2608">
                  <c:v>1.73</c:v>
                </c:pt>
                <c:pt idx="2609">
                  <c:v>1.5</c:v>
                </c:pt>
                <c:pt idx="2610">
                  <c:v>1.52</c:v>
                </c:pt>
                <c:pt idx="2611">
                  <c:v>1.06</c:v>
                </c:pt>
                <c:pt idx="2612">
                  <c:v>1.56</c:v>
                </c:pt>
                <c:pt idx="2613">
                  <c:v>1.54</c:v>
                </c:pt>
                <c:pt idx="2614">
                  <c:v>1.2</c:v>
                </c:pt>
                <c:pt idx="2615">
                  <c:v>1.34</c:v>
                </c:pt>
                <c:pt idx="2616">
                  <c:v>1.46</c:v>
                </c:pt>
                <c:pt idx="2617">
                  <c:v>1.32</c:v>
                </c:pt>
                <c:pt idx="2618">
                  <c:v>1.04</c:v>
                </c:pt>
                <c:pt idx="2619">
                  <c:v>1.57</c:v>
                </c:pt>
                <c:pt idx="2620">
                  <c:v>1.51</c:v>
                </c:pt>
                <c:pt idx="2621">
                  <c:v>1.51</c:v>
                </c:pt>
                <c:pt idx="2622">
                  <c:v>1.51</c:v>
                </c:pt>
                <c:pt idx="2623">
                  <c:v>1.17</c:v>
                </c:pt>
                <c:pt idx="2624">
                  <c:v>1.7</c:v>
                </c:pt>
                <c:pt idx="2625">
                  <c:v>1.1499999999999999</c:v>
                </c:pt>
                <c:pt idx="2626">
                  <c:v>1.5</c:v>
                </c:pt>
                <c:pt idx="2627">
                  <c:v>1.26</c:v>
                </c:pt>
                <c:pt idx="2628">
                  <c:v>1.56</c:v>
                </c:pt>
                <c:pt idx="2629">
                  <c:v>1.5</c:v>
                </c:pt>
                <c:pt idx="2630">
                  <c:v>1</c:v>
                </c:pt>
                <c:pt idx="2631">
                  <c:v>1.64</c:v>
                </c:pt>
                <c:pt idx="2632">
                  <c:v>1.24</c:v>
                </c:pt>
                <c:pt idx="2633">
                  <c:v>1.03</c:v>
                </c:pt>
                <c:pt idx="2634">
                  <c:v>1.62</c:v>
                </c:pt>
                <c:pt idx="2635">
                  <c:v>1.21</c:v>
                </c:pt>
                <c:pt idx="2636">
                  <c:v>0.83</c:v>
                </c:pt>
                <c:pt idx="2637">
                  <c:v>1.6</c:v>
                </c:pt>
                <c:pt idx="2638">
                  <c:v>1</c:v>
                </c:pt>
                <c:pt idx="2639">
                  <c:v>1.51</c:v>
                </c:pt>
                <c:pt idx="2640">
                  <c:v>1.51</c:v>
                </c:pt>
                <c:pt idx="2641">
                  <c:v>1.5</c:v>
                </c:pt>
                <c:pt idx="2642">
                  <c:v>1.51</c:v>
                </c:pt>
                <c:pt idx="2643">
                  <c:v>0.95</c:v>
                </c:pt>
                <c:pt idx="2644">
                  <c:v>1</c:v>
                </c:pt>
                <c:pt idx="2645">
                  <c:v>1.3</c:v>
                </c:pt>
                <c:pt idx="2646">
                  <c:v>1.06</c:v>
                </c:pt>
                <c:pt idx="2647">
                  <c:v>1.62</c:v>
                </c:pt>
                <c:pt idx="2648">
                  <c:v>1.62</c:v>
                </c:pt>
                <c:pt idx="2649">
                  <c:v>1.53</c:v>
                </c:pt>
                <c:pt idx="2650">
                  <c:v>1.48</c:v>
                </c:pt>
                <c:pt idx="2651">
                  <c:v>1.03</c:v>
                </c:pt>
                <c:pt idx="2652">
                  <c:v>1.5</c:v>
                </c:pt>
                <c:pt idx="2653">
                  <c:v>1.5</c:v>
                </c:pt>
                <c:pt idx="2654">
                  <c:v>1</c:v>
                </c:pt>
                <c:pt idx="2655">
                  <c:v>1.5</c:v>
                </c:pt>
                <c:pt idx="2656">
                  <c:v>1.56</c:v>
                </c:pt>
                <c:pt idx="2657">
                  <c:v>1.02</c:v>
                </c:pt>
                <c:pt idx="2658">
                  <c:v>1.43</c:v>
                </c:pt>
                <c:pt idx="2659">
                  <c:v>1.1000000000000001</c:v>
                </c:pt>
                <c:pt idx="2660">
                  <c:v>1.1000000000000001</c:v>
                </c:pt>
                <c:pt idx="2661">
                  <c:v>1.32</c:v>
                </c:pt>
                <c:pt idx="2662">
                  <c:v>1.27</c:v>
                </c:pt>
                <c:pt idx="2663">
                  <c:v>1.1499999999999999</c:v>
                </c:pt>
                <c:pt idx="2664">
                  <c:v>1.06</c:v>
                </c:pt>
                <c:pt idx="2665">
                  <c:v>1.51</c:v>
                </c:pt>
                <c:pt idx="2666">
                  <c:v>1.57</c:v>
                </c:pt>
                <c:pt idx="2667">
                  <c:v>1.1399999999999999</c:v>
                </c:pt>
                <c:pt idx="2668">
                  <c:v>1.24</c:v>
                </c:pt>
                <c:pt idx="2669">
                  <c:v>1.55</c:v>
                </c:pt>
                <c:pt idx="2670">
                  <c:v>1.0900000000000001</c:v>
                </c:pt>
                <c:pt idx="2671">
                  <c:v>1.01</c:v>
                </c:pt>
                <c:pt idx="2672">
                  <c:v>1.41</c:v>
                </c:pt>
                <c:pt idx="2673">
                  <c:v>1.22</c:v>
                </c:pt>
                <c:pt idx="2674">
                  <c:v>1.32</c:v>
                </c:pt>
                <c:pt idx="2675">
                  <c:v>1.59</c:v>
                </c:pt>
                <c:pt idx="2676">
                  <c:v>1.05</c:v>
                </c:pt>
                <c:pt idx="2677">
                  <c:v>2.02</c:v>
                </c:pt>
                <c:pt idx="2678">
                  <c:v>1.01</c:v>
                </c:pt>
                <c:pt idx="2679">
                  <c:v>0.94</c:v>
                </c:pt>
                <c:pt idx="2680">
                  <c:v>1.35</c:v>
                </c:pt>
                <c:pt idx="2681">
                  <c:v>1.3</c:v>
                </c:pt>
                <c:pt idx="2682">
                  <c:v>1.3</c:v>
                </c:pt>
                <c:pt idx="2683">
                  <c:v>1.3</c:v>
                </c:pt>
                <c:pt idx="2684">
                  <c:v>1.51</c:v>
                </c:pt>
                <c:pt idx="2685">
                  <c:v>1.51</c:v>
                </c:pt>
                <c:pt idx="2686">
                  <c:v>1.73</c:v>
                </c:pt>
                <c:pt idx="2687">
                  <c:v>1.7</c:v>
                </c:pt>
                <c:pt idx="2688">
                  <c:v>1.55</c:v>
                </c:pt>
                <c:pt idx="2689">
                  <c:v>1.54</c:v>
                </c:pt>
              </c:numCache>
            </c:numRef>
          </c:xVal>
          <c:yVal>
            <c:numRef>
              <c:f>'Diamonds Data'!$K$2:$K$2691</c:f>
              <c:numCache>
                <c:formatCode>General</c:formatCode>
                <c:ptCount val="2690"/>
                <c:pt idx="0">
                  <c:v>-3.1622776601683791E-2</c:v>
                </c:pt>
                <c:pt idx="1">
                  <c:v>-3.1622776601683791E-2</c:v>
                </c:pt>
                <c:pt idx="2">
                  <c:v>-3.1622776601683791E-2</c:v>
                </c:pt>
                <c:pt idx="3">
                  <c:v>-3.1622776601683791E-2</c:v>
                </c:pt>
                <c:pt idx="4">
                  <c:v>-3.1622776601683791E-2</c:v>
                </c:pt>
                <c:pt idx="5">
                  <c:v>-3.1622776601683791E-2</c:v>
                </c:pt>
                <c:pt idx="6">
                  <c:v>-3.1622776601683791E-2</c:v>
                </c:pt>
                <c:pt idx="7">
                  <c:v>-3.1622776601683791E-2</c:v>
                </c:pt>
                <c:pt idx="8">
                  <c:v>-3.1606977062050699E-2</c:v>
                </c:pt>
                <c:pt idx="9">
                  <c:v>-3.1606977062050699E-2</c:v>
                </c:pt>
                <c:pt idx="10">
                  <c:v>-3.1606977062050699E-2</c:v>
                </c:pt>
                <c:pt idx="11">
                  <c:v>-3.1606977062050699E-2</c:v>
                </c:pt>
                <c:pt idx="12">
                  <c:v>-3.1606977062050699E-2</c:v>
                </c:pt>
                <c:pt idx="13">
                  <c:v>-3.1606977062050699E-2</c:v>
                </c:pt>
                <c:pt idx="14">
                  <c:v>-3.1606977062050699E-2</c:v>
                </c:pt>
                <c:pt idx="15">
                  <c:v>-3.1606977062050699E-2</c:v>
                </c:pt>
                <c:pt idx="16">
                  <c:v>-3.1606977062050699E-2</c:v>
                </c:pt>
                <c:pt idx="17">
                  <c:v>-3.1606977062050699E-2</c:v>
                </c:pt>
                <c:pt idx="18">
                  <c:v>-3.1606977062050699E-2</c:v>
                </c:pt>
                <c:pt idx="19">
                  <c:v>-3.1591201180328175E-2</c:v>
                </c:pt>
                <c:pt idx="20">
                  <c:v>-3.1591201180328175E-2</c:v>
                </c:pt>
                <c:pt idx="21">
                  <c:v>-3.1591201180328175E-2</c:v>
                </c:pt>
                <c:pt idx="22">
                  <c:v>-3.1591201180328175E-2</c:v>
                </c:pt>
                <c:pt idx="23">
                  <c:v>-3.1591201180328175E-2</c:v>
                </c:pt>
                <c:pt idx="24">
                  <c:v>-3.1591201180328175E-2</c:v>
                </c:pt>
                <c:pt idx="25">
                  <c:v>-3.1357362279453238E-2</c:v>
                </c:pt>
                <c:pt idx="26">
                  <c:v>-3.1357362279453238E-2</c:v>
                </c:pt>
                <c:pt idx="27">
                  <c:v>-3.1357362279453238E-2</c:v>
                </c:pt>
                <c:pt idx="28">
                  <c:v>-3.1357362279453238E-2</c:v>
                </c:pt>
                <c:pt idx="29">
                  <c:v>-3.1341957040361135E-2</c:v>
                </c:pt>
                <c:pt idx="30">
                  <c:v>-3.1341957040361135E-2</c:v>
                </c:pt>
                <c:pt idx="31">
                  <c:v>-3.1341957040361135E-2</c:v>
                </c:pt>
                <c:pt idx="32">
                  <c:v>-3.1341957040361135E-2</c:v>
                </c:pt>
                <c:pt idx="33">
                  <c:v>-3.1341957040361135E-2</c:v>
                </c:pt>
                <c:pt idx="34">
                  <c:v>-3.1341957040361135E-2</c:v>
                </c:pt>
                <c:pt idx="35">
                  <c:v>-3.1341957040361135E-2</c:v>
                </c:pt>
                <c:pt idx="36">
                  <c:v>-3.1341957040361135E-2</c:v>
                </c:pt>
                <c:pt idx="37">
                  <c:v>-3.1341957040361135E-2</c:v>
                </c:pt>
                <c:pt idx="38">
                  <c:v>-3.1341957040361135E-2</c:v>
                </c:pt>
                <c:pt idx="39">
                  <c:v>-3.1341957040361135E-2</c:v>
                </c:pt>
                <c:pt idx="40">
                  <c:v>-3.1341957040361135E-2</c:v>
                </c:pt>
                <c:pt idx="41">
                  <c:v>-3.1326574483831929E-2</c:v>
                </c:pt>
                <c:pt idx="42">
                  <c:v>-3.1326574483831929E-2</c:v>
                </c:pt>
                <c:pt idx="43">
                  <c:v>-3.1326574483831929E-2</c:v>
                </c:pt>
                <c:pt idx="44">
                  <c:v>-3.1326574483831929E-2</c:v>
                </c:pt>
                <c:pt idx="45">
                  <c:v>-3.1326574483831929E-2</c:v>
                </c:pt>
                <c:pt idx="46">
                  <c:v>-3.1326574483831929E-2</c:v>
                </c:pt>
                <c:pt idx="47">
                  <c:v>-3.1326574483831929E-2</c:v>
                </c:pt>
                <c:pt idx="48">
                  <c:v>-3.1326574483831929E-2</c:v>
                </c:pt>
                <c:pt idx="49">
                  <c:v>-3.1326574483831929E-2</c:v>
                </c:pt>
                <c:pt idx="50">
                  <c:v>-3.1068488300060003E-2</c:v>
                </c:pt>
                <c:pt idx="51">
                  <c:v>-3.1068488300060003E-2</c:v>
                </c:pt>
                <c:pt idx="52">
                  <c:v>-3.1053504702226845E-2</c:v>
                </c:pt>
                <c:pt idx="53">
                  <c:v>-3.1053504702226845E-2</c:v>
                </c:pt>
                <c:pt idx="54">
                  <c:v>-3.1053504702226845E-2</c:v>
                </c:pt>
                <c:pt idx="55">
                  <c:v>-3.1053504702226845E-2</c:v>
                </c:pt>
                <c:pt idx="56">
                  <c:v>-3.1053504702226845E-2</c:v>
                </c:pt>
                <c:pt idx="57">
                  <c:v>-3.1053504702226845E-2</c:v>
                </c:pt>
                <c:pt idx="58">
                  <c:v>-3.1053504702226845E-2</c:v>
                </c:pt>
                <c:pt idx="59">
                  <c:v>-3.1053504702226845E-2</c:v>
                </c:pt>
                <c:pt idx="60">
                  <c:v>-3.1053504702226845E-2</c:v>
                </c:pt>
                <c:pt idx="61">
                  <c:v>-3.1053504702226845E-2</c:v>
                </c:pt>
                <c:pt idx="62">
                  <c:v>-3.1053504702226845E-2</c:v>
                </c:pt>
                <c:pt idx="63">
                  <c:v>-3.1053504702226845E-2</c:v>
                </c:pt>
                <c:pt idx="64">
                  <c:v>-3.1053504702226845E-2</c:v>
                </c:pt>
                <c:pt idx="65">
                  <c:v>-3.1053504702226845E-2</c:v>
                </c:pt>
                <c:pt idx="66">
                  <c:v>-3.1053504702226845E-2</c:v>
                </c:pt>
                <c:pt idx="67">
                  <c:v>-3.1053504702226845E-2</c:v>
                </c:pt>
                <c:pt idx="68">
                  <c:v>-3.1053504702226845E-2</c:v>
                </c:pt>
                <c:pt idx="69">
                  <c:v>-3.1053504702226845E-2</c:v>
                </c:pt>
                <c:pt idx="70">
                  <c:v>-3.1053504702226845E-2</c:v>
                </c:pt>
                <c:pt idx="71">
                  <c:v>-3.1053504702226845E-2</c:v>
                </c:pt>
                <c:pt idx="72">
                  <c:v>-3.1053504702226845E-2</c:v>
                </c:pt>
                <c:pt idx="73">
                  <c:v>-3.1053504702226845E-2</c:v>
                </c:pt>
                <c:pt idx="74">
                  <c:v>-3.1053504702226845E-2</c:v>
                </c:pt>
                <c:pt idx="75">
                  <c:v>-3.0816677568068284E-2</c:v>
                </c:pt>
                <c:pt idx="76">
                  <c:v>-3.0816677568068284E-2</c:v>
                </c:pt>
                <c:pt idx="77">
                  <c:v>-3.0816677568068284E-2</c:v>
                </c:pt>
                <c:pt idx="78">
                  <c:v>-3.0816677568068284E-2</c:v>
                </c:pt>
                <c:pt idx="79">
                  <c:v>-3.0816677568068284E-2</c:v>
                </c:pt>
                <c:pt idx="80">
                  <c:v>-3.0802055181684874E-2</c:v>
                </c:pt>
                <c:pt idx="81">
                  <c:v>-3.0802055181684874E-2</c:v>
                </c:pt>
                <c:pt idx="82">
                  <c:v>-3.0802055181684874E-2</c:v>
                </c:pt>
                <c:pt idx="83">
                  <c:v>-3.0802055181684874E-2</c:v>
                </c:pt>
                <c:pt idx="84">
                  <c:v>-3.0802055181684874E-2</c:v>
                </c:pt>
                <c:pt idx="85">
                  <c:v>-3.0802055181684874E-2</c:v>
                </c:pt>
                <c:pt idx="86">
                  <c:v>-3.0802055181684874E-2</c:v>
                </c:pt>
                <c:pt idx="87">
                  <c:v>-3.0802055181684874E-2</c:v>
                </c:pt>
                <c:pt idx="88">
                  <c:v>-3.0802055181684874E-2</c:v>
                </c:pt>
                <c:pt idx="89">
                  <c:v>-3.0802055181684874E-2</c:v>
                </c:pt>
                <c:pt idx="90">
                  <c:v>-3.0802055181684874E-2</c:v>
                </c:pt>
                <c:pt idx="91">
                  <c:v>-3.0787453590353963E-2</c:v>
                </c:pt>
                <c:pt idx="92">
                  <c:v>-3.0787453590353963E-2</c:v>
                </c:pt>
                <c:pt idx="93">
                  <c:v>-3.0787453590353963E-2</c:v>
                </c:pt>
                <c:pt idx="94">
                  <c:v>-3.0787453590353963E-2</c:v>
                </c:pt>
                <c:pt idx="95">
                  <c:v>-3.0787453590353963E-2</c:v>
                </c:pt>
                <c:pt idx="96">
                  <c:v>-3.0787453590353963E-2</c:v>
                </c:pt>
                <c:pt idx="97">
                  <c:v>-3.0787453590353963E-2</c:v>
                </c:pt>
                <c:pt idx="98">
                  <c:v>-3.0787453590353963E-2</c:v>
                </c:pt>
                <c:pt idx="99">
                  <c:v>-3.0787453590353963E-2</c:v>
                </c:pt>
                <c:pt idx="100">
                  <c:v>-3.0485538042484616E-2</c:v>
                </c:pt>
                <c:pt idx="101">
                  <c:v>-3.0485538042484616E-2</c:v>
                </c:pt>
                <c:pt idx="102">
                  <c:v>-3.0485538042484616E-2</c:v>
                </c:pt>
                <c:pt idx="103">
                  <c:v>-3.0485538042484616E-2</c:v>
                </c:pt>
                <c:pt idx="104">
                  <c:v>-3.0485538042484616E-2</c:v>
                </c:pt>
                <c:pt idx="105">
                  <c:v>-3.0485538042484616E-2</c:v>
                </c:pt>
                <c:pt idx="106">
                  <c:v>-3.0485538042484616E-2</c:v>
                </c:pt>
                <c:pt idx="107">
                  <c:v>-3.0485538042484616E-2</c:v>
                </c:pt>
                <c:pt idx="108">
                  <c:v>-3.0485538042484616E-2</c:v>
                </c:pt>
                <c:pt idx="109">
                  <c:v>-3.0485538042484616E-2</c:v>
                </c:pt>
                <c:pt idx="110">
                  <c:v>-3.0485538042484616E-2</c:v>
                </c:pt>
                <c:pt idx="111">
                  <c:v>-3.0485538042484616E-2</c:v>
                </c:pt>
                <c:pt idx="112">
                  <c:v>-3.0485538042484616E-2</c:v>
                </c:pt>
                <c:pt idx="113">
                  <c:v>-3.0471381766800261E-2</c:v>
                </c:pt>
                <c:pt idx="114">
                  <c:v>-3.0471381766800261E-2</c:v>
                </c:pt>
                <c:pt idx="115">
                  <c:v>-3.0471381766800261E-2</c:v>
                </c:pt>
                <c:pt idx="116">
                  <c:v>-3.0471381766800261E-2</c:v>
                </c:pt>
                <c:pt idx="117">
                  <c:v>-3.0471381766800261E-2</c:v>
                </c:pt>
                <c:pt idx="118">
                  <c:v>-3.0471381766800261E-2</c:v>
                </c:pt>
                <c:pt idx="119">
                  <c:v>-3.0471381766800261E-2</c:v>
                </c:pt>
                <c:pt idx="120">
                  <c:v>-3.0457245193658632E-2</c:v>
                </c:pt>
                <c:pt idx="121">
                  <c:v>-3.0457245193658632E-2</c:v>
                </c:pt>
                <c:pt idx="122">
                  <c:v>-3.0457245193658632E-2</c:v>
                </c:pt>
                <c:pt idx="123">
                  <c:v>-3.0457245193658632E-2</c:v>
                </c:pt>
                <c:pt idx="124">
                  <c:v>-3.0457245193658632E-2</c:v>
                </c:pt>
                <c:pt idx="125">
                  <c:v>-3.016484887033808E-2</c:v>
                </c:pt>
                <c:pt idx="126">
                  <c:v>-3.016484887033808E-2</c:v>
                </c:pt>
                <c:pt idx="127">
                  <c:v>-3.016484887033808E-2</c:v>
                </c:pt>
                <c:pt idx="128">
                  <c:v>-3.016484887033808E-2</c:v>
                </c:pt>
                <c:pt idx="129">
                  <c:v>-3.0151134457776358E-2</c:v>
                </c:pt>
                <c:pt idx="130">
                  <c:v>-3.0151134457776358E-2</c:v>
                </c:pt>
                <c:pt idx="131">
                  <c:v>-3.0151134457776358E-2</c:v>
                </c:pt>
                <c:pt idx="132">
                  <c:v>-3.0151134457776358E-2</c:v>
                </c:pt>
                <c:pt idx="133">
                  <c:v>-3.0151134457776358E-2</c:v>
                </c:pt>
                <c:pt idx="134">
                  <c:v>-3.0151134457776358E-2</c:v>
                </c:pt>
                <c:pt idx="135">
                  <c:v>-3.0137438733945612E-2</c:v>
                </c:pt>
                <c:pt idx="136">
                  <c:v>-3.0137438733945612E-2</c:v>
                </c:pt>
                <c:pt idx="137">
                  <c:v>-3.0137438733945612E-2</c:v>
                </c:pt>
                <c:pt idx="138">
                  <c:v>-3.0137438733945612E-2</c:v>
                </c:pt>
                <c:pt idx="139">
                  <c:v>-3.0137438733945612E-2</c:v>
                </c:pt>
                <c:pt idx="140">
                  <c:v>-3.0123761656438899E-2</c:v>
                </c:pt>
                <c:pt idx="141">
                  <c:v>-3.0123761656438899E-2</c:v>
                </c:pt>
                <c:pt idx="142">
                  <c:v>-3.0123761656438899E-2</c:v>
                </c:pt>
                <c:pt idx="143">
                  <c:v>-3.0123761656438899E-2</c:v>
                </c:pt>
                <c:pt idx="144">
                  <c:v>-3.0123761656438899E-2</c:v>
                </c:pt>
                <c:pt idx="145">
                  <c:v>-3.0123761656438899E-2</c:v>
                </c:pt>
                <c:pt idx="146">
                  <c:v>-3.0123761656438899E-2</c:v>
                </c:pt>
                <c:pt idx="147">
                  <c:v>-3.0123761656438899E-2</c:v>
                </c:pt>
                <c:pt idx="148">
                  <c:v>-3.0123761656438899E-2</c:v>
                </c:pt>
                <c:pt idx="149">
                  <c:v>-3.0123761656438899E-2</c:v>
                </c:pt>
                <c:pt idx="150">
                  <c:v>-2.9761377531286881E-2</c:v>
                </c:pt>
                <c:pt idx="151">
                  <c:v>-2.9761377531286881E-2</c:v>
                </c:pt>
                <c:pt idx="152">
                  <c:v>-2.9761377531286881E-2</c:v>
                </c:pt>
                <c:pt idx="153">
                  <c:v>-2.9761377531286881E-2</c:v>
                </c:pt>
                <c:pt idx="154">
                  <c:v>-2.9761377531286881E-2</c:v>
                </c:pt>
                <c:pt idx="155">
                  <c:v>-2.9761377531286881E-2</c:v>
                </c:pt>
                <c:pt idx="156">
                  <c:v>-2.9761377531286881E-2</c:v>
                </c:pt>
                <c:pt idx="157">
                  <c:v>-2.9761377531286881E-2</c:v>
                </c:pt>
                <c:pt idx="158">
                  <c:v>-2.9761377531286881E-2</c:v>
                </c:pt>
                <c:pt idx="159">
                  <c:v>-2.9761377531286881E-2</c:v>
                </c:pt>
                <c:pt idx="160">
                  <c:v>-2.9761377531286881E-2</c:v>
                </c:pt>
                <c:pt idx="161">
                  <c:v>-2.9748205865436483E-2</c:v>
                </c:pt>
                <c:pt idx="162">
                  <c:v>-2.9748205865436483E-2</c:v>
                </c:pt>
                <c:pt idx="163">
                  <c:v>-2.9748205865436483E-2</c:v>
                </c:pt>
                <c:pt idx="164">
                  <c:v>-2.9748205865436483E-2</c:v>
                </c:pt>
                <c:pt idx="165">
                  <c:v>-2.9748205865436483E-2</c:v>
                </c:pt>
                <c:pt idx="166">
                  <c:v>-2.9748205865436483E-2</c:v>
                </c:pt>
                <c:pt idx="167">
                  <c:v>-2.9748205865436483E-2</c:v>
                </c:pt>
                <c:pt idx="168">
                  <c:v>-2.9748205865436483E-2</c:v>
                </c:pt>
                <c:pt idx="169">
                  <c:v>-2.9748205865436483E-2</c:v>
                </c:pt>
                <c:pt idx="170">
                  <c:v>-2.9748205865436483E-2</c:v>
                </c:pt>
                <c:pt idx="171">
                  <c:v>-2.9748205865436483E-2</c:v>
                </c:pt>
                <c:pt idx="172">
                  <c:v>-2.9748205865436483E-2</c:v>
                </c:pt>
                <c:pt idx="173">
                  <c:v>-2.9748205865436483E-2</c:v>
                </c:pt>
                <c:pt idx="174">
                  <c:v>-2.9748205865436483E-2</c:v>
                </c:pt>
                <c:pt idx="175">
                  <c:v>-2.9437240470473185E-2</c:v>
                </c:pt>
                <c:pt idx="176">
                  <c:v>-2.9437240470473185E-2</c:v>
                </c:pt>
                <c:pt idx="177">
                  <c:v>-2.9437240470473185E-2</c:v>
                </c:pt>
                <c:pt idx="178">
                  <c:v>-2.9437240470473185E-2</c:v>
                </c:pt>
                <c:pt idx="179">
                  <c:v>-2.9437240470473185E-2</c:v>
                </c:pt>
                <c:pt idx="180">
                  <c:v>-2.9437240470473185E-2</c:v>
                </c:pt>
                <c:pt idx="181">
                  <c:v>-2.9437240470473185E-2</c:v>
                </c:pt>
                <c:pt idx="182">
                  <c:v>-2.9437240470473185E-2</c:v>
                </c:pt>
                <c:pt idx="183">
                  <c:v>-2.9437240470473185E-2</c:v>
                </c:pt>
                <c:pt idx="184">
                  <c:v>-2.9424494316824982E-2</c:v>
                </c:pt>
                <c:pt idx="185">
                  <c:v>-2.9424494316824982E-2</c:v>
                </c:pt>
                <c:pt idx="186">
                  <c:v>-2.9424494316824982E-2</c:v>
                </c:pt>
                <c:pt idx="187">
                  <c:v>-2.9424494316824982E-2</c:v>
                </c:pt>
                <c:pt idx="188">
                  <c:v>-2.9424494316824982E-2</c:v>
                </c:pt>
                <c:pt idx="189">
                  <c:v>-2.9424494316824982E-2</c:v>
                </c:pt>
                <c:pt idx="190">
                  <c:v>-2.9424494316824982E-2</c:v>
                </c:pt>
                <c:pt idx="191">
                  <c:v>-2.9411764705882353E-2</c:v>
                </c:pt>
                <c:pt idx="192">
                  <c:v>-2.9411764705882353E-2</c:v>
                </c:pt>
                <c:pt idx="193">
                  <c:v>-2.9411764705882353E-2</c:v>
                </c:pt>
                <c:pt idx="194">
                  <c:v>-2.9411764705882353E-2</c:v>
                </c:pt>
                <c:pt idx="195">
                  <c:v>-2.9411764705882353E-2</c:v>
                </c:pt>
                <c:pt idx="196">
                  <c:v>-2.9411764705882353E-2</c:v>
                </c:pt>
                <c:pt idx="197">
                  <c:v>-2.9411764705882353E-2</c:v>
                </c:pt>
                <c:pt idx="198">
                  <c:v>-2.9411764705882353E-2</c:v>
                </c:pt>
                <c:pt idx="199">
                  <c:v>-2.9411764705882353E-2</c:v>
                </c:pt>
                <c:pt idx="200">
                  <c:v>-2.9222781609340179E-2</c:v>
                </c:pt>
                <c:pt idx="201">
                  <c:v>-2.9222781609340179E-2</c:v>
                </c:pt>
                <c:pt idx="202">
                  <c:v>-2.9222781609340179E-2</c:v>
                </c:pt>
                <c:pt idx="203">
                  <c:v>-2.9222781609340179E-2</c:v>
                </c:pt>
                <c:pt idx="204">
                  <c:v>-2.9222781609340179E-2</c:v>
                </c:pt>
                <c:pt idx="205">
                  <c:v>-2.9210311891849298E-2</c:v>
                </c:pt>
                <c:pt idx="206">
                  <c:v>-2.9210311891849298E-2</c:v>
                </c:pt>
                <c:pt idx="207">
                  <c:v>-2.9210311891849298E-2</c:v>
                </c:pt>
                <c:pt idx="208">
                  <c:v>-2.9210311891849298E-2</c:v>
                </c:pt>
                <c:pt idx="209">
                  <c:v>-2.9210311891849298E-2</c:v>
                </c:pt>
                <c:pt idx="210">
                  <c:v>-2.9210311891849298E-2</c:v>
                </c:pt>
                <c:pt idx="211">
                  <c:v>-2.9210311891849298E-2</c:v>
                </c:pt>
                <c:pt idx="212">
                  <c:v>-2.9210311891849298E-2</c:v>
                </c:pt>
                <c:pt idx="213">
                  <c:v>-2.9210311891849298E-2</c:v>
                </c:pt>
                <c:pt idx="214">
                  <c:v>-2.9210311891849298E-2</c:v>
                </c:pt>
                <c:pt idx="215">
                  <c:v>-2.9197858123689188E-2</c:v>
                </c:pt>
                <c:pt idx="216">
                  <c:v>-2.9197858123689188E-2</c:v>
                </c:pt>
                <c:pt idx="217">
                  <c:v>-2.9197858123689188E-2</c:v>
                </c:pt>
                <c:pt idx="218">
                  <c:v>-2.9197858123689188E-2</c:v>
                </c:pt>
                <c:pt idx="219">
                  <c:v>-2.9197858123689188E-2</c:v>
                </c:pt>
                <c:pt idx="220">
                  <c:v>-2.9197858123689188E-2</c:v>
                </c:pt>
                <c:pt idx="221">
                  <c:v>-2.918542027088895E-2</c:v>
                </c:pt>
                <c:pt idx="222">
                  <c:v>-2.918542027088895E-2</c:v>
                </c:pt>
                <c:pt idx="223">
                  <c:v>-2.918542027088895E-2</c:v>
                </c:pt>
                <c:pt idx="224">
                  <c:v>-2.918542027088895E-2</c:v>
                </c:pt>
                <c:pt idx="225">
                  <c:v>-2.8952080535072162E-2</c:v>
                </c:pt>
                <c:pt idx="226">
                  <c:v>-2.8952080535072162E-2</c:v>
                </c:pt>
                <c:pt idx="227">
                  <c:v>-2.8952080535072162E-2</c:v>
                </c:pt>
                <c:pt idx="228">
                  <c:v>-2.8952080535072162E-2</c:v>
                </c:pt>
                <c:pt idx="229">
                  <c:v>-2.8952080535072162E-2</c:v>
                </c:pt>
                <c:pt idx="230">
                  <c:v>-2.8952080535072162E-2</c:v>
                </c:pt>
                <c:pt idx="231">
                  <c:v>-2.8952080535072162E-2</c:v>
                </c:pt>
                <c:pt idx="232">
                  <c:v>-2.8939954008661634E-2</c:v>
                </c:pt>
                <c:pt idx="233">
                  <c:v>-2.8939954008661634E-2</c:v>
                </c:pt>
                <c:pt idx="234">
                  <c:v>-2.8939954008661634E-2</c:v>
                </c:pt>
                <c:pt idx="235">
                  <c:v>-2.8939954008661634E-2</c:v>
                </c:pt>
                <c:pt idx="236">
                  <c:v>-2.8939954008661634E-2</c:v>
                </c:pt>
                <c:pt idx="237">
                  <c:v>-2.8939954008661634E-2</c:v>
                </c:pt>
                <c:pt idx="238">
                  <c:v>-2.8939954008661634E-2</c:v>
                </c:pt>
                <c:pt idx="239">
                  <c:v>-2.8939954008661634E-2</c:v>
                </c:pt>
                <c:pt idx="240">
                  <c:v>-2.8939954008661634E-2</c:v>
                </c:pt>
                <c:pt idx="241">
                  <c:v>-2.8939954008661634E-2</c:v>
                </c:pt>
                <c:pt idx="242">
                  <c:v>-2.8927842707018585E-2</c:v>
                </c:pt>
                <c:pt idx="243">
                  <c:v>-2.8927842707018585E-2</c:v>
                </c:pt>
                <c:pt idx="244">
                  <c:v>-2.8927842707018585E-2</c:v>
                </c:pt>
                <c:pt idx="245">
                  <c:v>-2.8927842707018585E-2</c:v>
                </c:pt>
                <c:pt idx="246">
                  <c:v>-2.8927842707018585E-2</c:v>
                </c:pt>
                <c:pt idx="247">
                  <c:v>-2.8927842707018585E-2</c:v>
                </c:pt>
                <c:pt idx="248">
                  <c:v>-2.8927842707018585E-2</c:v>
                </c:pt>
                <c:pt idx="249">
                  <c:v>-2.8927842707018585E-2</c:v>
                </c:pt>
                <c:pt idx="250">
                  <c:v>-2.868876552746235E-2</c:v>
                </c:pt>
                <c:pt idx="251">
                  <c:v>-2.868876552746235E-2</c:v>
                </c:pt>
                <c:pt idx="252">
                  <c:v>-2.868876552746235E-2</c:v>
                </c:pt>
                <c:pt idx="253">
                  <c:v>-2.868876552746235E-2</c:v>
                </c:pt>
                <c:pt idx="254">
                  <c:v>-2.868876552746235E-2</c:v>
                </c:pt>
                <c:pt idx="255">
                  <c:v>-2.868876552746235E-2</c:v>
                </c:pt>
                <c:pt idx="256">
                  <c:v>-2.868876552746235E-2</c:v>
                </c:pt>
                <c:pt idx="257">
                  <c:v>-2.868876552746235E-2</c:v>
                </c:pt>
                <c:pt idx="258">
                  <c:v>-2.868876552746235E-2</c:v>
                </c:pt>
                <c:pt idx="259">
                  <c:v>-2.868876552746235E-2</c:v>
                </c:pt>
                <c:pt idx="260">
                  <c:v>-2.868876552746235E-2</c:v>
                </c:pt>
                <c:pt idx="261">
                  <c:v>-2.868876552746235E-2</c:v>
                </c:pt>
                <c:pt idx="262">
                  <c:v>-2.868876552746235E-2</c:v>
                </c:pt>
                <c:pt idx="263">
                  <c:v>-2.868876552746235E-2</c:v>
                </c:pt>
                <c:pt idx="264">
                  <c:v>-2.868876552746235E-2</c:v>
                </c:pt>
                <c:pt idx="265">
                  <c:v>-2.868876552746235E-2</c:v>
                </c:pt>
                <c:pt idx="266">
                  <c:v>-2.868876552746235E-2</c:v>
                </c:pt>
                <c:pt idx="267">
                  <c:v>-2.868876552746235E-2</c:v>
                </c:pt>
                <c:pt idx="268">
                  <c:v>-2.868876552746235E-2</c:v>
                </c:pt>
                <c:pt idx="269">
                  <c:v>-2.868876552746235E-2</c:v>
                </c:pt>
                <c:pt idx="270">
                  <c:v>-2.8676966733820218E-2</c:v>
                </c:pt>
                <c:pt idx="271">
                  <c:v>-2.8676966733820218E-2</c:v>
                </c:pt>
                <c:pt idx="272">
                  <c:v>-2.8676966733820218E-2</c:v>
                </c:pt>
                <c:pt idx="273">
                  <c:v>-2.8676966733820218E-2</c:v>
                </c:pt>
                <c:pt idx="274">
                  <c:v>-2.8676966733820218E-2</c:v>
                </c:pt>
                <c:pt idx="275">
                  <c:v>-2.8432506701809173E-2</c:v>
                </c:pt>
                <c:pt idx="276">
                  <c:v>-2.8432506701809173E-2</c:v>
                </c:pt>
                <c:pt idx="277">
                  <c:v>-2.8432506701809173E-2</c:v>
                </c:pt>
                <c:pt idx="278">
                  <c:v>-2.8432506701809173E-2</c:v>
                </c:pt>
                <c:pt idx="279">
                  <c:v>-2.8421021140160225E-2</c:v>
                </c:pt>
                <c:pt idx="280">
                  <c:v>-2.8421021140160225E-2</c:v>
                </c:pt>
                <c:pt idx="281">
                  <c:v>-2.8421021140160225E-2</c:v>
                </c:pt>
                <c:pt idx="282">
                  <c:v>-2.8409549486356805E-2</c:v>
                </c:pt>
                <c:pt idx="283">
                  <c:v>-2.8409549486356805E-2</c:v>
                </c:pt>
                <c:pt idx="284">
                  <c:v>-2.8409549486356805E-2</c:v>
                </c:pt>
                <c:pt idx="285">
                  <c:v>-2.8409549486356805E-2</c:v>
                </c:pt>
                <c:pt idx="286">
                  <c:v>-2.8409549486356805E-2</c:v>
                </c:pt>
                <c:pt idx="287">
                  <c:v>-2.8409549486356805E-2</c:v>
                </c:pt>
                <c:pt idx="288">
                  <c:v>-2.8409549486356805E-2</c:v>
                </c:pt>
                <c:pt idx="289">
                  <c:v>-2.8409549486356805E-2</c:v>
                </c:pt>
                <c:pt idx="290">
                  <c:v>-2.8409549486356805E-2</c:v>
                </c:pt>
                <c:pt idx="291">
                  <c:v>-2.8409549486356805E-2</c:v>
                </c:pt>
                <c:pt idx="292">
                  <c:v>-2.8409549486356805E-2</c:v>
                </c:pt>
                <c:pt idx="293">
                  <c:v>-2.8409549486356805E-2</c:v>
                </c:pt>
                <c:pt idx="294">
                  <c:v>-2.8398091712353239E-2</c:v>
                </c:pt>
                <c:pt idx="295">
                  <c:v>-2.8398091712353239E-2</c:v>
                </c:pt>
                <c:pt idx="296">
                  <c:v>-2.8398091712353239E-2</c:v>
                </c:pt>
                <c:pt idx="297">
                  <c:v>-2.8398091712353239E-2</c:v>
                </c:pt>
                <c:pt idx="298">
                  <c:v>-2.8398091712353239E-2</c:v>
                </c:pt>
                <c:pt idx="299">
                  <c:v>-2.8398091712353239E-2</c:v>
                </c:pt>
                <c:pt idx="300">
                  <c:v>-2.8071730702217298E-2</c:v>
                </c:pt>
                <c:pt idx="301">
                  <c:v>-2.8071730702217298E-2</c:v>
                </c:pt>
                <c:pt idx="302">
                  <c:v>-2.8060676663315687E-2</c:v>
                </c:pt>
                <c:pt idx="303">
                  <c:v>-2.8060676663315687E-2</c:v>
                </c:pt>
                <c:pt idx="304">
                  <c:v>-2.8060676663315687E-2</c:v>
                </c:pt>
                <c:pt idx="305">
                  <c:v>-2.8060676663315687E-2</c:v>
                </c:pt>
                <c:pt idx="306">
                  <c:v>-2.8060676663315687E-2</c:v>
                </c:pt>
                <c:pt idx="307">
                  <c:v>-2.8060676663315687E-2</c:v>
                </c:pt>
                <c:pt idx="308">
                  <c:v>-2.8060676663315687E-2</c:v>
                </c:pt>
                <c:pt idx="309">
                  <c:v>-2.8060676663315687E-2</c:v>
                </c:pt>
                <c:pt idx="310">
                  <c:v>-2.8060676663315687E-2</c:v>
                </c:pt>
                <c:pt idx="311">
                  <c:v>-2.8060676663315687E-2</c:v>
                </c:pt>
                <c:pt idx="312">
                  <c:v>-2.8049635672660719E-2</c:v>
                </c:pt>
                <c:pt idx="313">
                  <c:v>-2.8049635672660719E-2</c:v>
                </c:pt>
                <c:pt idx="314">
                  <c:v>-2.8049635672660719E-2</c:v>
                </c:pt>
                <c:pt idx="315">
                  <c:v>-2.8049635672660719E-2</c:v>
                </c:pt>
                <c:pt idx="316">
                  <c:v>-2.8038607704602217E-2</c:v>
                </c:pt>
                <c:pt idx="317">
                  <c:v>-2.8038607704602217E-2</c:v>
                </c:pt>
                <c:pt idx="318">
                  <c:v>-2.8038607704602217E-2</c:v>
                </c:pt>
                <c:pt idx="319">
                  <c:v>-2.8038607704602217E-2</c:v>
                </c:pt>
                <c:pt idx="320">
                  <c:v>-2.8027592733560525E-2</c:v>
                </c:pt>
                <c:pt idx="321">
                  <c:v>-2.8027592733560525E-2</c:v>
                </c:pt>
                <c:pt idx="322">
                  <c:v>-2.8027592733560525E-2</c:v>
                </c:pt>
                <c:pt idx="323">
                  <c:v>-2.8027592733560525E-2</c:v>
                </c:pt>
                <c:pt idx="324">
                  <c:v>-2.8027592733560525E-2</c:v>
                </c:pt>
                <c:pt idx="325">
                  <c:v>-2.7713699773684663E-2</c:v>
                </c:pt>
                <c:pt idx="326">
                  <c:v>-2.7713699773684663E-2</c:v>
                </c:pt>
                <c:pt idx="327">
                  <c:v>-2.7703063158526546E-2</c:v>
                </c:pt>
                <c:pt idx="328">
                  <c:v>-2.7703063158526546E-2</c:v>
                </c:pt>
                <c:pt idx="329">
                  <c:v>-2.7703063158526546E-2</c:v>
                </c:pt>
                <c:pt idx="330">
                  <c:v>-2.7703063158526546E-2</c:v>
                </c:pt>
                <c:pt idx="331">
                  <c:v>-2.7703063158526546E-2</c:v>
                </c:pt>
                <c:pt idx="332">
                  <c:v>-2.7703063158526546E-2</c:v>
                </c:pt>
                <c:pt idx="333">
                  <c:v>-2.7692438781085564E-2</c:v>
                </c:pt>
                <c:pt idx="334">
                  <c:v>-2.7692438781085564E-2</c:v>
                </c:pt>
                <c:pt idx="335">
                  <c:v>-2.7692438781085564E-2</c:v>
                </c:pt>
                <c:pt idx="336">
                  <c:v>-2.7692438781085564E-2</c:v>
                </c:pt>
                <c:pt idx="337">
                  <c:v>-2.7692438781085564E-2</c:v>
                </c:pt>
                <c:pt idx="338">
                  <c:v>-2.7692438781085564E-2</c:v>
                </c:pt>
                <c:pt idx="339">
                  <c:v>-2.7692438781085564E-2</c:v>
                </c:pt>
                <c:pt idx="340">
                  <c:v>-2.7692438781085564E-2</c:v>
                </c:pt>
                <c:pt idx="341">
                  <c:v>-2.7692438781085564E-2</c:v>
                </c:pt>
                <c:pt idx="342">
                  <c:v>-2.7692438781085564E-2</c:v>
                </c:pt>
                <c:pt idx="343">
                  <c:v>-2.7692438781085564E-2</c:v>
                </c:pt>
                <c:pt idx="344">
                  <c:v>-2.7692438781085564E-2</c:v>
                </c:pt>
                <c:pt idx="345">
                  <c:v>-2.7692438781085564E-2</c:v>
                </c:pt>
                <c:pt idx="346">
                  <c:v>-2.7692438781085564E-2</c:v>
                </c:pt>
                <c:pt idx="347">
                  <c:v>-2.7692438781085564E-2</c:v>
                </c:pt>
                <c:pt idx="348">
                  <c:v>-2.7692438781085564E-2</c:v>
                </c:pt>
                <c:pt idx="349">
                  <c:v>-2.7681826617913324E-2</c:v>
                </c:pt>
                <c:pt idx="350">
                  <c:v>-2.7379283909669677E-2</c:v>
                </c:pt>
                <c:pt idx="351">
                  <c:v>-2.7379283909669677E-2</c:v>
                </c:pt>
                <c:pt idx="352">
                  <c:v>-2.7379283909669677E-2</c:v>
                </c:pt>
                <c:pt idx="353">
                  <c:v>-2.7379283909669677E-2</c:v>
                </c:pt>
                <c:pt idx="354">
                  <c:v>-2.7379283909669677E-2</c:v>
                </c:pt>
                <c:pt idx="355">
                  <c:v>-2.7379283909669677E-2</c:v>
                </c:pt>
                <c:pt idx="356">
                  <c:v>-2.7379283909669677E-2</c:v>
                </c:pt>
                <c:pt idx="357">
                  <c:v>-2.7379283909669677E-2</c:v>
                </c:pt>
                <c:pt idx="358">
                  <c:v>-2.7369027575198667E-2</c:v>
                </c:pt>
                <c:pt idx="359">
                  <c:v>-2.7369027575198667E-2</c:v>
                </c:pt>
                <c:pt idx="360">
                  <c:v>-2.7369027575198667E-2</c:v>
                </c:pt>
                <c:pt idx="361">
                  <c:v>-2.7369027575198667E-2</c:v>
                </c:pt>
                <c:pt idx="362">
                  <c:v>-2.7369027575198667E-2</c:v>
                </c:pt>
                <c:pt idx="363">
                  <c:v>-2.7358782758229137E-2</c:v>
                </c:pt>
                <c:pt idx="364">
                  <c:v>-2.7358782758229137E-2</c:v>
                </c:pt>
                <c:pt idx="365">
                  <c:v>-2.7358782758229137E-2</c:v>
                </c:pt>
                <c:pt idx="366">
                  <c:v>-2.7358782758229137E-2</c:v>
                </c:pt>
                <c:pt idx="367">
                  <c:v>-2.7358782758229137E-2</c:v>
                </c:pt>
                <c:pt idx="368">
                  <c:v>-2.7358782758229137E-2</c:v>
                </c:pt>
                <c:pt idx="369">
                  <c:v>-2.7358782758229137E-2</c:v>
                </c:pt>
                <c:pt idx="370">
                  <c:v>-2.7358782758229137E-2</c:v>
                </c:pt>
                <c:pt idx="371">
                  <c:v>-2.7358782758229137E-2</c:v>
                </c:pt>
                <c:pt idx="372">
                  <c:v>-2.7358782758229137E-2</c:v>
                </c:pt>
                <c:pt idx="373">
                  <c:v>-2.7358782758229137E-2</c:v>
                </c:pt>
                <c:pt idx="374">
                  <c:v>-2.7358782758229137E-2</c:v>
                </c:pt>
                <c:pt idx="375">
                  <c:v>-2.7056689037447044E-2</c:v>
                </c:pt>
                <c:pt idx="376">
                  <c:v>-2.704679085199144E-2</c:v>
                </c:pt>
                <c:pt idx="377">
                  <c:v>-2.704679085199144E-2</c:v>
                </c:pt>
                <c:pt idx="378">
                  <c:v>-2.704679085199144E-2</c:v>
                </c:pt>
                <c:pt idx="379">
                  <c:v>-2.704679085199144E-2</c:v>
                </c:pt>
                <c:pt idx="380">
                  <c:v>-2.704679085199144E-2</c:v>
                </c:pt>
                <c:pt idx="381">
                  <c:v>-2.704679085199144E-2</c:v>
                </c:pt>
                <c:pt idx="382">
                  <c:v>-2.704679085199144E-2</c:v>
                </c:pt>
                <c:pt idx="383">
                  <c:v>-2.7036903521793759E-2</c:v>
                </c:pt>
                <c:pt idx="384">
                  <c:v>-2.7036903521793759E-2</c:v>
                </c:pt>
                <c:pt idx="385">
                  <c:v>-2.7036903521793759E-2</c:v>
                </c:pt>
                <c:pt idx="386">
                  <c:v>-2.7036903521793759E-2</c:v>
                </c:pt>
                <c:pt idx="387">
                  <c:v>-2.7036903521793759E-2</c:v>
                </c:pt>
                <c:pt idx="388">
                  <c:v>-2.7036903521793759E-2</c:v>
                </c:pt>
                <c:pt idx="389">
                  <c:v>-2.7036903521793759E-2</c:v>
                </c:pt>
                <c:pt idx="390">
                  <c:v>-2.7036903521793759E-2</c:v>
                </c:pt>
                <c:pt idx="391">
                  <c:v>-2.7036903521793759E-2</c:v>
                </c:pt>
                <c:pt idx="392">
                  <c:v>-2.7036903521793759E-2</c:v>
                </c:pt>
                <c:pt idx="393">
                  <c:v>-2.7036903521793759E-2</c:v>
                </c:pt>
                <c:pt idx="394">
                  <c:v>-2.7036903521793759E-2</c:v>
                </c:pt>
                <c:pt idx="395">
                  <c:v>-2.7036903521793759E-2</c:v>
                </c:pt>
                <c:pt idx="396">
                  <c:v>-2.7036903521793759E-2</c:v>
                </c:pt>
                <c:pt idx="397">
                  <c:v>-2.7027027027027029E-2</c:v>
                </c:pt>
                <c:pt idx="398">
                  <c:v>-2.7027027027027029E-2</c:v>
                </c:pt>
                <c:pt idx="399">
                  <c:v>-2.7027027027027029E-2</c:v>
                </c:pt>
                <c:pt idx="400">
                  <c:v>-2.6726124191242435E-2</c:v>
                </c:pt>
                <c:pt idx="401">
                  <c:v>-2.6726124191242435E-2</c:v>
                </c:pt>
                <c:pt idx="402">
                  <c:v>-2.6726124191242435E-2</c:v>
                </c:pt>
                <c:pt idx="403">
                  <c:v>-2.6726124191242435E-2</c:v>
                </c:pt>
                <c:pt idx="404">
                  <c:v>-2.6726124191242435E-2</c:v>
                </c:pt>
                <c:pt idx="405">
                  <c:v>-2.6726124191242435E-2</c:v>
                </c:pt>
                <c:pt idx="406">
                  <c:v>-2.6726124191242435E-2</c:v>
                </c:pt>
                <c:pt idx="407">
                  <c:v>-2.6726124191242435E-2</c:v>
                </c:pt>
                <c:pt idx="408">
                  <c:v>-2.6726124191242435E-2</c:v>
                </c:pt>
                <c:pt idx="409">
                  <c:v>-2.6726124191242435E-2</c:v>
                </c:pt>
                <c:pt idx="410">
                  <c:v>-2.6726124191242435E-2</c:v>
                </c:pt>
                <c:pt idx="411">
                  <c:v>-2.6726124191242435E-2</c:v>
                </c:pt>
                <c:pt idx="412">
                  <c:v>-2.6726124191242435E-2</c:v>
                </c:pt>
                <c:pt idx="413">
                  <c:v>-2.6726124191242435E-2</c:v>
                </c:pt>
                <c:pt idx="414">
                  <c:v>-2.6726124191242435E-2</c:v>
                </c:pt>
                <c:pt idx="415">
                  <c:v>-2.6726124191242435E-2</c:v>
                </c:pt>
                <c:pt idx="416">
                  <c:v>-2.6726124191242435E-2</c:v>
                </c:pt>
                <c:pt idx="417">
                  <c:v>-2.6726124191242435E-2</c:v>
                </c:pt>
                <c:pt idx="418">
                  <c:v>-2.671658425726324E-2</c:v>
                </c:pt>
                <c:pt idx="419">
                  <c:v>-2.671658425726324E-2</c:v>
                </c:pt>
                <c:pt idx="420">
                  <c:v>-2.671658425726324E-2</c:v>
                </c:pt>
                <c:pt idx="421">
                  <c:v>-2.671658425726324E-2</c:v>
                </c:pt>
                <c:pt idx="422">
                  <c:v>-2.671658425726324E-2</c:v>
                </c:pt>
                <c:pt idx="423">
                  <c:v>-2.6707054531881675E-2</c:v>
                </c:pt>
                <c:pt idx="424">
                  <c:v>-2.6707054531881675E-2</c:v>
                </c:pt>
                <c:pt idx="425">
                  <c:v>-2.6407386650992314E-2</c:v>
                </c:pt>
                <c:pt idx="426">
                  <c:v>-2.6407386650992314E-2</c:v>
                </c:pt>
                <c:pt idx="427">
                  <c:v>-2.6407386650992314E-2</c:v>
                </c:pt>
                <c:pt idx="428">
                  <c:v>-2.6407386650992314E-2</c:v>
                </c:pt>
                <c:pt idx="429">
                  <c:v>-2.6407386650992314E-2</c:v>
                </c:pt>
                <c:pt idx="430">
                  <c:v>-2.6407386650992314E-2</c:v>
                </c:pt>
                <c:pt idx="431">
                  <c:v>-2.6407386650992314E-2</c:v>
                </c:pt>
                <c:pt idx="432">
                  <c:v>-2.6407386650992314E-2</c:v>
                </c:pt>
                <c:pt idx="433">
                  <c:v>-2.639818386742273E-2</c:v>
                </c:pt>
                <c:pt idx="434">
                  <c:v>-2.639818386742273E-2</c:v>
                </c:pt>
                <c:pt idx="435">
                  <c:v>-2.639818386742273E-2</c:v>
                </c:pt>
                <c:pt idx="436">
                  <c:v>-2.639818386742273E-2</c:v>
                </c:pt>
                <c:pt idx="437">
                  <c:v>-2.639818386742273E-2</c:v>
                </c:pt>
                <c:pt idx="438">
                  <c:v>-2.639818386742273E-2</c:v>
                </c:pt>
                <c:pt idx="439">
                  <c:v>-2.6388990698462976E-2</c:v>
                </c:pt>
                <c:pt idx="440">
                  <c:v>-2.6388990698462976E-2</c:v>
                </c:pt>
                <c:pt idx="441">
                  <c:v>-2.6388990698462976E-2</c:v>
                </c:pt>
                <c:pt idx="442">
                  <c:v>-2.6388990698462976E-2</c:v>
                </c:pt>
                <c:pt idx="443">
                  <c:v>-2.6388990698462976E-2</c:v>
                </c:pt>
                <c:pt idx="444">
                  <c:v>-2.6388990698462976E-2</c:v>
                </c:pt>
                <c:pt idx="445">
                  <c:v>-2.6388990698462976E-2</c:v>
                </c:pt>
                <c:pt idx="446">
                  <c:v>-2.6388990698462976E-2</c:v>
                </c:pt>
                <c:pt idx="447">
                  <c:v>-2.6388990698462976E-2</c:v>
                </c:pt>
                <c:pt idx="448">
                  <c:v>-2.6388990698462976E-2</c:v>
                </c:pt>
                <c:pt idx="449">
                  <c:v>-2.6388990698462976E-2</c:v>
                </c:pt>
                <c:pt idx="450">
                  <c:v>-2.6073159633943039E-2</c:v>
                </c:pt>
                <c:pt idx="451">
                  <c:v>-2.6073159633943039E-2</c:v>
                </c:pt>
                <c:pt idx="452">
                  <c:v>-2.6073159633943039E-2</c:v>
                </c:pt>
                <c:pt idx="453">
                  <c:v>-2.6064301757134346E-2</c:v>
                </c:pt>
                <c:pt idx="454">
                  <c:v>-2.6064301757134346E-2</c:v>
                </c:pt>
                <c:pt idx="455">
                  <c:v>-2.6064301757134346E-2</c:v>
                </c:pt>
                <c:pt idx="456">
                  <c:v>-2.6064301757134346E-2</c:v>
                </c:pt>
                <c:pt idx="457">
                  <c:v>-2.6064301757134346E-2</c:v>
                </c:pt>
                <c:pt idx="458">
                  <c:v>-2.6064301757134346E-2</c:v>
                </c:pt>
                <c:pt idx="459">
                  <c:v>-2.6064301757134346E-2</c:v>
                </c:pt>
                <c:pt idx="460">
                  <c:v>-2.6064301757134346E-2</c:v>
                </c:pt>
                <c:pt idx="461">
                  <c:v>-2.6064301757134346E-2</c:v>
                </c:pt>
                <c:pt idx="462">
                  <c:v>-2.6064301757134346E-2</c:v>
                </c:pt>
                <c:pt idx="463">
                  <c:v>-2.6055452902098424E-2</c:v>
                </c:pt>
                <c:pt idx="464">
                  <c:v>-2.6055452902098424E-2</c:v>
                </c:pt>
                <c:pt idx="465">
                  <c:v>-2.6055452902098424E-2</c:v>
                </c:pt>
                <c:pt idx="466">
                  <c:v>-2.6055452902098424E-2</c:v>
                </c:pt>
                <c:pt idx="467">
                  <c:v>-2.6055452902098424E-2</c:v>
                </c:pt>
                <c:pt idx="468">
                  <c:v>-2.6055452902098424E-2</c:v>
                </c:pt>
                <c:pt idx="469">
                  <c:v>-2.6055452902098424E-2</c:v>
                </c:pt>
                <c:pt idx="470">
                  <c:v>-2.6055452902098424E-2</c:v>
                </c:pt>
                <c:pt idx="471">
                  <c:v>-2.6046613053531162E-2</c:v>
                </c:pt>
                <c:pt idx="472">
                  <c:v>-2.6037782196164774E-2</c:v>
                </c:pt>
                <c:pt idx="473">
                  <c:v>-2.6037782196164774E-2</c:v>
                </c:pt>
                <c:pt idx="474">
                  <c:v>-2.6037782196164774E-2</c:v>
                </c:pt>
                <c:pt idx="475">
                  <c:v>-2.5759852612848935E-2</c:v>
                </c:pt>
                <c:pt idx="476">
                  <c:v>-2.5759852612848935E-2</c:v>
                </c:pt>
                <c:pt idx="477">
                  <c:v>-2.5759852612848935E-2</c:v>
                </c:pt>
                <c:pt idx="478">
                  <c:v>-2.5751310131230238E-2</c:v>
                </c:pt>
                <c:pt idx="479">
                  <c:v>-2.5751310131230238E-2</c:v>
                </c:pt>
                <c:pt idx="480">
                  <c:v>-2.5751310131230238E-2</c:v>
                </c:pt>
                <c:pt idx="481">
                  <c:v>-2.5751310131230238E-2</c:v>
                </c:pt>
                <c:pt idx="482">
                  <c:v>-2.5751310131230238E-2</c:v>
                </c:pt>
                <c:pt idx="483">
                  <c:v>-2.5751310131230238E-2</c:v>
                </c:pt>
                <c:pt idx="484">
                  <c:v>-2.5751310131230238E-2</c:v>
                </c:pt>
                <c:pt idx="485">
                  <c:v>-2.5751310131230238E-2</c:v>
                </c:pt>
                <c:pt idx="486">
                  <c:v>-2.5751310131230238E-2</c:v>
                </c:pt>
                <c:pt idx="487">
                  <c:v>-2.5751310131230238E-2</c:v>
                </c:pt>
                <c:pt idx="488">
                  <c:v>-2.5751310131230238E-2</c:v>
                </c:pt>
                <c:pt idx="489">
                  <c:v>-2.5751310131230238E-2</c:v>
                </c:pt>
                <c:pt idx="490">
                  <c:v>-2.5751310131230238E-2</c:v>
                </c:pt>
                <c:pt idx="491">
                  <c:v>-2.5751310131230238E-2</c:v>
                </c:pt>
                <c:pt idx="492">
                  <c:v>-2.5751310131230238E-2</c:v>
                </c:pt>
                <c:pt idx="493">
                  <c:v>-2.5751310131230238E-2</c:v>
                </c:pt>
                <c:pt idx="494">
                  <c:v>-2.5751310131230238E-2</c:v>
                </c:pt>
                <c:pt idx="495">
                  <c:v>-2.5751310131230238E-2</c:v>
                </c:pt>
                <c:pt idx="496">
                  <c:v>-2.5751310131230238E-2</c:v>
                </c:pt>
                <c:pt idx="497">
                  <c:v>-2.5751310131230238E-2</c:v>
                </c:pt>
                <c:pt idx="498">
                  <c:v>-2.5751310131230238E-2</c:v>
                </c:pt>
                <c:pt idx="499">
                  <c:v>-2.5751310131230238E-2</c:v>
                </c:pt>
                <c:pt idx="500">
                  <c:v>-2.5375480354459794E-2</c:v>
                </c:pt>
                <c:pt idx="501">
                  <c:v>-2.5375480354459794E-2</c:v>
                </c:pt>
                <c:pt idx="502">
                  <c:v>-2.5375480354459794E-2</c:v>
                </c:pt>
                <c:pt idx="503">
                  <c:v>-2.5375480354459794E-2</c:v>
                </c:pt>
                <c:pt idx="504">
                  <c:v>-2.5375480354459794E-2</c:v>
                </c:pt>
                <c:pt idx="505">
                  <c:v>-2.5367314471592049E-2</c:v>
                </c:pt>
                <c:pt idx="506">
                  <c:v>-2.5367314471592049E-2</c:v>
                </c:pt>
                <c:pt idx="507">
                  <c:v>-2.5367314471592049E-2</c:v>
                </c:pt>
                <c:pt idx="508">
                  <c:v>-2.5367314471592049E-2</c:v>
                </c:pt>
                <c:pt idx="509">
                  <c:v>-2.5367314471592049E-2</c:v>
                </c:pt>
                <c:pt idx="510">
                  <c:v>-2.5359156467048689E-2</c:v>
                </c:pt>
                <c:pt idx="511">
                  <c:v>-2.5359156467048689E-2</c:v>
                </c:pt>
                <c:pt idx="512">
                  <c:v>-2.5359156467048689E-2</c:v>
                </c:pt>
                <c:pt idx="513">
                  <c:v>-2.5359156467048689E-2</c:v>
                </c:pt>
                <c:pt idx="514">
                  <c:v>-2.5359156467048689E-2</c:v>
                </c:pt>
                <c:pt idx="515">
                  <c:v>-2.5351006328169692E-2</c:v>
                </c:pt>
                <c:pt idx="516">
                  <c:v>-2.5351006328169692E-2</c:v>
                </c:pt>
                <c:pt idx="517">
                  <c:v>-2.5351006328169692E-2</c:v>
                </c:pt>
                <c:pt idx="518">
                  <c:v>-2.5351006328169692E-2</c:v>
                </c:pt>
                <c:pt idx="519">
                  <c:v>-2.5351006328169692E-2</c:v>
                </c:pt>
                <c:pt idx="520">
                  <c:v>-2.5351006328169692E-2</c:v>
                </c:pt>
                <c:pt idx="521">
                  <c:v>-2.5351006328169692E-2</c:v>
                </c:pt>
                <c:pt idx="522">
                  <c:v>-2.5351006328169692E-2</c:v>
                </c:pt>
                <c:pt idx="523">
                  <c:v>-2.5351006328169692E-2</c:v>
                </c:pt>
                <c:pt idx="524">
                  <c:v>-2.5351006328169692E-2</c:v>
                </c:pt>
                <c:pt idx="525">
                  <c:v>-2.5070610528195009E-2</c:v>
                </c:pt>
                <c:pt idx="526">
                  <c:v>-2.5070610528195009E-2</c:v>
                </c:pt>
                <c:pt idx="527">
                  <c:v>-2.5070610528195009E-2</c:v>
                </c:pt>
                <c:pt idx="528">
                  <c:v>-2.5070610528195009E-2</c:v>
                </c:pt>
                <c:pt idx="529">
                  <c:v>-2.5062735355854276E-2</c:v>
                </c:pt>
                <c:pt idx="530">
                  <c:v>-2.5062735355854276E-2</c:v>
                </c:pt>
                <c:pt idx="531">
                  <c:v>-2.5062735355854276E-2</c:v>
                </c:pt>
                <c:pt idx="532">
                  <c:v>-2.5062735355854276E-2</c:v>
                </c:pt>
                <c:pt idx="533">
                  <c:v>-2.5062735355854276E-2</c:v>
                </c:pt>
                <c:pt idx="534">
                  <c:v>-2.5062735355854276E-2</c:v>
                </c:pt>
                <c:pt idx="535">
                  <c:v>-2.5062735355854276E-2</c:v>
                </c:pt>
                <c:pt idx="536">
                  <c:v>-2.5062735355854276E-2</c:v>
                </c:pt>
                <c:pt idx="537">
                  <c:v>-2.5062735355854276E-2</c:v>
                </c:pt>
                <c:pt idx="538">
                  <c:v>-2.5062735355854276E-2</c:v>
                </c:pt>
                <c:pt idx="539">
                  <c:v>-2.5062735355854276E-2</c:v>
                </c:pt>
                <c:pt idx="540">
                  <c:v>-2.5054867600094295E-2</c:v>
                </c:pt>
                <c:pt idx="541">
                  <c:v>-2.5054867600094295E-2</c:v>
                </c:pt>
                <c:pt idx="542">
                  <c:v>-2.5047007249281213E-2</c:v>
                </c:pt>
                <c:pt idx="543">
                  <c:v>-2.5047007249281213E-2</c:v>
                </c:pt>
                <c:pt idx="544">
                  <c:v>-2.5047007249281213E-2</c:v>
                </c:pt>
                <c:pt idx="545">
                  <c:v>-2.5047007249281213E-2</c:v>
                </c:pt>
                <c:pt idx="546">
                  <c:v>-2.5047007249281213E-2</c:v>
                </c:pt>
                <c:pt idx="547">
                  <c:v>-2.5047007249281213E-2</c:v>
                </c:pt>
                <c:pt idx="548">
                  <c:v>-2.5047007249281213E-2</c:v>
                </c:pt>
                <c:pt idx="549">
                  <c:v>-2.5047007249281213E-2</c:v>
                </c:pt>
                <c:pt idx="550">
                  <c:v>-2.4799317532172141E-2</c:v>
                </c:pt>
                <c:pt idx="551">
                  <c:v>-2.4799317532172141E-2</c:v>
                </c:pt>
                <c:pt idx="552">
                  <c:v>-2.4791695181436636E-2</c:v>
                </c:pt>
                <c:pt idx="553">
                  <c:v>-2.4791695181436636E-2</c:v>
                </c:pt>
                <c:pt idx="554">
                  <c:v>-2.4791695181436636E-2</c:v>
                </c:pt>
                <c:pt idx="555">
                  <c:v>-2.4791695181436636E-2</c:v>
                </c:pt>
                <c:pt idx="556">
                  <c:v>-2.4791695181436636E-2</c:v>
                </c:pt>
                <c:pt idx="557">
                  <c:v>-2.4784079854830481E-2</c:v>
                </c:pt>
                <c:pt idx="558">
                  <c:v>-2.4784079854830481E-2</c:v>
                </c:pt>
                <c:pt idx="559">
                  <c:v>-2.4784079854830481E-2</c:v>
                </c:pt>
                <c:pt idx="560">
                  <c:v>-2.4784079854830481E-2</c:v>
                </c:pt>
                <c:pt idx="561">
                  <c:v>-2.4784079854830481E-2</c:v>
                </c:pt>
                <c:pt idx="562">
                  <c:v>-2.4776471541572212E-2</c:v>
                </c:pt>
                <c:pt idx="563">
                  <c:v>-2.4776471541572212E-2</c:v>
                </c:pt>
                <c:pt idx="564">
                  <c:v>-2.4776471541572212E-2</c:v>
                </c:pt>
                <c:pt idx="565">
                  <c:v>-2.4776471541572212E-2</c:v>
                </c:pt>
                <c:pt idx="566">
                  <c:v>-2.4776471541572212E-2</c:v>
                </c:pt>
                <c:pt idx="567">
                  <c:v>-2.4776471541572212E-2</c:v>
                </c:pt>
                <c:pt idx="568">
                  <c:v>-2.4776471541572212E-2</c:v>
                </c:pt>
                <c:pt idx="569">
                  <c:v>-2.4776471541572212E-2</c:v>
                </c:pt>
                <c:pt idx="570">
                  <c:v>-2.4768870230903496E-2</c:v>
                </c:pt>
                <c:pt idx="571">
                  <c:v>-2.4768870230903496E-2</c:v>
                </c:pt>
                <c:pt idx="572">
                  <c:v>-2.4768870230903496E-2</c:v>
                </c:pt>
                <c:pt idx="573">
                  <c:v>-2.4768870230903496E-2</c:v>
                </c:pt>
                <c:pt idx="574">
                  <c:v>-2.4768870230903496E-2</c:v>
                </c:pt>
                <c:pt idx="575">
                  <c:v>-2.4485105343719588E-2</c:v>
                </c:pt>
                <c:pt idx="576">
                  <c:v>-2.4485105343719588E-2</c:v>
                </c:pt>
                <c:pt idx="577">
                  <c:v>-2.4485105343719588E-2</c:v>
                </c:pt>
                <c:pt idx="578">
                  <c:v>-2.4470439211619822E-2</c:v>
                </c:pt>
                <c:pt idx="579">
                  <c:v>-2.4470439211619822E-2</c:v>
                </c:pt>
                <c:pt idx="580">
                  <c:v>-2.4470439211619822E-2</c:v>
                </c:pt>
                <c:pt idx="581">
                  <c:v>-2.4470439211619822E-2</c:v>
                </c:pt>
                <c:pt idx="582">
                  <c:v>-2.4470439211619822E-2</c:v>
                </c:pt>
                <c:pt idx="583">
                  <c:v>-2.4470439211619822E-2</c:v>
                </c:pt>
                <c:pt idx="584">
                  <c:v>-2.4463116021507716E-2</c:v>
                </c:pt>
                <c:pt idx="585">
                  <c:v>-2.4463116021507716E-2</c:v>
                </c:pt>
                <c:pt idx="586">
                  <c:v>-2.4463116021507716E-2</c:v>
                </c:pt>
                <c:pt idx="587">
                  <c:v>-2.4463116021507716E-2</c:v>
                </c:pt>
                <c:pt idx="588">
                  <c:v>-2.4463116021507716E-2</c:v>
                </c:pt>
                <c:pt idx="589">
                  <c:v>-2.4463116021507716E-2</c:v>
                </c:pt>
                <c:pt idx="590">
                  <c:v>-2.4455799402225926E-2</c:v>
                </c:pt>
                <c:pt idx="591">
                  <c:v>-2.4455799402225926E-2</c:v>
                </c:pt>
                <c:pt idx="592">
                  <c:v>-2.4455799402225926E-2</c:v>
                </c:pt>
                <c:pt idx="593">
                  <c:v>-2.4455799402225926E-2</c:v>
                </c:pt>
                <c:pt idx="594">
                  <c:v>-2.4455799402225926E-2</c:v>
                </c:pt>
                <c:pt idx="595">
                  <c:v>-2.4455799402225926E-2</c:v>
                </c:pt>
                <c:pt idx="596">
                  <c:v>-2.4448489343954046E-2</c:v>
                </c:pt>
                <c:pt idx="597">
                  <c:v>-2.4448489343954046E-2</c:v>
                </c:pt>
                <c:pt idx="598">
                  <c:v>-2.4448489343954046E-2</c:v>
                </c:pt>
                <c:pt idx="599">
                  <c:v>-2.4441185836892216E-2</c:v>
                </c:pt>
                <c:pt idx="600">
                  <c:v>-2.4189615691742994E-2</c:v>
                </c:pt>
                <c:pt idx="601">
                  <c:v>-2.4189615691742994E-2</c:v>
                </c:pt>
                <c:pt idx="602">
                  <c:v>-2.4182541670333724E-2</c:v>
                </c:pt>
                <c:pt idx="603">
                  <c:v>-2.4182541670333724E-2</c:v>
                </c:pt>
                <c:pt idx="604">
                  <c:v>-2.4182541670333724E-2</c:v>
                </c:pt>
                <c:pt idx="605">
                  <c:v>-2.4182541670333724E-2</c:v>
                </c:pt>
                <c:pt idx="606">
                  <c:v>-2.4182541670333724E-2</c:v>
                </c:pt>
                <c:pt idx="607">
                  <c:v>-2.4175473851486187E-2</c:v>
                </c:pt>
                <c:pt idx="608">
                  <c:v>-2.4175473851486187E-2</c:v>
                </c:pt>
                <c:pt idx="609">
                  <c:v>-2.4175473851486187E-2</c:v>
                </c:pt>
                <c:pt idx="610">
                  <c:v>-2.4175473851486187E-2</c:v>
                </c:pt>
                <c:pt idx="611">
                  <c:v>-2.4168412226141588E-2</c:v>
                </c:pt>
                <c:pt idx="612">
                  <c:v>-2.4168412226141588E-2</c:v>
                </c:pt>
                <c:pt idx="613">
                  <c:v>-2.4168412226141588E-2</c:v>
                </c:pt>
                <c:pt idx="614">
                  <c:v>-2.4168412226141588E-2</c:v>
                </c:pt>
                <c:pt idx="615">
                  <c:v>-2.4161356785259637E-2</c:v>
                </c:pt>
                <c:pt idx="616">
                  <c:v>-2.4161356785259637E-2</c:v>
                </c:pt>
                <c:pt idx="617">
                  <c:v>-2.4161356785259637E-2</c:v>
                </c:pt>
                <c:pt idx="618">
                  <c:v>-2.414726442081476E-2</c:v>
                </c:pt>
                <c:pt idx="619">
                  <c:v>-2.414726442081476E-2</c:v>
                </c:pt>
                <c:pt idx="620">
                  <c:v>-2.414726442081476E-2</c:v>
                </c:pt>
                <c:pt idx="621">
                  <c:v>-2.414726442081476E-2</c:v>
                </c:pt>
                <c:pt idx="622">
                  <c:v>-2.414726442081476E-2</c:v>
                </c:pt>
                <c:pt idx="623">
                  <c:v>-2.414726442081476E-2</c:v>
                </c:pt>
                <c:pt idx="624">
                  <c:v>-2.414726442081476E-2</c:v>
                </c:pt>
                <c:pt idx="625">
                  <c:v>-2.3897745234617563E-2</c:v>
                </c:pt>
                <c:pt idx="626">
                  <c:v>-2.3890924128374829E-2</c:v>
                </c:pt>
                <c:pt idx="627">
                  <c:v>-2.3890924128374829E-2</c:v>
                </c:pt>
                <c:pt idx="628">
                  <c:v>-2.3890924128374829E-2</c:v>
                </c:pt>
                <c:pt idx="629">
                  <c:v>-2.3890924128374829E-2</c:v>
                </c:pt>
                <c:pt idx="630">
                  <c:v>-2.3890924128374829E-2</c:v>
                </c:pt>
                <c:pt idx="631">
                  <c:v>-2.3890924128374829E-2</c:v>
                </c:pt>
                <c:pt idx="632">
                  <c:v>-2.388410885962159E-2</c:v>
                </c:pt>
                <c:pt idx="633">
                  <c:v>-2.388410885962159E-2</c:v>
                </c:pt>
                <c:pt idx="634">
                  <c:v>-2.388410885962159E-2</c:v>
                </c:pt>
                <c:pt idx="635">
                  <c:v>-2.3877299420036403E-2</c:v>
                </c:pt>
                <c:pt idx="636">
                  <c:v>-2.3877299420036403E-2</c:v>
                </c:pt>
                <c:pt idx="637">
                  <c:v>-2.3877299420036403E-2</c:v>
                </c:pt>
                <c:pt idx="638">
                  <c:v>-2.3863697995167382E-2</c:v>
                </c:pt>
                <c:pt idx="639">
                  <c:v>-2.3863697995167382E-2</c:v>
                </c:pt>
                <c:pt idx="640">
                  <c:v>-2.3863697995167382E-2</c:v>
                </c:pt>
                <c:pt idx="641">
                  <c:v>-2.3863697995167382E-2</c:v>
                </c:pt>
                <c:pt idx="642">
                  <c:v>-2.3863697995167382E-2</c:v>
                </c:pt>
                <c:pt idx="643">
                  <c:v>-2.3863697995167382E-2</c:v>
                </c:pt>
                <c:pt idx="644">
                  <c:v>-2.3863697995167382E-2</c:v>
                </c:pt>
                <c:pt idx="645">
                  <c:v>-2.3856905993323491E-2</c:v>
                </c:pt>
                <c:pt idx="646">
                  <c:v>-2.3856905993323491E-2</c:v>
                </c:pt>
                <c:pt idx="647">
                  <c:v>-2.3856905993323491E-2</c:v>
                </c:pt>
                <c:pt idx="648">
                  <c:v>-2.3856905993323491E-2</c:v>
                </c:pt>
                <c:pt idx="649">
                  <c:v>-2.3856905993323491E-2</c:v>
                </c:pt>
                <c:pt idx="650">
                  <c:v>-2.3583331531828913E-2</c:v>
                </c:pt>
                <c:pt idx="651">
                  <c:v>-2.3583331531828913E-2</c:v>
                </c:pt>
                <c:pt idx="652">
                  <c:v>-2.3583331531828913E-2</c:v>
                </c:pt>
                <c:pt idx="653">
                  <c:v>-2.3583331531828913E-2</c:v>
                </c:pt>
                <c:pt idx="654">
                  <c:v>-2.3583331531828913E-2</c:v>
                </c:pt>
                <c:pt idx="655">
                  <c:v>-2.3576776053861586E-2</c:v>
                </c:pt>
                <c:pt idx="656">
                  <c:v>-2.3576776053861586E-2</c:v>
                </c:pt>
                <c:pt idx="657">
                  <c:v>-2.3576776053861586E-2</c:v>
                </c:pt>
                <c:pt idx="658">
                  <c:v>-2.3576776053861586E-2</c:v>
                </c:pt>
                <c:pt idx="659">
                  <c:v>-2.3576776053861586E-2</c:v>
                </c:pt>
                <c:pt idx="660">
                  <c:v>-2.3570226039551584E-2</c:v>
                </c:pt>
                <c:pt idx="661">
                  <c:v>-2.3570226039551584E-2</c:v>
                </c:pt>
                <c:pt idx="662">
                  <c:v>-2.3570226039551584E-2</c:v>
                </c:pt>
                <c:pt idx="663">
                  <c:v>-2.3570226039551584E-2</c:v>
                </c:pt>
                <c:pt idx="664">
                  <c:v>-2.3570226039551584E-2</c:v>
                </c:pt>
                <c:pt idx="665">
                  <c:v>-2.3570226039551584E-2</c:v>
                </c:pt>
                <c:pt idx="666">
                  <c:v>-2.3570226039551584E-2</c:v>
                </c:pt>
                <c:pt idx="667">
                  <c:v>-2.3570226039551584E-2</c:v>
                </c:pt>
                <c:pt idx="668">
                  <c:v>-2.3563681481313652E-2</c:v>
                </c:pt>
                <c:pt idx="669">
                  <c:v>-2.3563681481313652E-2</c:v>
                </c:pt>
                <c:pt idx="670">
                  <c:v>-2.3563681481313652E-2</c:v>
                </c:pt>
                <c:pt idx="671">
                  <c:v>-2.3563681481313652E-2</c:v>
                </c:pt>
                <c:pt idx="672">
                  <c:v>-2.3563681481313652E-2</c:v>
                </c:pt>
                <c:pt idx="673">
                  <c:v>-2.3563681481313652E-2</c:v>
                </c:pt>
                <c:pt idx="674">
                  <c:v>-2.3563681481313652E-2</c:v>
                </c:pt>
                <c:pt idx="675">
                  <c:v>-2.3306287835877171E-2</c:v>
                </c:pt>
                <c:pt idx="676">
                  <c:v>-2.3306287835877171E-2</c:v>
                </c:pt>
                <c:pt idx="677">
                  <c:v>-2.3306287835877171E-2</c:v>
                </c:pt>
                <c:pt idx="678">
                  <c:v>-2.329996062309982E-2</c:v>
                </c:pt>
                <c:pt idx="679">
                  <c:v>-2.329996062309982E-2</c:v>
                </c:pt>
                <c:pt idx="680">
                  <c:v>-2.3293638560678977E-2</c:v>
                </c:pt>
                <c:pt idx="681">
                  <c:v>-2.3293638560678977E-2</c:v>
                </c:pt>
                <c:pt idx="682">
                  <c:v>-2.3293638560678977E-2</c:v>
                </c:pt>
                <c:pt idx="683">
                  <c:v>-2.3293638560678977E-2</c:v>
                </c:pt>
                <c:pt idx="684">
                  <c:v>-2.3287321641631116E-2</c:v>
                </c:pt>
                <c:pt idx="685">
                  <c:v>-2.3287321641631116E-2</c:v>
                </c:pt>
                <c:pt idx="686">
                  <c:v>-2.3287321641631116E-2</c:v>
                </c:pt>
                <c:pt idx="687">
                  <c:v>-2.3287321641631116E-2</c:v>
                </c:pt>
                <c:pt idx="688">
                  <c:v>-2.3287321641631116E-2</c:v>
                </c:pt>
                <c:pt idx="689">
                  <c:v>-2.3287321641631116E-2</c:v>
                </c:pt>
                <c:pt idx="690">
                  <c:v>-2.3287321641631116E-2</c:v>
                </c:pt>
                <c:pt idx="691">
                  <c:v>-2.328100985898594E-2</c:v>
                </c:pt>
                <c:pt idx="692">
                  <c:v>-2.328100985898594E-2</c:v>
                </c:pt>
                <c:pt idx="693">
                  <c:v>-2.328100985898594E-2</c:v>
                </c:pt>
                <c:pt idx="694">
                  <c:v>-2.328100985898594E-2</c:v>
                </c:pt>
                <c:pt idx="695">
                  <c:v>-2.328100985898594E-2</c:v>
                </c:pt>
                <c:pt idx="696">
                  <c:v>-2.328100985898594E-2</c:v>
                </c:pt>
                <c:pt idx="697">
                  <c:v>-2.328100985898594E-2</c:v>
                </c:pt>
                <c:pt idx="698">
                  <c:v>-2.328100985898594E-2</c:v>
                </c:pt>
                <c:pt idx="699">
                  <c:v>-2.328100985898594E-2</c:v>
                </c:pt>
                <c:pt idx="700">
                  <c:v>-2.3057148795535821E-2</c:v>
                </c:pt>
                <c:pt idx="701">
                  <c:v>-2.3057148795535821E-2</c:v>
                </c:pt>
                <c:pt idx="702">
                  <c:v>-2.3057148795535821E-2</c:v>
                </c:pt>
                <c:pt idx="703">
                  <c:v>-2.3057148795535821E-2</c:v>
                </c:pt>
                <c:pt idx="704">
                  <c:v>-2.3057148795535821E-2</c:v>
                </c:pt>
                <c:pt idx="705">
                  <c:v>-2.3057148795535821E-2</c:v>
                </c:pt>
                <c:pt idx="706">
                  <c:v>-2.3057148795535821E-2</c:v>
                </c:pt>
                <c:pt idx="707">
                  <c:v>-2.3057148795535821E-2</c:v>
                </c:pt>
                <c:pt idx="708">
                  <c:v>-2.3057148795535821E-2</c:v>
                </c:pt>
                <c:pt idx="709">
                  <c:v>-2.3057148795535821E-2</c:v>
                </c:pt>
                <c:pt idx="710">
                  <c:v>-2.3057148795535821E-2</c:v>
                </c:pt>
                <c:pt idx="711">
                  <c:v>-2.3051022277878704E-2</c:v>
                </c:pt>
                <c:pt idx="712">
                  <c:v>-2.3051022277878704E-2</c:v>
                </c:pt>
                <c:pt idx="713">
                  <c:v>-2.3051022277878704E-2</c:v>
                </c:pt>
                <c:pt idx="714">
                  <c:v>-2.3051022277878704E-2</c:v>
                </c:pt>
                <c:pt idx="715">
                  <c:v>-2.3044900641260895E-2</c:v>
                </c:pt>
                <c:pt idx="716">
                  <c:v>-2.3044900641260895E-2</c:v>
                </c:pt>
                <c:pt idx="717">
                  <c:v>-2.3044900641260895E-2</c:v>
                </c:pt>
                <c:pt idx="718">
                  <c:v>-2.3044900641260895E-2</c:v>
                </c:pt>
                <c:pt idx="719">
                  <c:v>-2.3044900641260895E-2</c:v>
                </c:pt>
                <c:pt idx="720">
                  <c:v>-2.2355091700494795E-2</c:v>
                </c:pt>
                <c:pt idx="721">
                  <c:v>-2.2355091700494795E-2</c:v>
                </c:pt>
                <c:pt idx="722">
                  <c:v>-2.2355091700494795E-2</c:v>
                </c:pt>
                <c:pt idx="723">
                  <c:v>-2.2355091700494795E-2</c:v>
                </c:pt>
                <c:pt idx="724">
                  <c:v>-2.2355091700494795E-2</c:v>
                </c:pt>
                <c:pt idx="725">
                  <c:v>-2.2355091700494795E-2</c:v>
                </c:pt>
                <c:pt idx="726">
                  <c:v>-2.2355091700494795E-2</c:v>
                </c:pt>
                <c:pt idx="727">
                  <c:v>-2.2349507813383709E-2</c:v>
                </c:pt>
                <c:pt idx="728">
                  <c:v>-2.2349507813383709E-2</c:v>
                </c:pt>
                <c:pt idx="729">
                  <c:v>-2.2349507813383709E-2</c:v>
                </c:pt>
                <c:pt idx="730">
                  <c:v>-2.2349507813383709E-2</c:v>
                </c:pt>
                <c:pt idx="731">
                  <c:v>-2.2349507813383709E-2</c:v>
                </c:pt>
                <c:pt idx="732">
                  <c:v>-2.2349507813383709E-2</c:v>
                </c:pt>
                <c:pt idx="733">
                  <c:v>-2.2349507813383709E-2</c:v>
                </c:pt>
                <c:pt idx="734">
                  <c:v>-2.2349507813383709E-2</c:v>
                </c:pt>
                <c:pt idx="735">
                  <c:v>-2.2349507813383709E-2</c:v>
                </c:pt>
                <c:pt idx="736">
                  <c:v>-2.2349507813383709E-2</c:v>
                </c:pt>
                <c:pt idx="737">
                  <c:v>-2.2349507813383709E-2</c:v>
                </c:pt>
                <c:pt idx="738">
                  <c:v>-2.2349507813383709E-2</c:v>
                </c:pt>
                <c:pt idx="739">
                  <c:v>-2.2349507813383709E-2</c:v>
                </c:pt>
                <c:pt idx="740">
                  <c:v>-2.2343928108437591E-2</c:v>
                </c:pt>
                <c:pt idx="741">
                  <c:v>-2.2343928108437591E-2</c:v>
                </c:pt>
                <c:pt idx="742">
                  <c:v>-2.2343928108437591E-2</c:v>
                </c:pt>
                <c:pt idx="743">
                  <c:v>-2.2338352580438516E-2</c:v>
                </c:pt>
                <c:pt idx="744">
                  <c:v>-2.2338352580438516E-2</c:v>
                </c:pt>
                <c:pt idx="745">
                  <c:v>-2.1931723165325635E-2</c:v>
                </c:pt>
                <c:pt idx="746">
                  <c:v>-2.1926450482675733E-2</c:v>
                </c:pt>
                <c:pt idx="747">
                  <c:v>-2.1926450482675733E-2</c:v>
                </c:pt>
                <c:pt idx="748">
                  <c:v>-2.1926450482675733E-2</c:v>
                </c:pt>
                <c:pt idx="749">
                  <c:v>-2.1926450482675733E-2</c:v>
                </c:pt>
                <c:pt idx="750">
                  <c:v>-2.1921181601070722E-2</c:v>
                </c:pt>
                <c:pt idx="751">
                  <c:v>-2.1921181601070722E-2</c:v>
                </c:pt>
                <c:pt idx="752">
                  <c:v>-2.1921181601070722E-2</c:v>
                </c:pt>
                <c:pt idx="753">
                  <c:v>-2.1921181601070722E-2</c:v>
                </c:pt>
                <c:pt idx="754">
                  <c:v>-2.1921181601070722E-2</c:v>
                </c:pt>
                <c:pt idx="755">
                  <c:v>-2.1915916515945887E-2</c:v>
                </c:pt>
                <c:pt idx="756">
                  <c:v>-2.1915916515945887E-2</c:v>
                </c:pt>
                <c:pt idx="757">
                  <c:v>-2.1915916515945887E-2</c:v>
                </c:pt>
                <c:pt idx="758">
                  <c:v>-2.1915916515945887E-2</c:v>
                </c:pt>
                <c:pt idx="759">
                  <c:v>-2.1915916515945887E-2</c:v>
                </c:pt>
                <c:pt idx="760">
                  <c:v>-2.1915916515945887E-2</c:v>
                </c:pt>
                <c:pt idx="761">
                  <c:v>-2.1910655222744171E-2</c:v>
                </c:pt>
                <c:pt idx="762">
                  <c:v>-2.1910655222744171E-2</c:v>
                </c:pt>
                <c:pt idx="763">
                  <c:v>-2.1910655222744171E-2</c:v>
                </c:pt>
                <c:pt idx="764">
                  <c:v>-2.1910655222744171E-2</c:v>
                </c:pt>
                <c:pt idx="765">
                  <c:v>-2.1910655222744171E-2</c:v>
                </c:pt>
                <c:pt idx="766">
                  <c:v>-2.1910655222744171E-2</c:v>
                </c:pt>
                <c:pt idx="767">
                  <c:v>-2.1910655222744171E-2</c:v>
                </c:pt>
                <c:pt idx="768">
                  <c:v>-2.1910655222744171E-2</c:v>
                </c:pt>
                <c:pt idx="769">
                  <c:v>-2.1910655222744171E-2</c:v>
                </c:pt>
                <c:pt idx="770">
                  <c:v>-2.173399540921557E-2</c:v>
                </c:pt>
                <c:pt idx="771">
                  <c:v>-2.173399540921557E-2</c:v>
                </c:pt>
                <c:pt idx="772">
                  <c:v>-2.173399540921557E-2</c:v>
                </c:pt>
                <c:pt idx="773">
                  <c:v>-2.173399540921557E-2</c:v>
                </c:pt>
                <c:pt idx="774">
                  <c:v>-2.173399540921557E-2</c:v>
                </c:pt>
                <c:pt idx="775">
                  <c:v>-2.1728864020781589E-2</c:v>
                </c:pt>
                <c:pt idx="776">
                  <c:v>-2.1728864020781589E-2</c:v>
                </c:pt>
                <c:pt idx="777">
                  <c:v>-2.1728864020781589E-2</c:v>
                </c:pt>
                <c:pt idx="778">
                  <c:v>-2.1728864020781589E-2</c:v>
                </c:pt>
                <c:pt idx="779">
                  <c:v>-2.1728864020781589E-2</c:v>
                </c:pt>
                <c:pt idx="780">
                  <c:v>-2.1728864020781589E-2</c:v>
                </c:pt>
                <c:pt idx="781">
                  <c:v>-2.1728864020781589E-2</c:v>
                </c:pt>
                <c:pt idx="782">
                  <c:v>-2.1728864020781589E-2</c:v>
                </c:pt>
                <c:pt idx="783">
                  <c:v>-2.1728864020781589E-2</c:v>
                </c:pt>
                <c:pt idx="784">
                  <c:v>-2.1728864020781589E-2</c:v>
                </c:pt>
                <c:pt idx="785">
                  <c:v>-2.1728864020781589E-2</c:v>
                </c:pt>
                <c:pt idx="786">
                  <c:v>-2.1728864020781589E-2</c:v>
                </c:pt>
                <c:pt idx="787">
                  <c:v>-2.1723736265189059E-2</c:v>
                </c:pt>
                <c:pt idx="788">
                  <c:v>-2.1723736265189059E-2</c:v>
                </c:pt>
                <c:pt idx="789">
                  <c:v>-2.1723736265189059E-2</c:v>
                </c:pt>
                <c:pt idx="790">
                  <c:v>-2.1723736265189059E-2</c:v>
                </c:pt>
                <c:pt idx="791">
                  <c:v>-2.1723736265189059E-2</c:v>
                </c:pt>
                <c:pt idx="792">
                  <c:v>-2.1723736265189059E-2</c:v>
                </c:pt>
                <c:pt idx="793">
                  <c:v>-2.1723736265189059E-2</c:v>
                </c:pt>
                <c:pt idx="794">
                  <c:v>-2.1723736265189059E-2</c:v>
                </c:pt>
                <c:pt idx="795">
                  <c:v>-2.1536524612697401E-2</c:v>
                </c:pt>
                <c:pt idx="796">
                  <c:v>-2.1536524612697401E-2</c:v>
                </c:pt>
                <c:pt idx="797">
                  <c:v>-2.1536524612697401E-2</c:v>
                </c:pt>
                <c:pt idx="798">
                  <c:v>-2.1536524612697401E-2</c:v>
                </c:pt>
                <c:pt idx="799">
                  <c:v>-2.1536524612697401E-2</c:v>
                </c:pt>
                <c:pt idx="800">
                  <c:v>-2.1536524612697401E-2</c:v>
                </c:pt>
                <c:pt idx="801">
                  <c:v>-2.1536524612697401E-2</c:v>
                </c:pt>
                <c:pt idx="802">
                  <c:v>-2.1536524612697401E-2</c:v>
                </c:pt>
                <c:pt idx="803">
                  <c:v>-2.1536524612697401E-2</c:v>
                </c:pt>
                <c:pt idx="804">
                  <c:v>-2.1536524612697401E-2</c:v>
                </c:pt>
                <c:pt idx="805">
                  <c:v>-2.1536524612697401E-2</c:v>
                </c:pt>
                <c:pt idx="806">
                  <c:v>-2.1536524612697401E-2</c:v>
                </c:pt>
                <c:pt idx="807">
                  <c:v>-2.1536524612697401E-2</c:v>
                </c:pt>
                <c:pt idx="808">
                  <c:v>-2.1531531793663645E-2</c:v>
                </c:pt>
                <c:pt idx="809">
                  <c:v>-2.1531531793663645E-2</c:v>
                </c:pt>
                <c:pt idx="810">
                  <c:v>-2.1531531793663645E-2</c:v>
                </c:pt>
                <c:pt idx="811">
                  <c:v>-2.1531531793663645E-2</c:v>
                </c:pt>
                <c:pt idx="812">
                  <c:v>-2.1531531793663645E-2</c:v>
                </c:pt>
                <c:pt idx="813">
                  <c:v>-2.1531531793663645E-2</c:v>
                </c:pt>
                <c:pt idx="814">
                  <c:v>-2.1526542445480877E-2</c:v>
                </c:pt>
                <c:pt idx="815">
                  <c:v>-2.1526542445480877E-2</c:v>
                </c:pt>
                <c:pt idx="816">
                  <c:v>-2.1526542445480877E-2</c:v>
                </c:pt>
                <c:pt idx="817">
                  <c:v>-2.1521556564129584E-2</c:v>
                </c:pt>
                <c:pt idx="818">
                  <c:v>-2.1521556564129584E-2</c:v>
                </c:pt>
                <c:pt idx="819">
                  <c:v>-2.1521556564129584E-2</c:v>
                </c:pt>
                <c:pt idx="820">
                  <c:v>-2.1334622931739582E-2</c:v>
                </c:pt>
                <c:pt idx="821">
                  <c:v>-2.1334622931739582E-2</c:v>
                </c:pt>
                <c:pt idx="822">
                  <c:v>-2.1329769189683427E-2</c:v>
                </c:pt>
                <c:pt idx="823">
                  <c:v>-2.1324918758878316E-2</c:v>
                </c:pt>
                <c:pt idx="824">
                  <c:v>-2.1324918758878316E-2</c:v>
                </c:pt>
                <c:pt idx="825">
                  <c:v>-2.1324918758878316E-2</c:v>
                </c:pt>
                <c:pt idx="826">
                  <c:v>-2.1324918758878316E-2</c:v>
                </c:pt>
                <c:pt idx="827">
                  <c:v>-2.1324918758878316E-2</c:v>
                </c:pt>
                <c:pt idx="828">
                  <c:v>-2.1324918758878316E-2</c:v>
                </c:pt>
                <c:pt idx="829">
                  <c:v>-2.1324918758878316E-2</c:v>
                </c:pt>
                <c:pt idx="830">
                  <c:v>-2.1324918758878316E-2</c:v>
                </c:pt>
                <c:pt idx="831">
                  <c:v>-2.1324918758878316E-2</c:v>
                </c:pt>
                <c:pt idx="832">
                  <c:v>-2.1324918758878316E-2</c:v>
                </c:pt>
                <c:pt idx="833">
                  <c:v>-2.1324918758878316E-2</c:v>
                </c:pt>
                <c:pt idx="834">
                  <c:v>-2.1324918758878316E-2</c:v>
                </c:pt>
                <c:pt idx="835">
                  <c:v>-2.1320071635561041E-2</c:v>
                </c:pt>
                <c:pt idx="836">
                  <c:v>-2.1320071635561041E-2</c:v>
                </c:pt>
                <c:pt idx="837">
                  <c:v>-2.1320071635561041E-2</c:v>
                </c:pt>
                <c:pt idx="838">
                  <c:v>-2.1320071635561041E-2</c:v>
                </c:pt>
                <c:pt idx="839">
                  <c:v>-2.1320071635561041E-2</c:v>
                </c:pt>
                <c:pt idx="840">
                  <c:v>-2.1320071635561041E-2</c:v>
                </c:pt>
                <c:pt idx="841">
                  <c:v>-2.1315227815974374E-2</c:v>
                </c:pt>
                <c:pt idx="842">
                  <c:v>-2.1315227815974374E-2</c:v>
                </c:pt>
                <c:pt idx="843">
                  <c:v>-2.1315227815974374E-2</c:v>
                </c:pt>
                <c:pt idx="844">
                  <c:v>-2.1310387296367063E-2</c:v>
                </c:pt>
                <c:pt idx="845">
                  <c:v>-2.1166687833365085E-2</c:v>
                </c:pt>
                <c:pt idx="846">
                  <c:v>-2.1166687833365085E-2</c:v>
                </c:pt>
                <c:pt idx="847">
                  <c:v>-2.1161947784524245E-2</c:v>
                </c:pt>
                <c:pt idx="848">
                  <c:v>-2.1161947784524245E-2</c:v>
                </c:pt>
                <c:pt idx="849">
                  <c:v>-2.1161947784524245E-2</c:v>
                </c:pt>
                <c:pt idx="850">
                  <c:v>-2.1161947784524245E-2</c:v>
                </c:pt>
                <c:pt idx="851">
                  <c:v>-2.1161947784524245E-2</c:v>
                </c:pt>
                <c:pt idx="852">
                  <c:v>-2.1161947784524245E-2</c:v>
                </c:pt>
                <c:pt idx="853">
                  <c:v>-2.1157210918704518E-2</c:v>
                </c:pt>
                <c:pt idx="854">
                  <c:v>-2.1157210918704518E-2</c:v>
                </c:pt>
                <c:pt idx="855">
                  <c:v>-2.1157210918704518E-2</c:v>
                </c:pt>
                <c:pt idx="856">
                  <c:v>-2.1157210918704518E-2</c:v>
                </c:pt>
                <c:pt idx="857">
                  <c:v>-2.1157210918704518E-2</c:v>
                </c:pt>
                <c:pt idx="858">
                  <c:v>-2.1157210918704518E-2</c:v>
                </c:pt>
                <c:pt idx="859">
                  <c:v>-2.1157210918704518E-2</c:v>
                </c:pt>
                <c:pt idx="860">
                  <c:v>-2.1157210918704518E-2</c:v>
                </c:pt>
                <c:pt idx="861">
                  <c:v>-2.1157210918704518E-2</c:v>
                </c:pt>
                <c:pt idx="862">
                  <c:v>-2.1157210918704518E-2</c:v>
                </c:pt>
                <c:pt idx="863">
                  <c:v>-2.1157210918704518E-2</c:v>
                </c:pt>
                <c:pt idx="864">
                  <c:v>-2.1157210918704518E-2</c:v>
                </c:pt>
                <c:pt idx="865">
                  <c:v>-2.1157210918704518E-2</c:v>
                </c:pt>
                <c:pt idx="866">
                  <c:v>-2.1157210918704518E-2</c:v>
                </c:pt>
                <c:pt idx="867">
                  <c:v>-2.1157210918704518E-2</c:v>
                </c:pt>
                <c:pt idx="868">
                  <c:v>-2.1152477232345077E-2</c:v>
                </c:pt>
                <c:pt idx="869">
                  <c:v>-2.1147746721890678E-2</c:v>
                </c:pt>
                <c:pt idx="870">
                  <c:v>-2.0979533957417227E-2</c:v>
                </c:pt>
                <c:pt idx="871">
                  <c:v>-2.0979533957417227E-2</c:v>
                </c:pt>
                <c:pt idx="872">
                  <c:v>-2.0979533957417227E-2</c:v>
                </c:pt>
                <c:pt idx="873">
                  <c:v>-2.0979533957417227E-2</c:v>
                </c:pt>
                <c:pt idx="874">
                  <c:v>-2.0974918506045256E-2</c:v>
                </c:pt>
                <c:pt idx="875">
                  <c:v>-2.0974918506045256E-2</c:v>
                </c:pt>
                <c:pt idx="876">
                  <c:v>-2.0974918506045256E-2</c:v>
                </c:pt>
                <c:pt idx="877">
                  <c:v>-2.0974918506045256E-2</c:v>
                </c:pt>
                <c:pt idx="878">
                  <c:v>-2.0974918506045256E-2</c:v>
                </c:pt>
                <c:pt idx="879">
                  <c:v>-2.0974918506045256E-2</c:v>
                </c:pt>
                <c:pt idx="880">
                  <c:v>-2.0970306099501079E-2</c:v>
                </c:pt>
                <c:pt idx="881">
                  <c:v>-2.0970306099501079E-2</c:v>
                </c:pt>
                <c:pt idx="882">
                  <c:v>-2.0970306099501079E-2</c:v>
                </c:pt>
                <c:pt idx="883">
                  <c:v>-2.0970306099501079E-2</c:v>
                </c:pt>
                <c:pt idx="884">
                  <c:v>-2.0970306099501079E-2</c:v>
                </c:pt>
                <c:pt idx="885">
                  <c:v>-2.0970306099501079E-2</c:v>
                </c:pt>
                <c:pt idx="886">
                  <c:v>-2.0965696734438367E-2</c:v>
                </c:pt>
                <c:pt idx="887">
                  <c:v>-2.0965696734438367E-2</c:v>
                </c:pt>
                <c:pt idx="888">
                  <c:v>-2.0961090407515925E-2</c:v>
                </c:pt>
                <c:pt idx="889">
                  <c:v>-2.0961090407515925E-2</c:v>
                </c:pt>
                <c:pt idx="890">
                  <c:v>-2.0961090407515925E-2</c:v>
                </c:pt>
                <c:pt idx="891">
                  <c:v>-2.0961090407515925E-2</c:v>
                </c:pt>
                <c:pt idx="892">
                  <c:v>-2.0961090407515925E-2</c:v>
                </c:pt>
                <c:pt idx="893">
                  <c:v>-2.0956487115397715E-2</c:v>
                </c:pt>
                <c:pt idx="894">
                  <c:v>-2.0956487115397715E-2</c:v>
                </c:pt>
                <c:pt idx="895">
                  <c:v>-2.0792762051726844E-2</c:v>
                </c:pt>
                <c:pt idx="896">
                  <c:v>-2.0788268748151588E-2</c:v>
                </c:pt>
                <c:pt idx="897">
                  <c:v>-2.0788268748151588E-2</c:v>
                </c:pt>
                <c:pt idx="898">
                  <c:v>-2.0788268748151588E-2</c:v>
                </c:pt>
                <c:pt idx="899">
                  <c:v>-2.0788268748151588E-2</c:v>
                </c:pt>
                <c:pt idx="900">
                  <c:v>-2.0788268748151588E-2</c:v>
                </c:pt>
                <c:pt idx="901">
                  <c:v>-2.0788268748151588E-2</c:v>
                </c:pt>
                <c:pt idx="902">
                  <c:v>-2.0788268748151588E-2</c:v>
                </c:pt>
                <c:pt idx="903">
                  <c:v>-2.0788268748151588E-2</c:v>
                </c:pt>
                <c:pt idx="904">
                  <c:v>-2.0788268748151588E-2</c:v>
                </c:pt>
                <c:pt idx="905">
                  <c:v>-2.0788268748151588E-2</c:v>
                </c:pt>
                <c:pt idx="906">
                  <c:v>-2.0783778356318634E-2</c:v>
                </c:pt>
                <c:pt idx="907">
                  <c:v>-2.0783778356318634E-2</c:v>
                </c:pt>
                <c:pt idx="908">
                  <c:v>-2.0779290873084565E-2</c:v>
                </c:pt>
                <c:pt idx="909">
                  <c:v>-2.0779290873084565E-2</c:v>
                </c:pt>
                <c:pt idx="910">
                  <c:v>-2.0779290873084565E-2</c:v>
                </c:pt>
                <c:pt idx="911">
                  <c:v>-2.0779290873084565E-2</c:v>
                </c:pt>
                <c:pt idx="912">
                  <c:v>-2.0779290873084565E-2</c:v>
                </c:pt>
                <c:pt idx="913">
                  <c:v>-2.0774806295310731E-2</c:v>
                </c:pt>
                <c:pt idx="914">
                  <c:v>-2.0774806295310731E-2</c:v>
                </c:pt>
                <c:pt idx="915">
                  <c:v>-2.0774806295310731E-2</c:v>
                </c:pt>
                <c:pt idx="916">
                  <c:v>-2.0774806295310731E-2</c:v>
                </c:pt>
                <c:pt idx="917">
                  <c:v>-2.0774806295310731E-2</c:v>
                </c:pt>
                <c:pt idx="918">
                  <c:v>-2.0774806295310731E-2</c:v>
                </c:pt>
                <c:pt idx="919">
                  <c:v>-2.0774806295310731E-2</c:v>
                </c:pt>
                <c:pt idx="920">
                  <c:v>-2.0589036786063403E-2</c:v>
                </c:pt>
                <c:pt idx="921">
                  <c:v>-2.0589036786063403E-2</c:v>
                </c:pt>
                <c:pt idx="922">
                  <c:v>-2.0589036786063403E-2</c:v>
                </c:pt>
                <c:pt idx="923">
                  <c:v>-2.0589036786063403E-2</c:v>
                </c:pt>
                <c:pt idx="924">
                  <c:v>-2.0589036786063403E-2</c:v>
                </c:pt>
                <c:pt idx="925">
                  <c:v>-2.0589036786063403E-2</c:v>
                </c:pt>
                <c:pt idx="926">
                  <c:v>-2.0589036786063403E-2</c:v>
                </c:pt>
                <c:pt idx="927">
                  <c:v>-2.0589036786063403E-2</c:v>
                </c:pt>
                <c:pt idx="928">
                  <c:v>-2.0584674239815456E-2</c:v>
                </c:pt>
                <c:pt idx="929">
                  <c:v>-2.0584674239815456E-2</c:v>
                </c:pt>
                <c:pt idx="930">
                  <c:v>-2.0580314465491474E-2</c:v>
                </c:pt>
                <c:pt idx="931">
                  <c:v>-2.0580314465491474E-2</c:v>
                </c:pt>
                <c:pt idx="932">
                  <c:v>-2.0580314465491474E-2</c:v>
                </c:pt>
                <c:pt idx="933">
                  <c:v>-2.0580314465491474E-2</c:v>
                </c:pt>
                <c:pt idx="934">
                  <c:v>-2.0575957460157265E-2</c:v>
                </c:pt>
                <c:pt idx="935">
                  <c:v>-2.0575957460157265E-2</c:v>
                </c:pt>
                <c:pt idx="936">
                  <c:v>-2.0575957460157265E-2</c:v>
                </c:pt>
                <c:pt idx="937">
                  <c:v>-2.0575957460157265E-2</c:v>
                </c:pt>
                <c:pt idx="938">
                  <c:v>-2.0575957460157265E-2</c:v>
                </c:pt>
                <c:pt idx="939">
                  <c:v>-2.0571603220883004E-2</c:v>
                </c:pt>
                <c:pt idx="940">
                  <c:v>-2.0567251744743179E-2</c:v>
                </c:pt>
                <c:pt idx="941">
                  <c:v>-2.0567251744743179E-2</c:v>
                </c:pt>
                <c:pt idx="942">
                  <c:v>-2.0567251744743179E-2</c:v>
                </c:pt>
                <c:pt idx="943">
                  <c:v>-2.0567251744743179E-2</c:v>
                </c:pt>
                <c:pt idx="944">
                  <c:v>-2.0562903028816623E-2</c:v>
                </c:pt>
                <c:pt idx="945">
                  <c:v>-2.0386946747183242E-2</c:v>
                </c:pt>
                <c:pt idx="946">
                  <c:v>-2.0386946747183242E-2</c:v>
                </c:pt>
                <c:pt idx="947">
                  <c:v>-2.0386946747183242E-2</c:v>
                </c:pt>
                <c:pt idx="948">
                  <c:v>-2.0382711378539392E-2</c:v>
                </c:pt>
                <c:pt idx="949">
                  <c:v>-2.0382711378539392E-2</c:v>
                </c:pt>
                <c:pt idx="950">
                  <c:v>-2.0382711378539392E-2</c:v>
                </c:pt>
                <c:pt idx="951">
                  <c:v>-2.0382711378539392E-2</c:v>
                </c:pt>
                <c:pt idx="952">
                  <c:v>-2.0382711378539392E-2</c:v>
                </c:pt>
                <c:pt idx="953">
                  <c:v>-2.0378478648480559E-2</c:v>
                </c:pt>
                <c:pt idx="954">
                  <c:v>-2.0378478648480559E-2</c:v>
                </c:pt>
                <c:pt idx="955">
                  <c:v>-2.0374248554268205E-2</c:v>
                </c:pt>
                <c:pt idx="956">
                  <c:v>-2.0374248554268205E-2</c:v>
                </c:pt>
                <c:pt idx="957">
                  <c:v>-2.0374248554268205E-2</c:v>
                </c:pt>
                <c:pt idx="958">
                  <c:v>-2.0374248554268205E-2</c:v>
                </c:pt>
                <c:pt idx="959">
                  <c:v>-2.0374248554268205E-2</c:v>
                </c:pt>
                <c:pt idx="960">
                  <c:v>-2.0374248554268205E-2</c:v>
                </c:pt>
                <c:pt idx="961">
                  <c:v>-2.0374248554268205E-2</c:v>
                </c:pt>
                <c:pt idx="962">
                  <c:v>-2.0374248554268205E-2</c:v>
                </c:pt>
                <c:pt idx="963">
                  <c:v>-2.0374248554268205E-2</c:v>
                </c:pt>
                <c:pt idx="964">
                  <c:v>-2.0374248554268205E-2</c:v>
                </c:pt>
                <c:pt idx="965">
                  <c:v>-2.0374248554268205E-2</c:v>
                </c:pt>
                <c:pt idx="966">
                  <c:v>-2.0374248554268205E-2</c:v>
                </c:pt>
                <c:pt idx="967">
                  <c:v>-2.0370021093167764E-2</c:v>
                </c:pt>
                <c:pt idx="968">
                  <c:v>-2.0370021093167764E-2</c:v>
                </c:pt>
                <c:pt idx="969">
                  <c:v>-2.0370021093167764E-2</c:v>
                </c:pt>
                <c:pt idx="970">
                  <c:v>-2.0170146877527322E-2</c:v>
                </c:pt>
                <c:pt idx="971">
                  <c:v>-2.0170146877527322E-2</c:v>
                </c:pt>
                <c:pt idx="972">
                  <c:v>-2.0170146877527322E-2</c:v>
                </c:pt>
                <c:pt idx="973">
                  <c:v>-2.0170146877527322E-2</c:v>
                </c:pt>
                <c:pt idx="974">
                  <c:v>-2.0170146877527322E-2</c:v>
                </c:pt>
                <c:pt idx="975">
                  <c:v>-2.0166045169934834E-2</c:v>
                </c:pt>
                <c:pt idx="976">
                  <c:v>-2.0166045169934834E-2</c:v>
                </c:pt>
                <c:pt idx="977">
                  <c:v>-2.0166045169934834E-2</c:v>
                </c:pt>
                <c:pt idx="978">
                  <c:v>-2.0166045169934834E-2</c:v>
                </c:pt>
                <c:pt idx="979">
                  <c:v>-2.0166045169934834E-2</c:v>
                </c:pt>
                <c:pt idx="980">
                  <c:v>-2.0166045169934834E-2</c:v>
                </c:pt>
                <c:pt idx="981">
                  <c:v>-2.0161945963637795E-2</c:v>
                </c:pt>
                <c:pt idx="982">
                  <c:v>-2.0161945963637795E-2</c:v>
                </c:pt>
                <c:pt idx="983">
                  <c:v>-2.0161945963637795E-2</c:v>
                </c:pt>
                <c:pt idx="984">
                  <c:v>-2.0161945963637795E-2</c:v>
                </c:pt>
                <c:pt idx="985">
                  <c:v>-2.0161945963637795E-2</c:v>
                </c:pt>
                <c:pt idx="986">
                  <c:v>-2.0157849256095022E-2</c:v>
                </c:pt>
                <c:pt idx="987">
                  <c:v>-2.0157849256095022E-2</c:v>
                </c:pt>
                <c:pt idx="988">
                  <c:v>-2.0153755044768931E-2</c:v>
                </c:pt>
                <c:pt idx="989">
                  <c:v>-2.0153755044768931E-2</c:v>
                </c:pt>
                <c:pt idx="990">
                  <c:v>-2.0153755044768931E-2</c:v>
                </c:pt>
                <c:pt idx="991">
                  <c:v>-2.0149663327125551E-2</c:v>
                </c:pt>
                <c:pt idx="992">
                  <c:v>-2.0145574100634507E-2</c:v>
                </c:pt>
                <c:pt idx="993">
                  <c:v>-2.0145574100634507E-2</c:v>
                </c:pt>
                <c:pt idx="994">
                  <c:v>-2.0145574100634507E-2</c:v>
                </c:pt>
                <c:pt idx="995">
                  <c:v>-1.9940268657049436E-2</c:v>
                </c:pt>
                <c:pt idx="996">
                  <c:v>-1.9936305570722498E-2</c:v>
                </c:pt>
                <c:pt idx="997">
                  <c:v>-1.9936305570722498E-2</c:v>
                </c:pt>
                <c:pt idx="998">
                  <c:v>-1.9936305570722498E-2</c:v>
                </c:pt>
                <c:pt idx="999">
                  <c:v>-1.9936305570722498E-2</c:v>
                </c:pt>
                <c:pt idx="1000">
                  <c:v>-1.9936305570722498E-2</c:v>
                </c:pt>
                <c:pt idx="1001">
                  <c:v>-1.9936305570722498E-2</c:v>
                </c:pt>
                <c:pt idx="1002">
                  <c:v>-1.9936305570722498E-2</c:v>
                </c:pt>
                <c:pt idx="1003">
                  <c:v>-1.9932344846421823E-2</c:v>
                </c:pt>
                <c:pt idx="1004">
                  <c:v>-1.9932344846421823E-2</c:v>
                </c:pt>
                <c:pt idx="1005">
                  <c:v>-1.9932344846421823E-2</c:v>
                </c:pt>
                <c:pt idx="1006">
                  <c:v>-1.9928386481802032E-2</c:v>
                </c:pt>
                <c:pt idx="1007">
                  <c:v>-1.9928386481802032E-2</c:v>
                </c:pt>
                <c:pt idx="1008">
                  <c:v>-1.9928386481802032E-2</c:v>
                </c:pt>
                <c:pt idx="1009">
                  <c:v>-1.9928386481802032E-2</c:v>
                </c:pt>
                <c:pt idx="1010">
                  <c:v>-1.9928386481802032E-2</c:v>
                </c:pt>
                <c:pt idx="1011">
                  <c:v>-1.9924430474521009E-2</c:v>
                </c:pt>
                <c:pt idx="1012">
                  <c:v>-1.9924430474521009E-2</c:v>
                </c:pt>
                <c:pt idx="1013">
                  <c:v>-1.9920476822239894E-2</c:v>
                </c:pt>
                <c:pt idx="1014">
                  <c:v>-1.9920476822239894E-2</c:v>
                </c:pt>
                <c:pt idx="1015">
                  <c:v>-1.9920476822239894E-2</c:v>
                </c:pt>
                <c:pt idx="1016">
                  <c:v>-1.9920476822239894E-2</c:v>
                </c:pt>
                <c:pt idx="1017">
                  <c:v>-1.9920476822239894E-2</c:v>
                </c:pt>
                <c:pt idx="1018">
                  <c:v>-1.9920476822239894E-2</c:v>
                </c:pt>
                <c:pt idx="1019">
                  <c:v>-1.9920476822239894E-2</c:v>
                </c:pt>
                <c:pt idx="1020">
                  <c:v>-1.9706585563285865E-2</c:v>
                </c:pt>
                <c:pt idx="1021">
                  <c:v>-1.9702760155977515E-2</c:v>
                </c:pt>
                <c:pt idx="1022">
                  <c:v>-1.9702760155977515E-2</c:v>
                </c:pt>
                <c:pt idx="1023">
                  <c:v>-1.9702760155977515E-2</c:v>
                </c:pt>
                <c:pt idx="1024">
                  <c:v>-1.9702760155977515E-2</c:v>
                </c:pt>
                <c:pt idx="1025">
                  <c:v>-1.9698936975548399E-2</c:v>
                </c:pt>
                <c:pt idx="1026">
                  <c:v>-1.9698936975548399E-2</c:v>
                </c:pt>
                <c:pt idx="1027">
                  <c:v>-1.9698936975548399E-2</c:v>
                </c:pt>
                <c:pt idx="1028">
                  <c:v>-1.9698936975548399E-2</c:v>
                </c:pt>
                <c:pt idx="1029">
                  <c:v>-1.9691297286691931E-2</c:v>
                </c:pt>
                <c:pt idx="1030">
                  <c:v>-1.9691297286691931E-2</c:v>
                </c:pt>
                <c:pt idx="1031">
                  <c:v>-1.9691297286691931E-2</c:v>
                </c:pt>
                <c:pt idx="1032">
                  <c:v>-1.9691297286691931E-2</c:v>
                </c:pt>
                <c:pt idx="1033">
                  <c:v>-1.9687480773953943E-2</c:v>
                </c:pt>
                <c:pt idx="1034">
                  <c:v>-1.9687480773953943E-2</c:v>
                </c:pt>
                <c:pt idx="1035">
                  <c:v>-1.9687480773953943E-2</c:v>
                </c:pt>
                <c:pt idx="1036">
                  <c:v>-1.9687480773953943E-2</c:v>
                </c:pt>
                <c:pt idx="1037">
                  <c:v>-1.9687480773953943E-2</c:v>
                </c:pt>
                <c:pt idx="1038">
                  <c:v>-1.9687480773953943E-2</c:v>
                </c:pt>
                <c:pt idx="1039">
                  <c:v>-1.9683666479473904E-2</c:v>
                </c:pt>
                <c:pt idx="1040">
                  <c:v>-1.9683666479473904E-2</c:v>
                </c:pt>
                <c:pt idx="1041">
                  <c:v>-1.9683666479473904E-2</c:v>
                </c:pt>
                <c:pt idx="1042">
                  <c:v>-1.9679854401103796E-2</c:v>
                </c:pt>
                <c:pt idx="1043">
                  <c:v>-1.9676044536698509E-2</c:v>
                </c:pt>
                <c:pt idx="1044">
                  <c:v>-1.9676044536698509E-2</c:v>
                </c:pt>
                <c:pt idx="1045">
                  <c:v>-1.9469849944497734E-2</c:v>
                </c:pt>
                <c:pt idx="1046">
                  <c:v>-1.9466160726095222E-2</c:v>
                </c:pt>
                <c:pt idx="1047">
                  <c:v>-1.9466160726095222E-2</c:v>
                </c:pt>
                <c:pt idx="1048">
                  <c:v>-1.9466160726095222E-2</c:v>
                </c:pt>
                <c:pt idx="1049">
                  <c:v>-1.9466160726095222E-2</c:v>
                </c:pt>
                <c:pt idx="1050">
                  <c:v>-1.9462473604038074E-2</c:v>
                </c:pt>
                <c:pt idx="1051">
                  <c:v>-1.9462473604038074E-2</c:v>
                </c:pt>
                <c:pt idx="1052">
                  <c:v>-1.9462473604038074E-2</c:v>
                </c:pt>
                <c:pt idx="1053">
                  <c:v>-1.9458788576341684E-2</c:v>
                </c:pt>
                <c:pt idx="1054">
                  <c:v>-1.9458788576341684E-2</c:v>
                </c:pt>
                <c:pt idx="1055">
                  <c:v>-1.9458788576341684E-2</c:v>
                </c:pt>
                <c:pt idx="1056">
                  <c:v>-1.9455105641024067E-2</c:v>
                </c:pt>
                <c:pt idx="1057">
                  <c:v>-1.9455105641024067E-2</c:v>
                </c:pt>
                <c:pt idx="1058">
                  <c:v>-1.9455105641024067E-2</c:v>
                </c:pt>
                <c:pt idx="1059">
                  <c:v>-1.9455105641024067E-2</c:v>
                </c:pt>
                <c:pt idx="1060">
                  <c:v>-1.9451424796105867E-2</c:v>
                </c:pt>
                <c:pt idx="1061">
                  <c:v>-1.9451424796105867E-2</c:v>
                </c:pt>
                <c:pt idx="1062">
                  <c:v>-1.9451424796105867E-2</c:v>
                </c:pt>
                <c:pt idx="1063">
                  <c:v>-1.9451424796105867E-2</c:v>
                </c:pt>
                <c:pt idx="1064">
                  <c:v>-1.9447746039610348E-2</c:v>
                </c:pt>
                <c:pt idx="1065">
                  <c:v>-1.9444069369563388E-2</c:v>
                </c:pt>
                <c:pt idx="1066">
                  <c:v>-1.9444069369563388E-2</c:v>
                </c:pt>
                <c:pt idx="1067">
                  <c:v>-1.9444069369563388E-2</c:v>
                </c:pt>
                <c:pt idx="1068">
                  <c:v>-1.9444069369563388E-2</c:v>
                </c:pt>
                <c:pt idx="1069">
                  <c:v>-1.9444069369563388E-2</c:v>
                </c:pt>
                <c:pt idx="1070">
                  <c:v>-1.9191772331658235E-2</c:v>
                </c:pt>
                <c:pt idx="1071">
                  <c:v>-1.9191772331658235E-2</c:v>
                </c:pt>
                <c:pt idx="1072">
                  <c:v>-1.9191772331658235E-2</c:v>
                </c:pt>
                <c:pt idx="1073">
                  <c:v>-1.9188238911333408E-2</c:v>
                </c:pt>
                <c:pt idx="1074">
                  <c:v>-1.9188238911333408E-2</c:v>
                </c:pt>
                <c:pt idx="1075">
                  <c:v>-1.9188238911333408E-2</c:v>
                </c:pt>
                <c:pt idx="1076">
                  <c:v>-1.9188238911333408E-2</c:v>
                </c:pt>
                <c:pt idx="1077">
                  <c:v>-1.9184707441917036E-2</c:v>
                </c:pt>
                <c:pt idx="1078">
                  <c:v>-1.9184707441917036E-2</c:v>
                </c:pt>
                <c:pt idx="1079">
                  <c:v>-1.9184707441917036E-2</c:v>
                </c:pt>
                <c:pt idx="1080">
                  <c:v>-1.9184707441917036E-2</c:v>
                </c:pt>
                <c:pt idx="1081">
                  <c:v>-1.9184707441917036E-2</c:v>
                </c:pt>
                <c:pt idx="1082">
                  <c:v>-1.9181177921614535E-2</c:v>
                </c:pt>
                <c:pt idx="1083">
                  <c:v>-1.9181177921614535E-2</c:v>
                </c:pt>
                <c:pt idx="1084">
                  <c:v>-1.9181177921614535E-2</c:v>
                </c:pt>
                <c:pt idx="1085">
                  <c:v>-1.9181177921614535E-2</c:v>
                </c:pt>
                <c:pt idx="1086">
                  <c:v>-1.9177650348633602E-2</c:v>
                </c:pt>
                <c:pt idx="1087">
                  <c:v>-1.9174124721184259E-2</c:v>
                </c:pt>
                <c:pt idx="1088">
                  <c:v>-1.9174124721184259E-2</c:v>
                </c:pt>
                <c:pt idx="1089">
                  <c:v>-1.9174124721184259E-2</c:v>
                </c:pt>
                <c:pt idx="1090">
                  <c:v>-1.9174124721184259E-2</c:v>
                </c:pt>
                <c:pt idx="1091">
                  <c:v>-1.9174124721184259E-2</c:v>
                </c:pt>
                <c:pt idx="1092">
                  <c:v>-1.9170601037478831E-2</c:v>
                </c:pt>
                <c:pt idx="1093">
                  <c:v>-1.9170601037478831E-2</c:v>
                </c:pt>
                <c:pt idx="1094">
                  <c:v>-1.9170601037478831E-2</c:v>
                </c:pt>
                <c:pt idx="1095">
                  <c:v>-1.893206114156883E-2</c:v>
                </c:pt>
                <c:pt idx="1096">
                  <c:v>-1.8928669210852442E-2</c:v>
                </c:pt>
                <c:pt idx="1097">
                  <c:v>-1.8928669210852442E-2</c:v>
                </c:pt>
                <c:pt idx="1098">
                  <c:v>-1.8928669210852442E-2</c:v>
                </c:pt>
                <c:pt idx="1099">
                  <c:v>-1.8925279102611613E-2</c:v>
                </c:pt>
                <c:pt idx="1100">
                  <c:v>-1.8925279102611613E-2</c:v>
                </c:pt>
                <c:pt idx="1101">
                  <c:v>-1.8925279102611613E-2</c:v>
                </c:pt>
                <c:pt idx="1102">
                  <c:v>-1.8925279102611613E-2</c:v>
                </c:pt>
                <c:pt idx="1103">
                  <c:v>-1.8921890815214913E-2</c:v>
                </c:pt>
                <c:pt idx="1104">
                  <c:v>-1.8921890815214913E-2</c:v>
                </c:pt>
                <c:pt idx="1105">
                  <c:v>-1.8911736861805844E-2</c:v>
                </c:pt>
                <c:pt idx="1106">
                  <c:v>-1.8911736861805844E-2</c:v>
                </c:pt>
                <c:pt idx="1107">
                  <c:v>-1.8911736861805844E-2</c:v>
                </c:pt>
                <c:pt idx="1108">
                  <c:v>-1.8911736861805844E-2</c:v>
                </c:pt>
                <c:pt idx="1109">
                  <c:v>-1.8911736861805844E-2</c:v>
                </c:pt>
                <c:pt idx="1110">
                  <c:v>-1.8908355841512122E-2</c:v>
                </c:pt>
                <c:pt idx="1111">
                  <c:v>-1.8908355841512122E-2</c:v>
                </c:pt>
                <c:pt idx="1112">
                  <c:v>-1.8908355841512122E-2</c:v>
                </c:pt>
                <c:pt idx="1113">
                  <c:v>-1.8908355841512122E-2</c:v>
                </c:pt>
                <c:pt idx="1114">
                  <c:v>-1.8904976633935942E-2</c:v>
                </c:pt>
                <c:pt idx="1115">
                  <c:v>-1.8904976633935942E-2</c:v>
                </c:pt>
                <c:pt idx="1116">
                  <c:v>-1.8898223650461361E-2</c:v>
                </c:pt>
                <c:pt idx="1117">
                  <c:v>-1.8898223650461361E-2</c:v>
                </c:pt>
                <c:pt idx="1118">
                  <c:v>-1.8898223650461361E-2</c:v>
                </c:pt>
                <c:pt idx="1119">
                  <c:v>-1.8894849871330582E-2</c:v>
                </c:pt>
                <c:pt idx="1120">
                  <c:v>-1.8669587648437895E-2</c:v>
                </c:pt>
                <c:pt idx="1121">
                  <c:v>-1.8666334823663935E-2</c:v>
                </c:pt>
                <c:pt idx="1122">
                  <c:v>-1.8666334823663935E-2</c:v>
                </c:pt>
                <c:pt idx="1123">
                  <c:v>-1.8666334823663935E-2</c:v>
                </c:pt>
                <c:pt idx="1124">
                  <c:v>-1.8663083698528475E-2</c:v>
                </c:pt>
                <c:pt idx="1125">
                  <c:v>-1.8663083698528475E-2</c:v>
                </c:pt>
                <c:pt idx="1126">
                  <c:v>-1.8663083698528475E-2</c:v>
                </c:pt>
                <c:pt idx="1127">
                  <c:v>-1.8663083698528475E-2</c:v>
                </c:pt>
                <c:pt idx="1128">
                  <c:v>-1.8659834271551899E-2</c:v>
                </c:pt>
                <c:pt idx="1129">
                  <c:v>-1.8656586541256383E-2</c:v>
                </c:pt>
                <c:pt idx="1130">
                  <c:v>-1.8656586541256383E-2</c:v>
                </c:pt>
                <c:pt idx="1131">
                  <c:v>-1.8656586541256383E-2</c:v>
                </c:pt>
                <c:pt idx="1132">
                  <c:v>-1.8656586541256383E-2</c:v>
                </c:pt>
                <c:pt idx="1133">
                  <c:v>-1.8656586541256383E-2</c:v>
                </c:pt>
                <c:pt idx="1134">
                  <c:v>-1.8653340506165916E-2</c:v>
                </c:pt>
                <c:pt idx="1135">
                  <c:v>-1.8653340506165916E-2</c:v>
                </c:pt>
                <c:pt idx="1136">
                  <c:v>-1.8650096164806278E-2</c:v>
                </c:pt>
                <c:pt idx="1137">
                  <c:v>-1.8650096164806278E-2</c:v>
                </c:pt>
                <c:pt idx="1138">
                  <c:v>-1.8650096164806278E-2</c:v>
                </c:pt>
                <c:pt idx="1139">
                  <c:v>-1.8646853515705036E-2</c:v>
                </c:pt>
                <c:pt idx="1140">
                  <c:v>-1.8643612557391571E-2</c:v>
                </c:pt>
                <c:pt idx="1141">
                  <c:v>-1.8643612557391571E-2</c:v>
                </c:pt>
                <c:pt idx="1142">
                  <c:v>-1.8643612557391571E-2</c:v>
                </c:pt>
                <c:pt idx="1143">
                  <c:v>-1.8640373288397023E-2</c:v>
                </c:pt>
                <c:pt idx="1144">
                  <c:v>-1.8640373288397023E-2</c:v>
                </c:pt>
                <c:pt idx="1145">
                  <c:v>-1.8417736717093933E-2</c:v>
                </c:pt>
                <c:pt idx="1146">
                  <c:v>-1.8417736717093933E-2</c:v>
                </c:pt>
                <c:pt idx="1147">
                  <c:v>-1.8417736717093933E-2</c:v>
                </c:pt>
                <c:pt idx="1148">
                  <c:v>-1.8414613743486557E-2</c:v>
                </c:pt>
                <c:pt idx="1149">
                  <c:v>-1.8414613743486557E-2</c:v>
                </c:pt>
                <c:pt idx="1150">
                  <c:v>-1.8414613743486557E-2</c:v>
                </c:pt>
                <c:pt idx="1151">
                  <c:v>-1.8408372559188167E-2</c:v>
                </c:pt>
                <c:pt idx="1152">
                  <c:v>-1.8408372559188167E-2</c:v>
                </c:pt>
                <c:pt idx="1153">
                  <c:v>-1.8408372559188167E-2</c:v>
                </c:pt>
                <c:pt idx="1154">
                  <c:v>-1.8408372559188167E-2</c:v>
                </c:pt>
                <c:pt idx="1155">
                  <c:v>-1.8405254345807757E-2</c:v>
                </c:pt>
                <c:pt idx="1156">
                  <c:v>-1.8405254345807757E-2</c:v>
                </c:pt>
                <c:pt idx="1157">
                  <c:v>-1.8405254345807757E-2</c:v>
                </c:pt>
                <c:pt idx="1158">
                  <c:v>-1.8405254345807757E-2</c:v>
                </c:pt>
                <c:pt idx="1159">
                  <c:v>-1.8402137716482931E-2</c:v>
                </c:pt>
                <c:pt idx="1160">
                  <c:v>-1.8402137716482931E-2</c:v>
                </c:pt>
                <c:pt idx="1161">
                  <c:v>-1.8402137716482931E-2</c:v>
                </c:pt>
                <c:pt idx="1162">
                  <c:v>-1.8402137716482931E-2</c:v>
                </c:pt>
                <c:pt idx="1163">
                  <c:v>-1.8399022669872974E-2</c:v>
                </c:pt>
                <c:pt idx="1164">
                  <c:v>-1.8395909204638759E-2</c:v>
                </c:pt>
                <c:pt idx="1165">
                  <c:v>-1.8395909204638759E-2</c:v>
                </c:pt>
                <c:pt idx="1166">
                  <c:v>-1.8395909204638759E-2</c:v>
                </c:pt>
                <c:pt idx="1167">
                  <c:v>-1.8392797319442742E-2</c:v>
                </c:pt>
                <c:pt idx="1168">
                  <c:v>-1.8392797319442742E-2</c:v>
                </c:pt>
                <c:pt idx="1169">
                  <c:v>-1.8392797319442742E-2</c:v>
                </c:pt>
                <c:pt idx="1170">
                  <c:v>-1.8275703433940485E-2</c:v>
                </c:pt>
                <c:pt idx="1171">
                  <c:v>-1.8275703433940485E-2</c:v>
                </c:pt>
                <c:pt idx="1172">
                  <c:v>-1.8272652143588818E-2</c:v>
                </c:pt>
                <c:pt idx="1173">
                  <c:v>-1.8272652143588818E-2</c:v>
                </c:pt>
                <c:pt idx="1174">
                  <c:v>-1.8272652143588818E-2</c:v>
                </c:pt>
                <c:pt idx="1175">
                  <c:v>-1.8272652143588818E-2</c:v>
                </c:pt>
                <c:pt idx="1176">
                  <c:v>-1.8272652143588818E-2</c:v>
                </c:pt>
                <c:pt idx="1177">
                  <c:v>-1.8269602381046739E-2</c:v>
                </c:pt>
                <c:pt idx="1178">
                  <c:v>-1.8266554145039696E-2</c:v>
                </c:pt>
                <c:pt idx="1179">
                  <c:v>-1.8266554145039696E-2</c:v>
                </c:pt>
                <c:pt idx="1180">
                  <c:v>-1.8263507434294626E-2</c:v>
                </c:pt>
                <c:pt idx="1181">
                  <c:v>-1.8257418583505537E-2</c:v>
                </c:pt>
                <c:pt idx="1182">
                  <c:v>-1.8257418583505537E-2</c:v>
                </c:pt>
                <c:pt idx="1183">
                  <c:v>-1.8254376440922811E-2</c:v>
                </c:pt>
                <c:pt idx="1184">
                  <c:v>-1.8254376440922811E-2</c:v>
                </c:pt>
                <c:pt idx="1185">
                  <c:v>-1.8251335818524617E-2</c:v>
                </c:pt>
                <c:pt idx="1186">
                  <c:v>-1.8251335818524617E-2</c:v>
                </c:pt>
                <c:pt idx="1187">
                  <c:v>-1.8248296715045298E-2</c:v>
                </c:pt>
                <c:pt idx="1188">
                  <c:v>-1.8248296715045298E-2</c:v>
                </c:pt>
                <c:pt idx="1189">
                  <c:v>-1.8248296715045298E-2</c:v>
                </c:pt>
                <c:pt idx="1190">
                  <c:v>-1.8248296715045298E-2</c:v>
                </c:pt>
                <c:pt idx="1191">
                  <c:v>-1.8248296715045298E-2</c:v>
                </c:pt>
                <c:pt idx="1192">
                  <c:v>-1.8242223059788013E-2</c:v>
                </c:pt>
                <c:pt idx="1193">
                  <c:v>-1.8242223059788013E-2</c:v>
                </c:pt>
                <c:pt idx="1194">
                  <c:v>-1.8242223059788013E-2</c:v>
                </c:pt>
                <c:pt idx="1195">
                  <c:v>-1.8242223059788013E-2</c:v>
                </c:pt>
                <c:pt idx="1196">
                  <c:v>-1.8239188505486094E-2</c:v>
                </c:pt>
                <c:pt idx="1197">
                  <c:v>-1.8239188505486094E-2</c:v>
                </c:pt>
                <c:pt idx="1198">
                  <c:v>-1.8239188505486094E-2</c:v>
                </c:pt>
                <c:pt idx="1199">
                  <c:v>-1.8239188505486094E-2</c:v>
                </c:pt>
                <c:pt idx="1200">
                  <c:v>-1.8239188505486094E-2</c:v>
                </c:pt>
                <c:pt idx="1201">
                  <c:v>-1.8239188505486094E-2</c:v>
                </c:pt>
                <c:pt idx="1202">
                  <c:v>-1.823615546505513E-2</c:v>
                </c:pt>
                <c:pt idx="1203">
                  <c:v>-1.823615546505513E-2</c:v>
                </c:pt>
                <c:pt idx="1204">
                  <c:v>-1.823615546505513E-2</c:v>
                </c:pt>
                <c:pt idx="1205">
                  <c:v>-1.823615546505513E-2</c:v>
                </c:pt>
                <c:pt idx="1206">
                  <c:v>-1.823615546505513E-2</c:v>
                </c:pt>
                <c:pt idx="1207">
                  <c:v>-1.823615546505513E-2</c:v>
                </c:pt>
                <c:pt idx="1208">
                  <c:v>-1.7786387594901105E-2</c:v>
                </c:pt>
                <c:pt idx="1209">
                  <c:v>-1.7786387594901105E-2</c:v>
                </c:pt>
                <c:pt idx="1210">
                  <c:v>-1.7786387594901105E-2</c:v>
                </c:pt>
                <c:pt idx="1211">
                  <c:v>-1.7783574850739468E-2</c:v>
                </c:pt>
                <c:pt idx="1212">
                  <c:v>-1.7783574850739468E-2</c:v>
                </c:pt>
                <c:pt idx="1213">
                  <c:v>-1.7783574850739468E-2</c:v>
                </c:pt>
                <c:pt idx="1214">
                  <c:v>-1.7783574850739468E-2</c:v>
                </c:pt>
                <c:pt idx="1215">
                  <c:v>-1.7780763440580293E-2</c:v>
                </c:pt>
                <c:pt idx="1216">
                  <c:v>-1.7777953363369448E-2</c:v>
                </c:pt>
                <c:pt idx="1217">
                  <c:v>-1.7777953363369448E-2</c:v>
                </c:pt>
                <c:pt idx="1218">
                  <c:v>-1.7777953363369448E-2</c:v>
                </c:pt>
                <c:pt idx="1219">
                  <c:v>-1.7777953363369448E-2</c:v>
                </c:pt>
                <c:pt idx="1220">
                  <c:v>-1.7777953363369448E-2</c:v>
                </c:pt>
                <c:pt idx="1221">
                  <c:v>-1.7775144618053972E-2</c:v>
                </c:pt>
                <c:pt idx="1222">
                  <c:v>-1.7775144618053972E-2</c:v>
                </c:pt>
                <c:pt idx="1223">
                  <c:v>-1.7775144618053972E-2</c:v>
                </c:pt>
                <c:pt idx="1224">
                  <c:v>-1.7775144618053972E-2</c:v>
                </c:pt>
                <c:pt idx="1225">
                  <c:v>-1.7772337203582057E-2</c:v>
                </c:pt>
                <c:pt idx="1226">
                  <c:v>-1.7772337203582057E-2</c:v>
                </c:pt>
                <c:pt idx="1227">
                  <c:v>-1.7769531118903073E-2</c:v>
                </c:pt>
                <c:pt idx="1228">
                  <c:v>-1.7769531118903073E-2</c:v>
                </c:pt>
                <c:pt idx="1229">
                  <c:v>-1.7766726362967538E-2</c:v>
                </c:pt>
                <c:pt idx="1230">
                  <c:v>-1.7766726362967538E-2</c:v>
                </c:pt>
                <c:pt idx="1231">
                  <c:v>-1.7766726362967538E-2</c:v>
                </c:pt>
                <c:pt idx="1232">
                  <c:v>-1.7766726362967538E-2</c:v>
                </c:pt>
                <c:pt idx="1233">
                  <c:v>-1.7786387594901105E-2</c:v>
                </c:pt>
                <c:pt idx="1234">
                  <c:v>-1.7786387594901105E-2</c:v>
                </c:pt>
                <c:pt idx="1235">
                  <c:v>-1.7786387594901105E-2</c:v>
                </c:pt>
                <c:pt idx="1236">
                  <c:v>-1.7783574850739468E-2</c:v>
                </c:pt>
                <c:pt idx="1237">
                  <c:v>-1.7783574850739468E-2</c:v>
                </c:pt>
                <c:pt idx="1238">
                  <c:v>-1.7783574850739468E-2</c:v>
                </c:pt>
                <c:pt idx="1239">
                  <c:v>-1.7783574850739468E-2</c:v>
                </c:pt>
                <c:pt idx="1240">
                  <c:v>-1.7780763440580293E-2</c:v>
                </c:pt>
                <c:pt idx="1241">
                  <c:v>-1.7777953363369448E-2</c:v>
                </c:pt>
                <c:pt idx="1242">
                  <c:v>-1.7777953363369448E-2</c:v>
                </c:pt>
                <c:pt idx="1243">
                  <c:v>-1.7777953363369448E-2</c:v>
                </c:pt>
                <c:pt idx="1244">
                  <c:v>-1.7777953363369448E-2</c:v>
                </c:pt>
                <c:pt idx="1245">
                  <c:v>-1.7777953363369448E-2</c:v>
                </c:pt>
                <c:pt idx="1246">
                  <c:v>-1.7775144618053972E-2</c:v>
                </c:pt>
                <c:pt idx="1247">
                  <c:v>-1.7775144618053972E-2</c:v>
                </c:pt>
                <c:pt idx="1248">
                  <c:v>-1.7775144618053972E-2</c:v>
                </c:pt>
                <c:pt idx="1249">
                  <c:v>-1.7775144618053972E-2</c:v>
                </c:pt>
                <c:pt idx="1250">
                  <c:v>-1.7772337203582057E-2</c:v>
                </c:pt>
                <c:pt idx="1251">
                  <c:v>-1.7772337203582057E-2</c:v>
                </c:pt>
                <c:pt idx="1252">
                  <c:v>-1.7769531118903073E-2</c:v>
                </c:pt>
                <c:pt idx="1253">
                  <c:v>-1.7769531118903073E-2</c:v>
                </c:pt>
                <c:pt idx="1254">
                  <c:v>-1.7766726362967538E-2</c:v>
                </c:pt>
                <c:pt idx="1255">
                  <c:v>-1.7766726362967538E-2</c:v>
                </c:pt>
                <c:pt idx="1256">
                  <c:v>-1.7766726362967538E-2</c:v>
                </c:pt>
                <c:pt idx="1257">
                  <c:v>-1.7766726362967538E-2</c:v>
                </c:pt>
                <c:pt idx="1258">
                  <c:v>-1.731877628464553E-2</c:v>
                </c:pt>
                <c:pt idx="1259">
                  <c:v>-1.7316179571791195E-2</c:v>
                </c:pt>
                <c:pt idx="1260">
                  <c:v>-1.7313584026611092E-2</c:v>
                </c:pt>
                <c:pt idx="1261">
                  <c:v>-1.7310989648230364E-2</c:v>
                </c:pt>
                <c:pt idx="1262">
                  <c:v>-1.7310989648230364E-2</c:v>
                </c:pt>
                <c:pt idx="1263">
                  <c:v>-1.7310989648230364E-2</c:v>
                </c:pt>
                <c:pt idx="1264">
                  <c:v>-1.7310989648230364E-2</c:v>
                </c:pt>
                <c:pt idx="1265">
                  <c:v>-1.7308396435775062E-2</c:v>
                </c:pt>
                <c:pt idx="1266">
                  <c:v>-1.7305804388372169E-2</c:v>
                </c:pt>
                <c:pt idx="1267">
                  <c:v>-1.7305804388372169E-2</c:v>
                </c:pt>
                <c:pt idx="1268">
                  <c:v>-1.7305804388372169E-2</c:v>
                </c:pt>
                <c:pt idx="1269">
                  <c:v>-1.7305804388372169E-2</c:v>
                </c:pt>
                <c:pt idx="1270">
                  <c:v>-1.7305804388372169E-2</c:v>
                </c:pt>
                <c:pt idx="1271">
                  <c:v>-1.7300623785236068E-2</c:v>
                </c:pt>
                <c:pt idx="1272">
                  <c:v>-1.7300623785236068E-2</c:v>
                </c:pt>
                <c:pt idx="1273">
                  <c:v>-1.7300623785236068E-2</c:v>
                </c:pt>
                <c:pt idx="1274">
                  <c:v>-1.7300623785236068E-2</c:v>
                </c:pt>
                <c:pt idx="1275">
                  <c:v>-1.7300623785236068E-2</c:v>
                </c:pt>
                <c:pt idx="1276">
                  <c:v>-1.7300623785236068E-2</c:v>
                </c:pt>
                <c:pt idx="1277">
                  <c:v>-1.7298035227761382E-2</c:v>
                </c:pt>
                <c:pt idx="1278">
                  <c:v>-1.7298035227761382E-2</c:v>
                </c:pt>
                <c:pt idx="1279">
                  <c:v>-1.7292861596651866E-2</c:v>
                </c:pt>
                <c:pt idx="1280">
                  <c:v>-1.7292861596651866E-2</c:v>
                </c:pt>
                <c:pt idx="1281">
                  <c:v>-1.7292861596651866E-2</c:v>
                </c:pt>
                <c:pt idx="1282">
                  <c:v>-1.7292861596651866E-2</c:v>
                </c:pt>
                <c:pt idx="1283">
                  <c:v>-1.7082166388387977E-2</c:v>
                </c:pt>
                <c:pt idx="1284">
                  <c:v>-1.7077183985952E-2</c:v>
                </c:pt>
                <c:pt idx="1285">
                  <c:v>-1.7074694419062765E-2</c:v>
                </c:pt>
                <c:pt idx="1286">
                  <c:v>-1.7072205940667412E-2</c:v>
                </c:pt>
                <c:pt idx="1287">
                  <c:v>-1.7072205940667412E-2</c:v>
                </c:pt>
                <c:pt idx="1288">
                  <c:v>-1.7072205940667412E-2</c:v>
                </c:pt>
                <c:pt idx="1289">
                  <c:v>-1.7072205940667412E-2</c:v>
                </c:pt>
                <c:pt idx="1290">
                  <c:v>-1.7072205940667412E-2</c:v>
                </c:pt>
                <c:pt idx="1291">
                  <c:v>-1.7072205940667412E-2</c:v>
                </c:pt>
                <c:pt idx="1292">
                  <c:v>-1.7069718549972971E-2</c:v>
                </c:pt>
                <c:pt idx="1293">
                  <c:v>-1.7069718549972971E-2</c:v>
                </c:pt>
                <c:pt idx="1294">
                  <c:v>-1.7067232246187301E-2</c:v>
                </c:pt>
                <c:pt idx="1295">
                  <c:v>-1.7067232246187301E-2</c:v>
                </c:pt>
                <c:pt idx="1296">
                  <c:v>-1.7064747028519057E-2</c:v>
                </c:pt>
                <c:pt idx="1297">
                  <c:v>-1.7064747028519057E-2</c:v>
                </c:pt>
                <c:pt idx="1298">
                  <c:v>-1.7062262896177707E-2</c:v>
                </c:pt>
                <c:pt idx="1299">
                  <c:v>-1.7057297884317549E-2</c:v>
                </c:pt>
                <c:pt idx="1300">
                  <c:v>-1.7057297884317549E-2</c:v>
                </c:pt>
                <c:pt idx="1301">
                  <c:v>-1.7057297884317549E-2</c:v>
                </c:pt>
                <c:pt idx="1302">
                  <c:v>-1.7057297884317549E-2</c:v>
                </c:pt>
                <c:pt idx="1303">
                  <c:v>-1.7057297884317549E-2</c:v>
                </c:pt>
                <c:pt idx="1304">
                  <c:v>-1.7057297884317549E-2</c:v>
                </c:pt>
                <c:pt idx="1305">
                  <c:v>-1.7054817003221697E-2</c:v>
                </c:pt>
                <c:pt idx="1306">
                  <c:v>-1.7049858486761837E-2</c:v>
                </c:pt>
                <c:pt idx="1307">
                  <c:v>-1.7049858486761837E-2</c:v>
                </c:pt>
                <c:pt idx="1308">
                  <c:v>-1.6857391247472455E-2</c:v>
                </c:pt>
                <c:pt idx="1309">
                  <c:v>-1.6857391247472455E-2</c:v>
                </c:pt>
                <c:pt idx="1310">
                  <c:v>-1.6854996561581053E-2</c:v>
                </c:pt>
                <c:pt idx="1311">
                  <c:v>-1.6852602895935015E-2</c:v>
                </c:pt>
                <c:pt idx="1312">
                  <c:v>-1.6852602895935015E-2</c:v>
                </c:pt>
                <c:pt idx="1313">
                  <c:v>-1.6850210249810097E-2</c:v>
                </c:pt>
                <c:pt idx="1314">
                  <c:v>-1.6847818622482767E-2</c:v>
                </c:pt>
                <c:pt idx="1315">
                  <c:v>-1.6847818622482767E-2</c:v>
                </c:pt>
                <c:pt idx="1316">
                  <c:v>-1.6847818622482767E-2</c:v>
                </c:pt>
                <c:pt idx="1317">
                  <c:v>-1.6845428013230229E-2</c:v>
                </c:pt>
                <c:pt idx="1318">
                  <c:v>-1.6845428013230229E-2</c:v>
                </c:pt>
                <c:pt idx="1319">
                  <c:v>-1.6845428013230229E-2</c:v>
                </c:pt>
                <c:pt idx="1320">
                  <c:v>-1.6843038421330378E-2</c:v>
                </c:pt>
                <c:pt idx="1321">
                  <c:v>-1.6843038421330378E-2</c:v>
                </c:pt>
                <c:pt idx="1322">
                  <c:v>-1.6843038421330378E-2</c:v>
                </c:pt>
                <c:pt idx="1323">
                  <c:v>-1.6843038421330378E-2</c:v>
                </c:pt>
                <c:pt idx="1324">
                  <c:v>-1.6838262286703987E-2</c:v>
                </c:pt>
                <c:pt idx="1325">
                  <c:v>-1.6838262286703987E-2</c:v>
                </c:pt>
                <c:pt idx="1326">
                  <c:v>-1.6835875742536848E-2</c:v>
                </c:pt>
                <c:pt idx="1327">
                  <c:v>-1.6835875742536848E-2</c:v>
                </c:pt>
                <c:pt idx="1328">
                  <c:v>-1.6835875742536848E-2</c:v>
                </c:pt>
                <c:pt idx="1329">
                  <c:v>-1.6833490212841196E-2</c:v>
                </c:pt>
                <c:pt idx="1330">
                  <c:v>-1.6833490212841196E-2</c:v>
                </c:pt>
                <c:pt idx="1331">
                  <c:v>-1.6833490212841196E-2</c:v>
                </c:pt>
                <c:pt idx="1332">
                  <c:v>-1.6833490212841196E-2</c:v>
                </c:pt>
                <c:pt idx="1333">
                  <c:v>-1.6666666666666666E-2</c:v>
                </c:pt>
                <c:pt idx="1334">
                  <c:v>-1.6666666666666666E-2</c:v>
                </c:pt>
                <c:pt idx="1335">
                  <c:v>-1.6666666666666666E-2</c:v>
                </c:pt>
                <c:pt idx="1336">
                  <c:v>-1.6664352333993333E-2</c:v>
                </c:pt>
                <c:pt idx="1337">
                  <c:v>-1.6664352333993333E-2</c:v>
                </c:pt>
                <c:pt idx="1338">
                  <c:v>-1.6664352333993333E-2</c:v>
                </c:pt>
                <c:pt idx="1339">
                  <c:v>-1.6662038965156757E-2</c:v>
                </c:pt>
                <c:pt idx="1340">
                  <c:v>-1.6657415116319241E-2</c:v>
                </c:pt>
                <c:pt idx="1341">
                  <c:v>-1.6657415116319241E-2</c:v>
                </c:pt>
                <c:pt idx="1342">
                  <c:v>-1.6657415116319241E-2</c:v>
                </c:pt>
                <c:pt idx="1343">
                  <c:v>-1.6657415116319241E-2</c:v>
                </c:pt>
                <c:pt idx="1344">
                  <c:v>-1.6657415116319241E-2</c:v>
                </c:pt>
                <c:pt idx="1345">
                  <c:v>-1.6657415116319241E-2</c:v>
                </c:pt>
                <c:pt idx="1346">
                  <c:v>-1.6657415116319241E-2</c:v>
                </c:pt>
                <c:pt idx="1347">
                  <c:v>-1.6657415116319241E-2</c:v>
                </c:pt>
                <c:pt idx="1348">
                  <c:v>-1.6657415116319241E-2</c:v>
                </c:pt>
                <c:pt idx="1349">
                  <c:v>-1.6657415116319241E-2</c:v>
                </c:pt>
                <c:pt idx="1350">
                  <c:v>-1.6657415116319241E-2</c:v>
                </c:pt>
                <c:pt idx="1351">
                  <c:v>-1.6657415116319241E-2</c:v>
                </c:pt>
                <c:pt idx="1352">
                  <c:v>-1.6657415116319241E-2</c:v>
                </c:pt>
                <c:pt idx="1353">
                  <c:v>-1.6657415116319241E-2</c:v>
                </c:pt>
                <c:pt idx="1354">
                  <c:v>-1.6657415116319241E-2</c:v>
                </c:pt>
                <c:pt idx="1355">
                  <c:v>-1.6655104634982609E-2</c:v>
                </c:pt>
                <c:pt idx="1356">
                  <c:v>-1.6655104634982609E-2</c:v>
                </c:pt>
                <c:pt idx="1357">
                  <c:v>-1.6655104634982609E-2</c:v>
                </c:pt>
                <c:pt idx="1358">
                  <c:v>-1.6495721976846452E-2</c:v>
                </c:pt>
                <c:pt idx="1359">
                  <c:v>-1.6495721976846452E-2</c:v>
                </c:pt>
                <c:pt idx="1360">
                  <c:v>-1.6493478118851056E-2</c:v>
                </c:pt>
                <c:pt idx="1361">
                  <c:v>-1.6493478118851056E-2</c:v>
                </c:pt>
                <c:pt idx="1362">
                  <c:v>-1.6493478118851056E-2</c:v>
                </c:pt>
                <c:pt idx="1363">
                  <c:v>-1.6491235176280154E-2</c:v>
                </c:pt>
                <c:pt idx="1364">
                  <c:v>-1.6491235176280154E-2</c:v>
                </c:pt>
                <c:pt idx="1365">
                  <c:v>-1.6491235176280154E-2</c:v>
                </c:pt>
                <c:pt idx="1366">
                  <c:v>-1.6488993148511478E-2</c:v>
                </c:pt>
                <c:pt idx="1367">
                  <c:v>-1.6486752034923349E-2</c:v>
                </c:pt>
                <c:pt idx="1368">
                  <c:v>-1.6484511834894675E-2</c:v>
                </c:pt>
                <c:pt idx="1369">
                  <c:v>-1.6484511834894675E-2</c:v>
                </c:pt>
                <c:pt idx="1370">
                  <c:v>-1.6484511834894675E-2</c:v>
                </c:pt>
                <c:pt idx="1371">
                  <c:v>-1.6484511834894675E-2</c:v>
                </c:pt>
                <c:pt idx="1372">
                  <c:v>-1.6484511834894675E-2</c:v>
                </c:pt>
                <c:pt idx="1373">
                  <c:v>-1.648227254780496E-2</c:v>
                </c:pt>
                <c:pt idx="1374">
                  <c:v>-1.648227254780496E-2</c:v>
                </c:pt>
                <c:pt idx="1375">
                  <c:v>-1.648227254780496E-2</c:v>
                </c:pt>
                <c:pt idx="1376">
                  <c:v>-1.6480034173034293E-2</c:v>
                </c:pt>
                <c:pt idx="1377">
                  <c:v>-1.6477796709963355E-2</c:v>
                </c:pt>
                <c:pt idx="1378">
                  <c:v>-1.6477796709963355E-2</c:v>
                </c:pt>
                <c:pt idx="1379">
                  <c:v>-1.6477796709963355E-2</c:v>
                </c:pt>
                <c:pt idx="1380">
                  <c:v>-1.6477796709963355E-2</c:v>
                </c:pt>
                <c:pt idx="1381">
                  <c:v>-1.6477796709963355E-2</c:v>
                </c:pt>
                <c:pt idx="1382">
                  <c:v>-1.6477796709963355E-2</c:v>
                </c:pt>
                <c:pt idx="1383">
                  <c:v>-1.6327754729706809E-2</c:v>
                </c:pt>
                <c:pt idx="1384">
                  <c:v>-1.6325578711208478E-2</c:v>
                </c:pt>
                <c:pt idx="1385">
                  <c:v>-1.6325578711208478E-2</c:v>
                </c:pt>
                <c:pt idx="1386">
                  <c:v>-1.6325578711208478E-2</c:v>
                </c:pt>
                <c:pt idx="1387">
                  <c:v>-1.6325578711208478E-2</c:v>
                </c:pt>
                <c:pt idx="1388">
                  <c:v>-1.6325578711208478E-2</c:v>
                </c:pt>
                <c:pt idx="1389">
                  <c:v>-1.6325578711208478E-2</c:v>
                </c:pt>
                <c:pt idx="1390">
                  <c:v>-1.6325578711208478E-2</c:v>
                </c:pt>
                <c:pt idx="1391">
                  <c:v>-1.6325578711208478E-2</c:v>
                </c:pt>
                <c:pt idx="1392">
                  <c:v>-1.6325578711208478E-2</c:v>
                </c:pt>
                <c:pt idx="1393">
                  <c:v>-1.6323403562479726E-2</c:v>
                </c:pt>
                <c:pt idx="1394">
                  <c:v>-1.6321229282941281E-2</c:v>
                </c:pt>
                <c:pt idx="1395">
                  <c:v>-1.6319055872014415E-2</c:v>
                </c:pt>
                <c:pt idx="1396">
                  <c:v>-1.6319055872014415E-2</c:v>
                </c:pt>
                <c:pt idx="1397">
                  <c:v>-1.631688332912094E-2</c:v>
                </c:pt>
                <c:pt idx="1398">
                  <c:v>-1.631688332912094E-2</c:v>
                </c:pt>
                <c:pt idx="1399">
                  <c:v>-1.631688332912094E-2</c:v>
                </c:pt>
                <c:pt idx="1400">
                  <c:v>-1.631688332912094E-2</c:v>
                </c:pt>
                <c:pt idx="1401">
                  <c:v>-1.6314711653683207E-2</c:v>
                </c:pt>
                <c:pt idx="1402">
                  <c:v>-1.6314711653683207E-2</c:v>
                </c:pt>
                <c:pt idx="1403">
                  <c:v>-1.6314711653683207E-2</c:v>
                </c:pt>
                <c:pt idx="1404">
                  <c:v>-1.6314711653683207E-2</c:v>
                </c:pt>
                <c:pt idx="1405">
                  <c:v>-1.6314711653683207E-2</c:v>
                </c:pt>
                <c:pt idx="1406">
                  <c:v>-1.6312540845124113E-2</c:v>
                </c:pt>
                <c:pt idx="1407">
                  <c:v>-1.6312540845124113E-2</c:v>
                </c:pt>
                <c:pt idx="1408">
                  <c:v>-1.6164816125656171E-2</c:v>
                </c:pt>
                <c:pt idx="1409">
                  <c:v>-1.6164816125656171E-2</c:v>
                </c:pt>
                <c:pt idx="1410">
                  <c:v>-1.61627045958809E-2</c:v>
                </c:pt>
                <c:pt idx="1411">
                  <c:v>-1.61627045958809E-2</c:v>
                </c:pt>
                <c:pt idx="1412">
                  <c:v>-1.61627045958809E-2</c:v>
                </c:pt>
                <c:pt idx="1413">
                  <c:v>-1.61627045958809E-2</c:v>
                </c:pt>
                <c:pt idx="1414">
                  <c:v>-1.6160593893345503E-2</c:v>
                </c:pt>
                <c:pt idx="1415">
                  <c:v>-1.6160593893345503E-2</c:v>
                </c:pt>
                <c:pt idx="1416">
                  <c:v>-1.6160593893345503E-2</c:v>
                </c:pt>
                <c:pt idx="1417">
                  <c:v>-1.6160593893345503E-2</c:v>
                </c:pt>
                <c:pt idx="1418">
                  <c:v>-1.6160593893345503E-2</c:v>
                </c:pt>
                <c:pt idx="1419">
                  <c:v>-1.6158484017509977E-2</c:v>
                </c:pt>
                <c:pt idx="1420">
                  <c:v>-1.6158484017509977E-2</c:v>
                </c:pt>
                <c:pt idx="1421">
                  <c:v>-1.6158484017509977E-2</c:v>
                </c:pt>
                <c:pt idx="1422">
                  <c:v>-1.6158484017509977E-2</c:v>
                </c:pt>
                <c:pt idx="1423">
                  <c:v>-1.6158484017509977E-2</c:v>
                </c:pt>
                <c:pt idx="1424">
                  <c:v>-1.6156374967834803E-2</c:v>
                </c:pt>
                <c:pt idx="1425">
                  <c:v>-1.6154266743780961E-2</c:v>
                </c:pt>
                <c:pt idx="1426">
                  <c:v>-1.6154266743780961E-2</c:v>
                </c:pt>
                <c:pt idx="1427">
                  <c:v>-1.6154266743780961E-2</c:v>
                </c:pt>
                <c:pt idx="1428">
                  <c:v>-1.6152159344809919E-2</c:v>
                </c:pt>
                <c:pt idx="1429">
                  <c:v>-1.6152159344809919E-2</c:v>
                </c:pt>
                <c:pt idx="1430">
                  <c:v>-1.6152159344809919E-2</c:v>
                </c:pt>
                <c:pt idx="1431">
                  <c:v>-1.6152159344809919E-2</c:v>
                </c:pt>
                <c:pt idx="1432">
                  <c:v>-1.6152159344809919E-2</c:v>
                </c:pt>
                <c:pt idx="1433">
                  <c:v>-1.600666015622575E-2</c:v>
                </c:pt>
                <c:pt idx="1434">
                  <c:v>-1.600666015622575E-2</c:v>
                </c:pt>
                <c:pt idx="1435">
                  <c:v>-1.600666015622575E-2</c:v>
                </c:pt>
                <c:pt idx="1436">
                  <c:v>-1.600666015622575E-2</c:v>
                </c:pt>
                <c:pt idx="1437">
                  <c:v>-1.600666015622575E-2</c:v>
                </c:pt>
                <c:pt idx="1438">
                  <c:v>-1.600666015622575E-2</c:v>
                </c:pt>
                <c:pt idx="1439">
                  <c:v>-1.6004609991611997E-2</c:v>
                </c:pt>
                <c:pt idx="1440">
                  <c:v>-1.6004609991611997E-2</c:v>
                </c:pt>
                <c:pt idx="1441">
                  <c:v>-1.6004609991611997E-2</c:v>
                </c:pt>
                <c:pt idx="1442">
                  <c:v>-1.6002560614563885E-2</c:v>
                </c:pt>
                <c:pt idx="1443">
                  <c:v>-1.6002560614563885E-2</c:v>
                </c:pt>
                <c:pt idx="1444">
                  <c:v>-1.6002560614563885E-2</c:v>
                </c:pt>
                <c:pt idx="1445">
                  <c:v>-1.5998464221148617E-2</c:v>
                </c:pt>
                <c:pt idx="1446">
                  <c:v>-1.5998464221148617E-2</c:v>
                </c:pt>
                <c:pt idx="1447">
                  <c:v>-1.5998464221148617E-2</c:v>
                </c:pt>
                <c:pt idx="1448">
                  <c:v>-1.5998464221148617E-2</c:v>
                </c:pt>
                <c:pt idx="1449">
                  <c:v>-1.5996417203774597E-2</c:v>
                </c:pt>
                <c:pt idx="1450">
                  <c:v>-1.5994370971952505E-2</c:v>
                </c:pt>
                <c:pt idx="1451">
                  <c:v>-1.5994370971952505E-2</c:v>
                </c:pt>
                <c:pt idx="1452">
                  <c:v>-1.5994370971952505E-2</c:v>
                </c:pt>
                <c:pt idx="1453">
                  <c:v>-1.5994370971952505E-2</c:v>
                </c:pt>
                <c:pt idx="1454">
                  <c:v>-1.5994370971952505E-2</c:v>
                </c:pt>
                <c:pt idx="1455">
                  <c:v>-1.5994370971952505E-2</c:v>
                </c:pt>
                <c:pt idx="1456">
                  <c:v>-1.5994370971952505E-2</c:v>
                </c:pt>
                <c:pt idx="1457">
                  <c:v>-1.5994370971952505E-2</c:v>
                </c:pt>
                <c:pt idx="1458">
                  <c:v>-1.5861031714362882E-2</c:v>
                </c:pt>
                <c:pt idx="1459">
                  <c:v>-1.5861031714362882E-2</c:v>
                </c:pt>
                <c:pt idx="1460">
                  <c:v>-1.5861031714362882E-2</c:v>
                </c:pt>
                <c:pt idx="1461">
                  <c:v>-1.5861031714362882E-2</c:v>
                </c:pt>
                <c:pt idx="1462">
                  <c:v>-1.5861031714362882E-2</c:v>
                </c:pt>
                <c:pt idx="1463">
                  <c:v>-1.5861031714362882E-2</c:v>
                </c:pt>
                <c:pt idx="1464">
                  <c:v>-1.5861031714362882E-2</c:v>
                </c:pt>
                <c:pt idx="1465">
                  <c:v>-1.5859036992388779E-2</c:v>
                </c:pt>
                <c:pt idx="1466">
                  <c:v>-1.5859036992388779E-2</c:v>
                </c:pt>
                <c:pt idx="1467">
                  <c:v>-1.5859036992388779E-2</c:v>
                </c:pt>
                <c:pt idx="1468">
                  <c:v>-1.5857043022808711E-2</c:v>
                </c:pt>
                <c:pt idx="1469">
                  <c:v>-1.5857043022808711E-2</c:v>
                </c:pt>
                <c:pt idx="1470">
                  <c:v>-1.5855049805149804E-2</c:v>
                </c:pt>
                <c:pt idx="1471">
                  <c:v>-1.5853057338939592E-2</c:v>
                </c:pt>
                <c:pt idx="1472">
                  <c:v>-1.5851065623706032E-2</c:v>
                </c:pt>
                <c:pt idx="1473">
                  <c:v>-1.5851065623706032E-2</c:v>
                </c:pt>
                <c:pt idx="1474">
                  <c:v>-1.5851065623706032E-2</c:v>
                </c:pt>
                <c:pt idx="1475">
                  <c:v>-1.5851065623706032E-2</c:v>
                </c:pt>
                <c:pt idx="1476">
                  <c:v>-1.5851065623706032E-2</c:v>
                </c:pt>
                <c:pt idx="1477">
                  <c:v>-1.5851065623706032E-2</c:v>
                </c:pt>
                <c:pt idx="1478">
                  <c:v>-1.5851065623706032E-2</c:v>
                </c:pt>
                <c:pt idx="1479">
                  <c:v>-1.5849074658977499E-2</c:v>
                </c:pt>
                <c:pt idx="1480">
                  <c:v>-1.5849074658977499E-2</c:v>
                </c:pt>
                <c:pt idx="1481">
                  <c:v>-1.5849074658977499E-2</c:v>
                </c:pt>
                <c:pt idx="1482">
                  <c:v>-1.5849074658977499E-2</c:v>
                </c:pt>
                <c:pt idx="1483">
                  <c:v>-1.5825241450517984E-2</c:v>
                </c:pt>
                <c:pt idx="1484">
                  <c:v>-1.5823260199624396E-2</c:v>
                </c:pt>
                <c:pt idx="1485">
                  <c:v>-1.5823260199624396E-2</c:v>
                </c:pt>
                <c:pt idx="1486">
                  <c:v>-1.582127969267633E-2</c:v>
                </c:pt>
                <c:pt idx="1487">
                  <c:v>-1.582127969267633E-2</c:v>
                </c:pt>
                <c:pt idx="1488">
                  <c:v>-1.582127969267633E-2</c:v>
                </c:pt>
                <c:pt idx="1489">
                  <c:v>-1.5819299929208316E-2</c:v>
                </c:pt>
                <c:pt idx="1490">
                  <c:v>-1.581732090875531E-2</c:v>
                </c:pt>
                <c:pt idx="1491">
                  <c:v>-1.581732090875531E-2</c:v>
                </c:pt>
                <c:pt idx="1492">
                  <c:v>-1.581732090875531E-2</c:v>
                </c:pt>
                <c:pt idx="1493">
                  <c:v>-1.581732090875531E-2</c:v>
                </c:pt>
                <c:pt idx="1494">
                  <c:v>-1.5815342630852665E-2</c:v>
                </c:pt>
                <c:pt idx="1495">
                  <c:v>-1.5815342630852665E-2</c:v>
                </c:pt>
                <c:pt idx="1496">
                  <c:v>-1.5815342630852665E-2</c:v>
                </c:pt>
                <c:pt idx="1497">
                  <c:v>-1.5815342630852665E-2</c:v>
                </c:pt>
                <c:pt idx="1498">
                  <c:v>-1.5813365095036135E-2</c:v>
                </c:pt>
                <c:pt idx="1499">
                  <c:v>-1.5811388300841896E-2</c:v>
                </c:pt>
                <c:pt idx="1500">
                  <c:v>-1.5811388300841896E-2</c:v>
                </c:pt>
                <c:pt idx="1501">
                  <c:v>-1.5811388300841896E-2</c:v>
                </c:pt>
                <c:pt idx="1502">
                  <c:v>-1.5811388300841896E-2</c:v>
                </c:pt>
                <c:pt idx="1503">
                  <c:v>-1.5811388300841896E-2</c:v>
                </c:pt>
                <c:pt idx="1504">
                  <c:v>-1.5811388300841896E-2</c:v>
                </c:pt>
                <c:pt idx="1505">
                  <c:v>-1.5811388300841896E-2</c:v>
                </c:pt>
                <c:pt idx="1506">
                  <c:v>-1.5811388300841896E-2</c:v>
                </c:pt>
                <c:pt idx="1507">
                  <c:v>-1.5809412247806517E-2</c:v>
                </c:pt>
                <c:pt idx="1508">
                  <c:v>-1.5809412247806517E-2</c:v>
                </c:pt>
                <c:pt idx="1509">
                  <c:v>-1.5809412247806517E-2</c:v>
                </c:pt>
                <c:pt idx="1510">
                  <c:v>-1.5809412247806517E-2</c:v>
                </c:pt>
                <c:pt idx="1511">
                  <c:v>-1.5807436935466979E-2</c:v>
                </c:pt>
                <c:pt idx="1512">
                  <c:v>-1.5807436935466979E-2</c:v>
                </c:pt>
                <c:pt idx="1513">
                  <c:v>-1.5807436935466979E-2</c:v>
                </c:pt>
                <c:pt idx="1514">
                  <c:v>-1.5805462363360657E-2</c:v>
                </c:pt>
                <c:pt idx="1515">
                  <c:v>-1.5805462363360657E-2</c:v>
                </c:pt>
                <c:pt idx="1516">
                  <c:v>-1.5805462363360657E-2</c:v>
                </c:pt>
                <c:pt idx="1517">
                  <c:v>-1.5805462363360657E-2</c:v>
                </c:pt>
                <c:pt idx="1518">
                  <c:v>-1.580348853102535E-2</c:v>
                </c:pt>
                <c:pt idx="1519">
                  <c:v>-1.580348853102535E-2</c:v>
                </c:pt>
                <c:pt idx="1520">
                  <c:v>-1.580348853102535E-2</c:v>
                </c:pt>
                <c:pt idx="1521">
                  <c:v>-1.580348853102535E-2</c:v>
                </c:pt>
                <c:pt idx="1522">
                  <c:v>-1.580348853102535E-2</c:v>
                </c:pt>
                <c:pt idx="1523">
                  <c:v>-1.5799543083820929E-2</c:v>
                </c:pt>
                <c:pt idx="1524">
                  <c:v>-1.579757146802941E-2</c:v>
                </c:pt>
                <c:pt idx="1525">
                  <c:v>-1.579757146802941E-2</c:v>
                </c:pt>
                <c:pt idx="1526">
                  <c:v>-1.579757146802941E-2</c:v>
                </c:pt>
                <c:pt idx="1527">
                  <c:v>-1.579757146802941E-2</c:v>
                </c:pt>
                <c:pt idx="1528">
                  <c:v>-1.579757146802941E-2</c:v>
                </c:pt>
                <c:pt idx="1529">
                  <c:v>-1.579757146802941E-2</c:v>
                </c:pt>
                <c:pt idx="1530">
                  <c:v>-1.579757146802941E-2</c:v>
                </c:pt>
                <c:pt idx="1531">
                  <c:v>-1.5795600590164088E-2</c:v>
                </c:pt>
                <c:pt idx="1532">
                  <c:v>-1.5680608569955762E-2</c:v>
                </c:pt>
                <c:pt idx="1533">
                  <c:v>-1.5680608569955762E-2</c:v>
                </c:pt>
                <c:pt idx="1534">
                  <c:v>-1.5680608569955762E-2</c:v>
                </c:pt>
                <c:pt idx="1535">
                  <c:v>-1.5678681139726619E-2</c:v>
                </c:pt>
                <c:pt idx="1536">
                  <c:v>-1.567675442007084E-2</c:v>
                </c:pt>
                <c:pt idx="1537">
                  <c:v>-1.5674828410551921E-2</c:v>
                </c:pt>
                <c:pt idx="1538">
                  <c:v>-1.5672903110733747E-2</c:v>
                </c:pt>
                <c:pt idx="1539">
                  <c:v>-1.5670978520180567E-2</c:v>
                </c:pt>
                <c:pt idx="1540">
                  <c:v>-1.5670978520180567E-2</c:v>
                </c:pt>
                <c:pt idx="1541">
                  <c:v>-1.5670978520180567E-2</c:v>
                </c:pt>
                <c:pt idx="1542">
                  <c:v>-1.5670978520180567E-2</c:v>
                </c:pt>
                <c:pt idx="1543">
                  <c:v>-1.5670978520180567E-2</c:v>
                </c:pt>
                <c:pt idx="1544">
                  <c:v>-1.5669054638457011E-2</c:v>
                </c:pt>
                <c:pt idx="1545">
                  <c:v>-1.5669054638457011E-2</c:v>
                </c:pt>
                <c:pt idx="1546">
                  <c:v>-1.5667131465128079E-2</c:v>
                </c:pt>
                <c:pt idx="1547">
                  <c:v>-1.5667131465128079E-2</c:v>
                </c:pt>
                <c:pt idx="1548">
                  <c:v>-1.5667131465128079E-2</c:v>
                </c:pt>
                <c:pt idx="1549">
                  <c:v>-1.5663287241915964E-2</c:v>
                </c:pt>
                <c:pt idx="1550">
                  <c:v>-1.5663287241915964E-2</c:v>
                </c:pt>
                <c:pt idx="1551">
                  <c:v>-1.5661366191164653E-2</c:v>
                </c:pt>
                <c:pt idx="1552">
                  <c:v>-1.5661366191164653E-2</c:v>
                </c:pt>
                <c:pt idx="1553">
                  <c:v>-1.5661366191164653E-2</c:v>
                </c:pt>
                <c:pt idx="1554">
                  <c:v>-1.5661366191164653E-2</c:v>
                </c:pt>
                <c:pt idx="1555">
                  <c:v>-1.5661366191164653E-2</c:v>
                </c:pt>
                <c:pt idx="1556">
                  <c:v>-1.5661366191164653E-2</c:v>
                </c:pt>
                <c:pt idx="1557">
                  <c:v>-1.5551140426382372E-2</c:v>
                </c:pt>
                <c:pt idx="1558">
                  <c:v>-1.5551140426382372E-2</c:v>
                </c:pt>
                <c:pt idx="1559">
                  <c:v>-1.5549260339278073E-2</c:v>
                </c:pt>
                <c:pt idx="1560">
                  <c:v>-1.5549260339278073E-2</c:v>
                </c:pt>
                <c:pt idx="1561">
                  <c:v>-1.5549260339278073E-2</c:v>
                </c:pt>
                <c:pt idx="1562">
                  <c:v>-1.5549260339278073E-2</c:v>
                </c:pt>
                <c:pt idx="1563">
                  <c:v>-1.5547380933899929E-2</c:v>
                </c:pt>
                <c:pt idx="1564">
                  <c:v>-1.5547380933899929E-2</c:v>
                </c:pt>
                <c:pt idx="1565">
                  <c:v>-1.5547380933899929E-2</c:v>
                </c:pt>
                <c:pt idx="1566">
                  <c:v>-1.5547380933899929E-2</c:v>
                </c:pt>
                <c:pt idx="1567">
                  <c:v>-1.5547380933899929E-2</c:v>
                </c:pt>
                <c:pt idx="1568">
                  <c:v>-1.5547380933899929E-2</c:v>
                </c:pt>
                <c:pt idx="1569">
                  <c:v>-1.5545502209836045E-2</c:v>
                </c:pt>
                <c:pt idx="1570">
                  <c:v>-1.5545502209836045E-2</c:v>
                </c:pt>
                <c:pt idx="1571">
                  <c:v>-1.5545502209836045E-2</c:v>
                </c:pt>
                <c:pt idx="1572">
                  <c:v>-1.5543624166674879E-2</c:v>
                </c:pt>
                <c:pt idx="1573">
                  <c:v>-1.5543624166674879E-2</c:v>
                </c:pt>
                <c:pt idx="1574">
                  <c:v>-1.5543624166674879E-2</c:v>
                </c:pt>
                <c:pt idx="1575">
                  <c:v>-1.5543624166674879E-2</c:v>
                </c:pt>
                <c:pt idx="1576">
                  <c:v>-1.5541746804005231E-2</c:v>
                </c:pt>
                <c:pt idx="1577">
                  <c:v>-1.5541746804005231E-2</c:v>
                </c:pt>
                <c:pt idx="1578">
                  <c:v>-1.5541746804005231E-2</c:v>
                </c:pt>
                <c:pt idx="1579">
                  <c:v>-1.5541746804005231E-2</c:v>
                </c:pt>
                <c:pt idx="1580">
                  <c:v>-1.5541746804005231E-2</c:v>
                </c:pt>
                <c:pt idx="1581">
                  <c:v>-1.5541746804005231E-2</c:v>
                </c:pt>
                <c:pt idx="1582">
                  <c:v>-1.5422992461890894E-2</c:v>
                </c:pt>
                <c:pt idx="1583">
                  <c:v>-1.5422992461890894E-2</c:v>
                </c:pt>
                <c:pt idx="1584">
                  <c:v>-1.5422992461890894E-2</c:v>
                </c:pt>
                <c:pt idx="1585">
                  <c:v>-1.5422992461890894E-2</c:v>
                </c:pt>
                <c:pt idx="1586">
                  <c:v>-1.5422992461890894E-2</c:v>
                </c:pt>
                <c:pt idx="1587">
                  <c:v>-1.5421158465515792E-2</c:v>
                </c:pt>
                <c:pt idx="1588">
                  <c:v>-1.5421158465515792E-2</c:v>
                </c:pt>
                <c:pt idx="1589">
                  <c:v>-1.5421158465515792E-2</c:v>
                </c:pt>
                <c:pt idx="1590">
                  <c:v>-1.5421158465515792E-2</c:v>
                </c:pt>
                <c:pt idx="1591">
                  <c:v>-1.5419325123243901E-2</c:v>
                </c:pt>
                <c:pt idx="1592">
                  <c:v>-1.5419325123243901E-2</c:v>
                </c:pt>
                <c:pt idx="1593">
                  <c:v>-1.5419325123243901E-2</c:v>
                </c:pt>
                <c:pt idx="1594">
                  <c:v>-1.5419325123243901E-2</c:v>
                </c:pt>
                <c:pt idx="1595">
                  <c:v>-1.5419325123243901E-2</c:v>
                </c:pt>
                <c:pt idx="1596">
                  <c:v>-1.5417492434686497E-2</c:v>
                </c:pt>
                <c:pt idx="1597">
                  <c:v>-1.5417492434686497E-2</c:v>
                </c:pt>
                <c:pt idx="1598">
                  <c:v>-1.5415660399455184E-2</c:v>
                </c:pt>
                <c:pt idx="1599">
                  <c:v>-1.5415660399455184E-2</c:v>
                </c:pt>
                <c:pt idx="1600">
                  <c:v>-1.5415660399455184E-2</c:v>
                </c:pt>
                <c:pt idx="1601">
                  <c:v>-1.5415660399455184E-2</c:v>
                </c:pt>
                <c:pt idx="1602">
                  <c:v>-1.5415660399455184E-2</c:v>
                </c:pt>
                <c:pt idx="1603">
                  <c:v>-1.5411998287418845E-2</c:v>
                </c:pt>
                <c:pt idx="1604">
                  <c:v>-1.5411998287418845E-2</c:v>
                </c:pt>
                <c:pt idx="1605">
                  <c:v>-1.5410168209838634E-2</c:v>
                </c:pt>
                <c:pt idx="1606">
                  <c:v>-1.5410168209838634E-2</c:v>
                </c:pt>
                <c:pt idx="1607">
                  <c:v>-1.5297961147113705E-2</c:v>
                </c:pt>
                <c:pt idx="1608">
                  <c:v>-1.5297961147113705E-2</c:v>
                </c:pt>
                <c:pt idx="1609">
                  <c:v>-1.5297961147113705E-2</c:v>
                </c:pt>
                <c:pt idx="1610">
                  <c:v>-1.5297961147113705E-2</c:v>
                </c:pt>
                <c:pt idx="1611">
                  <c:v>-1.5297961147113705E-2</c:v>
                </c:pt>
                <c:pt idx="1612">
                  <c:v>-1.5294382258037451E-2</c:v>
                </c:pt>
                <c:pt idx="1613">
                  <c:v>-1.5294382258037451E-2</c:v>
                </c:pt>
                <c:pt idx="1614">
                  <c:v>-1.5294382258037451E-2</c:v>
                </c:pt>
                <c:pt idx="1615">
                  <c:v>-1.5294382258037451E-2</c:v>
                </c:pt>
                <c:pt idx="1616">
                  <c:v>-1.5294382258037451E-2</c:v>
                </c:pt>
                <c:pt idx="1617">
                  <c:v>-1.5294382258037451E-2</c:v>
                </c:pt>
                <c:pt idx="1618">
                  <c:v>-1.5292593755165401E-2</c:v>
                </c:pt>
                <c:pt idx="1619">
                  <c:v>-1.5292593755165401E-2</c:v>
                </c:pt>
                <c:pt idx="1620">
                  <c:v>-1.5292593755165401E-2</c:v>
                </c:pt>
                <c:pt idx="1621">
                  <c:v>-1.529080587958144E-2</c:v>
                </c:pt>
                <c:pt idx="1622">
                  <c:v>-1.529080587958144E-2</c:v>
                </c:pt>
                <c:pt idx="1623">
                  <c:v>-1.529080587958144E-2</c:v>
                </c:pt>
                <c:pt idx="1624">
                  <c:v>-1.529080587958144E-2</c:v>
                </c:pt>
                <c:pt idx="1625">
                  <c:v>-1.529080587958144E-2</c:v>
                </c:pt>
                <c:pt idx="1626">
                  <c:v>-1.529080587958144E-2</c:v>
                </c:pt>
                <c:pt idx="1627">
                  <c:v>-1.529080587958144E-2</c:v>
                </c:pt>
                <c:pt idx="1628">
                  <c:v>-1.529080587958144E-2</c:v>
                </c:pt>
                <c:pt idx="1629">
                  <c:v>-1.529080587958144E-2</c:v>
                </c:pt>
                <c:pt idx="1630">
                  <c:v>-1.5289018630918963E-2</c:v>
                </c:pt>
                <c:pt idx="1631">
                  <c:v>-1.5289018630918963E-2</c:v>
                </c:pt>
                <c:pt idx="1632">
                  <c:v>-1.5182917289142565E-2</c:v>
                </c:pt>
                <c:pt idx="1633">
                  <c:v>-1.5182917289142565E-2</c:v>
                </c:pt>
                <c:pt idx="1634">
                  <c:v>-1.5182917289142565E-2</c:v>
                </c:pt>
                <c:pt idx="1635">
                  <c:v>-1.5182917289142565E-2</c:v>
                </c:pt>
                <c:pt idx="1636">
                  <c:v>-1.5182917289142565E-2</c:v>
                </c:pt>
                <c:pt idx="1637">
                  <c:v>-1.5181167601174885E-2</c:v>
                </c:pt>
                <c:pt idx="1638">
                  <c:v>-1.5181167601174885E-2</c:v>
                </c:pt>
                <c:pt idx="1639">
                  <c:v>-1.5181167601174885E-2</c:v>
                </c:pt>
                <c:pt idx="1640">
                  <c:v>-1.5181167601174885E-2</c:v>
                </c:pt>
                <c:pt idx="1641">
                  <c:v>-1.5177670039188327E-2</c:v>
                </c:pt>
                <c:pt idx="1642">
                  <c:v>-1.5177670039188327E-2</c:v>
                </c:pt>
                <c:pt idx="1643">
                  <c:v>-1.5177670039188327E-2</c:v>
                </c:pt>
                <c:pt idx="1644">
                  <c:v>-1.5177670039188327E-2</c:v>
                </c:pt>
                <c:pt idx="1645">
                  <c:v>-1.5175922164473119E-2</c:v>
                </c:pt>
                <c:pt idx="1646">
                  <c:v>-1.5175922164473119E-2</c:v>
                </c:pt>
                <c:pt idx="1647">
                  <c:v>-1.5175922164473119E-2</c:v>
                </c:pt>
                <c:pt idx="1648">
                  <c:v>-1.5174174893479535E-2</c:v>
                </c:pt>
                <c:pt idx="1649">
                  <c:v>-1.5172428225860112E-2</c:v>
                </c:pt>
                <c:pt idx="1650">
                  <c:v>-1.5172428225860112E-2</c:v>
                </c:pt>
                <c:pt idx="1651">
                  <c:v>-1.5172428225860112E-2</c:v>
                </c:pt>
                <c:pt idx="1652">
                  <c:v>-1.5172428225860112E-2</c:v>
                </c:pt>
                <c:pt idx="1653">
                  <c:v>-1.5170682161267662E-2</c:v>
                </c:pt>
                <c:pt idx="1654">
                  <c:v>-1.5170682161267662E-2</c:v>
                </c:pt>
                <c:pt idx="1655">
                  <c:v>-1.5168936699355279E-2</c:v>
                </c:pt>
                <c:pt idx="1656">
                  <c:v>-1.5168936699355279E-2</c:v>
                </c:pt>
                <c:pt idx="1657">
                  <c:v>-1.5053345733281098E-2</c:v>
                </c:pt>
                <c:pt idx="1658">
                  <c:v>-1.5049935755723864E-2</c:v>
                </c:pt>
                <c:pt idx="1659">
                  <c:v>-1.5049935755723864E-2</c:v>
                </c:pt>
                <c:pt idx="1660">
                  <c:v>-1.5049935755723864E-2</c:v>
                </c:pt>
                <c:pt idx="1661">
                  <c:v>-1.5049935755723864E-2</c:v>
                </c:pt>
                <c:pt idx="1662">
                  <c:v>-1.504823163572115E-2</c:v>
                </c:pt>
                <c:pt idx="1663">
                  <c:v>-1.504823163572115E-2</c:v>
                </c:pt>
                <c:pt idx="1664">
                  <c:v>-1.504823163572115E-2</c:v>
                </c:pt>
                <c:pt idx="1665">
                  <c:v>-1.504823163572115E-2</c:v>
                </c:pt>
                <c:pt idx="1666">
                  <c:v>-1.504823163572115E-2</c:v>
                </c:pt>
                <c:pt idx="1667">
                  <c:v>-1.504823163572115E-2</c:v>
                </c:pt>
                <c:pt idx="1668">
                  <c:v>-1.504823163572115E-2</c:v>
                </c:pt>
                <c:pt idx="1669">
                  <c:v>-1.504823163572115E-2</c:v>
                </c:pt>
                <c:pt idx="1670">
                  <c:v>-1.504823163572115E-2</c:v>
                </c:pt>
                <c:pt idx="1671">
                  <c:v>-1.504823163572115E-2</c:v>
                </c:pt>
                <c:pt idx="1672">
                  <c:v>-1.504823163572115E-2</c:v>
                </c:pt>
                <c:pt idx="1673">
                  <c:v>-1.504823163572115E-2</c:v>
                </c:pt>
                <c:pt idx="1674">
                  <c:v>-1.5046528094465257E-2</c:v>
                </c:pt>
                <c:pt idx="1675">
                  <c:v>-1.5046528094465257E-2</c:v>
                </c:pt>
                <c:pt idx="1676">
                  <c:v>-1.5046528094465257E-2</c:v>
                </c:pt>
                <c:pt idx="1677">
                  <c:v>-1.5046528094465257E-2</c:v>
                </c:pt>
                <c:pt idx="1678">
                  <c:v>-1.5044825131628671E-2</c:v>
                </c:pt>
                <c:pt idx="1679">
                  <c:v>-1.5044825131628671E-2</c:v>
                </c:pt>
                <c:pt idx="1680">
                  <c:v>-1.5044825131628671E-2</c:v>
                </c:pt>
                <c:pt idx="1681">
                  <c:v>-1.504312274688414E-2</c:v>
                </c:pt>
                <c:pt idx="1682">
                  <c:v>-1.4937023831607362E-2</c:v>
                </c:pt>
                <c:pt idx="1683">
                  <c:v>-1.4937023831607362E-2</c:v>
                </c:pt>
                <c:pt idx="1684">
                  <c:v>-1.4937023831607362E-2</c:v>
                </c:pt>
                <c:pt idx="1685">
                  <c:v>-1.4937023831607362E-2</c:v>
                </c:pt>
                <c:pt idx="1686">
                  <c:v>-1.4935357775740083E-2</c:v>
                </c:pt>
                <c:pt idx="1687">
                  <c:v>-1.4935357775740083E-2</c:v>
                </c:pt>
                <c:pt idx="1688">
                  <c:v>-1.4933692277237473E-2</c:v>
                </c:pt>
                <c:pt idx="1689">
                  <c:v>-1.4933692277237473E-2</c:v>
                </c:pt>
                <c:pt idx="1690">
                  <c:v>-1.4933692277237473E-2</c:v>
                </c:pt>
                <c:pt idx="1691">
                  <c:v>-1.4933692277237473E-2</c:v>
                </c:pt>
                <c:pt idx="1692">
                  <c:v>-1.4933692277237473E-2</c:v>
                </c:pt>
                <c:pt idx="1693">
                  <c:v>-1.4933692277237473E-2</c:v>
                </c:pt>
                <c:pt idx="1694">
                  <c:v>-1.4933692277237473E-2</c:v>
                </c:pt>
                <c:pt idx="1695">
                  <c:v>-1.4932027335788824E-2</c:v>
                </c:pt>
                <c:pt idx="1696">
                  <c:v>-1.4932027335788824E-2</c:v>
                </c:pt>
                <c:pt idx="1697">
                  <c:v>-1.4932027335788824E-2</c:v>
                </c:pt>
                <c:pt idx="1698">
                  <c:v>-1.4930362951083685E-2</c:v>
                </c:pt>
                <c:pt idx="1699">
                  <c:v>-1.4930362951083685E-2</c:v>
                </c:pt>
                <c:pt idx="1700">
                  <c:v>-1.4930362951083685E-2</c:v>
                </c:pt>
                <c:pt idx="1701">
                  <c:v>-1.4930362951083685E-2</c:v>
                </c:pt>
                <c:pt idx="1702">
                  <c:v>-1.4928699122811835E-2</c:v>
                </c:pt>
                <c:pt idx="1703">
                  <c:v>-1.4928699122811835E-2</c:v>
                </c:pt>
                <c:pt idx="1704">
                  <c:v>-1.4928699122811835E-2</c:v>
                </c:pt>
                <c:pt idx="1705">
                  <c:v>-1.4928699122811835E-2</c:v>
                </c:pt>
                <c:pt idx="1706">
                  <c:v>-1.4928699122811835E-2</c:v>
                </c:pt>
                <c:pt idx="1707">
                  <c:v>-1.4824986333222023E-2</c:v>
                </c:pt>
                <c:pt idx="1708">
                  <c:v>-1.4824986333222023E-2</c:v>
                </c:pt>
                <c:pt idx="1709">
                  <c:v>-1.4823357482331736E-2</c:v>
                </c:pt>
                <c:pt idx="1710">
                  <c:v>-1.4823357482331736E-2</c:v>
                </c:pt>
                <c:pt idx="1711">
                  <c:v>-1.4823357482331736E-2</c:v>
                </c:pt>
                <c:pt idx="1712">
                  <c:v>-1.4821729168218806E-2</c:v>
                </c:pt>
                <c:pt idx="1713">
                  <c:v>-1.4821729168218806E-2</c:v>
                </c:pt>
                <c:pt idx="1714">
                  <c:v>-1.4821729168218806E-2</c:v>
                </c:pt>
                <c:pt idx="1715">
                  <c:v>-1.4821729168218806E-2</c:v>
                </c:pt>
                <c:pt idx="1716">
                  <c:v>-1.4821729168218806E-2</c:v>
                </c:pt>
                <c:pt idx="1717">
                  <c:v>-1.4820101390588482E-2</c:v>
                </c:pt>
                <c:pt idx="1718">
                  <c:v>-1.4820101390588482E-2</c:v>
                </c:pt>
                <c:pt idx="1719">
                  <c:v>-1.4820101390588482E-2</c:v>
                </c:pt>
                <c:pt idx="1720">
                  <c:v>-1.4820101390588482E-2</c:v>
                </c:pt>
                <c:pt idx="1721">
                  <c:v>-1.4820101390588482E-2</c:v>
                </c:pt>
                <c:pt idx="1722">
                  <c:v>-1.4820101390588482E-2</c:v>
                </c:pt>
                <c:pt idx="1723">
                  <c:v>-1.4818474149146235E-2</c:v>
                </c:pt>
                <c:pt idx="1724">
                  <c:v>-1.4818474149146235E-2</c:v>
                </c:pt>
                <c:pt idx="1725">
                  <c:v>-1.4818474149146235E-2</c:v>
                </c:pt>
                <c:pt idx="1726">
                  <c:v>-1.4818474149146235E-2</c:v>
                </c:pt>
                <c:pt idx="1727">
                  <c:v>-1.4818474149146235E-2</c:v>
                </c:pt>
                <c:pt idx="1728">
                  <c:v>-1.4818474149146235E-2</c:v>
                </c:pt>
                <c:pt idx="1729">
                  <c:v>-1.4818474149146235E-2</c:v>
                </c:pt>
                <c:pt idx="1730">
                  <c:v>-1.4816847443597765E-2</c:v>
                </c:pt>
                <c:pt idx="1731">
                  <c:v>-1.4816847443597765E-2</c:v>
                </c:pt>
                <c:pt idx="1732">
                  <c:v>-1.4705882352941176E-2</c:v>
                </c:pt>
                <c:pt idx="1733">
                  <c:v>-1.4705882352941176E-2</c:v>
                </c:pt>
                <c:pt idx="1734">
                  <c:v>-1.4704292441876156E-2</c:v>
                </c:pt>
                <c:pt idx="1735">
                  <c:v>-1.4704292441876156E-2</c:v>
                </c:pt>
                <c:pt idx="1736">
                  <c:v>-1.4704292441876156E-2</c:v>
                </c:pt>
                <c:pt idx="1737">
                  <c:v>-1.4704292441876156E-2</c:v>
                </c:pt>
                <c:pt idx="1738">
                  <c:v>-1.4704292441876156E-2</c:v>
                </c:pt>
                <c:pt idx="1739">
                  <c:v>-1.4702703046374362E-2</c:v>
                </c:pt>
                <c:pt idx="1740">
                  <c:v>-1.4701114166157223E-2</c:v>
                </c:pt>
                <c:pt idx="1741">
                  <c:v>-1.4701114166157223E-2</c:v>
                </c:pt>
                <c:pt idx="1742">
                  <c:v>-1.4701114166157223E-2</c:v>
                </c:pt>
                <c:pt idx="1743">
                  <c:v>-1.4699525800946368E-2</c:v>
                </c:pt>
                <c:pt idx="1744">
                  <c:v>-1.4699525800946368E-2</c:v>
                </c:pt>
                <c:pt idx="1745">
                  <c:v>-1.4699525800946368E-2</c:v>
                </c:pt>
                <c:pt idx="1746">
                  <c:v>-1.4699525800946368E-2</c:v>
                </c:pt>
                <c:pt idx="1747">
                  <c:v>-1.4699525800946368E-2</c:v>
                </c:pt>
                <c:pt idx="1748">
                  <c:v>-1.4699525800946368E-2</c:v>
                </c:pt>
                <c:pt idx="1749">
                  <c:v>-1.4699525800946368E-2</c:v>
                </c:pt>
                <c:pt idx="1750">
                  <c:v>-1.4699525800946368E-2</c:v>
                </c:pt>
                <c:pt idx="1751">
                  <c:v>-1.4697937950463643E-2</c:v>
                </c:pt>
                <c:pt idx="1752">
                  <c:v>-1.4697937950463643E-2</c:v>
                </c:pt>
                <c:pt idx="1753">
                  <c:v>-1.4697937950463643E-2</c:v>
                </c:pt>
                <c:pt idx="1754">
                  <c:v>-1.4697937950463643E-2</c:v>
                </c:pt>
                <c:pt idx="1755">
                  <c:v>-1.4696350614431104E-2</c:v>
                </c:pt>
                <c:pt idx="1756">
                  <c:v>-1.4696350614431104E-2</c:v>
                </c:pt>
                <c:pt idx="1757">
                  <c:v>-1.4594264121938996E-2</c:v>
                </c:pt>
                <c:pt idx="1758">
                  <c:v>-1.4592710135444475E-2</c:v>
                </c:pt>
                <c:pt idx="1759">
                  <c:v>-1.4592710135444475E-2</c:v>
                </c:pt>
                <c:pt idx="1760">
                  <c:v>-1.4591156645246276E-2</c:v>
                </c:pt>
                <c:pt idx="1761">
                  <c:v>-1.4591156645246276E-2</c:v>
                </c:pt>
                <c:pt idx="1762">
                  <c:v>-1.4591156645246276E-2</c:v>
                </c:pt>
                <c:pt idx="1763">
                  <c:v>-1.4591156645246276E-2</c:v>
                </c:pt>
                <c:pt idx="1764">
                  <c:v>-1.4591156645246276E-2</c:v>
                </c:pt>
                <c:pt idx="1765">
                  <c:v>-1.4589603651080283E-2</c:v>
                </c:pt>
                <c:pt idx="1766">
                  <c:v>-1.4589603651080283E-2</c:v>
                </c:pt>
                <c:pt idx="1767">
                  <c:v>-1.4589603651080283E-2</c:v>
                </c:pt>
                <c:pt idx="1768">
                  <c:v>-1.4589603651080283E-2</c:v>
                </c:pt>
                <c:pt idx="1769">
                  <c:v>-1.4589603651080283E-2</c:v>
                </c:pt>
                <c:pt idx="1770">
                  <c:v>-1.4586499149789454E-2</c:v>
                </c:pt>
                <c:pt idx="1771">
                  <c:v>-1.4586499149789454E-2</c:v>
                </c:pt>
                <c:pt idx="1772">
                  <c:v>-1.4586499149789454E-2</c:v>
                </c:pt>
                <c:pt idx="1773">
                  <c:v>-1.4586499149789454E-2</c:v>
                </c:pt>
                <c:pt idx="1774">
                  <c:v>-1.4584947642137372E-2</c:v>
                </c:pt>
                <c:pt idx="1775">
                  <c:v>-1.4584947642137372E-2</c:v>
                </c:pt>
                <c:pt idx="1776">
                  <c:v>-1.4584947642137372E-2</c:v>
                </c:pt>
                <c:pt idx="1777">
                  <c:v>-1.4584947642137372E-2</c:v>
                </c:pt>
                <c:pt idx="1778">
                  <c:v>-1.4584947642137372E-2</c:v>
                </c:pt>
                <c:pt idx="1779">
                  <c:v>-1.4583396629463011E-2</c:v>
                </c:pt>
                <c:pt idx="1780">
                  <c:v>-1.4583396629463011E-2</c:v>
                </c:pt>
                <c:pt idx="1781">
                  <c:v>-1.4581846111503233E-2</c:v>
                </c:pt>
                <c:pt idx="1782">
                  <c:v>-1.4454852115694089E-2</c:v>
                </c:pt>
                <c:pt idx="1783">
                  <c:v>-1.4454852115694089E-2</c:v>
                </c:pt>
                <c:pt idx="1784">
                  <c:v>-1.4454852115694089E-2</c:v>
                </c:pt>
                <c:pt idx="1785">
                  <c:v>-1.4453342234025408E-2</c:v>
                </c:pt>
                <c:pt idx="1786">
                  <c:v>-1.4453342234025408E-2</c:v>
                </c:pt>
                <c:pt idx="1787">
                  <c:v>-1.4451832825402E-2</c:v>
                </c:pt>
                <c:pt idx="1788">
                  <c:v>-1.4450323889576911E-2</c:v>
                </c:pt>
                <c:pt idx="1789">
                  <c:v>-1.4450323889576911E-2</c:v>
                </c:pt>
                <c:pt idx="1790">
                  <c:v>-1.4450323889576911E-2</c:v>
                </c:pt>
                <c:pt idx="1791">
                  <c:v>-1.4450323889576911E-2</c:v>
                </c:pt>
                <c:pt idx="1792">
                  <c:v>-1.4448815426303364E-2</c:v>
                </c:pt>
                <c:pt idx="1793">
                  <c:v>-1.4448815426303364E-2</c:v>
                </c:pt>
                <c:pt idx="1794">
                  <c:v>-1.4448815426303364E-2</c:v>
                </c:pt>
                <c:pt idx="1795">
                  <c:v>-1.4447307435334763E-2</c:v>
                </c:pt>
                <c:pt idx="1796">
                  <c:v>-1.4447307435334763E-2</c:v>
                </c:pt>
                <c:pt idx="1797">
                  <c:v>-1.4447307435334763E-2</c:v>
                </c:pt>
                <c:pt idx="1798">
                  <c:v>-1.4445799916424692E-2</c:v>
                </c:pt>
                <c:pt idx="1799">
                  <c:v>-1.4445799916424692E-2</c:v>
                </c:pt>
                <c:pt idx="1800">
                  <c:v>-1.4445799916424692E-2</c:v>
                </c:pt>
                <c:pt idx="1801">
                  <c:v>-1.4445799916424692E-2</c:v>
                </c:pt>
                <c:pt idx="1802">
                  <c:v>-1.4445799916424692E-2</c:v>
                </c:pt>
                <c:pt idx="1803">
                  <c:v>-1.4445799916424692E-2</c:v>
                </c:pt>
                <c:pt idx="1804">
                  <c:v>-1.4445799916424692E-2</c:v>
                </c:pt>
                <c:pt idx="1805">
                  <c:v>-1.4445799916424692E-2</c:v>
                </c:pt>
                <c:pt idx="1806">
                  <c:v>-1.4445799916424692E-2</c:v>
                </c:pt>
                <c:pt idx="1807">
                  <c:v>-1.433700965465308E-2</c:v>
                </c:pt>
                <c:pt idx="1808">
                  <c:v>-1.433700965465308E-2</c:v>
                </c:pt>
                <c:pt idx="1809">
                  <c:v>-1.4335536396708003E-2</c:v>
                </c:pt>
                <c:pt idx="1810">
                  <c:v>-1.4335536396708003E-2</c:v>
                </c:pt>
                <c:pt idx="1811">
                  <c:v>-1.4335536396708003E-2</c:v>
                </c:pt>
                <c:pt idx="1812">
                  <c:v>-1.4334063592841508E-2</c:v>
                </c:pt>
                <c:pt idx="1813">
                  <c:v>-1.4334063592841508E-2</c:v>
                </c:pt>
                <c:pt idx="1814">
                  <c:v>-1.4334063592841508E-2</c:v>
                </c:pt>
                <c:pt idx="1815">
                  <c:v>-1.4334063592841508E-2</c:v>
                </c:pt>
                <c:pt idx="1816">
                  <c:v>-1.4332591242820382E-2</c:v>
                </c:pt>
                <c:pt idx="1817">
                  <c:v>-1.4332591242820382E-2</c:v>
                </c:pt>
                <c:pt idx="1818">
                  <c:v>-1.4332591242820382E-2</c:v>
                </c:pt>
                <c:pt idx="1819">
                  <c:v>-1.4332591242820382E-2</c:v>
                </c:pt>
                <c:pt idx="1820">
                  <c:v>-1.4331119346411592E-2</c:v>
                </c:pt>
                <c:pt idx="1821">
                  <c:v>-1.4331119346411592E-2</c:v>
                </c:pt>
                <c:pt idx="1822">
                  <c:v>-1.4329647903382261E-2</c:v>
                </c:pt>
                <c:pt idx="1823">
                  <c:v>-1.432817691349968E-2</c:v>
                </c:pt>
                <c:pt idx="1824">
                  <c:v>-1.432817691349968E-2</c:v>
                </c:pt>
                <c:pt idx="1825">
                  <c:v>-1.432817691349968E-2</c:v>
                </c:pt>
                <c:pt idx="1826">
                  <c:v>-1.432817691349968E-2</c:v>
                </c:pt>
                <c:pt idx="1827">
                  <c:v>-1.432670637653132E-2</c:v>
                </c:pt>
                <c:pt idx="1828">
                  <c:v>-1.432670637653132E-2</c:v>
                </c:pt>
                <c:pt idx="1829">
                  <c:v>-1.432670637653132E-2</c:v>
                </c:pt>
                <c:pt idx="1830">
                  <c:v>-1.432376666040793E-2</c:v>
                </c:pt>
                <c:pt idx="1831">
                  <c:v>-1.432376666040793E-2</c:v>
                </c:pt>
                <c:pt idx="1832">
                  <c:v>-1.4222003099714357E-2</c:v>
                </c:pt>
                <c:pt idx="1833">
                  <c:v>-1.4219127353430849E-2</c:v>
                </c:pt>
                <c:pt idx="1834">
                  <c:v>-1.4219127353430849E-2</c:v>
                </c:pt>
                <c:pt idx="1835">
                  <c:v>-1.4219127353430849E-2</c:v>
                </c:pt>
                <c:pt idx="1836">
                  <c:v>-1.4219127353430849E-2</c:v>
                </c:pt>
                <c:pt idx="1837">
                  <c:v>-1.4219127353430849E-2</c:v>
                </c:pt>
                <c:pt idx="1838">
                  <c:v>-1.4214817002999845E-2</c:v>
                </c:pt>
                <c:pt idx="1839">
                  <c:v>-1.421338109037403E-2</c:v>
                </c:pt>
                <c:pt idx="1840">
                  <c:v>-1.421338109037403E-2</c:v>
                </c:pt>
                <c:pt idx="1841">
                  <c:v>-1.421338109037403E-2</c:v>
                </c:pt>
                <c:pt idx="1842">
                  <c:v>-1.421338109037403E-2</c:v>
                </c:pt>
                <c:pt idx="1843">
                  <c:v>-1.421338109037403E-2</c:v>
                </c:pt>
                <c:pt idx="1844">
                  <c:v>-1.421338109037403E-2</c:v>
                </c:pt>
                <c:pt idx="1845">
                  <c:v>-1.421338109037403E-2</c:v>
                </c:pt>
                <c:pt idx="1846">
                  <c:v>-1.421338109037403E-2</c:v>
                </c:pt>
                <c:pt idx="1847">
                  <c:v>-1.4211945612807335E-2</c:v>
                </c:pt>
                <c:pt idx="1848">
                  <c:v>-1.4210510570080112E-2</c:v>
                </c:pt>
                <c:pt idx="1849">
                  <c:v>-1.4210510570080112E-2</c:v>
                </c:pt>
                <c:pt idx="1850">
                  <c:v>-1.4210510570080112E-2</c:v>
                </c:pt>
                <c:pt idx="1851">
                  <c:v>-1.4210510570080112E-2</c:v>
                </c:pt>
                <c:pt idx="1852">
                  <c:v>-1.4210510570080112E-2</c:v>
                </c:pt>
                <c:pt idx="1853">
                  <c:v>-1.4209075961972871E-2</c:v>
                </c:pt>
                <c:pt idx="1854">
                  <c:v>-1.4206208048741122E-2</c:v>
                </c:pt>
                <c:pt idx="1855">
                  <c:v>-1.4206208048741122E-2</c:v>
                </c:pt>
                <c:pt idx="1856">
                  <c:v>-1.4206208048741122E-2</c:v>
                </c:pt>
                <c:pt idx="1857">
                  <c:v>-1.415629900797544E-2</c:v>
                </c:pt>
                <c:pt idx="1858">
                  <c:v>-1.415629900797544E-2</c:v>
                </c:pt>
                <c:pt idx="1859">
                  <c:v>-1.415629900797544E-2</c:v>
                </c:pt>
                <c:pt idx="1860">
                  <c:v>-1.415629900797544E-2</c:v>
                </c:pt>
                <c:pt idx="1861">
                  <c:v>-1.415629900797544E-2</c:v>
                </c:pt>
                <c:pt idx="1862">
                  <c:v>-1.4154880754301795E-2</c:v>
                </c:pt>
                <c:pt idx="1863">
                  <c:v>-1.4154880754301795E-2</c:v>
                </c:pt>
                <c:pt idx="1864">
                  <c:v>-1.4154880754301795E-2</c:v>
                </c:pt>
                <c:pt idx="1865">
                  <c:v>-1.4153462926807445E-2</c:v>
                </c:pt>
                <c:pt idx="1866">
                  <c:v>-1.4150628549503205E-2</c:v>
                </c:pt>
                <c:pt idx="1867">
                  <c:v>-1.4150628549503205E-2</c:v>
                </c:pt>
                <c:pt idx="1868">
                  <c:v>-1.4149211999266963E-2</c:v>
                </c:pt>
                <c:pt idx="1869">
                  <c:v>-1.4147795874357319E-2</c:v>
                </c:pt>
                <c:pt idx="1870">
                  <c:v>-1.4147795874357319E-2</c:v>
                </c:pt>
                <c:pt idx="1871">
                  <c:v>-1.4146380174561475E-2</c:v>
                </c:pt>
                <c:pt idx="1872">
                  <c:v>-1.4146380174561475E-2</c:v>
                </c:pt>
                <c:pt idx="1873">
                  <c:v>-1.4146380174561475E-2</c:v>
                </c:pt>
                <c:pt idx="1874">
                  <c:v>-1.4146380174561475E-2</c:v>
                </c:pt>
                <c:pt idx="1875">
                  <c:v>-1.4143550049460722E-2</c:v>
                </c:pt>
                <c:pt idx="1876">
                  <c:v>-1.4142135623730951E-2</c:v>
                </c:pt>
                <c:pt idx="1877">
                  <c:v>-1.4142135623730951E-2</c:v>
                </c:pt>
                <c:pt idx="1878">
                  <c:v>-1.4142135623730951E-2</c:v>
                </c:pt>
                <c:pt idx="1879">
                  <c:v>-1.4139308044851598E-2</c:v>
                </c:pt>
                <c:pt idx="1880">
                  <c:v>-1.4139308044851598E-2</c:v>
                </c:pt>
                <c:pt idx="1881">
                  <c:v>-1.4139308044851598E-2</c:v>
                </c:pt>
                <c:pt idx="1882">
                  <c:v>-1.4139308044851598E-2</c:v>
                </c:pt>
                <c:pt idx="1883">
                  <c:v>-1.4139308044851598E-2</c:v>
                </c:pt>
                <c:pt idx="1884">
                  <c:v>-1.4139308044851598E-2</c:v>
                </c:pt>
                <c:pt idx="1885">
                  <c:v>-1.4139308044851598E-2</c:v>
                </c:pt>
                <c:pt idx="1886">
                  <c:v>-1.4137894891278046E-2</c:v>
                </c:pt>
                <c:pt idx="1887">
                  <c:v>-1.4137894891278046E-2</c:v>
                </c:pt>
                <c:pt idx="1888">
                  <c:v>-1.4137894891278046E-2</c:v>
                </c:pt>
                <c:pt idx="1889">
                  <c:v>-1.413648216133285E-2</c:v>
                </c:pt>
                <c:pt idx="1890">
                  <c:v>-1.413648216133285E-2</c:v>
                </c:pt>
                <c:pt idx="1891">
                  <c:v>-1.413648216133285E-2</c:v>
                </c:pt>
                <c:pt idx="1892">
                  <c:v>-1.4135069854804391E-2</c:v>
                </c:pt>
                <c:pt idx="1893">
                  <c:v>-1.4135069854804391E-2</c:v>
                </c:pt>
                <c:pt idx="1894">
                  <c:v>-1.4135069854804391E-2</c:v>
                </c:pt>
                <c:pt idx="1895">
                  <c:v>-1.4135069854804391E-2</c:v>
                </c:pt>
                <c:pt idx="1896">
                  <c:v>-1.4135069854804391E-2</c:v>
                </c:pt>
                <c:pt idx="1897">
                  <c:v>-1.4135069854804391E-2</c:v>
                </c:pt>
                <c:pt idx="1898">
                  <c:v>-1.4133657971481205E-2</c:v>
                </c:pt>
                <c:pt idx="1899">
                  <c:v>-1.4133657971481205E-2</c:v>
                </c:pt>
                <c:pt idx="1900">
                  <c:v>-1.4132246511151978E-2</c:v>
                </c:pt>
                <c:pt idx="1901">
                  <c:v>-1.4132246511151978E-2</c:v>
                </c:pt>
                <c:pt idx="1902">
                  <c:v>-1.4130835473605538E-2</c:v>
                </c:pt>
                <c:pt idx="1903">
                  <c:v>-1.4130835473605538E-2</c:v>
                </c:pt>
                <c:pt idx="1904">
                  <c:v>-1.4030338331657843E-2</c:v>
                </c:pt>
                <c:pt idx="1905">
                  <c:v>-1.4028957596690997E-2</c:v>
                </c:pt>
                <c:pt idx="1906">
                  <c:v>-1.4027577269281081E-2</c:v>
                </c:pt>
                <c:pt idx="1907">
                  <c:v>-1.4027577269281081E-2</c:v>
                </c:pt>
                <c:pt idx="1908">
                  <c:v>-1.4027577269281081E-2</c:v>
                </c:pt>
                <c:pt idx="1909">
                  <c:v>-1.4027577269281081E-2</c:v>
                </c:pt>
                <c:pt idx="1910">
                  <c:v>-1.4026197349227646E-2</c:v>
                </c:pt>
                <c:pt idx="1911">
                  <c:v>-1.4026197349227646E-2</c:v>
                </c:pt>
                <c:pt idx="1912">
                  <c:v>-1.4026197349227646E-2</c:v>
                </c:pt>
                <c:pt idx="1913">
                  <c:v>-1.4026197349227646E-2</c:v>
                </c:pt>
                <c:pt idx="1914">
                  <c:v>-1.4026197349227646E-2</c:v>
                </c:pt>
                <c:pt idx="1915">
                  <c:v>-1.4026197349227646E-2</c:v>
                </c:pt>
                <c:pt idx="1916">
                  <c:v>-1.4026197349227646E-2</c:v>
                </c:pt>
                <c:pt idx="1917">
                  <c:v>-1.4026197349227646E-2</c:v>
                </c:pt>
                <c:pt idx="1918">
                  <c:v>-1.4024817836330359E-2</c:v>
                </c:pt>
                <c:pt idx="1919">
                  <c:v>-1.4023438730389044E-2</c:v>
                </c:pt>
                <c:pt idx="1920">
                  <c:v>-1.4023438730389044E-2</c:v>
                </c:pt>
                <c:pt idx="1921">
                  <c:v>-1.4022060031203645E-2</c:v>
                </c:pt>
                <c:pt idx="1922">
                  <c:v>-1.4022060031203645E-2</c:v>
                </c:pt>
                <c:pt idx="1923">
                  <c:v>-1.4022060031203645E-2</c:v>
                </c:pt>
                <c:pt idx="1924">
                  <c:v>-1.4020681738574256E-2</c:v>
                </c:pt>
                <c:pt idx="1925">
                  <c:v>-1.4017926372184563E-2</c:v>
                </c:pt>
                <c:pt idx="1926">
                  <c:v>-1.4017926372184563E-2</c:v>
                </c:pt>
                <c:pt idx="1927">
                  <c:v>-1.4017926372184563E-2</c:v>
                </c:pt>
                <c:pt idx="1928">
                  <c:v>-1.4016549298025123E-2</c:v>
                </c:pt>
                <c:pt idx="1929">
                  <c:v>-1.3890228674633468E-2</c:v>
                </c:pt>
                <c:pt idx="1930">
                  <c:v>-1.3890228674633468E-2</c:v>
                </c:pt>
                <c:pt idx="1931">
                  <c:v>-1.3890228674633468E-2</c:v>
                </c:pt>
                <c:pt idx="1932">
                  <c:v>-1.3890228674633468E-2</c:v>
                </c:pt>
                <c:pt idx="1933">
                  <c:v>-1.3888888888888888E-2</c:v>
                </c:pt>
                <c:pt idx="1934">
                  <c:v>-1.3888888888888888E-2</c:v>
                </c:pt>
                <c:pt idx="1935">
                  <c:v>-1.3888888888888888E-2</c:v>
                </c:pt>
                <c:pt idx="1936">
                  <c:v>-1.3888888888888888E-2</c:v>
                </c:pt>
                <c:pt idx="1937">
                  <c:v>-1.3888888888888888E-2</c:v>
                </c:pt>
                <c:pt idx="1938">
                  <c:v>-1.3887549490757716E-2</c:v>
                </c:pt>
                <c:pt idx="1939">
                  <c:v>-1.3887549490757716E-2</c:v>
                </c:pt>
                <c:pt idx="1940">
                  <c:v>-1.3886210480053089E-2</c:v>
                </c:pt>
                <c:pt idx="1941">
                  <c:v>-1.3884871856588271E-2</c:v>
                </c:pt>
                <c:pt idx="1942">
                  <c:v>-1.3883533620176643E-2</c:v>
                </c:pt>
                <c:pt idx="1943">
                  <c:v>-1.3883533620176643E-2</c:v>
                </c:pt>
                <c:pt idx="1944">
                  <c:v>-1.3882195770631723E-2</c:v>
                </c:pt>
                <c:pt idx="1945">
                  <c:v>-1.3882195770631723E-2</c:v>
                </c:pt>
                <c:pt idx="1946">
                  <c:v>-1.3882195770631723E-2</c:v>
                </c:pt>
                <c:pt idx="1947">
                  <c:v>-1.3882195770631723E-2</c:v>
                </c:pt>
                <c:pt idx="1948">
                  <c:v>-1.3882195770631723E-2</c:v>
                </c:pt>
                <c:pt idx="1949">
                  <c:v>-1.3880858307767148E-2</c:v>
                </c:pt>
                <c:pt idx="1950">
                  <c:v>-1.3880858307767148E-2</c:v>
                </c:pt>
                <c:pt idx="1951">
                  <c:v>-1.3879521231396687E-2</c:v>
                </c:pt>
                <c:pt idx="1952">
                  <c:v>-1.3879521231396687E-2</c:v>
                </c:pt>
                <c:pt idx="1953">
                  <c:v>-1.3878184541334222E-2</c:v>
                </c:pt>
                <c:pt idx="1954">
                  <c:v>-1.3746434980705375E-2</c:v>
                </c:pt>
                <c:pt idx="1955">
                  <c:v>-1.3745136370813413E-2</c:v>
                </c:pt>
                <c:pt idx="1956">
                  <c:v>-1.3743838128886474E-2</c:v>
                </c:pt>
                <c:pt idx="1957">
                  <c:v>-1.3743838128886474E-2</c:v>
                </c:pt>
                <c:pt idx="1958">
                  <c:v>-1.3743838128886474E-2</c:v>
                </c:pt>
                <c:pt idx="1959">
                  <c:v>-1.3743838128886474E-2</c:v>
                </c:pt>
                <c:pt idx="1960">
                  <c:v>-1.3742540254750817E-2</c:v>
                </c:pt>
                <c:pt idx="1961">
                  <c:v>-1.3742540254750817E-2</c:v>
                </c:pt>
                <c:pt idx="1962">
                  <c:v>-1.3741242748232817E-2</c:v>
                </c:pt>
                <c:pt idx="1963">
                  <c:v>-1.3741242748232817E-2</c:v>
                </c:pt>
                <c:pt idx="1964">
                  <c:v>-1.3741242748232817E-2</c:v>
                </c:pt>
                <c:pt idx="1965">
                  <c:v>-1.3739945609158968E-2</c:v>
                </c:pt>
                <c:pt idx="1966">
                  <c:v>-1.3738648837355866E-2</c:v>
                </c:pt>
                <c:pt idx="1967">
                  <c:v>-1.3737352432650235E-2</c:v>
                </c:pt>
                <c:pt idx="1968">
                  <c:v>-1.3736056394868901E-2</c:v>
                </c:pt>
                <c:pt idx="1969">
                  <c:v>-1.3736056394868901E-2</c:v>
                </c:pt>
                <c:pt idx="1970">
                  <c:v>-1.3736056394868901E-2</c:v>
                </c:pt>
                <c:pt idx="1971">
                  <c:v>-1.3736056394868901E-2</c:v>
                </c:pt>
                <c:pt idx="1972">
                  <c:v>-1.3734760723838819E-2</c:v>
                </c:pt>
                <c:pt idx="1973">
                  <c:v>-1.3734760723838819E-2</c:v>
                </c:pt>
                <c:pt idx="1974">
                  <c:v>-1.3734760723838819E-2</c:v>
                </c:pt>
                <c:pt idx="1975">
                  <c:v>-1.3733465419387046E-2</c:v>
                </c:pt>
                <c:pt idx="1976">
                  <c:v>-1.3732170481340757E-2</c:v>
                </c:pt>
                <c:pt idx="1977">
                  <c:v>-1.3730875909527243E-2</c:v>
                </c:pt>
                <c:pt idx="1978">
                  <c:v>-1.3730875909527243E-2</c:v>
                </c:pt>
                <c:pt idx="1979">
                  <c:v>-1.3601980592571917E-2</c:v>
                </c:pt>
                <c:pt idx="1980">
                  <c:v>-1.3600722489568479E-2</c:v>
                </c:pt>
                <c:pt idx="1981">
                  <c:v>-1.3599464735601802E-2</c:v>
                </c:pt>
                <c:pt idx="1982">
                  <c:v>-1.3599464735601802E-2</c:v>
                </c:pt>
                <c:pt idx="1983">
                  <c:v>-1.3599464735601802E-2</c:v>
                </c:pt>
                <c:pt idx="1984">
                  <c:v>-1.359820733051053E-2</c:v>
                </c:pt>
                <c:pt idx="1985">
                  <c:v>-1.3594437206877093E-2</c:v>
                </c:pt>
                <c:pt idx="1986">
                  <c:v>-1.3593181195675921E-2</c:v>
                </c:pt>
                <c:pt idx="1987">
                  <c:v>-1.3593181195675921E-2</c:v>
                </c:pt>
                <c:pt idx="1988">
                  <c:v>-1.3591925532544917E-2</c:v>
                </c:pt>
                <c:pt idx="1989">
                  <c:v>-1.3590670217323349E-2</c:v>
                </c:pt>
                <c:pt idx="1990">
                  <c:v>-1.3590670217323349E-2</c:v>
                </c:pt>
                <c:pt idx="1991">
                  <c:v>-1.35881606299661E-2</c:v>
                </c:pt>
                <c:pt idx="1992">
                  <c:v>-1.35881606299661E-2</c:v>
                </c:pt>
                <c:pt idx="1993">
                  <c:v>-1.35881606299661E-2</c:v>
                </c:pt>
                <c:pt idx="1994">
                  <c:v>-1.35881606299661E-2</c:v>
                </c:pt>
                <c:pt idx="1995">
                  <c:v>-1.35881606299661E-2</c:v>
                </c:pt>
                <c:pt idx="1996">
                  <c:v>-1.35881606299661E-2</c:v>
                </c:pt>
                <c:pt idx="1997">
                  <c:v>-1.35881606299661E-2</c:v>
                </c:pt>
                <c:pt idx="1998">
                  <c:v>-1.35881606299661E-2</c:v>
                </c:pt>
                <c:pt idx="1999">
                  <c:v>-1.3586906357509469E-2</c:v>
                </c:pt>
                <c:pt idx="2000">
                  <c:v>-1.3586906357509469E-2</c:v>
                </c:pt>
                <c:pt idx="2001">
                  <c:v>-1.3586906357509469E-2</c:v>
                </c:pt>
                <c:pt idx="2002">
                  <c:v>-1.3585652432320372E-2</c:v>
                </c:pt>
                <c:pt idx="2003">
                  <c:v>-1.3585652432320372E-2</c:v>
                </c:pt>
                <c:pt idx="2004">
                  <c:v>-1.3441297309091865E-2</c:v>
                </c:pt>
                <c:pt idx="2005">
                  <c:v>-1.3440083264261759E-2</c:v>
                </c:pt>
                <c:pt idx="2006">
                  <c:v>-1.3440083264261759E-2</c:v>
                </c:pt>
                <c:pt idx="2007">
                  <c:v>-1.3434017970724728E-2</c:v>
                </c:pt>
                <c:pt idx="2008">
                  <c:v>-1.3434017970724728E-2</c:v>
                </c:pt>
                <c:pt idx="2009">
                  <c:v>-1.3432805897101947E-2</c:v>
                </c:pt>
                <c:pt idx="2010">
                  <c:v>-1.3431594151495125E-2</c:v>
                </c:pt>
                <c:pt idx="2011">
                  <c:v>-1.3431594151495125E-2</c:v>
                </c:pt>
                <c:pt idx="2012">
                  <c:v>-1.3431594151495125E-2</c:v>
                </c:pt>
                <c:pt idx="2013">
                  <c:v>-1.3431594151495125E-2</c:v>
                </c:pt>
                <c:pt idx="2014">
                  <c:v>-1.3430382733756338E-2</c:v>
                </c:pt>
                <c:pt idx="2015">
                  <c:v>-1.3430382733756338E-2</c:v>
                </c:pt>
                <c:pt idx="2016">
                  <c:v>-1.3430382733756338E-2</c:v>
                </c:pt>
                <c:pt idx="2017">
                  <c:v>-1.3430382733756338E-2</c:v>
                </c:pt>
                <c:pt idx="2018">
                  <c:v>-1.3430382733756338E-2</c:v>
                </c:pt>
                <c:pt idx="2019">
                  <c:v>-1.3430382733756338E-2</c:v>
                </c:pt>
                <c:pt idx="2020">
                  <c:v>-1.3429171643737758E-2</c:v>
                </c:pt>
                <c:pt idx="2021">
                  <c:v>-1.3427960881291646E-2</c:v>
                </c:pt>
                <c:pt idx="2022">
                  <c:v>-1.3426750446270366E-2</c:v>
                </c:pt>
                <c:pt idx="2023">
                  <c:v>-1.3426750446270366E-2</c:v>
                </c:pt>
                <c:pt idx="2024">
                  <c:v>-1.3426750446270366E-2</c:v>
                </c:pt>
                <c:pt idx="2025">
                  <c:v>-1.3425540338526368E-2</c:v>
                </c:pt>
                <c:pt idx="2026">
                  <c:v>-1.3425540338526368E-2</c:v>
                </c:pt>
                <c:pt idx="2027">
                  <c:v>-1.3425540338526368E-2</c:v>
                </c:pt>
                <c:pt idx="2028">
                  <c:v>-1.3425540338526368E-2</c:v>
                </c:pt>
                <c:pt idx="2029">
                  <c:v>-1.3290870380481665E-2</c:v>
                </c:pt>
                <c:pt idx="2030">
                  <c:v>-1.3290870380481665E-2</c:v>
                </c:pt>
                <c:pt idx="2031">
                  <c:v>-1.3290870380481665E-2</c:v>
                </c:pt>
                <c:pt idx="2032">
                  <c:v>-1.3289696638228266E-2</c:v>
                </c:pt>
                <c:pt idx="2033">
                  <c:v>-1.3289696638228266E-2</c:v>
                </c:pt>
                <c:pt idx="2034">
                  <c:v>-1.3288523206886237E-2</c:v>
                </c:pt>
                <c:pt idx="2035">
                  <c:v>-1.3288523206886237E-2</c:v>
                </c:pt>
                <c:pt idx="2036">
                  <c:v>-1.3288523206886237E-2</c:v>
                </c:pt>
                <c:pt idx="2037">
                  <c:v>-1.328617727638744E-2</c:v>
                </c:pt>
                <c:pt idx="2038">
                  <c:v>-1.3285004776956452E-2</c:v>
                </c:pt>
                <c:pt idx="2039">
                  <c:v>-1.3285004776956452E-2</c:v>
                </c:pt>
                <c:pt idx="2040">
                  <c:v>-1.3285004776956452E-2</c:v>
                </c:pt>
                <c:pt idx="2041">
                  <c:v>-1.3285004776956452E-2</c:v>
                </c:pt>
                <c:pt idx="2042">
                  <c:v>-1.3283832587888397E-2</c:v>
                </c:pt>
                <c:pt idx="2043">
                  <c:v>-1.3283832587888397E-2</c:v>
                </c:pt>
                <c:pt idx="2044">
                  <c:v>-1.3282660709046375E-2</c:v>
                </c:pt>
                <c:pt idx="2045">
                  <c:v>-1.3281489140293572E-2</c:v>
                </c:pt>
                <c:pt idx="2046">
                  <c:v>-1.3281489140293572E-2</c:v>
                </c:pt>
                <c:pt idx="2047">
                  <c:v>-1.3281489140293572E-2</c:v>
                </c:pt>
                <c:pt idx="2048">
                  <c:v>-1.3280317881493264E-2</c:v>
                </c:pt>
                <c:pt idx="2049">
                  <c:v>-1.3279146932508798E-2</c:v>
                </c:pt>
                <c:pt idx="2050">
                  <c:v>-1.3279146932508798E-2</c:v>
                </c:pt>
                <c:pt idx="2051">
                  <c:v>-1.3277976293203616E-2</c:v>
                </c:pt>
                <c:pt idx="2052">
                  <c:v>-1.3276805963441246E-2</c:v>
                </c:pt>
                <c:pt idx="2053">
                  <c:v>-1.3276805963441246E-2</c:v>
                </c:pt>
                <c:pt idx="2054">
                  <c:v>-1.3129511480316922E-2</c:v>
                </c:pt>
                <c:pt idx="2055">
                  <c:v>-1.3129511480316922E-2</c:v>
                </c:pt>
                <c:pt idx="2056">
                  <c:v>-1.3128379967281655E-2</c:v>
                </c:pt>
                <c:pt idx="2057">
                  <c:v>-1.3128379967281655E-2</c:v>
                </c:pt>
                <c:pt idx="2058">
                  <c:v>-1.3127248746740389E-2</c:v>
                </c:pt>
                <c:pt idx="2059">
                  <c:v>-1.3127248746740389E-2</c:v>
                </c:pt>
                <c:pt idx="2060">
                  <c:v>-1.3126117818567132E-2</c:v>
                </c:pt>
                <c:pt idx="2061">
                  <c:v>-1.312385683882104E-2</c:v>
                </c:pt>
                <c:pt idx="2062">
                  <c:v>-1.312385683882104E-2</c:v>
                </c:pt>
                <c:pt idx="2063">
                  <c:v>-1.3122726786996599E-2</c:v>
                </c:pt>
                <c:pt idx="2064">
                  <c:v>-1.3122726786996599E-2</c:v>
                </c:pt>
                <c:pt idx="2065">
                  <c:v>-1.3122726786996599E-2</c:v>
                </c:pt>
                <c:pt idx="2066">
                  <c:v>-1.3120467558816476E-2</c:v>
                </c:pt>
                <c:pt idx="2067">
                  <c:v>-1.3120467558816476E-2</c:v>
                </c:pt>
                <c:pt idx="2068">
                  <c:v>-1.3119338382209642E-2</c:v>
                </c:pt>
                <c:pt idx="2069">
                  <c:v>-1.3119338382209642E-2</c:v>
                </c:pt>
                <c:pt idx="2070">
                  <c:v>-1.3119338382209642E-2</c:v>
                </c:pt>
                <c:pt idx="2071">
                  <c:v>-1.3118209497090983E-2</c:v>
                </c:pt>
                <c:pt idx="2072">
                  <c:v>-1.3117080903335111E-2</c:v>
                </c:pt>
                <c:pt idx="2073">
                  <c:v>-1.3113696868991484E-2</c:v>
                </c:pt>
                <c:pt idx="2074">
                  <c:v>-1.3113696868991484E-2</c:v>
                </c:pt>
                <c:pt idx="2075">
                  <c:v>-1.3113696868991484E-2</c:v>
                </c:pt>
                <c:pt idx="2076">
                  <c:v>-1.3112569439434401E-2</c:v>
                </c:pt>
                <c:pt idx="2077">
                  <c:v>-1.3112569439434401E-2</c:v>
                </c:pt>
                <c:pt idx="2078">
                  <c:v>-1.3111442300614298E-2</c:v>
                </c:pt>
                <c:pt idx="2079">
                  <c:v>-1.2980446703798759E-2</c:v>
                </c:pt>
                <c:pt idx="2080">
                  <c:v>-1.2979353291279125E-2</c:v>
                </c:pt>
                <c:pt idx="2081">
                  <c:v>-1.2977167294919829E-2</c:v>
                </c:pt>
                <c:pt idx="2082">
                  <c:v>-1.2977167294919829E-2</c:v>
                </c:pt>
                <c:pt idx="2083">
                  <c:v>-1.2977167294919829E-2</c:v>
                </c:pt>
                <c:pt idx="2084">
                  <c:v>-1.2976074710847597E-2</c:v>
                </c:pt>
                <c:pt idx="2085">
                  <c:v>-1.2974982402692051E-2</c:v>
                </c:pt>
                <c:pt idx="2086">
                  <c:v>-1.2973890370337072E-2</c:v>
                </c:pt>
                <c:pt idx="2087">
                  <c:v>-1.2973890370337072E-2</c:v>
                </c:pt>
                <c:pt idx="2088">
                  <c:v>-1.2971707132564722E-2</c:v>
                </c:pt>
                <c:pt idx="2089">
                  <c:v>-1.2970615926915468E-2</c:v>
                </c:pt>
                <c:pt idx="2090">
                  <c:v>-1.2969524996603018E-2</c:v>
                </c:pt>
                <c:pt idx="2091">
                  <c:v>-1.2969524996603018E-2</c:v>
                </c:pt>
                <c:pt idx="2092">
                  <c:v>-1.2968434341511606E-2</c:v>
                </c:pt>
                <c:pt idx="2093">
                  <c:v>-1.2968434341511606E-2</c:v>
                </c:pt>
                <c:pt idx="2094">
                  <c:v>-1.2968434341511606E-2</c:v>
                </c:pt>
                <c:pt idx="2095">
                  <c:v>-1.2968434341511606E-2</c:v>
                </c:pt>
                <c:pt idx="2096">
                  <c:v>-1.2967343961525527E-2</c:v>
                </c:pt>
                <c:pt idx="2097">
                  <c:v>-1.2967343961525527E-2</c:v>
                </c:pt>
                <c:pt idx="2098">
                  <c:v>-1.2966253856529145E-2</c:v>
                </c:pt>
                <c:pt idx="2099">
                  <c:v>-1.2965164026406899E-2</c:v>
                </c:pt>
                <c:pt idx="2100">
                  <c:v>-1.2965164026406899E-2</c:v>
                </c:pt>
                <c:pt idx="2101">
                  <c:v>-1.2964074471043287E-2</c:v>
                </c:pt>
                <c:pt idx="2102">
                  <c:v>-1.2964074471043287E-2</c:v>
                </c:pt>
                <c:pt idx="2103">
                  <c:v>-1.2962985190322881E-2</c:v>
                </c:pt>
                <c:pt idx="2104">
                  <c:v>-1.2929353084366104E-2</c:v>
                </c:pt>
                <c:pt idx="2105">
                  <c:v>-1.29282725316849E-2</c:v>
                </c:pt>
                <c:pt idx="2106">
                  <c:v>-1.29282725316849E-2</c:v>
                </c:pt>
                <c:pt idx="2107">
                  <c:v>-1.29282725316849E-2</c:v>
                </c:pt>
                <c:pt idx="2108">
                  <c:v>-1.2926112238824687E-2</c:v>
                </c:pt>
                <c:pt idx="2109">
                  <c:v>-1.2925032498419444E-2</c:v>
                </c:pt>
                <c:pt idx="2110">
                  <c:v>-1.2923953028546729E-2</c:v>
                </c:pt>
                <c:pt idx="2111">
                  <c:v>-1.2923953028546729E-2</c:v>
                </c:pt>
                <c:pt idx="2112">
                  <c:v>-1.2923953028546729E-2</c:v>
                </c:pt>
                <c:pt idx="2113">
                  <c:v>-1.292287382909359E-2</c:v>
                </c:pt>
                <c:pt idx="2114">
                  <c:v>-1.292287382909359E-2</c:v>
                </c:pt>
                <c:pt idx="2115">
                  <c:v>-1.292287382909359E-2</c:v>
                </c:pt>
                <c:pt idx="2116">
                  <c:v>-1.292287382909359E-2</c:v>
                </c:pt>
                <c:pt idx="2117">
                  <c:v>-1.2921794899947138E-2</c:v>
                </c:pt>
                <c:pt idx="2118">
                  <c:v>-1.2921794899947138E-2</c:v>
                </c:pt>
                <c:pt idx="2119">
                  <c:v>-1.2921794899947138E-2</c:v>
                </c:pt>
                <c:pt idx="2120">
                  <c:v>-1.2921794899947138E-2</c:v>
                </c:pt>
                <c:pt idx="2121">
                  <c:v>-1.2919637852123089E-2</c:v>
                </c:pt>
                <c:pt idx="2122">
                  <c:v>-1.2916404304868808E-2</c:v>
                </c:pt>
                <c:pt idx="2123">
                  <c:v>-1.2916404304868808E-2</c:v>
                </c:pt>
                <c:pt idx="2124">
                  <c:v>-1.2916404304868808E-2</c:v>
                </c:pt>
                <c:pt idx="2125">
                  <c:v>-1.2916404304868808E-2</c:v>
                </c:pt>
                <c:pt idx="2126">
                  <c:v>-1.2915326995195566E-2</c:v>
                </c:pt>
                <c:pt idx="2127">
                  <c:v>-1.2913173184291707E-2</c:v>
                </c:pt>
                <c:pt idx="2128">
                  <c:v>-1.2913173184291707E-2</c:v>
                </c:pt>
                <c:pt idx="2129">
                  <c:v>-1.2907793367708472E-2</c:v>
                </c:pt>
                <c:pt idx="2130">
                  <c:v>-1.2906718211039439E-2</c:v>
                </c:pt>
                <c:pt idx="2131">
                  <c:v>-1.2906718211039439E-2</c:v>
                </c:pt>
                <c:pt idx="2132">
                  <c:v>-1.2906718211039439E-2</c:v>
                </c:pt>
                <c:pt idx="2133">
                  <c:v>-1.2905643322991683E-2</c:v>
                </c:pt>
                <c:pt idx="2134">
                  <c:v>-1.290456870345337E-2</c:v>
                </c:pt>
                <c:pt idx="2135">
                  <c:v>-1.290456870345337E-2</c:v>
                </c:pt>
                <c:pt idx="2136">
                  <c:v>-1.2903494352312729E-2</c:v>
                </c:pt>
                <c:pt idx="2137">
                  <c:v>-1.2903494352312729E-2</c:v>
                </c:pt>
                <c:pt idx="2138">
                  <c:v>-1.2903494352312729E-2</c:v>
                </c:pt>
                <c:pt idx="2139">
                  <c:v>-1.2903494352312729E-2</c:v>
                </c:pt>
                <c:pt idx="2140">
                  <c:v>-1.2903494352312729E-2</c:v>
                </c:pt>
                <c:pt idx="2141">
                  <c:v>-1.2902420269458053E-2</c:v>
                </c:pt>
                <c:pt idx="2142">
                  <c:v>-1.2902420269458053E-2</c:v>
                </c:pt>
                <c:pt idx="2143">
                  <c:v>-1.2900272908160088E-2</c:v>
                </c:pt>
                <c:pt idx="2144">
                  <c:v>-1.2899199629493716E-2</c:v>
                </c:pt>
                <c:pt idx="2145">
                  <c:v>-1.2897053875568949E-2</c:v>
                </c:pt>
                <c:pt idx="2146">
                  <c:v>-1.2897053875568949E-2</c:v>
                </c:pt>
                <c:pt idx="2147">
                  <c:v>-1.2895981400087858E-2</c:v>
                </c:pt>
                <c:pt idx="2148">
                  <c:v>-1.2895981400087858E-2</c:v>
                </c:pt>
                <c:pt idx="2149">
                  <c:v>-1.2894909192112603E-2</c:v>
                </c:pt>
                <c:pt idx="2150">
                  <c:v>-1.2893837251531997E-2</c:v>
                </c:pt>
                <c:pt idx="2151">
                  <c:v>-1.2892765578234917E-2</c:v>
                </c:pt>
                <c:pt idx="2152">
                  <c:v>-1.2891694172110309E-2</c:v>
                </c:pt>
                <c:pt idx="2153">
                  <c:v>-1.2891694172110309E-2</c:v>
                </c:pt>
                <c:pt idx="2154">
                  <c:v>-1.2749461346636915E-2</c:v>
                </c:pt>
                <c:pt idx="2155">
                  <c:v>-1.2748425268349349E-2</c:v>
                </c:pt>
                <c:pt idx="2156">
                  <c:v>-1.2747389442609808E-2</c:v>
                </c:pt>
                <c:pt idx="2157">
                  <c:v>-1.2747389442609808E-2</c:v>
                </c:pt>
                <c:pt idx="2158">
                  <c:v>-1.2747389442609808E-2</c:v>
                </c:pt>
                <c:pt idx="2159">
                  <c:v>-1.2747389442609808E-2</c:v>
                </c:pt>
                <c:pt idx="2160">
                  <c:v>-1.2747389442609808E-2</c:v>
                </c:pt>
                <c:pt idx="2161">
                  <c:v>-1.2747389442609808E-2</c:v>
                </c:pt>
                <c:pt idx="2162">
                  <c:v>-1.2747389442609808E-2</c:v>
                </c:pt>
                <c:pt idx="2163">
                  <c:v>-1.2746353869315713E-2</c:v>
                </c:pt>
                <c:pt idx="2164">
                  <c:v>-1.2746353869315713E-2</c:v>
                </c:pt>
                <c:pt idx="2165">
                  <c:v>-1.2746353869315713E-2</c:v>
                </c:pt>
                <c:pt idx="2166">
                  <c:v>-1.2745318548364542E-2</c:v>
                </c:pt>
                <c:pt idx="2167">
                  <c:v>-1.2744283479653829E-2</c:v>
                </c:pt>
                <c:pt idx="2168">
                  <c:v>-1.2743248663081163E-2</c:v>
                </c:pt>
                <c:pt idx="2169">
                  <c:v>-1.2743248663081163E-2</c:v>
                </c:pt>
                <c:pt idx="2170">
                  <c:v>-1.2743248663081163E-2</c:v>
                </c:pt>
                <c:pt idx="2171">
                  <c:v>-1.2741179785940639E-2</c:v>
                </c:pt>
                <c:pt idx="2172">
                  <c:v>-1.2741179785940639E-2</c:v>
                </c:pt>
                <c:pt idx="2173">
                  <c:v>-1.2740145725168255E-2</c:v>
                </c:pt>
                <c:pt idx="2174">
                  <c:v>-1.273807835870837E-2</c:v>
                </c:pt>
                <c:pt idx="2175">
                  <c:v>-1.2737045052816691E-2</c:v>
                </c:pt>
                <c:pt idx="2176">
                  <c:v>-1.2736011998347835E-2</c:v>
                </c:pt>
                <c:pt idx="2177">
                  <c:v>-1.2736011998347835E-2</c:v>
                </c:pt>
                <c:pt idx="2178">
                  <c:v>-1.2736011998347835E-2</c:v>
                </c:pt>
                <c:pt idx="2179">
                  <c:v>-1.2576875281166858E-2</c:v>
                </c:pt>
                <c:pt idx="2180">
                  <c:v>-1.2576875281166858E-2</c:v>
                </c:pt>
                <c:pt idx="2181">
                  <c:v>-1.2576875281166858E-2</c:v>
                </c:pt>
                <c:pt idx="2182">
                  <c:v>-1.2576875281166858E-2</c:v>
                </c:pt>
                <c:pt idx="2183">
                  <c:v>-1.2576875281166858E-2</c:v>
                </c:pt>
                <c:pt idx="2184">
                  <c:v>-1.2575880707974748E-2</c:v>
                </c:pt>
                <c:pt idx="2185">
                  <c:v>-1.2574886370696422E-2</c:v>
                </c:pt>
                <c:pt idx="2186">
                  <c:v>-1.2573892269238629E-2</c:v>
                </c:pt>
                <c:pt idx="2187">
                  <c:v>-1.2572898403508172E-2</c:v>
                </c:pt>
                <c:pt idx="2188">
                  <c:v>-1.2572898403508172E-2</c:v>
                </c:pt>
                <c:pt idx="2189">
                  <c:v>-1.2570911378856726E-2</c:v>
                </c:pt>
                <c:pt idx="2190">
                  <c:v>-1.25699182197496E-2</c:v>
                </c:pt>
                <c:pt idx="2191">
                  <c:v>-1.2566940154186836E-2</c:v>
                </c:pt>
                <c:pt idx="2192">
                  <c:v>-1.2565947935942488E-2</c:v>
                </c:pt>
                <c:pt idx="2193">
                  <c:v>-1.2565947935942488E-2</c:v>
                </c:pt>
                <c:pt idx="2194">
                  <c:v>-1.2565947935942488E-2</c:v>
                </c:pt>
                <c:pt idx="2195">
                  <c:v>-1.2565947935942488E-2</c:v>
                </c:pt>
                <c:pt idx="2196">
                  <c:v>-1.2564955952681742E-2</c:v>
                </c:pt>
                <c:pt idx="2197">
                  <c:v>-1.2563964204311858E-2</c:v>
                </c:pt>
                <c:pt idx="2198">
                  <c:v>-1.2562972690740151E-2</c:v>
                </c:pt>
                <c:pt idx="2199">
                  <c:v>-1.256198141187399E-2</c:v>
                </c:pt>
                <c:pt idx="2200">
                  <c:v>-1.256198141187399E-2</c:v>
                </c:pt>
                <c:pt idx="2201">
                  <c:v>-1.256198141187399E-2</c:v>
                </c:pt>
                <c:pt idx="2202">
                  <c:v>-1.2560990367620792E-2</c:v>
                </c:pt>
                <c:pt idx="2203">
                  <c:v>-1.2559999557888024E-2</c:v>
                </c:pt>
                <c:pt idx="2204">
                  <c:v>-1.2396800055093362E-2</c:v>
                </c:pt>
                <c:pt idx="2205">
                  <c:v>-1.2396800055093362E-2</c:v>
                </c:pt>
                <c:pt idx="2206">
                  <c:v>-1.2395847590718318E-2</c:v>
                </c:pt>
                <c:pt idx="2207">
                  <c:v>-1.2395847590718318E-2</c:v>
                </c:pt>
                <c:pt idx="2208">
                  <c:v>-1.2395847590718318E-2</c:v>
                </c:pt>
                <c:pt idx="2209">
                  <c:v>-1.2394895345847258E-2</c:v>
                </c:pt>
                <c:pt idx="2210">
                  <c:v>-1.2394895345847258E-2</c:v>
                </c:pt>
                <c:pt idx="2211">
                  <c:v>-1.2393943320395888E-2</c:v>
                </c:pt>
                <c:pt idx="2212">
                  <c:v>-1.2391088559717598E-2</c:v>
                </c:pt>
                <c:pt idx="2213">
                  <c:v>-1.2388235770786106E-2</c:v>
                </c:pt>
                <c:pt idx="2214">
                  <c:v>-1.2388235770786106E-2</c:v>
                </c:pt>
                <c:pt idx="2215">
                  <c:v>-1.2387285278916001E-2</c:v>
                </c:pt>
                <c:pt idx="2216">
                  <c:v>-1.2387285278916001E-2</c:v>
                </c:pt>
                <c:pt idx="2217">
                  <c:v>-1.2387285278916001E-2</c:v>
                </c:pt>
                <c:pt idx="2218">
                  <c:v>-1.2387285278916001E-2</c:v>
                </c:pt>
                <c:pt idx="2219">
                  <c:v>-1.2386335005792826E-2</c:v>
                </c:pt>
                <c:pt idx="2220">
                  <c:v>-1.2386335005792826E-2</c:v>
                </c:pt>
                <c:pt idx="2221">
                  <c:v>-1.2383485498066197E-2</c:v>
                </c:pt>
                <c:pt idx="2222">
                  <c:v>-1.2383485498066197E-2</c:v>
                </c:pt>
                <c:pt idx="2223">
                  <c:v>-1.2382536099092283E-2</c:v>
                </c:pt>
                <c:pt idx="2224">
                  <c:v>-1.2382536099092283E-2</c:v>
                </c:pt>
                <c:pt idx="2225">
                  <c:v>-1.2382536099092283E-2</c:v>
                </c:pt>
                <c:pt idx="2226">
                  <c:v>-1.2381586918446291E-2</c:v>
                </c:pt>
                <c:pt idx="2227">
                  <c:v>-1.2381586918446291E-2</c:v>
                </c:pt>
                <c:pt idx="2228">
                  <c:v>-1.2380637956044558E-2</c:v>
                </c:pt>
                <c:pt idx="2229">
                  <c:v>-1.2222418386066783E-2</c:v>
                </c:pt>
                <c:pt idx="2230">
                  <c:v>-1.2221505550008444E-2</c:v>
                </c:pt>
                <c:pt idx="2231">
                  <c:v>-1.2221505550008444E-2</c:v>
                </c:pt>
                <c:pt idx="2232">
                  <c:v>-1.2220592918446108E-2</c:v>
                </c:pt>
                <c:pt idx="2233">
                  <c:v>-1.2217856249971877E-2</c:v>
                </c:pt>
                <c:pt idx="2234">
                  <c:v>-1.2217856249971877E-2</c:v>
                </c:pt>
                <c:pt idx="2235">
                  <c:v>-1.2217856249971877E-2</c:v>
                </c:pt>
                <c:pt idx="2236">
                  <c:v>-1.2216944435630523E-2</c:v>
                </c:pt>
                <c:pt idx="2237">
                  <c:v>-1.2216032825403858E-2</c:v>
                </c:pt>
                <c:pt idx="2238">
                  <c:v>-1.2215121419215744E-2</c:v>
                </c:pt>
                <c:pt idx="2239">
                  <c:v>-1.2215121419215744E-2</c:v>
                </c:pt>
                <c:pt idx="2240">
                  <c:v>-1.2214210216990075E-2</c:v>
                </c:pt>
                <c:pt idx="2241">
                  <c:v>-1.2213299218650787E-2</c:v>
                </c:pt>
                <c:pt idx="2242">
                  <c:v>-1.2213299218650787E-2</c:v>
                </c:pt>
                <c:pt idx="2243">
                  <c:v>-1.2211477833327312E-2</c:v>
                </c:pt>
                <c:pt idx="2244">
                  <c:v>-1.2211477833327312E-2</c:v>
                </c:pt>
                <c:pt idx="2245">
                  <c:v>-1.2210567446191197E-2</c:v>
                </c:pt>
                <c:pt idx="2246">
                  <c:v>-1.2209657262637608E-2</c:v>
                </c:pt>
                <c:pt idx="2247">
                  <c:v>-1.2209657262637608E-2</c:v>
                </c:pt>
                <c:pt idx="2248">
                  <c:v>-1.2209657262637608E-2</c:v>
                </c:pt>
                <c:pt idx="2249">
                  <c:v>-1.2209657262637608E-2</c:v>
                </c:pt>
                <c:pt idx="2250">
                  <c:v>-1.2207837505974602E-2</c:v>
                </c:pt>
                <c:pt idx="2251">
                  <c:v>-1.220601856273185E-2</c:v>
                </c:pt>
                <c:pt idx="2252">
                  <c:v>-1.220601856273185E-2</c:v>
                </c:pt>
                <c:pt idx="2253">
                  <c:v>-1.220420043230354E-2</c:v>
                </c:pt>
                <c:pt idx="2254">
                  <c:v>-1.2062208413771333E-2</c:v>
                </c:pt>
                <c:pt idx="2255">
                  <c:v>-1.2060453783110544E-2</c:v>
                </c:pt>
                <c:pt idx="2256">
                  <c:v>-1.2060453783110544E-2</c:v>
                </c:pt>
                <c:pt idx="2257">
                  <c:v>-1.2060453783110544E-2</c:v>
                </c:pt>
                <c:pt idx="2258">
                  <c:v>-1.2059576754873694E-2</c:v>
                </c:pt>
                <c:pt idx="2259">
                  <c:v>-1.2059576754873694E-2</c:v>
                </c:pt>
                <c:pt idx="2260">
                  <c:v>-1.2058699917939763E-2</c:v>
                </c:pt>
                <c:pt idx="2261">
                  <c:v>-1.2058699917939763E-2</c:v>
                </c:pt>
                <c:pt idx="2262">
                  <c:v>-1.2056070554260303E-2</c:v>
                </c:pt>
                <c:pt idx="2263">
                  <c:v>-1.2055194481843038E-2</c:v>
                </c:pt>
                <c:pt idx="2264">
                  <c:v>-1.2053442909805919E-2</c:v>
                </c:pt>
                <c:pt idx="2265">
                  <c:v>-1.2052567410047378E-2</c:v>
                </c:pt>
                <c:pt idx="2266">
                  <c:v>-1.2052567410047378E-2</c:v>
                </c:pt>
                <c:pt idx="2267">
                  <c:v>-1.2050816982703888E-2</c:v>
                </c:pt>
                <c:pt idx="2268">
                  <c:v>-1.2050816982703888E-2</c:v>
                </c:pt>
                <c:pt idx="2269">
                  <c:v>-1.2049942054980464E-2</c:v>
                </c:pt>
                <c:pt idx="2270">
                  <c:v>-1.2049067317796997E-2</c:v>
                </c:pt>
                <c:pt idx="2271">
                  <c:v>-1.2049067317796997E-2</c:v>
                </c:pt>
                <c:pt idx="2272">
                  <c:v>-1.2046444248795023E-2</c:v>
                </c:pt>
                <c:pt idx="2273">
                  <c:v>-1.2045570273080244E-2</c:v>
                </c:pt>
                <c:pt idx="2274">
                  <c:v>-1.2044696487560029E-2</c:v>
                </c:pt>
                <c:pt idx="2275">
                  <c:v>-1.2043822892165401E-2</c:v>
                </c:pt>
                <c:pt idx="2276">
                  <c:v>-1.2043822892165401E-2</c:v>
                </c:pt>
                <c:pt idx="2277">
                  <c:v>-1.2041203246045852E-2</c:v>
                </c:pt>
                <c:pt idx="2278">
                  <c:v>-1.2041203246045852E-2</c:v>
                </c:pt>
                <c:pt idx="2279">
                  <c:v>-1.1978840099549635E-2</c:v>
                </c:pt>
                <c:pt idx="2280">
                  <c:v>-1.1978840099549635E-2</c:v>
                </c:pt>
                <c:pt idx="2281">
                  <c:v>-1.197626261913259E-2</c:v>
                </c:pt>
                <c:pt idx="2282">
                  <c:v>-1.1972828565264392E-2</c:v>
                </c:pt>
                <c:pt idx="2283">
                  <c:v>-1.1972828565264392E-2</c:v>
                </c:pt>
                <c:pt idx="2284">
                  <c:v>-1.1972828565264392E-2</c:v>
                </c:pt>
                <c:pt idx="2285">
                  <c:v>-1.1972828565264392E-2</c:v>
                </c:pt>
                <c:pt idx="2286">
                  <c:v>-1.197197051326449E-2</c:v>
                </c:pt>
                <c:pt idx="2287">
                  <c:v>-1.1971112645719177E-2</c:v>
                </c:pt>
                <c:pt idx="2288">
                  <c:v>-1.1971112645719177E-2</c:v>
                </c:pt>
                <c:pt idx="2289">
                  <c:v>-1.1971112645719177E-2</c:v>
                </c:pt>
                <c:pt idx="2290">
                  <c:v>-1.1966826072499883E-2</c:v>
                </c:pt>
                <c:pt idx="2291">
                  <c:v>-1.196425633779952E-2</c:v>
                </c:pt>
                <c:pt idx="2292">
                  <c:v>-1.196425633779952E-2</c:v>
                </c:pt>
                <c:pt idx="2293">
                  <c:v>-1.1963400127375998E-2</c:v>
                </c:pt>
                <c:pt idx="2294">
                  <c:v>-1.1962544100747777E-2</c:v>
                </c:pt>
                <c:pt idx="2295">
                  <c:v>-1.1962544100747777E-2</c:v>
                </c:pt>
                <c:pt idx="2296">
                  <c:v>-1.1962544100747777E-2</c:v>
                </c:pt>
                <c:pt idx="2297">
                  <c:v>-1.1962544100747777E-2</c:v>
                </c:pt>
                <c:pt idx="2298">
                  <c:v>-1.1960832598614295E-2</c:v>
                </c:pt>
                <c:pt idx="2299">
                  <c:v>-1.1960832598614295E-2</c:v>
                </c:pt>
                <c:pt idx="2300">
                  <c:v>-1.1960832598614295E-2</c:v>
                </c:pt>
                <c:pt idx="2301">
                  <c:v>-1.1960832598614295E-2</c:v>
                </c:pt>
                <c:pt idx="2302">
                  <c:v>-1.1959121830873496E-2</c:v>
                </c:pt>
                <c:pt idx="2303">
                  <c:v>-1.1959121830873496E-2</c:v>
                </c:pt>
                <c:pt idx="2304">
                  <c:v>-1.1958266722236254E-2</c:v>
                </c:pt>
                <c:pt idx="2305">
                  <c:v>-1.1958266722236254E-2</c:v>
                </c:pt>
                <c:pt idx="2306">
                  <c:v>-1.1957411797000328E-2</c:v>
                </c:pt>
                <c:pt idx="2307">
                  <c:v>-1.1957411797000328E-2</c:v>
                </c:pt>
                <c:pt idx="2308">
                  <c:v>-1.1957411797000328E-2</c:v>
                </c:pt>
                <c:pt idx="2309">
                  <c:v>-1.1956557055100169E-2</c:v>
                </c:pt>
                <c:pt idx="2310">
                  <c:v>-1.1956557055100169E-2</c:v>
                </c:pt>
                <c:pt idx="2311">
                  <c:v>-1.1955702496470261E-2</c:v>
                </c:pt>
                <c:pt idx="2312">
                  <c:v>-1.1955702496470261E-2</c:v>
                </c:pt>
                <c:pt idx="2313">
                  <c:v>-1.195399392875929E-2</c:v>
                </c:pt>
                <c:pt idx="2314">
                  <c:v>-1.1953139919547358E-2</c:v>
                </c:pt>
                <c:pt idx="2315">
                  <c:v>-1.1952286093343936E-2</c:v>
                </c:pt>
                <c:pt idx="2316">
                  <c:v>-1.1951432450083671E-2</c:v>
                </c:pt>
                <c:pt idx="2317">
                  <c:v>-1.1950578989701244E-2</c:v>
                </c:pt>
                <c:pt idx="2318">
                  <c:v>-1.1950578989701244E-2</c:v>
                </c:pt>
                <c:pt idx="2319">
                  <c:v>-1.1948872617308781E-2</c:v>
                </c:pt>
                <c:pt idx="2320">
                  <c:v>-1.1948019705168268E-2</c:v>
                </c:pt>
                <c:pt idx="2321">
                  <c:v>-1.1947166975644635E-2</c:v>
                </c:pt>
                <c:pt idx="2322">
                  <c:v>-1.1946314428672725E-2</c:v>
                </c:pt>
                <c:pt idx="2323">
                  <c:v>-1.1946314428672725E-2</c:v>
                </c:pt>
                <c:pt idx="2324">
                  <c:v>-1.1946314428672725E-2</c:v>
                </c:pt>
                <c:pt idx="2325">
                  <c:v>-1.1946314428672725E-2</c:v>
                </c:pt>
                <c:pt idx="2326">
                  <c:v>-1.1944609882123609E-2</c:v>
                </c:pt>
                <c:pt idx="2327">
                  <c:v>-1.194375788241625E-2</c:v>
                </c:pt>
                <c:pt idx="2328">
                  <c:v>-1.194375788241625E-2</c:v>
                </c:pt>
                <c:pt idx="2329">
                  <c:v>-1.194375788241625E-2</c:v>
                </c:pt>
                <c:pt idx="2330">
                  <c:v>-1.194375788241625E-2</c:v>
                </c:pt>
                <c:pt idx="2331">
                  <c:v>-1.194290606500031E-2</c:v>
                </c:pt>
                <c:pt idx="2332">
                  <c:v>-1.1942054429810795E-2</c:v>
                </c:pt>
                <c:pt idx="2333">
                  <c:v>-1.1942054429810795E-2</c:v>
                </c:pt>
                <c:pt idx="2334">
                  <c:v>-1.1940351705851214E-2</c:v>
                </c:pt>
                <c:pt idx="2335">
                  <c:v>-1.1939500616951324E-2</c:v>
                </c:pt>
                <c:pt idx="2336">
                  <c:v>-1.1939500616951324E-2</c:v>
                </c:pt>
                <c:pt idx="2337">
                  <c:v>-1.1939500616951324E-2</c:v>
                </c:pt>
                <c:pt idx="2338">
                  <c:v>-1.1939500616951324E-2</c:v>
                </c:pt>
                <c:pt idx="2339">
                  <c:v>-1.1939500616951324E-2</c:v>
                </c:pt>
                <c:pt idx="2340">
                  <c:v>-1.1936948441792959E-2</c:v>
                </c:pt>
                <c:pt idx="2341">
                  <c:v>-1.1813037920774943E-2</c:v>
                </c:pt>
                <c:pt idx="2342">
                  <c:v>-1.1813037920774943E-2</c:v>
                </c:pt>
                <c:pt idx="2343">
                  <c:v>-1.1812213764920814E-2</c:v>
                </c:pt>
                <c:pt idx="2344">
                  <c:v>-1.1812213764920814E-2</c:v>
                </c:pt>
                <c:pt idx="2345">
                  <c:v>-1.1809742331947865E-2</c:v>
                </c:pt>
                <c:pt idx="2346">
                  <c:v>-1.1808918865619635E-2</c:v>
                </c:pt>
                <c:pt idx="2347">
                  <c:v>-1.180809557152266E-2</c:v>
                </c:pt>
                <c:pt idx="2348">
                  <c:v>-1.180809557152266E-2</c:v>
                </c:pt>
                <c:pt idx="2349">
                  <c:v>-1.180809557152266E-2</c:v>
                </c:pt>
                <c:pt idx="2350">
                  <c:v>-1.180809557152266E-2</c:v>
                </c:pt>
                <c:pt idx="2351">
                  <c:v>-1.1806449499782381E-2</c:v>
                </c:pt>
                <c:pt idx="2352">
                  <c:v>-1.1806449499782381E-2</c:v>
                </c:pt>
                <c:pt idx="2353">
                  <c:v>-1.1806449499782381E-2</c:v>
                </c:pt>
                <c:pt idx="2354">
                  <c:v>-1.1805626722019104E-2</c:v>
                </c:pt>
                <c:pt idx="2355">
                  <c:v>-1.1803981682406574E-2</c:v>
                </c:pt>
                <c:pt idx="2356">
                  <c:v>-1.1803981682406574E-2</c:v>
                </c:pt>
                <c:pt idx="2357">
                  <c:v>-1.1803981682406574E-2</c:v>
                </c:pt>
                <c:pt idx="2358">
                  <c:v>-1.1803981682406574E-2</c:v>
                </c:pt>
                <c:pt idx="2359">
                  <c:v>-1.1803159420437522E-2</c:v>
                </c:pt>
                <c:pt idx="2360">
                  <c:v>-1.1803159420437522E-2</c:v>
                </c:pt>
                <c:pt idx="2361">
                  <c:v>-1.1803159420437522E-2</c:v>
                </c:pt>
                <c:pt idx="2362">
                  <c:v>-1.1800693665161057E-2</c:v>
                </c:pt>
                <c:pt idx="2363">
                  <c:v>-1.1799872090079811E-2</c:v>
                </c:pt>
                <c:pt idx="2364">
                  <c:v>-1.1799872090079811E-2</c:v>
                </c:pt>
                <c:pt idx="2365">
                  <c:v>-1.1799872090079811E-2</c:v>
                </c:pt>
                <c:pt idx="2366">
                  <c:v>-1.1642871607352029E-2</c:v>
                </c:pt>
                <c:pt idx="2367">
                  <c:v>-1.1642871607352029E-2</c:v>
                </c:pt>
                <c:pt idx="2368">
                  <c:v>-1.1642871607352029E-2</c:v>
                </c:pt>
                <c:pt idx="2369">
                  <c:v>-1.1642082554346659E-2</c:v>
                </c:pt>
                <c:pt idx="2370">
                  <c:v>-1.1639716357535997E-2</c:v>
                </c:pt>
                <c:pt idx="2371">
                  <c:v>-1.1639716357535997E-2</c:v>
                </c:pt>
                <c:pt idx="2372">
                  <c:v>-1.1636563671574176E-2</c:v>
                </c:pt>
                <c:pt idx="2373">
                  <c:v>-1.163577590027912E-2</c:v>
                </c:pt>
                <c:pt idx="2374">
                  <c:v>-1.163577590027912E-2</c:v>
                </c:pt>
                <c:pt idx="2375">
                  <c:v>-1.1634200837544286E-2</c:v>
                </c:pt>
                <c:pt idx="2376">
                  <c:v>-1.1634200837544286E-2</c:v>
                </c:pt>
                <c:pt idx="2377">
                  <c:v>-1.1634200837544286E-2</c:v>
                </c:pt>
                <c:pt idx="2378">
                  <c:v>-1.1634200837544286E-2</c:v>
                </c:pt>
                <c:pt idx="2379">
                  <c:v>-1.1634200837544286E-2</c:v>
                </c:pt>
                <c:pt idx="2380">
                  <c:v>-1.1634200837544286E-2</c:v>
                </c:pt>
                <c:pt idx="2381">
                  <c:v>-1.1634200837544286E-2</c:v>
                </c:pt>
                <c:pt idx="2382">
                  <c:v>-1.1634200837544286E-2</c:v>
                </c:pt>
                <c:pt idx="2383">
                  <c:v>-1.1633413545996268E-2</c:v>
                </c:pt>
                <c:pt idx="2384">
                  <c:v>-1.1632626414255727E-2</c:v>
                </c:pt>
                <c:pt idx="2385">
                  <c:v>-1.1632626414255727E-2</c:v>
                </c:pt>
                <c:pt idx="2386">
                  <c:v>-1.1632626414255727E-2</c:v>
                </c:pt>
                <c:pt idx="2387">
                  <c:v>-1.1632626414255727E-2</c:v>
                </c:pt>
                <c:pt idx="2388">
                  <c:v>-1.163183944226861E-2</c:v>
                </c:pt>
                <c:pt idx="2389">
                  <c:v>-1.1631052629980886E-2</c:v>
                </c:pt>
                <c:pt idx="2390">
                  <c:v>-1.1631052629980886E-2</c:v>
                </c:pt>
                <c:pt idx="2391">
                  <c:v>-1.1464000806698836E-2</c:v>
                </c:pt>
                <c:pt idx="2392">
                  <c:v>-1.1460988720255175E-2</c:v>
                </c:pt>
                <c:pt idx="2393">
                  <c:v>-1.1460988720255175E-2</c:v>
                </c:pt>
                <c:pt idx="2394">
                  <c:v>-1.146023606954215E-2</c:v>
                </c:pt>
                <c:pt idx="2395">
                  <c:v>-1.1459483567090862E-2</c:v>
                </c:pt>
                <c:pt idx="2396">
                  <c:v>-1.1455723277057845E-2</c:v>
                </c:pt>
                <c:pt idx="2397">
                  <c:v>-1.1455723277057845E-2</c:v>
                </c:pt>
                <c:pt idx="2398">
                  <c:v>-1.1453468879067492E-2</c:v>
                </c:pt>
                <c:pt idx="2399">
                  <c:v>-1.1453468879067492E-2</c:v>
                </c:pt>
                <c:pt idx="2400">
                  <c:v>-1.1453468879067492E-2</c:v>
                </c:pt>
                <c:pt idx="2401">
                  <c:v>-1.1451215811497927E-2</c:v>
                </c:pt>
                <c:pt idx="2402">
                  <c:v>-1.1450465084397668E-2</c:v>
                </c:pt>
                <c:pt idx="2403">
                  <c:v>-1.1450465084397668E-2</c:v>
                </c:pt>
                <c:pt idx="2404">
                  <c:v>-1.1449714504928186E-2</c:v>
                </c:pt>
                <c:pt idx="2405">
                  <c:v>-1.1448964073041098E-2</c:v>
                </c:pt>
                <c:pt idx="2406">
                  <c:v>-1.1448213788688049E-2</c:v>
                </c:pt>
                <c:pt idx="2407">
                  <c:v>-1.1448213788688049E-2</c:v>
                </c:pt>
                <c:pt idx="2408">
                  <c:v>-1.1448213788688049E-2</c:v>
                </c:pt>
                <c:pt idx="2409">
                  <c:v>-1.1447463651820705E-2</c:v>
                </c:pt>
                <c:pt idx="2410">
                  <c:v>-1.1446713662390752E-2</c:v>
                </c:pt>
                <c:pt idx="2411">
                  <c:v>-1.1445963820349897E-2</c:v>
                </c:pt>
                <c:pt idx="2412">
                  <c:v>-1.1445214125649873E-2</c:v>
                </c:pt>
                <c:pt idx="2413">
                  <c:v>-1.1444464578242431E-2</c:v>
                </c:pt>
                <c:pt idx="2414">
                  <c:v>-1.1443715178079348E-2</c:v>
                </c:pt>
                <c:pt idx="2415">
                  <c:v>-1.1443715178079348E-2</c:v>
                </c:pt>
                <c:pt idx="2416">
                  <c:v>-1.1282342060163104E-2</c:v>
                </c:pt>
                <c:pt idx="2417">
                  <c:v>-1.1281624057040212E-2</c:v>
                </c:pt>
                <c:pt idx="2418">
                  <c:v>-1.128090619098005E-2</c:v>
                </c:pt>
                <c:pt idx="2419">
                  <c:v>-1.128090619098005E-2</c:v>
                </c:pt>
                <c:pt idx="2420">
                  <c:v>-1.1279470869873538E-2</c:v>
                </c:pt>
                <c:pt idx="2421">
                  <c:v>-1.1277318915094843E-2</c:v>
                </c:pt>
                <c:pt idx="2422">
                  <c:v>-1.1277318915094843E-2</c:v>
                </c:pt>
                <c:pt idx="2423">
                  <c:v>-1.1275884962655315E-2</c:v>
                </c:pt>
                <c:pt idx="2424">
                  <c:v>-1.1275884962655315E-2</c:v>
                </c:pt>
                <c:pt idx="2425">
                  <c:v>-1.1275168191528972E-2</c:v>
                </c:pt>
                <c:pt idx="2426">
                  <c:v>-1.1275168191528972E-2</c:v>
                </c:pt>
                <c:pt idx="2427">
                  <c:v>-1.1275168191528972E-2</c:v>
                </c:pt>
                <c:pt idx="2428">
                  <c:v>-1.1272302473299555E-2</c:v>
                </c:pt>
                <c:pt idx="2429">
                  <c:v>-1.1272302473299555E-2</c:v>
                </c:pt>
                <c:pt idx="2430">
                  <c:v>-1.1270154618002348E-2</c:v>
                </c:pt>
                <c:pt idx="2431">
                  <c:v>-1.1269438939029219E-2</c:v>
                </c:pt>
                <c:pt idx="2432">
                  <c:v>-1.1268723396380222E-2</c:v>
                </c:pt>
                <c:pt idx="2433">
                  <c:v>-1.1268007990012083E-2</c:v>
                </c:pt>
                <c:pt idx="2434">
                  <c:v>-1.1268007990012083E-2</c:v>
                </c:pt>
                <c:pt idx="2435">
                  <c:v>-1.1265147726483323E-2</c:v>
                </c:pt>
                <c:pt idx="2436">
                  <c:v>-1.1265147726483323E-2</c:v>
                </c:pt>
                <c:pt idx="2437">
                  <c:v>-1.1265147726483323E-2</c:v>
                </c:pt>
                <c:pt idx="2438">
                  <c:v>-1.1264433000871052E-2</c:v>
                </c:pt>
                <c:pt idx="2439">
                  <c:v>-1.119925460241967E-2</c:v>
                </c:pt>
                <c:pt idx="2440">
                  <c:v>-1.119925460241967E-2</c:v>
                </c:pt>
                <c:pt idx="2441">
                  <c:v>-1.1197850219117084E-2</c:v>
                </c:pt>
                <c:pt idx="2442">
                  <c:v>-1.1197148225559731E-2</c:v>
                </c:pt>
                <c:pt idx="2443">
                  <c:v>-1.1197148225559731E-2</c:v>
                </c:pt>
                <c:pt idx="2444">
                  <c:v>-1.1196446364009818E-2</c:v>
                </c:pt>
                <c:pt idx="2445">
                  <c:v>-1.1196446364009818E-2</c:v>
                </c:pt>
                <c:pt idx="2446">
                  <c:v>-1.1196446364009818E-2</c:v>
                </c:pt>
                <c:pt idx="2447">
                  <c:v>-1.1196446364009818E-2</c:v>
                </c:pt>
                <c:pt idx="2448">
                  <c:v>-1.1196446364009818E-2</c:v>
                </c:pt>
                <c:pt idx="2449">
                  <c:v>-1.1195043036766855E-2</c:v>
                </c:pt>
                <c:pt idx="2450">
                  <c:v>-1.1194341570991126E-2</c:v>
                </c:pt>
                <c:pt idx="2451">
                  <c:v>-1.1192939034924606E-2</c:v>
                </c:pt>
                <c:pt idx="2452">
                  <c:v>-1.1192939034924606E-2</c:v>
                </c:pt>
                <c:pt idx="2453">
                  <c:v>-1.119153702589613E-2</c:v>
                </c:pt>
                <c:pt idx="2454">
                  <c:v>-1.1188034306951495E-2</c:v>
                </c:pt>
                <c:pt idx="2455">
                  <c:v>-1.1188034306951495E-2</c:v>
                </c:pt>
                <c:pt idx="2456">
                  <c:v>-1.1188034306951495E-2</c:v>
                </c:pt>
                <c:pt idx="2457">
                  <c:v>-1.1184534874784643E-2</c:v>
                </c:pt>
                <c:pt idx="2458">
                  <c:v>-1.1184534874784643E-2</c:v>
                </c:pt>
                <c:pt idx="2459">
                  <c:v>-1.1184534874784643E-2</c:v>
                </c:pt>
                <c:pt idx="2460">
                  <c:v>-1.1184534874784643E-2</c:v>
                </c:pt>
                <c:pt idx="2461">
                  <c:v>-1.1183835382312352E-2</c:v>
                </c:pt>
                <c:pt idx="2462">
                  <c:v>-1.1183835382312352E-2</c:v>
                </c:pt>
                <c:pt idx="2463">
                  <c:v>-1.118313602106461E-2</c:v>
                </c:pt>
                <c:pt idx="2464">
                  <c:v>-1.1179641181758959E-2</c:v>
                </c:pt>
                <c:pt idx="2465">
                  <c:v>-1.1178942606997647E-2</c:v>
                </c:pt>
                <c:pt idx="2466">
                  <c:v>-1.1178244163174093E-2</c:v>
                </c:pt>
                <c:pt idx="2467">
                  <c:v>-1.1178244163174093E-2</c:v>
                </c:pt>
                <c:pt idx="2468">
                  <c:v>-1.1177545850247397E-2</c:v>
                </c:pt>
                <c:pt idx="2469">
                  <c:v>-1.1177545850247397E-2</c:v>
                </c:pt>
                <c:pt idx="2470">
                  <c:v>-1.1176847668176679E-2</c:v>
                </c:pt>
                <c:pt idx="2471">
                  <c:v>-1.1176149616921078E-2</c:v>
                </c:pt>
                <c:pt idx="2472">
                  <c:v>-1.1174753906691854E-2</c:v>
                </c:pt>
                <c:pt idx="2473">
                  <c:v>-1.1173358719233181E-2</c:v>
                </c:pt>
                <c:pt idx="2474">
                  <c:v>-1.1172661321440833E-2</c:v>
                </c:pt>
                <c:pt idx="2475">
                  <c:v>-1.1172661321440833E-2</c:v>
                </c:pt>
                <c:pt idx="2476">
                  <c:v>-1.1171964054218796E-2</c:v>
                </c:pt>
                <c:pt idx="2477">
                  <c:v>-1.117126691752633E-2</c:v>
                </c:pt>
                <c:pt idx="2478">
                  <c:v>-1.117126691752633E-2</c:v>
                </c:pt>
                <c:pt idx="2479">
                  <c:v>-1.117126691752633E-2</c:v>
                </c:pt>
                <c:pt idx="2480">
                  <c:v>-1.117126691752633E-2</c:v>
                </c:pt>
                <c:pt idx="2481">
                  <c:v>-1.1170569911322717E-2</c:v>
                </c:pt>
                <c:pt idx="2482">
                  <c:v>-1.1169873035567254E-2</c:v>
                </c:pt>
                <c:pt idx="2483">
                  <c:v>-1.1169873035567254E-2</c:v>
                </c:pt>
                <c:pt idx="2484">
                  <c:v>-1.1169873035567254E-2</c:v>
                </c:pt>
                <c:pt idx="2485">
                  <c:v>-1.1169176290219258E-2</c:v>
                </c:pt>
                <c:pt idx="2486">
                  <c:v>-1.1169176290219258E-2</c:v>
                </c:pt>
                <c:pt idx="2487">
                  <c:v>-1.1168479675238057E-2</c:v>
                </c:pt>
                <c:pt idx="2488">
                  <c:v>-1.1167783190583003E-2</c:v>
                </c:pt>
                <c:pt idx="2489">
                  <c:v>-1.1043826032042861E-2</c:v>
                </c:pt>
                <c:pt idx="2490">
                  <c:v>-1.1043826032042861E-2</c:v>
                </c:pt>
                <c:pt idx="2491">
                  <c:v>-1.1043826032042861E-2</c:v>
                </c:pt>
                <c:pt idx="2492">
                  <c:v>-1.1043826032042861E-2</c:v>
                </c:pt>
                <c:pt idx="2493">
                  <c:v>-1.1043152607484653E-2</c:v>
                </c:pt>
                <c:pt idx="2494">
                  <c:v>-1.1040460140637984E-2</c:v>
                </c:pt>
                <c:pt idx="2495">
                  <c:v>-1.1039787331585248E-2</c:v>
                </c:pt>
                <c:pt idx="2496">
                  <c:v>-1.1039787331585248E-2</c:v>
                </c:pt>
                <c:pt idx="2497">
                  <c:v>-1.1037769642208699E-2</c:v>
                </c:pt>
                <c:pt idx="2498">
                  <c:v>-1.1037769642208699E-2</c:v>
                </c:pt>
                <c:pt idx="2499">
                  <c:v>-1.1037769642208699E-2</c:v>
                </c:pt>
                <c:pt idx="2500">
                  <c:v>-1.1036425130401262E-2</c:v>
                </c:pt>
                <c:pt idx="2501">
                  <c:v>-1.1035081109799505E-2</c:v>
                </c:pt>
                <c:pt idx="2502">
                  <c:v>-1.1030380901623242E-2</c:v>
                </c:pt>
                <c:pt idx="2503">
                  <c:v>-1.1027697763441579E-2</c:v>
                </c:pt>
                <c:pt idx="2504">
                  <c:v>-1.1026356928399426E-2</c:v>
                </c:pt>
                <c:pt idx="2505">
                  <c:v>-1.1026356928399426E-2</c:v>
                </c:pt>
                <c:pt idx="2506">
                  <c:v>-1.1025686694260375E-2</c:v>
                </c:pt>
                <c:pt idx="2507">
                  <c:v>-1.1023676724925607E-2</c:v>
                </c:pt>
                <c:pt idx="2508">
                  <c:v>-1.1023676724925607E-2</c:v>
                </c:pt>
                <c:pt idx="2509">
                  <c:v>-1.1023676724925607E-2</c:v>
                </c:pt>
                <c:pt idx="2510">
                  <c:v>-1.1023676724925607E-2</c:v>
                </c:pt>
                <c:pt idx="2511">
                  <c:v>-1.1023006979384424E-2</c:v>
                </c:pt>
                <c:pt idx="2512">
                  <c:v>-1.1022337355899955E-2</c:v>
                </c:pt>
                <c:pt idx="2513">
                  <c:v>-1.1021667854435138E-2</c:v>
                </c:pt>
                <c:pt idx="2514">
                  <c:v>-1.0872777169004625E-2</c:v>
                </c:pt>
                <c:pt idx="2515">
                  <c:v>-1.0872777169004625E-2</c:v>
                </c:pt>
                <c:pt idx="2516">
                  <c:v>-1.0869565217391304E-2</c:v>
                </c:pt>
                <c:pt idx="2517">
                  <c:v>-1.0869565217391304E-2</c:v>
                </c:pt>
                <c:pt idx="2518">
                  <c:v>-1.0869565217391304E-2</c:v>
                </c:pt>
                <c:pt idx="2519">
                  <c:v>-1.0869565217391304E-2</c:v>
                </c:pt>
                <c:pt idx="2520">
                  <c:v>-1.0868923168587331E-2</c:v>
                </c:pt>
                <c:pt idx="2521">
                  <c:v>-1.0868281233544478E-2</c:v>
                </c:pt>
                <c:pt idx="2522">
                  <c:v>-1.0867639412229155E-2</c:v>
                </c:pt>
                <c:pt idx="2523">
                  <c:v>-1.0867639412229155E-2</c:v>
                </c:pt>
                <c:pt idx="2524">
                  <c:v>-1.0867639412229155E-2</c:v>
                </c:pt>
                <c:pt idx="2525">
                  <c:v>-1.0866997704607785E-2</c:v>
                </c:pt>
                <c:pt idx="2526">
                  <c:v>-1.0866356110646807E-2</c:v>
                </c:pt>
                <c:pt idx="2527">
                  <c:v>-1.0866356110646807E-2</c:v>
                </c:pt>
                <c:pt idx="2528">
                  <c:v>-1.0866356110646807E-2</c:v>
                </c:pt>
                <c:pt idx="2529">
                  <c:v>-1.0866356110646807E-2</c:v>
                </c:pt>
                <c:pt idx="2530">
                  <c:v>-1.0866356110646807E-2</c:v>
                </c:pt>
                <c:pt idx="2531">
                  <c:v>-1.0865714630312669E-2</c:v>
                </c:pt>
                <c:pt idx="2532">
                  <c:v>-1.0865073263571839E-2</c:v>
                </c:pt>
                <c:pt idx="2533">
                  <c:v>-1.0863790870736028E-2</c:v>
                </c:pt>
                <c:pt idx="2534">
                  <c:v>-1.0861868132594529E-2</c:v>
                </c:pt>
                <c:pt idx="2535">
                  <c:v>-1.0861868132594529E-2</c:v>
                </c:pt>
                <c:pt idx="2536">
                  <c:v>-1.086122744671008E-2</c:v>
                </c:pt>
                <c:pt idx="2537">
                  <c:v>-1.0860586874184577E-2</c:v>
                </c:pt>
                <c:pt idx="2538">
                  <c:v>-1.0860586874184577E-2</c:v>
                </c:pt>
                <c:pt idx="2539">
                  <c:v>-1.0715584237482334E-2</c:v>
                </c:pt>
                <c:pt idx="2540">
                  <c:v>-1.0714969088698139E-2</c:v>
                </c:pt>
                <c:pt idx="2541">
                  <c:v>-1.0714354045843187E-2</c:v>
                </c:pt>
                <c:pt idx="2542">
                  <c:v>-1.0713739108887083E-2</c:v>
                </c:pt>
                <c:pt idx="2543">
                  <c:v>-1.0713739108887083E-2</c:v>
                </c:pt>
                <c:pt idx="2544">
                  <c:v>-1.0713124277799442E-2</c:v>
                </c:pt>
                <c:pt idx="2545">
                  <c:v>-1.0712509552549886E-2</c:v>
                </c:pt>
                <c:pt idx="2546">
                  <c:v>-1.0712509552549886E-2</c:v>
                </c:pt>
                <c:pt idx="2547">
                  <c:v>-1.0711280419443603E-2</c:v>
                </c:pt>
                <c:pt idx="2548">
                  <c:v>-1.0710666011526189E-2</c:v>
                </c:pt>
                <c:pt idx="2549">
                  <c:v>-1.0710051709325487E-2</c:v>
                </c:pt>
                <c:pt idx="2550">
                  <c:v>-1.0708823421952984E-2</c:v>
                </c:pt>
                <c:pt idx="2551">
                  <c:v>-1.0706981783012147E-2</c:v>
                </c:pt>
                <c:pt idx="2552">
                  <c:v>-1.0706981783012147E-2</c:v>
                </c:pt>
                <c:pt idx="2553">
                  <c:v>-1.0706981783012147E-2</c:v>
                </c:pt>
                <c:pt idx="2554">
                  <c:v>-1.0706981783012147E-2</c:v>
                </c:pt>
                <c:pt idx="2555">
                  <c:v>-1.0706368114475577E-2</c:v>
                </c:pt>
                <c:pt idx="2556">
                  <c:v>-1.0705754551443784E-2</c:v>
                </c:pt>
                <c:pt idx="2557">
                  <c:v>-1.0703301353760009E-2</c:v>
                </c:pt>
                <c:pt idx="2558">
                  <c:v>-1.0702688317798926E-2</c:v>
                </c:pt>
                <c:pt idx="2559">
                  <c:v>-1.0702688317798926E-2</c:v>
                </c:pt>
                <c:pt idx="2560">
                  <c:v>-1.0702075387161433E-2</c:v>
                </c:pt>
                <c:pt idx="2561">
                  <c:v>-1.0702075387161433E-2</c:v>
                </c:pt>
                <c:pt idx="2562">
                  <c:v>-1.0699012312772822E-2</c:v>
                </c:pt>
                <c:pt idx="2563">
                  <c:v>-1.0699012312772822E-2</c:v>
                </c:pt>
                <c:pt idx="2564">
                  <c:v>-1.0565017766280877E-2</c:v>
                </c:pt>
                <c:pt idx="2565">
                  <c:v>-1.056383870062615E-2</c:v>
                </c:pt>
                <c:pt idx="2566">
                  <c:v>-1.0563249315812422E-2</c:v>
                </c:pt>
                <c:pt idx="2567">
                  <c:v>-1.0563249315812422E-2</c:v>
                </c:pt>
                <c:pt idx="2568">
                  <c:v>-1.0562070842074632E-2</c:v>
                </c:pt>
                <c:pt idx="2569">
                  <c:v>-1.0561481753095557E-2</c:v>
                </c:pt>
                <c:pt idx="2570">
                  <c:v>-1.0561481753095557E-2</c:v>
                </c:pt>
                <c:pt idx="2571">
                  <c:v>-1.0559126382470129E-2</c:v>
                </c:pt>
                <c:pt idx="2572">
                  <c:v>-1.0559126382470129E-2</c:v>
                </c:pt>
                <c:pt idx="2573">
                  <c:v>-1.0559126382470129E-2</c:v>
                </c:pt>
                <c:pt idx="2574">
                  <c:v>-1.0559126382470129E-2</c:v>
                </c:pt>
                <c:pt idx="2575">
                  <c:v>-1.0558537785999174E-2</c:v>
                </c:pt>
                <c:pt idx="2576">
                  <c:v>-1.0558537785999174E-2</c:v>
                </c:pt>
                <c:pt idx="2577">
                  <c:v>-1.0555596279385189E-2</c:v>
                </c:pt>
                <c:pt idx="2578">
                  <c:v>-1.0555008273018727E-2</c:v>
                </c:pt>
                <c:pt idx="2579">
                  <c:v>-1.0555008273018727E-2</c:v>
                </c:pt>
                <c:pt idx="2580">
                  <c:v>-1.0553832555023098E-2</c:v>
                </c:pt>
                <c:pt idx="2581">
                  <c:v>-1.0553244843339221E-2</c:v>
                </c:pt>
                <c:pt idx="2582">
                  <c:v>-1.0551482297215307E-2</c:v>
                </c:pt>
                <c:pt idx="2583">
                  <c:v>-1.0551482297215307E-2</c:v>
                </c:pt>
                <c:pt idx="2584">
                  <c:v>-1.0551482297215307E-2</c:v>
                </c:pt>
                <c:pt idx="2585">
                  <c:v>-1.0550894978058846E-2</c:v>
                </c:pt>
                <c:pt idx="2586">
                  <c:v>-1.0550894978058846E-2</c:v>
                </c:pt>
                <c:pt idx="2587">
                  <c:v>-1.0550307756965971E-2</c:v>
                </c:pt>
                <c:pt idx="2588">
                  <c:v>-1.0550307756965971E-2</c:v>
                </c:pt>
                <c:pt idx="2589">
                  <c:v>-1.042175665801204E-2</c:v>
                </c:pt>
                <c:pt idx="2590">
                  <c:v>-1.042175665801204E-2</c:v>
                </c:pt>
                <c:pt idx="2591">
                  <c:v>-1.042175665801204E-2</c:v>
                </c:pt>
                <c:pt idx="2592">
                  <c:v>-1.0420624904014242E-2</c:v>
                </c:pt>
                <c:pt idx="2593">
                  <c:v>-1.0417231852997713E-2</c:v>
                </c:pt>
                <c:pt idx="2594">
                  <c:v>-1.0416666666666666E-2</c:v>
                </c:pt>
                <c:pt idx="2595">
                  <c:v>-1.0416101572318098E-2</c:v>
                </c:pt>
                <c:pt idx="2596">
                  <c:v>-1.0416101572318098E-2</c:v>
                </c:pt>
                <c:pt idx="2597">
                  <c:v>-1.041553656992706E-2</c:v>
                </c:pt>
                <c:pt idx="2598">
                  <c:v>-1.0414971659468615E-2</c:v>
                </c:pt>
                <c:pt idx="2599">
                  <c:v>-1.0412712936462338E-2</c:v>
                </c:pt>
                <c:pt idx="2600">
                  <c:v>-1.0412148485293121E-2</c:v>
                </c:pt>
                <c:pt idx="2601">
                  <c:v>-1.0411584125907071E-2</c:v>
                </c:pt>
                <c:pt idx="2602">
                  <c:v>-1.0411019858279314E-2</c:v>
                </c:pt>
                <c:pt idx="2603">
                  <c:v>-1.041045568238499E-2</c:v>
                </c:pt>
                <c:pt idx="2604">
                  <c:v>-1.041045568238499E-2</c:v>
                </c:pt>
                <c:pt idx="2605">
                  <c:v>-1.041045568238499E-2</c:v>
                </c:pt>
                <c:pt idx="2606">
                  <c:v>-1.0409891598199245E-2</c:v>
                </c:pt>
                <c:pt idx="2607">
                  <c:v>-1.0409327605697235E-2</c:v>
                </c:pt>
                <c:pt idx="2608">
                  <c:v>-1.0408763704854128E-2</c:v>
                </c:pt>
                <c:pt idx="2609">
                  <c:v>-1.04081998956451E-2</c:v>
                </c:pt>
                <c:pt idx="2610">
                  <c:v>-1.0407636178045333E-2</c:v>
                </c:pt>
                <c:pt idx="2611">
                  <c:v>-1.0405945574653606E-2</c:v>
                </c:pt>
                <c:pt idx="2612">
                  <c:v>-1.0405945574653606E-2</c:v>
                </c:pt>
                <c:pt idx="2613">
                  <c:v>-1.0403692717823858E-2</c:v>
                </c:pt>
                <c:pt idx="2614">
                  <c:v>-1.0280364852510819E-2</c:v>
                </c:pt>
                <c:pt idx="2615">
                  <c:v>-1.0279278535093247E-2</c:v>
                </c:pt>
                <c:pt idx="2616">
                  <c:v>-1.0279278535093247E-2</c:v>
                </c:pt>
                <c:pt idx="2617">
                  <c:v>-1.0278735505507558E-2</c:v>
                </c:pt>
                <c:pt idx="2618">
                  <c:v>-1.0278192561973624E-2</c:v>
                </c:pt>
                <c:pt idx="2619">
                  <c:v>-1.0277649704468718E-2</c:v>
                </c:pt>
                <c:pt idx="2620">
                  <c:v>-1.0277106932970122E-2</c:v>
                </c:pt>
                <c:pt idx="2621">
                  <c:v>-1.0277106932970122E-2</c:v>
                </c:pt>
                <c:pt idx="2622">
                  <c:v>-1.0277106932970122E-2</c:v>
                </c:pt>
                <c:pt idx="2623">
                  <c:v>-1.0277106932970122E-2</c:v>
                </c:pt>
                <c:pt idx="2624">
                  <c:v>-1.0276564247455133E-2</c:v>
                </c:pt>
                <c:pt idx="2625">
                  <c:v>-1.0276021647901047E-2</c:v>
                </c:pt>
                <c:pt idx="2626">
                  <c:v>-1.0275479134285172E-2</c:v>
                </c:pt>
                <c:pt idx="2627">
                  <c:v>-1.0274936706584831E-2</c:v>
                </c:pt>
                <c:pt idx="2628">
                  <c:v>-1.0274936706584831E-2</c:v>
                </c:pt>
                <c:pt idx="2629">
                  <c:v>-1.0273852108840046E-2</c:v>
                </c:pt>
                <c:pt idx="2630">
                  <c:v>-1.0273309938750282E-2</c:v>
                </c:pt>
                <c:pt idx="2631">
                  <c:v>-1.0272767854485401E-2</c:v>
                </c:pt>
                <c:pt idx="2632">
                  <c:v>-1.0270600375222013E-2</c:v>
                </c:pt>
                <c:pt idx="2633">
                  <c:v>-1.0269517149951351E-2</c:v>
                </c:pt>
                <c:pt idx="2634">
                  <c:v>-1.0269517149951351E-2</c:v>
                </c:pt>
                <c:pt idx="2635">
                  <c:v>-1.0268975665827173E-2</c:v>
                </c:pt>
                <c:pt idx="2636">
                  <c:v>-1.0268434267346985E-2</c:v>
                </c:pt>
                <c:pt idx="2637">
                  <c:v>-1.0267351727228289E-2</c:v>
                </c:pt>
                <c:pt idx="2638">
                  <c:v>-1.0266269529414772E-2</c:v>
                </c:pt>
                <c:pt idx="2639">
                  <c:v>-1.0144575965967162E-2</c:v>
                </c:pt>
                <c:pt idx="2640">
                  <c:v>-1.0144575965967162E-2</c:v>
                </c:pt>
                <c:pt idx="2641">
                  <c:v>-1.0144054004815009E-2</c:v>
                </c:pt>
                <c:pt idx="2642">
                  <c:v>-1.0143010324169742E-2</c:v>
                </c:pt>
                <c:pt idx="2643">
                  <c:v>-1.0142488604635198E-2</c:v>
                </c:pt>
                <c:pt idx="2644">
                  <c:v>-1.0142488604635198E-2</c:v>
                </c:pt>
                <c:pt idx="2645">
                  <c:v>-1.0141966965598432E-2</c:v>
                </c:pt>
                <c:pt idx="2646">
                  <c:v>-1.0140923928935458E-2</c:v>
                </c:pt>
                <c:pt idx="2647">
                  <c:v>-1.0140402531267877E-2</c:v>
                </c:pt>
                <c:pt idx="2648">
                  <c:v>-1.0140402531267877E-2</c:v>
                </c:pt>
                <c:pt idx="2649">
                  <c:v>-1.0139881214015328E-2</c:v>
                </c:pt>
                <c:pt idx="2650">
                  <c:v>-1.0139881214015328E-2</c:v>
                </c:pt>
                <c:pt idx="2651">
                  <c:v>-1.0139881214015328E-2</c:v>
                </c:pt>
                <c:pt idx="2652">
                  <c:v>-1.0139881214015328E-2</c:v>
                </c:pt>
                <c:pt idx="2653">
                  <c:v>-1.0139359977157142E-2</c:v>
                </c:pt>
                <c:pt idx="2654">
                  <c:v>-1.0138838820672659E-2</c:v>
                </c:pt>
                <c:pt idx="2655">
                  <c:v>-1.0138838820672659E-2</c:v>
                </c:pt>
                <c:pt idx="2656">
                  <c:v>-1.0137796748742194E-2</c:v>
                </c:pt>
                <c:pt idx="2657">
                  <c:v>-1.0137796748742194E-2</c:v>
                </c:pt>
                <c:pt idx="2658">
                  <c:v>-1.0136754998058793E-2</c:v>
                </c:pt>
                <c:pt idx="2659">
                  <c:v>-1.0136754998058793E-2</c:v>
                </c:pt>
                <c:pt idx="2660">
                  <c:v>-1.0135713568457437E-2</c:v>
                </c:pt>
                <c:pt idx="2661">
                  <c:v>-1.013467245977322E-2</c:v>
                </c:pt>
                <c:pt idx="2662">
                  <c:v>-1.013415202572354E-2</c:v>
                </c:pt>
                <c:pt idx="2663">
                  <c:v>-1.013415202572354E-2</c:v>
                </c:pt>
                <c:pt idx="2664">
                  <c:v>-1.0015536130850107E-2</c:v>
                </c:pt>
                <c:pt idx="2665">
                  <c:v>-1.0013527399155045E-2</c:v>
                </c:pt>
                <c:pt idx="2666">
                  <c:v>-1.0013527399155045E-2</c:v>
                </c:pt>
                <c:pt idx="2667">
                  <c:v>-1.0013025405050247E-2</c:v>
                </c:pt>
                <c:pt idx="2668">
                  <c:v>-1.0012523486435177E-2</c:v>
                </c:pt>
                <c:pt idx="2669">
                  <c:v>-1.0012523486435177E-2</c:v>
                </c:pt>
                <c:pt idx="2670">
                  <c:v>-1.0012021643290916E-2</c:v>
                </c:pt>
                <c:pt idx="2671">
                  <c:v>-1.0011018183339182E-2</c:v>
                </c:pt>
                <c:pt idx="2672">
                  <c:v>-1.0009513558970071E-2</c:v>
                </c:pt>
                <c:pt idx="2673">
                  <c:v>-1.0009012168253751E-2</c:v>
                </c:pt>
                <c:pt idx="2674">
                  <c:v>-1.0008510852875999E-2</c:v>
                </c:pt>
                <c:pt idx="2675">
                  <c:v>-1.0008510852875999E-2</c:v>
                </c:pt>
                <c:pt idx="2676">
                  <c:v>-1.0008009612817946E-2</c:v>
                </c:pt>
                <c:pt idx="2677">
                  <c:v>-1.0008009612817946E-2</c:v>
                </c:pt>
                <c:pt idx="2678">
                  <c:v>-1.0008009612817946E-2</c:v>
                </c:pt>
                <c:pt idx="2679">
                  <c:v>-1.0007508448060738E-2</c:v>
                </c:pt>
                <c:pt idx="2680">
                  <c:v>-1.0006005405405676E-2</c:v>
                </c:pt>
                <c:pt idx="2681">
                  <c:v>-1.0003501838572531E-2</c:v>
                </c:pt>
                <c:pt idx="2682">
                  <c:v>-1.0003501838572531E-2</c:v>
                </c:pt>
                <c:pt idx="2683">
                  <c:v>-1.0003501838572531E-2</c:v>
                </c:pt>
                <c:pt idx="2684">
                  <c:v>-1.0003001350675354E-2</c:v>
                </c:pt>
                <c:pt idx="2685">
                  <c:v>-1.0002000600200069E-2</c:v>
                </c:pt>
                <c:pt idx="2686">
                  <c:v>-1.0002000600200069E-2</c:v>
                </c:pt>
                <c:pt idx="2687">
                  <c:v>-1.0001000150025006E-2</c:v>
                </c:pt>
                <c:pt idx="2688">
                  <c:v>-1.0000500037503125E-2</c:v>
                </c:pt>
                <c:pt idx="2689">
                  <c:v>-0.01</c:v>
                </c:pt>
              </c:numCache>
            </c:numRef>
          </c:yVal>
          <c:smooth val="0"/>
          <c:extLst>
            <c:ext xmlns:c16="http://schemas.microsoft.com/office/drawing/2014/chart" uri="{C3380CC4-5D6E-409C-BE32-E72D297353CC}">
              <c16:uniqueId val="{00000000-945F-4443-918F-B8A7D4FE2F1B}"/>
            </c:ext>
          </c:extLst>
        </c:ser>
        <c:dLbls>
          <c:showLegendKey val="0"/>
          <c:showVal val="0"/>
          <c:showCatName val="0"/>
          <c:showSerName val="0"/>
          <c:showPercent val="0"/>
          <c:showBubbleSize val="0"/>
        </c:dLbls>
        <c:axId val="486707328"/>
        <c:axId val="489809904"/>
      </c:scatterChart>
      <c:valAx>
        <c:axId val="486707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09904"/>
        <c:crosses val="autoZero"/>
        <c:crossBetween val="midCat"/>
      </c:valAx>
      <c:valAx>
        <c:axId val="48980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Negative Reciprocal of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07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9926</xdr:colOff>
      <xdr:row>2</xdr:row>
      <xdr:rowOff>3168</xdr:rowOff>
    </xdr:from>
    <xdr:to>
      <xdr:col>13</xdr:col>
      <xdr:colOff>26896</xdr:colOff>
      <xdr:row>14</xdr:row>
      <xdr:rowOff>165717</xdr:rowOff>
    </xdr:to>
    <xdr:graphicFrame macro="">
      <xdr:nvGraphicFramePr>
        <xdr:cNvPr id="3" name="Chart 2">
          <a:extLst>
            <a:ext uri="{FF2B5EF4-FFF2-40B4-BE49-F238E27FC236}">
              <a16:creationId xmlns:a16="http://schemas.microsoft.com/office/drawing/2014/main" id="{563FB8A7-E7E0-4953-8FFA-E2154C213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53566</xdr:colOff>
      <xdr:row>1</xdr:row>
      <xdr:rowOff>178625</xdr:rowOff>
    </xdr:from>
    <xdr:to>
      <xdr:col>19</xdr:col>
      <xdr:colOff>34516</xdr:colOff>
      <xdr:row>14</xdr:row>
      <xdr:rowOff>174814</xdr:rowOff>
    </xdr:to>
    <xdr:graphicFrame macro="">
      <xdr:nvGraphicFramePr>
        <xdr:cNvPr id="4" name="Chart 3">
          <a:extLst>
            <a:ext uri="{FF2B5EF4-FFF2-40B4-BE49-F238E27FC236}">
              <a16:creationId xmlns:a16="http://schemas.microsoft.com/office/drawing/2014/main" id="{1DD63CE4-12A3-412C-8B5D-06BAFAD83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13446</xdr:colOff>
      <xdr:row>15</xdr:row>
      <xdr:rowOff>12102</xdr:rowOff>
    </xdr:from>
    <xdr:to>
      <xdr:col>13</xdr:col>
      <xdr:colOff>17257</xdr:colOff>
      <xdr:row>27</xdr:row>
      <xdr:rowOff>175931</xdr:rowOff>
    </xdr:to>
    <xdr:graphicFrame macro="">
      <xdr:nvGraphicFramePr>
        <xdr:cNvPr id="5" name="Chart 4">
          <a:extLst>
            <a:ext uri="{FF2B5EF4-FFF2-40B4-BE49-F238E27FC236}">
              <a16:creationId xmlns:a16="http://schemas.microsoft.com/office/drawing/2014/main" id="{63157603-3BB4-4341-B60D-C3C31C88F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44823</xdr:colOff>
      <xdr:row>15</xdr:row>
      <xdr:rowOff>17930</xdr:rowOff>
    </xdr:from>
    <xdr:to>
      <xdr:col>19</xdr:col>
      <xdr:colOff>76199</xdr:colOff>
      <xdr:row>28</xdr:row>
      <xdr:rowOff>26894</xdr:rowOff>
    </xdr:to>
    <xdr:graphicFrame macro="">
      <xdr:nvGraphicFramePr>
        <xdr:cNvPr id="6" name="Chart 5">
          <a:extLst>
            <a:ext uri="{FF2B5EF4-FFF2-40B4-BE49-F238E27FC236}">
              <a16:creationId xmlns:a16="http://schemas.microsoft.com/office/drawing/2014/main" id="{A50CCE75-3FA4-4EDE-9CF1-87AD58286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691"/>
  <sheetViews>
    <sheetView tabSelected="1" workbookViewId="0">
      <selection activeCell="W4" sqref="W4"/>
    </sheetView>
  </sheetViews>
  <sheetFormatPr defaultColWidth="8.83984375" defaultRowHeight="14.4" x14ac:dyDescent="0.55000000000000004"/>
  <cols>
    <col min="9" max="9" width="16.83984375" bestFit="1" customWidth="1"/>
    <col min="10" max="10" width="13.83984375" customWidth="1"/>
    <col min="11" max="11" width="22.9453125" customWidth="1"/>
    <col min="13" max="13" width="14.3125" bestFit="1" customWidth="1"/>
    <col min="14" max="14" width="17.578125" bestFit="1" customWidth="1"/>
    <col min="15" max="15" width="20.05078125" bestFit="1" customWidth="1"/>
    <col min="16" max="16" width="20.3125" bestFit="1" customWidth="1"/>
    <col min="19" max="19" width="11.7890625" bestFit="1" customWidth="1"/>
    <col min="20" max="20" width="14.3125" bestFit="1" customWidth="1"/>
    <col min="21" max="21" width="14.578125" bestFit="1" customWidth="1"/>
  </cols>
  <sheetData>
    <row r="1" spans="1:21" x14ac:dyDescent="0.55000000000000004">
      <c r="A1" t="s">
        <v>0</v>
      </c>
      <c r="B1" t="s">
        <v>1</v>
      </c>
      <c r="C1" t="s">
        <v>2</v>
      </c>
      <c r="D1" t="s">
        <v>3</v>
      </c>
      <c r="E1" t="s">
        <v>4</v>
      </c>
      <c r="F1" t="s">
        <v>5</v>
      </c>
      <c r="G1" t="s">
        <v>6</v>
      </c>
      <c r="H1" t="s">
        <v>7</v>
      </c>
      <c r="I1" t="s">
        <v>29</v>
      </c>
      <c r="J1" t="s">
        <v>30</v>
      </c>
      <c r="K1" t="s">
        <v>31</v>
      </c>
      <c r="M1" t="s">
        <v>33</v>
      </c>
      <c r="N1" t="s">
        <v>34</v>
      </c>
      <c r="O1" t="s">
        <v>35</v>
      </c>
      <c r="P1" t="s">
        <v>36</v>
      </c>
      <c r="R1" t="s">
        <v>37</v>
      </c>
      <c r="S1" t="s">
        <v>38</v>
      </c>
      <c r="T1" t="s">
        <v>39</v>
      </c>
      <c r="U1" t="s">
        <v>40</v>
      </c>
    </row>
    <row r="2" spans="1:21" x14ac:dyDescent="0.55000000000000004">
      <c r="A2">
        <v>0.3</v>
      </c>
      <c r="B2" t="s">
        <v>8</v>
      </c>
      <c r="C2" t="s">
        <v>9</v>
      </c>
      <c r="D2">
        <v>60</v>
      </c>
      <c r="E2">
        <v>59</v>
      </c>
      <c r="F2" t="s">
        <v>10</v>
      </c>
      <c r="G2" t="s">
        <v>11</v>
      </c>
      <c r="H2">
        <v>1000</v>
      </c>
      <c r="I2">
        <f t="shared" ref="I2:I65" si="0" xml:space="preserve"> SQRT(H2)</f>
        <v>31.622776601683793</v>
      </c>
      <c r="J2">
        <f t="shared" ref="J2:J65" si="1">LOG10(H2)</f>
        <v>3</v>
      </c>
      <c r="K2">
        <f t="shared" ref="K2:K65" si="2" xml:space="preserve"> (1/I2)*-1</f>
        <v>-3.1622776601683791E-2</v>
      </c>
      <c r="M2">
        <f t="shared" ref="M2:M65" si="3" xml:space="preserve"> INTERCEPT(Price,CaratSize) + A2*SLOPE(Price,CaratSize)</f>
        <v>281.24952132249041</v>
      </c>
      <c r="N2">
        <f t="shared" ref="N2:N65" si="4" xml:space="preserve"> INTERCEPT(SqrtPrice,CaratSize) + A2*SLOPE(SqrtPrice,CaratSize)</f>
        <v>30.017211572514611</v>
      </c>
      <c r="O2">
        <f t="shared" ref="O2:O65" si="5" xml:space="preserve"> INTERCEPT(LogTenPrice,CaratSize) + A2*SLOPE(LogTenPrice,CaratSize)</f>
        <v>3.0587051012077611</v>
      </c>
      <c r="P2">
        <f t="shared" ref="P2:P65" si="6" xml:space="preserve"> INTERCEPT(NegRecPrice,CaratSize) + A2*SLOPE(NegRecPrice,CaratSize)</f>
        <v>-2.8188371350230265E-2</v>
      </c>
      <c r="R2">
        <f t="shared" ref="R2:R65" si="7" xml:space="preserve"> ABS((M2-H2)/H2)</f>
        <v>0.71875047867750963</v>
      </c>
      <c r="S2">
        <f t="shared" ref="S2:S65" si="8" xml:space="preserve"> ABS((N2-I2)/I2)</f>
        <v>5.0772424236892939E-2</v>
      </c>
      <c r="T2">
        <f t="shared" ref="T2:T65" si="9" xml:space="preserve"> ABS((O2-J2)/J2)</f>
        <v>1.9568367069253689E-2</v>
      </c>
      <c r="U2">
        <f t="shared" ref="U2:U65" si="10" xml:space="preserve"> ABS((P2-K2)/K2)</f>
        <v>0.10860543002636452</v>
      </c>
    </row>
    <row r="3" spans="1:21" x14ac:dyDescent="0.55000000000000004">
      <c r="A3">
        <v>0.44</v>
      </c>
      <c r="B3" t="s">
        <v>8</v>
      </c>
      <c r="C3" t="s">
        <v>12</v>
      </c>
      <c r="D3">
        <v>61.9</v>
      </c>
      <c r="E3">
        <v>58</v>
      </c>
      <c r="F3" t="s">
        <v>10</v>
      </c>
      <c r="G3" t="s">
        <v>11</v>
      </c>
      <c r="H3">
        <v>1000</v>
      </c>
      <c r="I3">
        <f t="shared" si="0"/>
        <v>31.622776601683793</v>
      </c>
      <c r="J3">
        <f t="shared" si="1"/>
        <v>3</v>
      </c>
      <c r="K3">
        <f t="shared" si="2"/>
        <v>-3.1622776601683791E-2</v>
      </c>
      <c r="M3">
        <f t="shared" si="3"/>
        <v>1187.4543168140508</v>
      </c>
      <c r="N3">
        <f t="shared" si="4"/>
        <v>37.390222729896692</v>
      </c>
      <c r="O3">
        <f t="shared" si="5"/>
        <v>3.1697368212653445</v>
      </c>
      <c r="P3">
        <f t="shared" si="6"/>
        <v>-2.5822229821575893E-2</v>
      </c>
      <c r="R3">
        <f t="shared" si="7"/>
        <v>0.18745431681405081</v>
      </c>
      <c r="S3">
        <f t="shared" si="8"/>
        <v>0.18238266047472268</v>
      </c>
      <c r="T3">
        <f t="shared" si="9"/>
        <v>5.65789404217815E-2</v>
      </c>
      <c r="U3">
        <f t="shared" si="10"/>
        <v>0.18342939499496833</v>
      </c>
    </row>
    <row r="4" spans="1:21" x14ac:dyDescent="0.55000000000000004">
      <c r="A4">
        <v>0.31</v>
      </c>
      <c r="B4" t="s">
        <v>8</v>
      </c>
      <c r="C4" t="s">
        <v>9</v>
      </c>
      <c r="D4">
        <v>61.3</v>
      </c>
      <c r="E4">
        <v>58</v>
      </c>
      <c r="F4" t="s">
        <v>10</v>
      </c>
      <c r="G4" t="s">
        <v>11</v>
      </c>
      <c r="H4">
        <v>1000</v>
      </c>
      <c r="I4">
        <f t="shared" si="0"/>
        <v>31.622776601683793</v>
      </c>
      <c r="J4">
        <f t="shared" si="1"/>
        <v>3</v>
      </c>
      <c r="K4">
        <f t="shared" si="2"/>
        <v>-3.1622776601683791E-2</v>
      </c>
      <c r="M4">
        <f t="shared" si="3"/>
        <v>345.97843528617341</v>
      </c>
      <c r="N4">
        <f t="shared" si="4"/>
        <v>30.543855226613331</v>
      </c>
      <c r="O4">
        <f t="shared" si="5"/>
        <v>3.0666359383547315</v>
      </c>
      <c r="P4">
        <f t="shared" si="6"/>
        <v>-2.8019361241040666E-2</v>
      </c>
      <c r="R4">
        <f t="shared" si="7"/>
        <v>0.65402156471382655</v>
      </c>
      <c r="S4">
        <f t="shared" si="8"/>
        <v>3.4118489614634685E-2</v>
      </c>
      <c r="T4">
        <f t="shared" si="9"/>
        <v>2.2211979451577157E-2</v>
      </c>
      <c r="U4">
        <f t="shared" si="10"/>
        <v>0.11394999895269339</v>
      </c>
    </row>
    <row r="5" spans="1:21" x14ac:dyDescent="0.55000000000000004">
      <c r="A5">
        <v>0.66</v>
      </c>
      <c r="B5" t="s">
        <v>13</v>
      </c>
      <c r="C5" t="s">
        <v>14</v>
      </c>
      <c r="D5">
        <v>62.8</v>
      </c>
      <c r="E5">
        <v>57</v>
      </c>
      <c r="F5" t="s">
        <v>10</v>
      </c>
      <c r="G5" t="s">
        <v>11</v>
      </c>
      <c r="H5">
        <v>1000</v>
      </c>
      <c r="I5">
        <f t="shared" si="0"/>
        <v>31.622776601683793</v>
      </c>
      <c r="J5">
        <f t="shared" si="1"/>
        <v>3</v>
      </c>
      <c r="K5">
        <f t="shared" si="2"/>
        <v>-3.1622776601683791E-2</v>
      </c>
      <c r="M5">
        <f t="shared" si="3"/>
        <v>2611.490424015075</v>
      </c>
      <c r="N5">
        <f t="shared" si="4"/>
        <v>48.976383120068526</v>
      </c>
      <c r="O5">
        <f t="shared" si="5"/>
        <v>3.3442152384986894</v>
      </c>
      <c r="P5">
        <f t="shared" si="6"/>
        <v>-2.2104007419404732E-2</v>
      </c>
      <c r="R5">
        <f t="shared" si="7"/>
        <v>1.6114904240150749</v>
      </c>
      <c r="S5">
        <f t="shared" si="8"/>
        <v>0.54876922216440416</v>
      </c>
      <c r="T5">
        <f t="shared" si="9"/>
        <v>0.11473841283289647</v>
      </c>
      <c r="U5">
        <f t="shared" si="10"/>
        <v>0.30100991137420302</v>
      </c>
    </row>
    <row r="6" spans="1:21" x14ac:dyDescent="0.55000000000000004">
      <c r="A6">
        <v>0.47</v>
      </c>
      <c r="B6" t="s">
        <v>15</v>
      </c>
      <c r="C6" t="s">
        <v>12</v>
      </c>
      <c r="D6">
        <v>59.1</v>
      </c>
      <c r="E6">
        <v>64</v>
      </c>
      <c r="F6" t="s">
        <v>16</v>
      </c>
      <c r="G6" t="s">
        <v>11</v>
      </c>
      <c r="H6">
        <v>1000</v>
      </c>
      <c r="I6">
        <f t="shared" si="0"/>
        <v>31.622776601683793</v>
      </c>
      <c r="J6">
        <f t="shared" si="1"/>
        <v>3</v>
      </c>
      <c r="K6">
        <f t="shared" si="2"/>
        <v>-3.1622776601683791E-2</v>
      </c>
      <c r="M6">
        <f t="shared" si="3"/>
        <v>1381.6410587050996</v>
      </c>
      <c r="N6">
        <f t="shared" si="4"/>
        <v>38.970153692192852</v>
      </c>
      <c r="O6">
        <f t="shared" si="5"/>
        <v>3.1935293327062548</v>
      </c>
      <c r="P6">
        <f t="shared" si="6"/>
        <v>-2.5315199494007096E-2</v>
      </c>
      <c r="R6">
        <f t="shared" si="7"/>
        <v>0.38164105870509957</v>
      </c>
      <c r="S6">
        <f t="shared" si="8"/>
        <v>0.23234446434149744</v>
      </c>
      <c r="T6">
        <f t="shared" si="9"/>
        <v>6.4509777568751606E-2</v>
      </c>
      <c r="U6">
        <f t="shared" si="10"/>
        <v>0.19946310177395496</v>
      </c>
    </row>
    <row r="7" spans="1:21" x14ac:dyDescent="0.55000000000000004">
      <c r="A7">
        <v>0.4</v>
      </c>
      <c r="B7" t="s">
        <v>17</v>
      </c>
      <c r="C7" t="s">
        <v>18</v>
      </c>
      <c r="D7">
        <v>62</v>
      </c>
      <c r="E7">
        <v>59</v>
      </c>
      <c r="F7" t="s">
        <v>10</v>
      </c>
      <c r="G7" t="s">
        <v>11</v>
      </c>
      <c r="H7">
        <v>1000</v>
      </c>
      <c r="I7">
        <f t="shared" si="0"/>
        <v>31.622776601683793</v>
      </c>
      <c r="J7">
        <f t="shared" si="1"/>
        <v>3</v>
      </c>
      <c r="K7">
        <f t="shared" si="2"/>
        <v>-3.1622776601683791E-2</v>
      </c>
      <c r="M7">
        <f t="shared" si="3"/>
        <v>928.53866095931971</v>
      </c>
      <c r="N7">
        <f t="shared" si="4"/>
        <v>35.283648113501812</v>
      </c>
      <c r="O7">
        <f t="shared" si="5"/>
        <v>3.1380134726774633</v>
      </c>
      <c r="P7">
        <f t="shared" si="6"/>
        <v>-2.6498270258334282E-2</v>
      </c>
      <c r="R7">
        <f t="shared" si="7"/>
        <v>7.1461339040680291E-2</v>
      </c>
      <c r="S7">
        <f t="shared" si="8"/>
        <v>0.11576692198568964</v>
      </c>
      <c r="T7">
        <f t="shared" si="9"/>
        <v>4.600449089248778E-2</v>
      </c>
      <c r="U7">
        <f t="shared" si="10"/>
        <v>0.16205111928965305</v>
      </c>
    </row>
    <row r="8" spans="1:21" x14ac:dyDescent="0.55000000000000004">
      <c r="A8">
        <v>0.36</v>
      </c>
      <c r="B8" t="s">
        <v>19</v>
      </c>
      <c r="C8" t="s">
        <v>12</v>
      </c>
      <c r="D8">
        <v>61.3</v>
      </c>
      <c r="E8">
        <v>57</v>
      </c>
      <c r="F8" t="s">
        <v>10</v>
      </c>
      <c r="G8" t="s">
        <v>11</v>
      </c>
      <c r="H8">
        <v>1000</v>
      </c>
      <c r="I8">
        <f t="shared" si="0"/>
        <v>31.622776601683793</v>
      </c>
      <c r="J8">
        <f t="shared" si="1"/>
        <v>3</v>
      </c>
      <c r="K8">
        <f t="shared" si="2"/>
        <v>-3.1622776601683791E-2</v>
      </c>
      <c r="M8">
        <f t="shared" si="3"/>
        <v>669.62300510458772</v>
      </c>
      <c r="N8">
        <f t="shared" si="4"/>
        <v>33.177073497106932</v>
      </c>
      <c r="O8">
        <f t="shared" si="5"/>
        <v>3.1062901240895826</v>
      </c>
      <c r="P8">
        <f t="shared" si="6"/>
        <v>-2.7174310695092678E-2</v>
      </c>
      <c r="R8">
        <f t="shared" si="7"/>
        <v>0.33037699489541228</v>
      </c>
      <c r="S8">
        <f t="shared" si="8"/>
        <v>4.9151183496656606E-2</v>
      </c>
      <c r="T8">
        <f t="shared" si="9"/>
        <v>3.5430041363194199E-2</v>
      </c>
      <c r="U8">
        <f t="shared" si="10"/>
        <v>0.14067284358433754</v>
      </c>
    </row>
    <row r="9" spans="1:21" x14ac:dyDescent="0.55000000000000004">
      <c r="A9">
        <v>0.52</v>
      </c>
      <c r="B9" t="s">
        <v>15</v>
      </c>
      <c r="C9" t="s">
        <v>20</v>
      </c>
      <c r="D9">
        <v>61.7</v>
      </c>
      <c r="E9">
        <v>61</v>
      </c>
      <c r="F9" t="s">
        <v>16</v>
      </c>
      <c r="G9" t="s">
        <v>11</v>
      </c>
      <c r="H9">
        <v>1000</v>
      </c>
      <c r="I9">
        <f t="shared" si="0"/>
        <v>31.622776601683793</v>
      </c>
      <c r="J9">
        <f t="shared" si="1"/>
        <v>3</v>
      </c>
      <c r="K9">
        <f t="shared" si="2"/>
        <v>-3.1622776601683791E-2</v>
      </c>
      <c r="M9">
        <f t="shared" si="3"/>
        <v>1705.2856285235143</v>
      </c>
      <c r="N9">
        <f t="shared" si="4"/>
        <v>41.603371962686452</v>
      </c>
      <c r="O9">
        <f t="shared" si="5"/>
        <v>3.2331835184411064</v>
      </c>
      <c r="P9">
        <f t="shared" si="6"/>
        <v>-2.4470148948059108E-2</v>
      </c>
      <c r="R9">
        <f t="shared" si="7"/>
        <v>0.70528562852351429</v>
      </c>
      <c r="S9">
        <f t="shared" si="8"/>
        <v>0.31561413745278871</v>
      </c>
      <c r="T9">
        <f t="shared" si="9"/>
        <v>7.7727839480368807E-2</v>
      </c>
      <c r="U9">
        <f t="shared" si="10"/>
        <v>0.22618594640559911</v>
      </c>
    </row>
    <row r="10" spans="1:21" x14ac:dyDescent="0.55000000000000004">
      <c r="A10">
        <v>0.53</v>
      </c>
      <c r="B10" t="s">
        <v>19</v>
      </c>
      <c r="C10" t="s">
        <v>20</v>
      </c>
      <c r="D10">
        <v>59.4</v>
      </c>
      <c r="E10">
        <v>59</v>
      </c>
      <c r="F10" t="s">
        <v>16</v>
      </c>
      <c r="G10" t="s">
        <v>11</v>
      </c>
      <c r="H10">
        <v>1001</v>
      </c>
      <c r="I10">
        <f t="shared" si="0"/>
        <v>31.63858403911275</v>
      </c>
      <c r="J10">
        <f t="shared" si="1"/>
        <v>3.0004340774793188</v>
      </c>
      <c r="K10">
        <f t="shared" si="2"/>
        <v>-3.1606977062050699E-2</v>
      </c>
      <c r="M10">
        <f t="shared" si="3"/>
        <v>1770.0145424871971</v>
      </c>
      <c r="N10">
        <f t="shared" si="4"/>
        <v>42.130015616785172</v>
      </c>
      <c r="O10">
        <f t="shared" si="5"/>
        <v>3.2411143555880764</v>
      </c>
      <c r="P10">
        <f t="shared" si="6"/>
        <v>-2.4301138838869508E-2</v>
      </c>
      <c r="R10">
        <f t="shared" si="7"/>
        <v>0.76824629619100615</v>
      </c>
      <c r="S10">
        <f t="shared" si="8"/>
        <v>0.33160243722356664</v>
      </c>
      <c r="T10">
        <f t="shared" si="9"/>
        <v>8.0215152839136661E-2</v>
      </c>
      <c r="U10">
        <f t="shared" si="10"/>
        <v>0.23114637660028026</v>
      </c>
    </row>
    <row r="11" spans="1:21" x14ac:dyDescent="0.55000000000000004">
      <c r="A11">
        <v>0.43</v>
      </c>
      <c r="B11" t="s">
        <v>21</v>
      </c>
      <c r="C11" t="s">
        <v>12</v>
      </c>
      <c r="D11">
        <v>61.5</v>
      </c>
      <c r="E11">
        <v>60</v>
      </c>
      <c r="F11" t="s">
        <v>10</v>
      </c>
      <c r="G11" t="s">
        <v>11</v>
      </c>
      <c r="H11">
        <v>1001</v>
      </c>
      <c r="I11">
        <f t="shared" si="0"/>
        <v>31.63858403911275</v>
      </c>
      <c r="J11">
        <f t="shared" si="1"/>
        <v>3.0004340774793188</v>
      </c>
      <c r="K11">
        <f t="shared" si="2"/>
        <v>-3.1606977062050699E-2</v>
      </c>
      <c r="M11">
        <f t="shared" si="3"/>
        <v>1122.725402850368</v>
      </c>
      <c r="N11">
        <f t="shared" si="4"/>
        <v>36.863579075797972</v>
      </c>
      <c r="O11">
        <f t="shared" si="5"/>
        <v>3.1618059841183741</v>
      </c>
      <c r="P11">
        <f t="shared" si="6"/>
        <v>-2.5991239930765488E-2</v>
      </c>
      <c r="R11">
        <f t="shared" si="7"/>
        <v>0.12160379905131671</v>
      </c>
      <c r="S11">
        <f t="shared" si="8"/>
        <v>0.16514629827383856</v>
      </c>
      <c r="T11">
        <f t="shared" si="9"/>
        <v>5.378285357118219E-2</v>
      </c>
      <c r="U11">
        <f t="shared" si="10"/>
        <v>0.1776739711697331</v>
      </c>
    </row>
    <row r="12" spans="1:21" x14ac:dyDescent="0.55000000000000004">
      <c r="A12">
        <v>0.43</v>
      </c>
      <c r="B12" t="s">
        <v>21</v>
      </c>
      <c r="C12" t="s">
        <v>12</v>
      </c>
      <c r="D12">
        <v>60.4</v>
      </c>
      <c r="E12">
        <v>59</v>
      </c>
      <c r="F12" t="s">
        <v>16</v>
      </c>
      <c r="G12" t="s">
        <v>11</v>
      </c>
      <c r="H12">
        <v>1001</v>
      </c>
      <c r="I12">
        <f t="shared" si="0"/>
        <v>31.63858403911275</v>
      </c>
      <c r="J12">
        <f t="shared" si="1"/>
        <v>3.0004340774793188</v>
      </c>
      <c r="K12">
        <f t="shared" si="2"/>
        <v>-3.1606977062050699E-2</v>
      </c>
      <c r="M12">
        <f t="shared" si="3"/>
        <v>1122.725402850368</v>
      </c>
      <c r="N12">
        <f t="shared" si="4"/>
        <v>36.863579075797972</v>
      </c>
      <c r="O12">
        <f t="shared" si="5"/>
        <v>3.1618059841183741</v>
      </c>
      <c r="P12">
        <f t="shared" si="6"/>
        <v>-2.5991239930765488E-2</v>
      </c>
      <c r="R12">
        <f t="shared" si="7"/>
        <v>0.12160379905131671</v>
      </c>
      <c r="S12">
        <f t="shared" si="8"/>
        <v>0.16514629827383856</v>
      </c>
      <c r="T12">
        <f t="shared" si="9"/>
        <v>5.378285357118219E-2</v>
      </c>
      <c r="U12">
        <f t="shared" si="10"/>
        <v>0.1776739711697331</v>
      </c>
    </row>
    <row r="13" spans="1:21" x14ac:dyDescent="0.55000000000000004">
      <c r="A13">
        <v>0.43</v>
      </c>
      <c r="B13" t="s">
        <v>21</v>
      </c>
      <c r="C13" t="s">
        <v>12</v>
      </c>
      <c r="D13">
        <v>62</v>
      </c>
      <c r="E13">
        <v>58</v>
      </c>
      <c r="F13" t="s">
        <v>16</v>
      </c>
      <c r="G13" t="s">
        <v>11</v>
      </c>
      <c r="H13">
        <v>1001</v>
      </c>
      <c r="I13">
        <f t="shared" si="0"/>
        <v>31.63858403911275</v>
      </c>
      <c r="J13">
        <f t="shared" si="1"/>
        <v>3.0004340774793188</v>
      </c>
      <c r="K13">
        <f t="shared" si="2"/>
        <v>-3.1606977062050699E-2</v>
      </c>
      <c r="M13">
        <f t="shared" si="3"/>
        <v>1122.725402850368</v>
      </c>
      <c r="N13">
        <f t="shared" si="4"/>
        <v>36.863579075797972</v>
      </c>
      <c r="O13">
        <f t="shared" si="5"/>
        <v>3.1618059841183741</v>
      </c>
      <c r="P13">
        <f t="shared" si="6"/>
        <v>-2.5991239930765488E-2</v>
      </c>
      <c r="R13">
        <f t="shared" si="7"/>
        <v>0.12160379905131671</v>
      </c>
      <c r="S13">
        <f t="shared" si="8"/>
        <v>0.16514629827383856</v>
      </c>
      <c r="T13">
        <f t="shared" si="9"/>
        <v>5.378285357118219E-2</v>
      </c>
      <c r="U13">
        <f t="shared" si="10"/>
        <v>0.1776739711697331</v>
      </c>
    </row>
    <row r="14" spans="1:21" x14ac:dyDescent="0.55000000000000004">
      <c r="A14">
        <v>0.3</v>
      </c>
      <c r="B14" t="s">
        <v>8</v>
      </c>
      <c r="C14" t="s">
        <v>9</v>
      </c>
      <c r="D14">
        <v>59.1</v>
      </c>
      <c r="E14">
        <v>62</v>
      </c>
      <c r="F14" t="s">
        <v>22</v>
      </c>
      <c r="G14" t="s">
        <v>11</v>
      </c>
      <c r="H14">
        <v>1001</v>
      </c>
      <c r="I14">
        <f t="shared" si="0"/>
        <v>31.63858403911275</v>
      </c>
      <c r="J14">
        <f t="shared" si="1"/>
        <v>3.0004340774793188</v>
      </c>
      <c r="K14">
        <f t="shared" si="2"/>
        <v>-3.1606977062050699E-2</v>
      </c>
      <c r="M14">
        <f t="shared" si="3"/>
        <v>281.24952132249041</v>
      </c>
      <c r="N14">
        <f t="shared" si="4"/>
        <v>30.017211572514611</v>
      </c>
      <c r="O14">
        <f t="shared" si="5"/>
        <v>3.0587051012077611</v>
      </c>
      <c r="P14">
        <f t="shared" si="6"/>
        <v>-2.8188371350230265E-2</v>
      </c>
      <c r="R14">
        <f t="shared" si="7"/>
        <v>0.71903144723027934</v>
      </c>
      <c r="S14">
        <f t="shared" si="8"/>
        <v>5.1246682360807934E-2</v>
      </c>
      <c r="T14">
        <f t="shared" si="9"/>
        <v>1.9420864522841339E-2</v>
      </c>
      <c r="U14">
        <f t="shared" si="10"/>
        <v>0.10815984411002166</v>
      </c>
    </row>
    <row r="15" spans="1:21" x14ac:dyDescent="0.55000000000000004">
      <c r="A15">
        <v>0.47</v>
      </c>
      <c r="B15" t="s">
        <v>23</v>
      </c>
      <c r="C15" t="s">
        <v>12</v>
      </c>
      <c r="D15">
        <v>62.4</v>
      </c>
      <c r="E15">
        <v>57</v>
      </c>
      <c r="F15" t="s">
        <v>10</v>
      </c>
      <c r="G15" t="s">
        <v>11</v>
      </c>
      <c r="H15">
        <v>1001</v>
      </c>
      <c r="I15">
        <f t="shared" si="0"/>
        <v>31.63858403911275</v>
      </c>
      <c r="J15">
        <f t="shared" si="1"/>
        <v>3.0004340774793188</v>
      </c>
      <c r="K15">
        <f t="shared" si="2"/>
        <v>-3.1606977062050699E-2</v>
      </c>
      <c r="M15">
        <f t="shared" si="3"/>
        <v>1381.6410587050996</v>
      </c>
      <c r="N15">
        <f t="shared" si="4"/>
        <v>38.970153692192852</v>
      </c>
      <c r="O15">
        <f t="shared" si="5"/>
        <v>3.1935293327062548</v>
      </c>
      <c r="P15">
        <f t="shared" si="6"/>
        <v>-2.5315199494007096E-2</v>
      </c>
      <c r="R15">
        <f t="shared" si="7"/>
        <v>0.38026079790719236</v>
      </c>
      <c r="S15">
        <f t="shared" si="8"/>
        <v>0.23172875385372976</v>
      </c>
      <c r="T15">
        <f t="shared" si="9"/>
        <v>6.435577327836392E-2</v>
      </c>
      <c r="U15">
        <f t="shared" si="10"/>
        <v>0.19906293334195199</v>
      </c>
    </row>
    <row r="16" spans="1:21" x14ac:dyDescent="0.55000000000000004">
      <c r="A16">
        <v>0.41</v>
      </c>
      <c r="B16" t="s">
        <v>8</v>
      </c>
      <c r="C16" t="s">
        <v>12</v>
      </c>
      <c r="D16">
        <v>62.8</v>
      </c>
      <c r="E16">
        <v>56</v>
      </c>
      <c r="F16" t="s">
        <v>10</v>
      </c>
      <c r="G16" t="s">
        <v>11</v>
      </c>
      <c r="H16">
        <v>1001</v>
      </c>
      <c r="I16">
        <f t="shared" si="0"/>
        <v>31.63858403911275</v>
      </c>
      <c r="J16">
        <f t="shared" si="1"/>
        <v>3.0004340774793188</v>
      </c>
      <c r="K16">
        <f t="shared" si="2"/>
        <v>-3.1606977062050699E-2</v>
      </c>
      <c r="M16">
        <f t="shared" si="3"/>
        <v>993.26757492300203</v>
      </c>
      <c r="N16">
        <f t="shared" si="4"/>
        <v>35.810291767600532</v>
      </c>
      <c r="O16">
        <f t="shared" si="5"/>
        <v>3.1459443098244337</v>
      </c>
      <c r="P16">
        <f t="shared" si="6"/>
        <v>-2.6329260149144686E-2</v>
      </c>
      <c r="R16">
        <f t="shared" si="7"/>
        <v>7.7247003766213488E-3</v>
      </c>
      <c r="S16">
        <f t="shared" si="8"/>
        <v>0.13185507048389294</v>
      </c>
      <c r="T16">
        <f t="shared" si="9"/>
        <v>4.8496393717591325E-2</v>
      </c>
      <c r="U16">
        <f t="shared" si="10"/>
        <v>0.16697949008362359</v>
      </c>
    </row>
    <row r="17" spans="1:21" x14ac:dyDescent="0.55000000000000004">
      <c r="A17">
        <v>0.44</v>
      </c>
      <c r="B17" t="s">
        <v>19</v>
      </c>
      <c r="C17" t="s">
        <v>14</v>
      </c>
      <c r="D17">
        <v>60.2</v>
      </c>
      <c r="E17">
        <v>60</v>
      </c>
      <c r="F17" t="s">
        <v>10</v>
      </c>
      <c r="G17" t="s">
        <v>11</v>
      </c>
      <c r="H17">
        <v>1001</v>
      </c>
      <c r="I17">
        <f t="shared" si="0"/>
        <v>31.63858403911275</v>
      </c>
      <c r="J17">
        <f t="shared" si="1"/>
        <v>3.0004340774793188</v>
      </c>
      <c r="K17">
        <f t="shared" si="2"/>
        <v>-3.1606977062050699E-2</v>
      </c>
      <c r="M17">
        <f t="shared" si="3"/>
        <v>1187.4543168140508</v>
      </c>
      <c r="N17">
        <f t="shared" si="4"/>
        <v>37.390222729896692</v>
      </c>
      <c r="O17">
        <f t="shared" si="5"/>
        <v>3.1697368212653445</v>
      </c>
      <c r="P17">
        <f t="shared" si="6"/>
        <v>-2.5822229821575893E-2</v>
      </c>
      <c r="R17">
        <f t="shared" si="7"/>
        <v>0.18626804876528552</v>
      </c>
      <c r="S17">
        <f t="shared" si="8"/>
        <v>0.18179191216881135</v>
      </c>
      <c r="T17">
        <f t="shared" si="9"/>
        <v>5.6426083497977696E-2</v>
      </c>
      <c r="U17">
        <f t="shared" si="10"/>
        <v>0.18302121171278773</v>
      </c>
    </row>
    <row r="18" spans="1:21" x14ac:dyDescent="0.55000000000000004">
      <c r="A18">
        <v>0.36</v>
      </c>
      <c r="B18" t="s">
        <v>21</v>
      </c>
      <c r="C18" t="s">
        <v>24</v>
      </c>
      <c r="D18">
        <v>60.7</v>
      </c>
      <c r="E18">
        <v>59</v>
      </c>
      <c r="F18" t="s">
        <v>10</v>
      </c>
      <c r="G18" t="s">
        <v>11</v>
      </c>
      <c r="H18">
        <v>1001</v>
      </c>
      <c r="I18">
        <f t="shared" si="0"/>
        <v>31.63858403911275</v>
      </c>
      <c r="J18">
        <f t="shared" si="1"/>
        <v>3.0004340774793188</v>
      </c>
      <c r="K18">
        <f t="shared" si="2"/>
        <v>-3.1606977062050699E-2</v>
      </c>
      <c r="M18">
        <f t="shared" si="3"/>
        <v>669.62300510458772</v>
      </c>
      <c r="N18">
        <f t="shared" si="4"/>
        <v>33.177073497106932</v>
      </c>
      <c r="O18">
        <f t="shared" si="5"/>
        <v>3.1062901240895826</v>
      </c>
      <c r="P18">
        <f t="shared" si="6"/>
        <v>-2.7174310695092678E-2</v>
      </c>
      <c r="R18">
        <f t="shared" si="7"/>
        <v>0.33104594894646583</v>
      </c>
      <c r="S18">
        <f t="shared" si="8"/>
        <v>4.8627001009028906E-2</v>
      </c>
      <c r="T18">
        <f t="shared" si="9"/>
        <v>3.5280244083614083E-2</v>
      </c>
      <c r="U18">
        <f t="shared" si="10"/>
        <v>0.14024328736834996</v>
      </c>
    </row>
    <row r="19" spans="1:21" x14ac:dyDescent="0.55000000000000004">
      <c r="A19">
        <v>0.4</v>
      </c>
      <c r="B19" t="s">
        <v>8</v>
      </c>
      <c r="C19" t="s">
        <v>18</v>
      </c>
      <c r="D19">
        <v>62.5</v>
      </c>
      <c r="E19">
        <v>62</v>
      </c>
      <c r="F19" t="s">
        <v>22</v>
      </c>
      <c r="G19" t="s">
        <v>11</v>
      </c>
      <c r="H19">
        <v>1001</v>
      </c>
      <c r="I19">
        <f t="shared" si="0"/>
        <v>31.63858403911275</v>
      </c>
      <c r="J19">
        <f t="shared" si="1"/>
        <v>3.0004340774793188</v>
      </c>
      <c r="K19">
        <f t="shared" si="2"/>
        <v>-3.1606977062050699E-2</v>
      </c>
      <c r="M19">
        <f t="shared" si="3"/>
        <v>928.53866095931971</v>
      </c>
      <c r="N19">
        <f t="shared" si="4"/>
        <v>35.283648113501812</v>
      </c>
      <c r="O19">
        <f t="shared" si="5"/>
        <v>3.1380134726774633</v>
      </c>
      <c r="P19">
        <f t="shared" si="6"/>
        <v>-2.6498270258334282E-2</v>
      </c>
      <c r="R19">
        <f t="shared" si="7"/>
        <v>7.2388950090589696E-2</v>
      </c>
      <c r="S19">
        <f t="shared" si="8"/>
        <v>0.11520945658892012</v>
      </c>
      <c r="T19">
        <f t="shared" si="9"/>
        <v>4.5853163790795813E-2</v>
      </c>
      <c r="U19">
        <f t="shared" si="10"/>
        <v>0.16163224954056896</v>
      </c>
    </row>
    <row r="20" spans="1:21" x14ac:dyDescent="0.55000000000000004">
      <c r="A20">
        <v>0.4</v>
      </c>
      <c r="B20" t="s">
        <v>8</v>
      </c>
      <c r="C20" t="s">
        <v>18</v>
      </c>
      <c r="D20">
        <v>64.3</v>
      </c>
      <c r="E20">
        <v>60</v>
      </c>
      <c r="F20" t="s">
        <v>22</v>
      </c>
      <c r="G20" t="s">
        <v>11</v>
      </c>
      <c r="H20">
        <v>1001</v>
      </c>
      <c r="I20">
        <f t="shared" si="0"/>
        <v>31.63858403911275</v>
      </c>
      <c r="J20">
        <f t="shared" si="1"/>
        <v>3.0004340774793188</v>
      </c>
      <c r="K20">
        <f t="shared" si="2"/>
        <v>-3.1606977062050699E-2</v>
      </c>
      <c r="M20">
        <f t="shared" si="3"/>
        <v>928.53866095931971</v>
      </c>
      <c r="N20">
        <f t="shared" si="4"/>
        <v>35.283648113501812</v>
      </c>
      <c r="O20">
        <f t="shared" si="5"/>
        <v>3.1380134726774633</v>
      </c>
      <c r="P20">
        <f t="shared" si="6"/>
        <v>-2.6498270258334282E-2</v>
      </c>
      <c r="R20">
        <f t="shared" si="7"/>
        <v>7.2388950090589696E-2</v>
      </c>
      <c r="S20">
        <f t="shared" si="8"/>
        <v>0.11520945658892012</v>
      </c>
      <c r="T20">
        <f t="shared" si="9"/>
        <v>4.5853163790795813E-2</v>
      </c>
      <c r="U20">
        <f t="shared" si="10"/>
        <v>0.16163224954056896</v>
      </c>
    </row>
    <row r="21" spans="1:21" x14ac:dyDescent="0.55000000000000004">
      <c r="A21">
        <v>0.32</v>
      </c>
      <c r="B21" t="s">
        <v>21</v>
      </c>
      <c r="C21" t="s">
        <v>25</v>
      </c>
      <c r="D21">
        <v>61.5</v>
      </c>
      <c r="E21">
        <v>57</v>
      </c>
      <c r="F21" t="s">
        <v>16</v>
      </c>
      <c r="G21" t="s">
        <v>11</v>
      </c>
      <c r="H21">
        <v>1002</v>
      </c>
      <c r="I21">
        <f t="shared" si="0"/>
        <v>31.654383582688826</v>
      </c>
      <c r="J21">
        <f t="shared" si="1"/>
        <v>3.0008677215312267</v>
      </c>
      <c r="K21">
        <f t="shared" si="2"/>
        <v>-3.1591201180328175E-2</v>
      </c>
      <c r="M21">
        <f t="shared" si="3"/>
        <v>410.70734924985618</v>
      </c>
      <c r="N21">
        <f t="shared" si="4"/>
        <v>31.070498880712051</v>
      </c>
      <c r="O21">
        <f t="shared" si="5"/>
        <v>3.0745667755017014</v>
      </c>
      <c r="P21">
        <f t="shared" si="6"/>
        <v>-2.7850351131851067E-2</v>
      </c>
      <c r="R21">
        <f t="shared" si="7"/>
        <v>0.59011242589834711</v>
      </c>
      <c r="S21">
        <f t="shared" si="8"/>
        <v>1.8445619086264253E-2</v>
      </c>
      <c r="T21">
        <f t="shared" si="9"/>
        <v>2.4559247794124342E-2</v>
      </c>
      <c r="U21">
        <f t="shared" si="10"/>
        <v>0.11841430235981447</v>
      </c>
    </row>
    <row r="22" spans="1:21" x14ac:dyDescent="0.55000000000000004">
      <c r="A22">
        <v>0.5</v>
      </c>
      <c r="B22" t="s">
        <v>21</v>
      </c>
      <c r="C22" t="s">
        <v>20</v>
      </c>
      <c r="D22">
        <v>63.3</v>
      </c>
      <c r="E22">
        <v>60</v>
      </c>
      <c r="F22" t="s">
        <v>16</v>
      </c>
      <c r="G22" t="s">
        <v>11</v>
      </c>
      <c r="H22">
        <v>1002</v>
      </c>
      <c r="I22">
        <f t="shared" si="0"/>
        <v>31.654383582688826</v>
      </c>
      <c r="J22">
        <f t="shared" si="1"/>
        <v>3.0008677215312267</v>
      </c>
      <c r="K22">
        <f t="shared" si="2"/>
        <v>-3.1591201180328175E-2</v>
      </c>
      <c r="M22">
        <f t="shared" si="3"/>
        <v>1575.8278005961483</v>
      </c>
      <c r="N22">
        <f t="shared" si="4"/>
        <v>40.550084654489012</v>
      </c>
      <c r="O22">
        <f t="shared" si="5"/>
        <v>3.2173218441471656</v>
      </c>
      <c r="P22">
        <f t="shared" si="6"/>
        <v>-2.4808169166438302E-2</v>
      </c>
      <c r="R22">
        <f t="shared" si="7"/>
        <v>0.5726824357246989</v>
      </c>
      <c r="S22">
        <f t="shared" si="8"/>
        <v>0.28102588219930064</v>
      </c>
      <c r="T22">
        <f t="shared" si="9"/>
        <v>7.2130511139454928E-2</v>
      </c>
      <c r="U22">
        <f t="shared" si="10"/>
        <v>0.21471269722132832</v>
      </c>
    </row>
    <row r="23" spans="1:21" x14ac:dyDescent="0.55000000000000004">
      <c r="A23">
        <v>0.5</v>
      </c>
      <c r="B23" t="s">
        <v>15</v>
      </c>
      <c r="C23" t="s">
        <v>14</v>
      </c>
      <c r="D23">
        <v>63</v>
      </c>
      <c r="E23">
        <v>63</v>
      </c>
      <c r="F23" t="s">
        <v>22</v>
      </c>
      <c r="G23" t="s">
        <v>11</v>
      </c>
      <c r="H23">
        <v>1002</v>
      </c>
      <c r="I23">
        <f t="shared" si="0"/>
        <v>31.654383582688826</v>
      </c>
      <c r="J23">
        <f t="shared" si="1"/>
        <v>3.0008677215312267</v>
      </c>
      <c r="K23">
        <f t="shared" si="2"/>
        <v>-3.1591201180328175E-2</v>
      </c>
      <c r="M23">
        <f t="shared" si="3"/>
        <v>1575.8278005961483</v>
      </c>
      <c r="N23">
        <f t="shared" si="4"/>
        <v>40.550084654489012</v>
      </c>
      <c r="O23">
        <f t="shared" si="5"/>
        <v>3.2173218441471656</v>
      </c>
      <c r="P23">
        <f t="shared" si="6"/>
        <v>-2.4808169166438302E-2</v>
      </c>
      <c r="R23">
        <f t="shared" si="7"/>
        <v>0.5726824357246989</v>
      </c>
      <c r="S23">
        <f t="shared" si="8"/>
        <v>0.28102588219930064</v>
      </c>
      <c r="T23">
        <f t="shared" si="9"/>
        <v>7.2130511139454928E-2</v>
      </c>
      <c r="U23">
        <f t="shared" si="10"/>
        <v>0.21471269722132832</v>
      </c>
    </row>
    <row r="24" spans="1:21" x14ac:dyDescent="0.55000000000000004">
      <c r="A24">
        <v>0.36</v>
      </c>
      <c r="B24" t="s">
        <v>8</v>
      </c>
      <c r="C24" t="s">
        <v>18</v>
      </c>
      <c r="D24">
        <v>61.5</v>
      </c>
      <c r="E24">
        <v>59</v>
      </c>
      <c r="F24" t="s">
        <v>10</v>
      </c>
      <c r="G24" t="s">
        <v>11</v>
      </c>
      <c r="H24">
        <v>1002</v>
      </c>
      <c r="I24">
        <f t="shared" si="0"/>
        <v>31.654383582688826</v>
      </c>
      <c r="J24">
        <f t="shared" si="1"/>
        <v>3.0008677215312267</v>
      </c>
      <c r="K24">
        <f t="shared" si="2"/>
        <v>-3.1591201180328175E-2</v>
      </c>
      <c r="M24">
        <f t="shared" si="3"/>
        <v>669.62300510458772</v>
      </c>
      <c r="N24">
        <f t="shared" si="4"/>
        <v>33.177073497106932</v>
      </c>
      <c r="O24">
        <f t="shared" si="5"/>
        <v>3.1062901240895826</v>
      </c>
      <c r="P24">
        <f t="shared" si="6"/>
        <v>-2.7174310695092678E-2</v>
      </c>
      <c r="R24">
        <f t="shared" si="7"/>
        <v>0.33171356775989247</v>
      </c>
      <c r="S24">
        <f t="shared" si="8"/>
        <v>4.8103603421639059E-2</v>
      </c>
      <c r="T24">
        <f t="shared" si="9"/>
        <v>3.5130639648642333E-2</v>
      </c>
      <c r="U24">
        <f t="shared" si="10"/>
        <v>0.13981394566237301</v>
      </c>
    </row>
    <row r="25" spans="1:21" x14ac:dyDescent="0.55000000000000004">
      <c r="A25">
        <v>0.44</v>
      </c>
      <c r="B25" t="s">
        <v>8</v>
      </c>
      <c r="C25" t="s">
        <v>12</v>
      </c>
      <c r="D25">
        <v>62.1</v>
      </c>
      <c r="E25">
        <v>57</v>
      </c>
      <c r="F25" t="s">
        <v>10</v>
      </c>
      <c r="G25" t="s">
        <v>11</v>
      </c>
      <c r="H25">
        <v>1002</v>
      </c>
      <c r="I25">
        <f t="shared" si="0"/>
        <v>31.654383582688826</v>
      </c>
      <c r="J25">
        <f t="shared" si="1"/>
        <v>3.0008677215312267</v>
      </c>
      <c r="K25">
        <f t="shared" si="2"/>
        <v>-3.1591201180328175E-2</v>
      </c>
      <c r="M25">
        <f t="shared" si="3"/>
        <v>1187.4543168140508</v>
      </c>
      <c r="N25">
        <f t="shared" si="4"/>
        <v>37.390222729896692</v>
      </c>
      <c r="O25">
        <f t="shared" si="5"/>
        <v>3.1697368212653445</v>
      </c>
      <c r="P25">
        <f t="shared" si="6"/>
        <v>-2.5822229821575893E-2</v>
      </c>
      <c r="R25">
        <f t="shared" si="7"/>
        <v>0.18508414851701677</v>
      </c>
      <c r="S25">
        <f t="shared" si="8"/>
        <v>0.18120204843744567</v>
      </c>
      <c r="T25">
        <f t="shared" si="9"/>
        <v>5.6273423357678168E-2</v>
      </c>
      <c r="U25">
        <f t="shared" si="10"/>
        <v>0.18261323226749029</v>
      </c>
    </row>
    <row r="26" spans="1:21" x14ac:dyDescent="0.55000000000000004">
      <c r="A26">
        <v>0.31</v>
      </c>
      <c r="B26" t="s">
        <v>8</v>
      </c>
      <c r="C26" t="s">
        <v>9</v>
      </c>
      <c r="D26">
        <v>62.1</v>
      </c>
      <c r="E26">
        <v>57</v>
      </c>
      <c r="F26" t="s">
        <v>16</v>
      </c>
      <c r="G26" t="s">
        <v>11</v>
      </c>
      <c r="H26">
        <v>1002</v>
      </c>
      <c r="I26">
        <f t="shared" si="0"/>
        <v>31.654383582688826</v>
      </c>
      <c r="J26">
        <f t="shared" si="1"/>
        <v>3.0008677215312267</v>
      </c>
      <c r="K26">
        <f t="shared" si="2"/>
        <v>-3.1591201180328175E-2</v>
      </c>
      <c r="M26">
        <f t="shared" si="3"/>
        <v>345.97843528617341</v>
      </c>
      <c r="N26">
        <f t="shared" si="4"/>
        <v>30.543855226613331</v>
      </c>
      <c r="O26">
        <f t="shared" si="5"/>
        <v>3.0666359383547315</v>
      </c>
      <c r="P26">
        <f t="shared" si="6"/>
        <v>-2.8019361241040666E-2</v>
      </c>
      <c r="R26">
        <f t="shared" si="7"/>
        <v>0.65471214043296067</v>
      </c>
      <c r="S26">
        <f t="shared" si="8"/>
        <v>3.508292471324008E-2</v>
      </c>
      <c r="T26">
        <f t="shared" si="9"/>
        <v>2.1916399830494954E-2</v>
      </c>
      <c r="U26">
        <f t="shared" si="10"/>
        <v>0.11306439153417477</v>
      </c>
    </row>
    <row r="27" spans="1:21" x14ac:dyDescent="0.55000000000000004">
      <c r="A27">
        <v>0.45</v>
      </c>
      <c r="B27" t="s">
        <v>21</v>
      </c>
      <c r="C27" t="s">
        <v>12</v>
      </c>
      <c r="D27">
        <v>62.6</v>
      </c>
      <c r="E27">
        <v>57</v>
      </c>
      <c r="F27" t="s">
        <v>16</v>
      </c>
      <c r="G27" t="s">
        <v>11</v>
      </c>
      <c r="H27">
        <v>1017</v>
      </c>
      <c r="I27">
        <f t="shared" si="0"/>
        <v>31.89043743820395</v>
      </c>
      <c r="J27">
        <f t="shared" si="1"/>
        <v>3.0073209529227447</v>
      </c>
      <c r="K27">
        <f t="shared" si="2"/>
        <v>-3.1357362279453238E-2</v>
      </c>
      <c r="M27">
        <f t="shared" si="3"/>
        <v>1252.183230777734</v>
      </c>
      <c r="N27">
        <f t="shared" si="4"/>
        <v>37.916866383995412</v>
      </c>
      <c r="O27">
        <f t="shared" si="5"/>
        <v>3.1776676584123145</v>
      </c>
      <c r="P27">
        <f t="shared" si="6"/>
        <v>-2.5653219712386294E-2</v>
      </c>
      <c r="R27">
        <f t="shared" si="7"/>
        <v>0.23125194766738841</v>
      </c>
      <c r="S27">
        <f t="shared" si="8"/>
        <v>0.18897291570456637</v>
      </c>
      <c r="T27">
        <f t="shared" si="9"/>
        <v>5.6644005796592407E-2</v>
      </c>
      <c r="U27">
        <f t="shared" si="10"/>
        <v>0.18190760167364448</v>
      </c>
    </row>
    <row r="28" spans="1:21" x14ac:dyDescent="0.55000000000000004">
      <c r="A28">
        <v>0.51</v>
      </c>
      <c r="B28" t="s">
        <v>23</v>
      </c>
      <c r="C28" t="s">
        <v>14</v>
      </c>
      <c r="D28">
        <v>62.9</v>
      </c>
      <c r="E28">
        <v>56</v>
      </c>
      <c r="F28" t="s">
        <v>16</v>
      </c>
      <c r="G28" t="s">
        <v>11</v>
      </c>
      <c r="H28">
        <v>1017</v>
      </c>
      <c r="I28">
        <f t="shared" si="0"/>
        <v>31.89043743820395</v>
      </c>
      <c r="J28">
        <f t="shared" si="1"/>
        <v>3.0073209529227447</v>
      </c>
      <c r="K28">
        <f t="shared" si="2"/>
        <v>-3.1357362279453238E-2</v>
      </c>
      <c r="M28">
        <f t="shared" si="3"/>
        <v>1640.5567145598311</v>
      </c>
      <c r="N28">
        <f t="shared" si="4"/>
        <v>41.076728308587732</v>
      </c>
      <c r="O28">
        <f t="shared" si="5"/>
        <v>3.225252681294136</v>
      </c>
      <c r="P28">
        <f t="shared" si="6"/>
        <v>-2.4639159057248703E-2</v>
      </c>
      <c r="R28">
        <f t="shared" si="7"/>
        <v>0.61313344597820163</v>
      </c>
      <c r="S28">
        <f t="shared" si="8"/>
        <v>0.28805785082705809</v>
      </c>
      <c r="T28">
        <f t="shared" si="9"/>
        <v>7.2467066795643659E-2</v>
      </c>
      <c r="U28">
        <f t="shared" si="10"/>
        <v>0.21424643955485392</v>
      </c>
    </row>
    <row r="29" spans="1:21" x14ac:dyDescent="0.55000000000000004">
      <c r="A29">
        <v>0.3</v>
      </c>
      <c r="B29" t="s">
        <v>8</v>
      </c>
      <c r="C29" t="s">
        <v>9</v>
      </c>
      <c r="D29">
        <v>62.6</v>
      </c>
      <c r="E29">
        <v>58</v>
      </c>
      <c r="F29" t="s">
        <v>10</v>
      </c>
      <c r="G29" t="s">
        <v>11</v>
      </c>
      <c r="H29">
        <v>1017</v>
      </c>
      <c r="I29">
        <f t="shared" si="0"/>
        <v>31.89043743820395</v>
      </c>
      <c r="J29">
        <f t="shared" si="1"/>
        <v>3.0073209529227447</v>
      </c>
      <c r="K29">
        <f t="shared" si="2"/>
        <v>-3.1357362279453238E-2</v>
      </c>
      <c r="M29">
        <f t="shared" si="3"/>
        <v>281.24952132249041</v>
      </c>
      <c r="N29">
        <f t="shared" si="4"/>
        <v>30.017211572514611</v>
      </c>
      <c r="O29">
        <f t="shared" si="5"/>
        <v>3.0587051012077611</v>
      </c>
      <c r="P29">
        <f t="shared" si="6"/>
        <v>-2.8188371350230265E-2</v>
      </c>
      <c r="R29">
        <f t="shared" si="7"/>
        <v>0.72345179810964566</v>
      </c>
      <c r="S29">
        <f t="shared" si="8"/>
        <v>5.8739422101663011E-2</v>
      </c>
      <c r="T29">
        <f t="shared" si="9"/>
        <v>1.7086353298964421E-2</v>
      </c>
      <c r="U29">
        <f t="shared" si="10"/>
        <v>0.10106050697062102</v>
      </c>
    </row>
    <row r="30" spans="1:21" x14ac:dyDescent="0.55000000000000004">
      <c r="A30">
        <v>0.51</v>
      </c>
      <c r="B30" t="s">
        <v>23</v>
      </c>
      <c r="C30" t="s">
        <v>14</v>
      </c>
      <c r="D30">
        <v>61.7</v>
      </c>
      <c r="E30">
        <v>55</v>
      </c>
      <c r="F30" t="s">
        <v>26</v>
      </c>
      <c r="G30" t="s">
        <v>11</v>
      </c>
      <c r="H30">
        <v>1017</v>
      </c>
      <c r="I30">
        <f t="shared" si="0"/>
        <v>31.89043743820395</v>
      </c>
      <c r="J30">
        <f t="shared" si="1"/>
        <v>3.0073209529227447</v>
      </c>
      <c r="K30">
        <f t="shared" si="2"/>
        <v>-3.1357362279453238E-2</v>
      </c>
      <c r="M30">
        <f t="shared" si="3"/>
        <v>1640.5567145598311</v>
      </c>
      <c r="N30">
        <f t="shared" si="4"/>
        <v>41.076728308587732</v>
      </c>
      <c r="O30">
        <f t="shared" si="5"/>
        <v>3.225252681294136</v>
      </c>
      <c r="P30">
        <f t="shared" si="6"/>
        <v>-2.4639159057248703E-2</v>
      </c>
      <c r="R30">
        <f t="shared" si="7"/>
        <v>0.61313344597820163</v>
      </c>
      <c r="S30">
        <f t="shared" si="8"/>
        <v>0.28805785082705809</v>
      </c>
      <c r="T30">
        <f t="shared" si="9"/>
        <v>7.2467066795643659E-2</v>
      </c>
      <c r="U30">
        <f t="shared" si="10"/>
        <v>0.21424643955485392</v>
      </c>
    </row>
    <row r="31" spans="1:21" x14ac:dyDescent="0.55000000000000004">
      <c r="A31">
        <v>0.41</v>
      </c>
      <c r="B31" t="s">
        <v>17</v>
      </c>
      <c r="C31" t="s">
        <v>18</v>
      </c>
      <c r="D31">
        <v>61.4</v>
      </c>
      <c r="E31">
        <v>55</v>
      </c>
      <c r="F31" t="s">
        <v>26</v>
      </c>
      <c r="G31" t="s">
        <v>11</v>
      </c>
      <c r="H31">
        <v>1018</v>
      </c>
      <c r="I31">
        <f t="shared" si="0"/>
        <v>31.906112267087632</v>
      </c>
      <c r="J31">
        <f t="shared" si="1"/>
        <v>3.00774777800074</v>
      </c>
      <c r="K31">
        <f t="shared" si="2"/>
        <v>-3.1341957040361135E-2</v>
      </c>
      <c r="M31">
        <f t="shared" si="3"/>
        <v>993.26757492300203</v>
      </c>
      <c r="N31">
        <f t="shared" si="4"/>
        <v>35.810291767600532</v>
      </c>
      <c r="O31">
        <f t="shared" si="5"/>
        <v>3.1459443098244337</v>
      </c>
      <c r="P31">
        <f t="shared" si="6"/>
        <v>-2.6329260149144686E-2</v>
      </c>
      <c r="R31">
        <f t="shared" si="7"/>
        <v>2.4295113042237693E-2</v>
      </c>
      <c r="S31">
        <f t="shared" si="8"/>
        <v>0.12236462618293389</v>
      </c>
      <c r="T31">
        <f t="shared" si="9"/>
        <v>4.5946848613600648E-2</v>
      </c>
      <c r="U31">
        <f t="shared" si="10"/>
        <v>0.15993566977203316</v>
      </c>
    </row>
    <row r="32" spans="1:21" x14ac:dyDescent="0.55000000000000004">
      <c r="A32">
        <v>0.31</v>
      </c>
      <c r="B32" t="s">
        <v>8</v>
      </c>
      <c r="C32" t="s">
        <v>9</v>
      </c>
      <c r="D32">
        <v>62</v>
      </c>
      <c r="E32">
        <v>56</v>
      </c>
      <c r="F32" t="s">
        <v>10</v>
      </c>
      <c r="G32" t="s">
        <v>11</v>
      </c>
      <c r="H32">
        <v>1018</v>
      </c>
      <c r="I32">
        <f t="shared" si="0"/>
        <v>31.906112267087632</v>
      </c>
      <c r="J32">
        <f t="shared" si="1"/>
        <v>3.00774777800074</v>
      </c>
      <c r="K32">
        <f t="shared" si="2"/>
        <v>-3.1341957040361135E-2</v>
      </c>
      <c r="M32">
        <f t="shared" si="3"/>
        <v>345.97843528617341</v>
      </c>
      <c r="N32">
        <f t="shared" si="4"/>
        <v>30.543855226613331</v>
      </c>
      <c r="O32">
        <f t="shared" si="5"/>
        <v>3.0666359383547315</v>
      </c>
      <c r="P32">
        <f t="shared" si="6"/>
        <v>-2.8019361241040666E-2</v>
      </c>
      <c r="R32">
        <f t="shared" si="7"/>
        <v>0.66013906160493774</v>
      </c>
      <c r="S32">
        <f t="shared" si="8"/>
        <v>4.269580164047504E-2</v>
      </c>
      <c r="T32">
        <f t="shared" si="9"/>
        <v>1.9578822660833158E-2</v>
      </c>
      <c r="U32">
        <f t="shared" si="10"/>
        <v>0.10601111459127265</v>
      </c>
    </row>
    <row r="33" spans="1:21" x14ac:dyDescent="0.55000000000000004">
      <c r="A33">
        <v>0.31</v>
      </c>
      <c r="B33" t="s">
        <v>8</v>
      </c>
      <c r="C33" t="s">
        <v>9</v>
      </c>
      <c r="D33">
        <v>60.5</v>
      </c>
      <c r="E33">
        <v>57</v>
      </c>
      <c r="F33" t="s">
        <v>10</v>
      </c>
      <c r="G33" t="s">
        <v>11</v>
      </c>
      <c r="H33">
        <v>1018</v>
      </c>
      <c r="I33">
        <f t="shared" si="0"/>
        <v>31.906112267087632</v>
      </c>
      <c r="J33">
        <f t="shared" si="1"/>
        <v>3.00774777800074</v>
      </c>
      <c r="K33">
        <f t="shared" si="2"/>
        <v>-3.1341957040361135E-2</v>
      </c>
      <c r="M33">
        <f t="shared" si="3"/>
        <v>345.97843528617341</v>
      </c>
      <c r="N33">
        <f t="shared" si="4"/>
        <v>30.543855226613331</v>
      </c>
      <c r="O33">
        <f t="shared" si="5"/>
        <v>3.0666359383547315</v>
      </c>
      <c r="P33">
        <f t="shared" si="6"/>
        <v>-2.8019361241040666E-2</v>
      </c>
      <c r="R33">
        <f t="shared" si="7"/>
        <v>0.66013906160493774</v>
      </c>
      <c r="S33">
        <f t="shared" si="8"/>
        <v>4.269580164047504E-2</v>
      </c>
      <c r="T33">
        <f t="shared" si="9"/>
        <v>1.9578822660833158E-2</v>
      </c>
      <c r="U33">
        <f t="shared" si="10"/>
        <v>0.10601111459127265</v>
      </c>
    </row>
    <row r="34" spans="1:21" x14ac:dyDescent="0.55000000000000004">
      <c r="A34">
        <v>0.31</v>
      </c>
      <c r="B34" t="s">
        <v>8</v>
      </c>
      <c r="C34" t="s">
        <v>9</v>
      </c>
      <c r="D34">
        <v>59.2</v>
      </c>
      <c r="E34">
        <v>61</v>
      </c>
      <c r="F34" t="s">
        <v>16</v>
      </c>
      <c r="G34" t="s">
        <v>11</v>
      </c>
      <c r="H34">
        <v>1018</v>
      </c>
      <c r="I34">
        <f t="shared" si="0"/>
        <v>31.906112267087632</v>
      </c>
      <c r="J34">
        <f t="shared" si="1"/>
        <v>3.00774777800074</v>
      </c>
      <c r="K34">
        <f t="shared" si="2"/>
        <v>-3.1341957040361135E-2</v>
      </c>
      <c r="M34">
        <f t="shared" si="3"/>
        <v>345.97843528617341</v>
      </c>
      <c r="N34">
        <f t="shared" si="4"/>
        <v>30.543855226613331</v>
      </c>
      <c r="O34">
        <f t="shared" si="5"/>
        <v>3.0666359383547315</v>
      </c>
      <c r="P34">
        <f t="shared" si="6"/>
        <v>-2.8019361241040666E-2</v>
      </c>
      <c r="R34">
        <f t="shared" si="7"/>
        <v>0.66013906160493774</v>
      </c>
      <c r="S34">
        <f t="shared" si="8"/>
        <v>4.269580164047504E-2</v>
      </c>
      <c r="T34">
        <f t="shared" si="9"/>
        <v>1.9578822660833158E-2</v>
      </c>
      <c r="U34">
        <f t="shared" si="10"/>
        <v>0.10601111459127265</v>
      </c>
    </row>
    <row r="35" spans="1:21" x14ac:dyDescent="0.55000000000000004">
      <c r="A35">
        <v>0.31</v>
      </c>
      <c r="B35" t="s">
        <v>8</v>
      </c>
      <c r="C35" t="s">
        <v>9</v>
      </c>
      <c r="D35">
        <v>63.4</v>
      </c>
      <c r="E35">
        <v>56</v>
      </c>
      <c r="F35" t="s">
        <v>16</v>
      </c>
      <c r="G35" t="s">
        <v>11</v>
      </c>
      <c r="H35">
        <v>1018</v>
      </c>
      <c r="I35">
        <f t="shared" si="0"/>
        <v>31.906112267087632</v>
      </c>
      <c r="J35">
        <f t="shared" si="1"/>
        <v>3.00774777800074</v>
      </c>
      <c r="K35">
        <f t="shared" si="2"/>
        <v>-3.1341957040361135E-2</v>
      </c>
      <c r="M35">
        <f t="shared" si="3"/>
        <v>345.97843528617341</v>
      </c>
      <c r="N35">
        <f t="shared" si="4"/>
        <v>30.543855226613331</v>
      </c>
      <c r="O35">
        <f t="shared" si="5"/>
        <v>3.0666359383547315</v>
      </c>
      <c r="P35">
        <f t="shared" si="6"/>
        <v>-2.8019361241040666E-2</v>
      </c>
      <c r="R35">
        <f t="shared" si="7"/>
        <v>0.66013906160493774</v>
      </c>
      <c r="S35">
        <f t="shared" si="8"/>
        <v>4.269580164047504E-2</v>
      </c>
      <c r="T35">
        <f t="shared" si="9"/>
        <v>1.9578822660833158E-2</v>
      </c>
      <c r="U35">
        <f t="shared" si="10"/>
        <v>0.10601111459127265</v>
      </c>
    </row>
    <row r="36" spans="1:21" x14ac:dyDescent="0.55000000000000004">
      <c r="A36">
        <v>0.31</v>
      </c>
      <c r="B36" t="s">
        <v>8</v>
      </c>
      <c r="C36" t="s">
        <v>9</v>
      </c>
      <c r="D36">
        <v>62</v>
      </c>
      <c r="E36">
        <v>57</v>
      </c>
      <c r="F36" t="s">
        <v>10</v>
      </c>
      <c r="G36" t="s">
        <v>11</v>
      </c>
      <c r="H36">
        <v>1018</v>
      </c>
      <c r="I36">
        <f t="shared" si="0"/>
        <v>31.906112267087632</v>
      </c>
      <c r="J36">
        <f t="shared" si="1"/>
        <v>3.00774777800074</v>
      </c>
      <c r="K36">
        <f t="shared" si="2"/>
        <v>-3.1341957040361135E-2</v>
      </c>
      <c r="M36">
        <f t="shared" si="3"/>
        <v>345.97843528617341</v>
      </c>
      <c r="N36">
        <f t="shared" si="4"/>
        <v>30.543855226613331</v>
      </c>
      <c r="O36">
        <f t="shared" si="5"/>
        <v>3.0666359383547315</v>
      </c>
      <c r="P36">
        <f t="shared" si="6"/>
        <v>-2.8019361241040666E-2</v>
      </c>
      <c r="R36">
        <f t="shared" si="7"/>
        <v>0.66013906160493774</v>
      </c>
      <c r="S36">
        <f t="shared" si="8"/>
        <v>4.269580164047504E-2</v>
      </c>
      <c r="T36">
        <f t="shared" si="9"/>
        <v>1.9578822660833158E-2</v>
      </c>
      <c r="U36">
        <f t="shared" si="10"/>
        <v>0.10601111459127265</v>
      </c>
    </row>
    <row r="37" spans="1:21" x14ac:dyDescent="0.55000000000000004">
      <c r="A37">
        <v>0.31</v>
      </c>
      <c r="B37" t="s">
        <v>8</v>
      </c>
      <c r="C37" t="s">
        <v>9</v>
      </c>
      <c r="D37">
        <v>63</v>
      </c>
      <c r="E37">
        <v>55</v>
      </c>
      <c r="F37" t="s">
        <v>10</v>
      </c>
      <c r="G37" t="s">
        <v>11</v>
      </c>
      <c r="H37">
        <v>1018</v>
      </c>
      <c r="I37">
        <f t="shared" si="0"/>
        <v>31.906112267087632</v>
      </c>
      <c r="J37">
        <f t="shared" si="1"/>
        <v>3.00774777800074</v>
      </c>
      <c r="K37">
        <f t="shared" si="2"/>
        <v>-3.1341957040361135E-2</v>
      </c>
      <c r="M37">
        <f t="shared" si="3"/>
        <v>345.97843528617341</v>
      </c>
      <c r="N37">
        <f t="shared" si="4"/>
        <v>30.543855226613331</v>
      </c>
      <c r="O37">
        <f t="shared" si="5"/>
        <v>3.0666359383547315</v>
      </c>
      <c r="P37">
        <f t="shared" si="6"/>
        <v>-2.8019361241040666E-2</v>
      </c>
      <c r="R37">
        <f t="shared" si="7"/>
        <v>0.66013906160493774</v>
      </c>
      <c r="S37">
        <f t="shared" si="8"/>
        <v>4.269580164047504E-2</v>
      </c>
      <c r="T37">
        <f t="shared" si="9"/>
        <v>1.9578822660833158E-2</v>
      </c>
      <c r="U37">
        <f t="shared" si="10"/>
        <v>0.10601111459127265</v>
      </c>
    </row>
    <row r="38" spans="1:21" x14ac:dyDescent="0.55000000000000004">
      <c r="A38">
        <v>0.31</v>
      </c>
      <c r="B38" t="s">
        <v>8</v>
      </c>
      <c r="C38" t="s">
        <v>9</v>
      </c>
      <c r="D38">
        <v>61.6</v>
      </c>
      <c r="E38">
        <v>55</v>
      </c>
      <c r="F38" t="s">
        <v>10</v>
      </c>
      <c r="G38" t="s">
        <v>11</v>
      </c>
      <c r="H38">
        <v>1018</v>
      </c>
      <c r="I38">
        <f t="shared" si="0"/>
        <v>31.906112267087632</v>
      </c>
      <c r="J38">
        <f t="shared" si="1"/>
        <v>3.00774777800074</v>
      </c>
      <c r="K38">
        <f t="shared" si="2"/>
        <v>-3.1341957040361135E-2</v>
      </c>
      <c r="M38">
        <f t="shared" si="3"/>
        <v>345.97843528617341</v>
      </c>
      <c r="N38">
        <f t="shared" si="4"/>
        <v>30.543855226613331</v>
      </c>
      <c r="O38">
        <f t="shared" si="5"/>
        <v>3.0666359383547315</v>
      </c>
      <c r="P38">
        <f t="shared" si="6"/>
        <v>-2.8019361241040666E-2</v>
      </c>
      <c r="R38">
        <f t="shared" si="7"/>
        <v>0.66013906160493774</v>
      </c>
      <c r="S38">
        <f t="shared" si="8"/>
        <v>4.269580164047504E-2</v>
      </c>
      <c r="T38">
        <f t="shared" si="9"/>
        <v>1.9578822660833158E-2</v>
      </c>
      <c r="U38">
        <f t="shared" si="10"/>
        <v>0.10601111459127265</v>
      </c>
    </row>
    <row r="39" spans="1:21" x14ac:dyDescent="0.55000000000000004">
      <c r="A39">
        <v>0.31</v>
      </c>
      <c r="B39" t="s">
        <v>8</v>
      </c>
      <c r="C39" t="s">
        <v>9</v>
      </c>
      <c r="D39">
        <v>62.5</v>
      </c>
      <c r="E39">
        <v>58</v>
      </c>
      <c r="F39" t="s">
        <v>16</v>
      </c>
      <c r="G39" t="s">
        <v>11</v>
      </c>
      <c r="H39">
        <v>1018</v>
      </c>
      <c r="I39">
        <f t="shared" si="0"/>
        <v>31.906112267087632</v>
      </c>
      <c r="J39">
        <f t="shared" si="1"/>
        <v>3.00774777800074</v>
      </c>
      <c r="K39">
        <f t="shared" si="2"/>
        <v>-3.1341957040361135E-2</v>
      </c>
      <c r="M39">
        <f t="shared" si="3"/>
        <v>345.97843528617341</v>
      </c>
      <c r="N39">
        <f t="shared" si="4"/>
        <v>30.543855226613331</v>
      </c>
      <c r="O39">
        <f t="shared" si="5"/>
        <v>3.0666359383547315</v>
      </c>
      <c r="P39">
        <f t="shared" si="6"/>
        <v>-2.8019361241040666E-2</v>
      </c>
      <c r="R39">
        <f t="shared" si="7"/>
        <v>0.66013906160493774</v>
      </c>
      <c r="S39">
        <f t="shared" si="8"/>
        <v>4.269580164047504E-2</v>
      </c>
      <c r="T39">
        <f t="shared" si="9"/>
        <v>1.9578822660833158E-2</v>
      </c>
      <c r="U39">
        <f t="shared" si="10"/>
        <v>0.10601111459127265</v>
      </c>
    </row>
    <row r="40" spans="1:21" x14ac:dyDescent="0.55000000000000004">
      <c r="A40">
        <v>0.4</v>
      </c>
      <c r="B40" t="s">
        <v>21</v>
      </c>
      <c r="C40" t="s">
        <v>24</v>
      </c>
      <c r="D40">
        <v>60.9</v>
      </c>
      <c r="E40">
        <v>54</v>
      </c>
      <c r="F40" t="s">
        <v>16</v>
      </c>
      <c r="G40" t="s">
        <v>11</v>
      </c>
      <c r="H40">
        <v>1018</v>
      </c>
      <c r="I40">
        <f t="shared" si="0"/>
        <v>31.906112267087632</v>
      </c>
      <c r="J40">
        <f t="shared" si="1"/>
        <v>3.00774777800074</v>
      </c>
      <c r="K40">
        <f t="shared" si="2"/>
        <v>-3.1341957040361135E-2</v>
      </c>
      <c r="M40">
        <f t="shared" si="3"/>
        <v>928.53866095931971</v>
      </c>
      <c r="N40">
        <f t="shared" si="4"/>
        <v>35.283648113501812</v>
      </c>
      <c r="O40">
        <f t="shared" si="5"/>
        <v>3.1380134726774633</v>
      </c>
      <c r="P40">
        <f t="shared" si="6"/>
        <v>-2.6498270258334282E-2</v>
      </c>
      <c r="R40">
        <f t="shared" si="7"/>
        <v>8.7879507898507153E-2</v>
      </c>
      <c r="S40">
        <f t="shared" si="8"/>
        <v>0.105858583400593</v>
      </c>
      <c r="T40">
        <f t="shared" si="9"/>
        <v>4.331004601832384E-2</v>
      </c>
      <c r="U40">
        <f t="shared" si="10"/>
        <v>0.1545432142539572</v>
      </c>
    </row>
    <row r="41" spans="1:21" x14ac:dyDescent="0.55000000000000004">
      <c r="A41">
        <v>0.31</v>
      </c>
      <c r="B41" t="s">
        <v>8</v>
      </c>
      <c r="C41" t="s">
        <v>25</v>
      </c>
      <c r="D41">
        <v>63.3</v>
      </c>
      <c r="E41">
        <v>58</v>
      </c>
      <c r="F41" t="s">
        <v>16</v>
      </c>
      <c r="G41" t="s">
        <v>11</v>
      </c>
      <c r="H41">
        <v>1018</v>
      </c>
      <c r="I41">
        <f t="shared" si="0"/>
        <v>31.906112267087632</v>
      </c>
      <c r="J41">
        <f t="shared" si="1"/>
        <v>3.00774777800074</v>
      </c>
      <c r="K41">
        <f t="shared" si="2"/>
        <v>-3.1341957040361135E-2</v>
      </c>
      <c r="M41">
        <f t="shared" si="3"/>
        <v>345.97843528617341</v>
      </c>
      <c r="N41">
        <f t="shared" si="4"/>
        <v>30.543855226613331</v>
      </c>
      <c r="O41">
        <f t="shared" si="5"/>
        <v>3.0666359383547315</v>
      </c>
      <c r="P41">
        <f t="shared" si="6"/>
        <v>-2.8019361241040666E-2</v>
      </c>
      <c r="R41">
        <f t="shared" si="7"/>
        <v>0.66013906160493774</v>
      </c>
      <c r="S41">
        <f t="shared" si="8"/>
        <v>4.269580164047504E-2</v>
      </c>
      <c r="T41">
        <f t="shared" si="9"/>
        <v>1.9578822660833158E-2</v>
      </c>
      <c r="U41">
        <f t="shared" si="10"/>
        <v>0.10601111459127265</v>
      </c>
    </row>
    <row r="42" spans="1:21" x14ac:dyDescent="0.55000000000000004">
      <c r="A42">
        <v>0.31</v>
      </c>
      <c r="B42" t="s">
        <v>8</v>
      </c>
      <c r="C42" t="s">
        <v>25</v>
      </c>
      <c r="D42">
        <v>62.4</v>
      </c>
      <c r="E42">
        <v>56</v>
      </c>
      <c r="F42" t="s">
        <v>16</v>
      </c>
      <c r="G42" t="s">
        <v>11</v>
      </c>
      <c r="H42">
        <v>1018</v>
      </c>
      <c r="I42">
        <f t="shared" si="0"/>
        <v>31.906112267087632</v>
      </c>
      <c r="J42">
        <f t="shared" si="1"/>
        <v>3.00774777800074</v>
      </c>
      <c r="K42">
        <f t="shared" si="2"/>
        <v>-3.1341957040361135E-2</v>
      </c>
      <c r="M42">
        <f t="shared" si="3"/>
        <v>345.97843528617341</v>
      </c>
      <c r="N42">
        <f t="shared" si="4"/>
        <v>30.543855226613331</v>
      </c>
      <c r="O42">
        <f t="shared" si="5"/>
        <v>3.0666359383547315</v>
      </c>
      <c r="P42">
        <f t="shared" si="6"/>
        <v>-2.8019361241040666E-2</v>
      </c>
      <c r="R42">
        <f t="shared" si="7"/>
        <v>0.66013906160493774</v>
      </c>
      <c r="S42">
        <f t="shared" si="8"/>
        <v>4.269580164047504E-2</v>
      </c>
      <c r="T42">
        <f t="shared" si="9"/>
        <v>1.9578822660833158E-2</v>
      </c>
      <c r="U42">
        <f t="shared" si="10"/>
        <v>0.10601111459127265</v>
      </c>
    </row>
    <row r="43" spans="1:21" x14ac:dyDescent="0.55000000000000004">
      <c r="A43">
        <v>0.42</v>
      </c>
      <c r="B43" t="s">
        <v>17</v>
      </c>
      <c r="C43" t="s">
        <v>24</v>
      </c>
      <c r="D43">
        <v>62.3</v>
      </c>
      <c r="E43">
        <v>56</v>
      </c>
      <c r="F43" t="s">
        <v>10</v>
      </c>
      <c r="G43" t="s">
        <v>11</v>
      </c>
      <c r="H43">
        <v>1019</v>
      </c>
      <c r="I43">
        <f t="shared" si="0"/>
        <v>31.921779399024736</v>
      </c>
      <c r="J43">
        <f t="shared" si="1"/>
        <v>3.0081741840064264</v>
      </c>
      <c r="K43">
        <f t="shared" si="2"/>
        <v>-3.1326574483831929E-2</v>
      </c>
      <c r="M43">
        <f t="shared" si="3"/>
        <v>1057.9964888866853</v>
      </c>
      <c r="N43">
        <f t="shared" si="4"/>
        <v>36.336935421699252</v>
      </c>
      <c r="O43">
        <f t="shared" si="5"/>
        <v>3.1538751469714037</v>
      </c>
      <c r="P43">
        <f t="shared" si="6"/>
        <v>-2.6160250039955087E-2</v>
      </c>
      <c r="R43">
        <f t="shared" si="7"/>
        <v>3.8269370840711733E-2</v>
      </c>
      <c r="S43">
        <f t="shared" si="8"/>
        <v>0.13831171400205236</v>
      </c>
      <c r="T43">
        <f t="shared" si="9"/>
        <v>4.8435015412214573E-2</v>
      </c>
      <c r="U43">
        <f t="shared" si="10"/>
        <v>0.16491826920122568</v>
      </c>
    </row>
    <row r="44" spans="1:21" x14ac:dyDescent="0.55000000000000004">
      <c r="A44">
        <v>0.33</v>
      </c>
      <c r="B44" t="s">
        <v>19</v>
      </c>
      <c r="C44" t="s">
        <v>24</v>
      </c>
      <c r="D44">
        <v>60.7</v>
      </c>
      <c r="E44">
        <v>57</v>
      </c>
      <c r="F44" t="s">
        <v>26</v>
      </c>
      <c r="G44" t="s">
        <v>11</v>
      </c>
      <c r="H44">
        <v>1019</v>
      </c>
      <c r="I44">
        <f t="shared" si="0"/>
        <v>31.921779399024736</v>
      </c>
      <c r="J44">
        <f t="shared" si="1"/>
        <v>3.0081741840064264</v>
      </c>
      <c r="K44">
        <f t="shared" si="2"/>
        <v>-3.1326574483831929E-2</v>
      </c>
      <c r="M44">
        <f t="shared" si="3"/>
        <v>475.43626321353941</v>
      </c>
      <c r="N44">
        <f t="shared" si="4"/>
        <v>31.597142534810772</v>
      </c>
      <c r="O44">
        <f t="shared" si="5"/>
        <v>3.0824976126486718</v>
      </c>
      <c r="P44">
        <f t="shared" si="6"/>
        <v>-2.7681341022661468E-2</v>
      </c>
      <c r="R44">
        <f t="shared" si="7"/>
        <v>0.5334285935097749</v>
      </c>
      <c r="S44">
        <f t="shared" si="8"/>
        <v>1.0169760906996384E-2</v>
      </c>
      <c r="T44">
        <f t="shared" si="9"/>
        <v>2.4707155934453898E-2</v>
      </c>
      <c r="U44">
        <f t="shared" si="10"/>
        <v>0.11636233840542684</v>
      </c>
    </row>
    <row r="45" spans="1:21" x14ac:dyDescent="0.55000000000000004">
      <c r="A45">
        <v>0.37</v>
      </c>
      <c r="B45" t="s">
        <v>15</v>
      </c>
      <c r="C45" t="s">
        <v>9</v>
      </c>
      <c r="D45">
        <v>62.3</v>
      </c>
      <c r="E45">
        <v>57</v>
      </c>
      <c r="F45" t="s">
        <v>10</v>
      </c>
      <c r="G45" t="s">
        <v>11</v>
      </c>
      <c r="H45">
        <v>1019</v>
      </c>
      <c r="I45">
        <f t="shared" si="0"/>
        <v>31.921779399024736</v>
      </c>
      <c r="J45">
        <f t="shared" si="1"/>
        <v>3.0081741840064264</v>
      </c>
      <c r="K45">
        <f t="shared" si="2"/>
        <v>-3.1326574483831929E-2</v>
      </c>
      <c r="M45">
        <f t="shared" si="3"/>
        <v>734.35191906827094</v>
      </c>
      <c r="N45">
        <f t="shared" si="4"/>
        <v>33.703717151205652</v>
      </c>
      <c r="O45">
        <f t="shared" si="5"/>
        <v>3.1142209612365526</v>
      </c>
      <c r="P45">
        <f t="shared" si="6"/>
        <v>-2.7005300585903079E-2</v>
      </c>
      <c r="R45">
        <f t="shared" si="7"/>
        <v>0.27934060935400301</v>
      </c>
      <c r="S45">
        <f t="shared" si="8"/>
        <v>5.5822005719247503E-2</v>
      </c>
      <c r="T45">
        <f t="shared" si="9"/>
        <v>3.5252871257903051E-2</v>
      </c>
      <c r="U45">
        <f t="shared" si="10"/>
        <v>0.13794275209244847</v>
      </c>
    </row>
    <row r="46" spans="1:21" x14ac:dyDescent="0.55000000000000004">
      <c r="A46">
        <v>0.45</v>
      </c>
      <c r="B46" t="s">
        <v>27</v>
      </c>
      <c r="C46" t="s">
        <v>9</v>
      </c>
      <c r="D46">
        <v>58.6</v>
      </c>
      <c r="E46">
        <v>61</v>
      </c>
      <c r="F46" t="s">
        <v>16</v>
      </c>
      <c r="G46" t="s">
        <v>11</v>
      </c>
      <c r="H46">
        <v>1019</v>
      </c>
      <c r="I46">
        <f t="shared" si="0"/>
        <v>31.921779399024736</v>
      </c>
      <c r="J46">
        <f t="shared" si="1"/>
        <v>3.0081741840064264</v>
      </c>
      <c r="K46">
        <f t="shared" si="2"/>
        <v>-3.1326574483831929E-2</v>
      </c>
      <c r="M46">
        <f t="shared" si="3"/>
        <v>1252.183230777734</v>
      </c>
      <c r="N46">
        <f t="shared" si="4"/>
        <v>37.916866383995412</v>
      </c>
      <c r="O46">
        <f t="shared" si="5"/>
        <v>3.1776676584123145</v>
      </c>
      <c r="P46">
        <f t="shared" si="6"/>
        <v>-2.5653219712386294E-2</v>
      </c>
      <c r="R46">
        <f t="shared" si="7"/>
        <v>0.22883535895754076</v>
      </c>
      <c r="S46">
        <f t="shared" si="8"/>
        <v>0.18780553897173527</v>
      </c>
      <c r="T46">
        <f t="shared" si="9"/>
        <v>5.6344301904801511E-2</v>
      </c>
      <c r="U46">
        <f t="shared" si="10"/>
        <v>0.18110357946649197</v>
      </c>
    </row>
    <row r="47" spans="1:21" x14ac:dyDescent="0.55000000000000004">
      <c r="A47">
        <v>0.4</v>
      </c>
      <c r="B47" t="s">
        <v>8</v>
      </c>
      <c r="C47" t="s">
        <v>18</v>
      </c>
      <c r="D47">
        <v>63.5</v>
      </c>
      <c r="E47">
        <v>60</v>
      </c>
      <c r="F47" t="s">
        <v>22</v>
      </c>
      <c r="G47" t="s">
        <v>11</v>
      </c>
      <c r="H47">
        <v>1019</v>
      </c>
      <c r="I47">
        <f t="shared" si="0"/>
        <v>31.921779399024736</v>
      </c>
      <c r="J47">
        <f t="shared" si="1"/>
        <v>3.0081741840064264</v>
      </c>
      <c r="K47">
        <f t="shared" si="2"/>
        <v>-3.1326574483831929E-2</v>
      </c>
      <c r="M47">
        <f t="shared" si="3"/>
        <v>928.53866095931971</v>
      </c>
      <c r="N47">
        <f t="shared" si="4"/>
        <v>35.283648113501812</v>
      </c>
      <c r="O47">
        <f t="shared" si="5"/>
        <v>3.1380134726774633</v>
      </c>
      <c r="P47">
        <f t="shared" si="6"/>
        <v>-2.6498270258334282E-2</v>
      </c>
      <c r="R47">
        <f t="shared" si="7"/>
        <v>8.8774621237173987E-2</v>
      </c>
      <c r="S47">
        <f t="shared" si="8"/>
        <v>0.10531583068893041</v>
      </c>
      <c r="T47">
        <f t="shared" si="9"/>
        <v>4.3162157750489996E-2</v>
      </c>
      <c r="U47">
        <f t="shared" si="10"/>
        <v>0.15412806235771487</v>
      </c>
    </row>
    <row r="48" spans="1:21" x14ac:dyDescent="0.55000000000000004">
      <c r="A48">
        <v>0.4</v>
      </c>
      <c r="B48" t="s">
        <v>8</v>
      </c>
      <c r="C48" t="s">
        <v>18</v>
      </c>
      <c r="D48">
        <v>61.1</v>
      </c>
      <c r="E48">
        <v>59</v>
      </c>
      <c r="F48" t="s">
        <v>16</v>
      </c>
      <c r="G48" t="s">
        <v>11</v>
      </c>
      <c r="H48">
        <v>1019</v>
      </c>
      <c r="I48">
        <f t="shared" si="0"/>
        <v>31.921779399024736</v>
      </c>
      <c r="J48">
        <f t="shared" si="1"/>
        <v>3.0081741840064264</v>
      </c>
      <c r="K48">
        <f t="shared" si="2"/>
        <v>-3.1326574483831929E-2</v>
      </c>
      <c r="M48">
        <f t="shared" si="3"/>
        <v>928.53866095931971</v>
      </c>
      <c r="N48">
        <f t="shared" si="4"/>
        <v>35.283648113501812</v>
      </c>
      <c r="O48">
        <f t="shared" si="5"/>
        <v>3.1380134726774633</v>
      </c>
      <c r="P48">
        <f t="shared" si="6"/>
        <v>-2.6498270258334282E-2</v>
      </c>
      <c r="R48">
        <f t="shared" si="7"/>
        <v>8.8774621237173987E-2</v>
      </c>
      <c r="S48">
        <f t="shared" si="8"/>
        <v>0.10531583068893041</v>
      </c>
      <c r="T48">
        <f t="shared" si="9"/>
        <v>4.3162157750489996E-2</v>
      </c>
      <c r="U48">
        <f t="shared" si="10"/>
        <v>0.15412806235771487</v>
      </c>
    </row>
    <row r="49" spans="1:21" x14ac:dyDescent="0.55000000000000004">
      <c r="A49">
        <v>0.32</v>
      </c>
      <c r="B49" t="s">
        <v>19</v>
      </c>
      <c r="C49" t="s">
        <v>9</v>
      </c>
      <c r="D49">
        <v>62.7</v>
      </c>
      <c r="E49">
        <v>55</v>
      </c>
      <c r="F49" t="s">
        <v>16</v>
      </c>
      <c r="G49" t="s">
        <v>11</v>
      </c>
      <c r="H49">
        <v>1019</v>
      </c>
      <c r="I49">
        <f t="shared" si="0"/>
        <v>31.921779399024736</v>
      </c>
      <c r="J49">
        <f t="shared" si="1"/>
        <v>3.0081741840064264</v>
      </c>
      <c r="K49">
        <f t="shared" si="2"/>
        <v>-3.1326574483831929E-2</v>
      </c>
      <c r="M49">
        <f t="shared" si="3"/>
        <v>410.70734924985618</v>
      </c>
      <c r="N49">
        <f t="shared" si="4"/>
        <v>31.070498880712051</v>
      </c>
      <c r="O49">
        <f t="shared" si="5"/>
        <v>3.0745667755017014</v>
      </c>
      <c r="P49">
        <f t="shared" si="6"/>
        <v>-2.7850351131851067E-2</v>
      </c>
      <c r="R49">
        <f t="shared" si="7"/>
        <v>0.59695058954871816</v>
      </c>
      <c r="S49">
        <f t="shared" si="8"/>
        <v>2.6667702563557355E-2</v>
      </c>
      <c r="T49">
        <f t="shared" si="9"/>
        <v>2.2070727103591536E-2</v>
      </c>
      <c r="U49">
        <f t="shared" si="10"/>
        <v>0.11096723498367138</v>
      </c>
    </row>
    <row r="50" spans="1:21" x14ac:dyDescent="0.55000000000000004">
      <c r="A50">
        <v>0.32</v>
      </c>
      <c r="B50" t="s">
        <v>19</v>
      </c>
      <c r="C50" t="s">
        <v>9</v>
      </c>
      <c r="D50">
        <v>61.5</v>
      </c>
      <c r="E50">
        <v>57</v>
      </c>
      <c r="F50" t="s">
        <v>10</v>
      </c>
      <c r="G50" t="s">
        <v>11</v>
      </c>
      <c r="H50">
        <v>1019</v>
      </c>
      <c r="I50">
        <f t="shared" si="0"/>
        <v>31.921779399024736</v>
      </c>
      <c r="J50">
        <f t="shared" si="1"/>
        <v>3.0081741840064264</v>
      </c>
      <c r="K50">
        <f t="shared" si="2"/>
        <v>-3.1326574483831929E-2</v>
      </c>
      <c r="M50">
        <f t="shared" si="3"/>
        <v>410.70734924985618</v>
      </c>
      <c r="N50">
        <f t="shared" si="4"/>
        <v>31.070498880712051</v>
      </c>
      <c r="O50">
        <f t="shared" si="5"/>
        <v>3.0745667755017014</v>
      </c>
      <c r="P50">
        <f t="shared" si="6"/>
        <v>-2.7850351131851067E-2</v>
      </c>
      <c r="R50">
        <f t="shared" si="7"/>
        <v>0.59695058954871816</v>
      </c>
      <c r="S50">
        <f t="shared" si="8"/>
        <v>2.6667702563557355E-2</v>
      </c>
      <c r="T50">
        <f t="shared" si="9"/>
        <v>2.2070727103591536E-2</v>
      </c>
      <c r="U50">
        <f t="shared" si="10"/>
        <v>0.11096723498367138</v>
      </c>
    </row>
    <row r="51" spans="1:21" x14ac:dyDescent="0.55000000000000004">
      <c r="A51">
        <v>0.37</v>
      </c>
      <c r="B51" t="s">
        <v>19</v>
      </c>
      <c r="C51" t="s">
        <v>24</v>
      </c>
      <c r="D51">
        <v>63</v>
      </c>
      <c r="E51">
        <v>56</v>
      </c>
      <c r="F51" t="s">
        <v>10</v>
      </c>
      <c r="G51" t="s">
        <v>11</v>
      </c>
      <c r="H51">
        <v>1019</v>
      </c>
      <c r="I51">
        <f t="shared" si="0"/>
        <v>31.921779399024736</v>
      </c>
      <c r="J51">
        <f t="shared" si="1"/>
        <v>3.0081741840064264</v>
      </c>
      <c r="K51">
        <f t="shared" si="2"/>
        <v>-3.1326574483831929E-2</v>
      </c>
      <c r="M51">
        <f t="shared" si="3"/>
        <v>734.35191906827094</v>
      </c>
      <c r="N51">
        <f t="shared" si="4"/>
        <v>33.703717151205652</v>
      </c>
      <c r="O51">
        <f t="shared" si="5"/>
        <v>3.1142209612365526</v>
      </c>
      <c r="P51">
        <f t="shared" si="6"/>
        <v>-2.7005300585903079E-2</v>
      </c>
      <c r="R51">
        <f t="shared" si="7"/>
        <v>0.27934060935400301</v>
      </c>
      <c r="S51">
        <f t="shared" si="8"/>
        <v>5.5822005719247503E-2</v>
      </c>
      <c r="T51">
        <f t="shared" si="9"/>
        <v>3.5252871257903051E-2</v>
      </c>
      <c r="U51">
        <f t="shared" si="10"/>
        <v>0.13794275209244847</v>
      </c>
    </row>
    <row r="52" spans="1:21" x14ac:dyDescent="0.55000000000000004">
      <c r="A52">
        <v>0.33</v>
      </c>
      <c r="B52" t="s">
        <v>8</v>
      </c>
      <c r="C52" t="s">
        <v>9</v>
      </c>
      <c r="D52">
        <v>60.5</v>
      </c>
      <c r="E52">
        <v>60</v>
      </c>
      <c r="F52" t="s">
        <v>10</v>
      </c>
      <c r="G52" t="s">
        <v>11</v>
      </c>
      <c r="H52">
        <v>1036</v>
      </c>
      <c r="I52">
        <f t="shared" si="0"/>
        <v>32.186953878862163</v>
      </c>
      <c r="J52">
        <f t="shared" si="1"/>
        <v>3.0153597554092144</v>
      </c>
      <c r="K52">
        <f t="shared" si="2"/>
        <v>-3.1068488300060003E-2</v>
      </c>
      <c r="M52">
        <f t="shared" si="3"/>
        <v>475.43626321353941</v>
      </c>
      <c r="N52">
        <f t="shared" si="4"/>
        <v>31.597142534810772</v>
      </c>
      <c r="O52">
        <f t="shared" si="5"/>
        <v>3.0824976126486718</v>
      </c>
      <c r="P52">
        <f t="shared" si="6"/>
        <v>-2.7681341022661468E-2</v>
      </c>
      <c r="R52">
        <f t="shared" si="7"/>
        <v>0.54108468801781906</v>
      </c>
      <c r="S52">
        <f t="shared" si="8"/>
        <v>1.8324546841903308E-2</v>
      </c>
      <c r="T52">
        <f t="shared" si="9"/>
        <v>2.2265289280663673E-2</v>
      </c>
      <c r="U52">
        <f t="shared" si="10"/>
        <v>0.10902195319854018</v>
      </c>
    </row>
    <row r="53" spans="1:21" x14ac:dyDescent="0.55000000000000004">
      <c r="A53">
        <v>0.33</v>
      </c>
      <c r="B53" t="s">
        <v>8</v>
      </c>
      <c r="C53" t="s">
        <v>9</v>
      </c>
      <c r="D53">
        <v>61.4</v>
      </c>
      <c r="E53">
        <v>57</v>
      </c>
      <c r="F53" t="s">
        <v>26</v>
      </c>
      <c r="G53" t="s">
        <v>11</v>
      </c>
      <c r="H53">
        <v>1036</v>
      </c>
      <c r="I53">
        <f t="shared" si="0"/>
        <v>32.186953878862163</v>
      </c>
      <c r="J53">
        <f t="shared" si="1"/>
        <v>3.0153597554092144</v>
      </c>
      <c r="K53">
        <f t="shared" si="2"/>
        <v>-3.1068488300060003E-2</v>
      </c>
      <c r="M53">
        <f t="shared" si="3"/>
        <v>475.43626321353941</v>
      </c>
      <c r="N53">
        <f t="shared" si="4"/>
        <v>31.597142534810772</v>
      </c>
      <c r="O53">
        <f t="shared" si="5"/>
        <v>3.0824976126486718</v>
      </c>
      <c r="P53">
        <f t="shared" si="6"/>
        <v>-2.7681341022661468E-2</v>
      </c>
      <c r="R53">
        <f t="shared" si="7"/>
        <v>0.54108468801781906</v>
      </c>
      <c r="S53">
        <f t="shared" si="8"/>
        <v>1.8324546841903308E-2</v>
      </c>
      <c r="T53">
        <f t="shared" si="9"/>
        <v>2.2265289280663673E-2</v>
      </c>
      <c r="U53">
        <f t="shared" si="10"/>
        <v>0.10902195319854018</v>
      </c>
    </row>
    <row r="54" spans="1:21" x14ac:dyDescent="0.55000000000000004">
      <c r="A54">
        <v>0.37</v>
      </c>
      <c r="B54" t="s">
        <v>8</v>
      </c>
      <c r="C54" t="s">
        <v>24</v>
      </c>
      <c r="D54">
        <v>61</v>
      </c>
      <c r="E54">
        <v>57</v>
      </c>
      <c r="F54" t="s">
        <v>16</v>
      </c>
      <c r="G54" t="s">
        <v>11</v>
      </c>
      <c r="H54">
        <v>1037</v>
      </c>
      <c r="I54">
        <f t="shared" si="0"/>
        <v>32.202484376209235</v>
      </c>
      <c r="J54">
        <f t="shared" si="1"/>
        <v>3.0157787563890408</v>
      </c>
      <c r="K54">
        <f t="shared" si="2"/>
        <v>-3.1053504702226845E-2</v>
      </c>
      <c r="M54">
        <f t="shared" si="3"/>
        <v>734.35191906827094</v>
      </c>
      <c r="N54">
        <f t="shared" si="4"/>
        <v>33.703717151205652</v>
      </c>
      <c r="O54">
        <f t="shared" si="5"/>
        <v>3.1142209612365526</v>
      </c>
      <c r="P54">
        <f t="shared" si="6"/>
        <v>-2.7005300585903079E-2</v>
      </c>
      <c r="R54">
        <f t="shared" si="7"/>
        <v>0.29184964410002801</v>
      </c>
      <c r="S54">
        <f t="shared" si="8"/>
        <v>4.6618539037488298E-2</v>
      </c>
      <c r="T54">
        <f t="shared" si="9"/>
        <v>3.2642382880029991E-2</v>
      </c>
      <c r="U54">
        <f t="shared" si="10"/>
        <v>0.13036222980762199</v>
      </c>
    </row>
    <row r="55" spans="1:21" x14ac:dyDescent="0.55000000000000004">
      <c r="A55">
        <v>0.37</v>
      </c>
      <c r="B55" t="s">
        <v>8</v>
      </c>
      <c r="C55" t="s">
        <v>24</v>
      </c>
      <c r="D55">
        <v>62.6</v>
      </c>
      <c r="E55">
        <v>57</v>
      </c>
      <c r="F55" t="s">
        <v>16</v>
      </c>
      <c r="G55" t="s">
        <v>11</v>
      </c>
      <c r="H55">
        <v>1037</v>
      </c>
      <c r="I55">
        <f t="shared" si="0"/>
        <v>32.202484376209235</v>
      </c>
      <c r="J55">
        <f t="shared" si="1"/>
        <v>3.0157787563890408</v>
      </c>
      <c r="K55">
        <f t="shared" si="2"/>
        <v>-3.1053504702226845E-2</v>
      </c>
      <c r="M55">
        <f t="shared" si="3"/>
        <v>734.35191906827094</v>
      </c>
      <c r="N55">
        <f t="shared" si="4"/>
        <v>33.703717151205652</v>
      </c>
      <c r="O55">
        <f t="shared" si="5"/>
        <v>3.1142209612365526</v>
      </c>
      <c r="P55">
        <f t="shared" si="6"/>
        <v>-2.7005300585903079E-2</v>
      </c>
      <c r="R55">
        <f t="shared" si="7"/>
        <v>0.29184964410002801</v>
      </c>
      <c r="S55">
        <f t="shared" si="8"/>
        <v>4.6618539037488298E-2</v>
      </c>
      <c r="T55">
        <f t="shared" si="9"/>
        <v>3.2642382880029991E-2</v>
      </c>
      <c r="U55">
        <f t="shared" si="10"/>
        <v>0.13036222980762199</v>
      </c>
    </row>
    <row r="56" spans="1:21" x14ac:dyDescent="0.55000000000000004">
      <c r="A56">
        <v>0.43</v>
      </c>
      <c r="B56" t="s">
        <v>19</v>
      </c>
      <c r="C56" t="s">
        <v>12</v>
      </c>
      <c r="D56">
        <v>61.4</v>
      </c>
      <c r="E56">
        <v>56</v>
      </c>
      <c r="F56" t="s">
        <v>10</v>
      </c>
      <c r="G56" t="s">
        <v>11</v>
      </c>
      <c r="H56">
        <v>1037</v>
      </c>
      <c r="I56">
        <f t="shared" si="0"/>
        <v>32.202484376209235</v>
      </c>
      <c r="J56">
        <f t="shared" si="1"/>
        <v>3.0157787563890408</v>
      </c>
      <c r="K56">
        <f t="shared" si="2"/>
        <v>-3.1053504702226845E-2</v>
      </c>
      <c r="M56">
        <f t="shared" si="3"/>
        <v>1122.725402850368</v>
      </c>
      <c r="N56">
        <f t="shared" si="4"/>
        <v>36.863579075797972</v>
      </c>
      <c r="O56">
        <f t="shared" si="5"/>
        <v>3.1618059841183741</v>
      </c>
      <c r="P56">
        <f t="shared" si="6"/>
        <v>-2.5991239930765488E-2</v>
      </c>
      <c r="R56">
        <f t="shared" si="7"/>
        <v>8.2666733703344292E-2</v>
      </c>
      <c r="S56">
        <f t="shared" si="8"/>
        <v>0.14474332617120347</v>
      </c>
      <c r="T56">
        <f t="shared" si="9"/>
        <v>4.8421067831971795E-2</v>
      </c>
      <c r="U56">
        <f t="shared" si="10"/>
        <v>0.16301750221121877</v>
      </c>
    </row>
    <row r="57" spans="1:21" x14ac:dyDescent="0.55000000000000004">
      <c r="A57">
        <v>0.43</v>
      </c>
      <c r="B57" t="s">
        <v>19</v>
      </c>
      <c r="C57" t="s">
        <v>12</v>
      </c>
      <c r="D57">
        <v>62.2</v>
      </c>
      <c r="E57">
        <v>55</v>
      </c>
      <c r="F57" t="s">
        <v>10</v>
      </c>
      <c r="G57" t="s">
        <v>11</v>
      </c>
      <c r="H57">
        <v>1037</v>
      </c>
      <c r="I57">
        <f t="shared" si="0"/>
        <v>32.202484376209235</v>
      </c>
      <c r="J57">
        <f t="shared" si="1"/>
        <v>3.0157787563890408</v>
      </c>
      <c r="K57">
        <f t="shared" si="2"/>
        <v>-3.1053504702226845E-2</v>
      </c>
      <c r="M57">
        <f t="shared" si="3"/>
        <v>1122.725402850368</v>
      </c>
      <c r="N57">
        <f t="shared" si="4"/>
        <v>36.863579075797972</v>
      </c>
      <c r="O57">
        <f t="shared" si="5"/>
        <v>3.1618059841183741</v>
      </c>
      <c r="P57">
        <f t="shared" si="6"/>
        <v>-2.5991239930765488E-2</v>
      </c>
      <c r="R57">
        <f t="shared" si="7"/>
        <v>8.2666733703344292E-2</v>
      </c>
      <c r="S57">
        <f t="shared" si="8"/>
        <v>0.14474332617120347</v>
      </c>
      <c r="T57">
        <f t="shared" si="9"/>
        <v>4.8421067831971795E-2</v>
      </c>
      <c r="U57">
        <f t="shared" si="10"/>
        <v>0.16301750221121877</v>
      </c>
    </row>
    <row r="58" spans="1:21" x14ac:dyDescent="0.55000000000000004">
      <c r="A58">
        <v>0.43</v>
      </c>
      <c r="B58" t="s">
        <v>19</v>
      </c>
      <c r="C58" t="s">
        <v>12</v>
      </c>
      <c r="D58">
        <v>61.9</v>
      </c>
      <c r="E58">
        <v>55</v>
      </c>
      <c r="F58" t="s">
        <v>10</v>
      </c>
      <c r="G58" t="s">
        <v>11</v>
      </c>
      <c r="H58">
        <v>1037</v>
      </c>
      <c r="I58">
        <f t="shared" si="0"/>
        <v>32.202484376209235</v>
      </c>
      <c r="J58">
        <f t="shared" si="1"/>
        <v>3.0157787563890408</v>
      </c>
      <c r="K58">
        <f t="shared" si="2"/>
        <v>-3.1053504702226845E-2</v>
      </c>
      <c r="M58">
        <f t="shared" si="3"/>
        <v>1122.725402850368</v>
      </c>
      <c r="N58">
        <f t="shared" si="4"/>
        <v>36.863579075797972</v>
      </c>
      <c r="O58">
        <f t="shared" si="5"/>
        <v>3.1618059841183741</v>
      </c>
      <c r="P58">
        <f t="shared" si="6"/>
        <v>-2.5991239930765488E-2</v>
      </c>
      <c r="R58">
        <f t="shared" si="7"/>
        <v>8.2666733703344292E-2</v>
      </c>
      <c r="S58">
        <f t="shared" si="8"/>
        <v>0.14474332617120347</v>
      </c>
      <c r="T58">
        <f t="shared" si="9"/>
        <v>4.8421067831971795E-2</v>
      </c>
      <c r="U58">
        <f t="shared" si="10"/>
        <v>0.16301750221121877</v>
      </c>
    </row>
    <row r="59" spans="1:21" x14ac:dyDescent="0.55000000000000004">
      <c r="A59">
        <v>0.43</v>
      </c>
      <c r="B59" t="s">
        <v>19</v>
      </c>
      <c r="C59" t="s">
        <v>12</v>
      </c>
      <c r="D59">
        <v>61.7</v>
      </c>
      <c r="E59">
        <v>57</v>
      </c>
      <c r="F59" t="s">
        <v>10</v>
      </c>
      <c r="G59" t="s">
        <v>11</v>
      </c>
      <c r="H59">
        <v>1037</v>
      </c>
      <c r="I59">
        <f t="shared" si="0"/>
        <v>32.202484376209235</v>
      </c>
      <c r="J59">
        <f t="shared" si="1"/>
        <v>3.0157787563890408</v>
      </c>
      <c r="K59">
        <f t="shared" si="2"/>
        <v>-3.1053504702226845E-2</v>
      </c>
      <c r="M59">
        <f t="shared" si="3"/>
        <v>1122.725402850368</v>
      </c>
      <c r="N59">
        <f t="shared" si="4"/>
        <v>36.863579075797972</v>
      </c>
      <c r="O59">
        <f t="shared" si="5"/>
        <v>3.1618059841183741</v>
      </c>
      <c r="P59">
        <f t="shared" si="6"/>
        <v>-2.5991239930765488E-2</v>
      </c>
      <c r="R59">
        <f t="shared" si="7"/>
        <v>8.2666733703344292E-2</v>
      </c>
      <c r="S59">
        <f t="shared" si="8"/>
        <v>0.14474332617120347</v>
      </c>
      <c r="T59">
        <f t="shared" si="9"/>
        <v>4.8421067831971795E-2</v>
      </c>
      <c r="U59">
        <f t="shared" si="10"/>
        <v>0.16301750221121877</v>
      </c>
    </row>
    <row r="60" spans="1:21" x14ac:dyDescent="0.55000000000000004">
      <c r="A60">
        <v>0.43</v>
      </c>
      <c r="B60" t="s">
        <v>19</v>
      </c>
      <c r="C60" t="s">
        <v>12</v>
      </c>
      <c r="D60">
        <v>61.7</v>
      </c>
      <c r="E60">
        <v>58</v>
      </c>
      <c r="F60" t="s">
        <v>10</v>
      </c>
      <c r="G60" t="s">
        <v>11</v>
      </c>
      <c r="H60">
        <v>1037</v>
      </c>
      <c r="I60">
        <f t="shared" si="0"/>
        <v>32.202484376209235</v>
      </c>
      <c r="J60">
        <f t="shared" si="1"/>
        <v>3.0157787563890408</v>
      </c>
      <c r="K60">
        <f t="shared" si="2"/>
        <v>-3.1053504702226845E-2</v>
      </c>
      <c r="M60">
        <f t="shared" si="3"/>
        <v>1122.725402850368</v>
      </c>
      <c r="N60">
        <f t="shared" si="4"/>
        <v>36.863579075797972</v>
      </c>
      <c r="O60">
        <f t="shared" si="5"/>
        <v>3.1618059841183741</v>
      </c>
      <c r="P60">
        <f t="shared" si="6"/>
        <v>-2.5991239930765488E-2</v>
      </c>
      <c r="R60">
        <f t="shared" si="7"/>
        <v>8.2666733703344292E-2</v>
      </c>
      <c r="S60">
        <f t="shared" si="8"/>
        <v>0.14474332617120347</v>
      </c>
      <c r="T60">
        <f t="shared" si="9"/>
        <v>4.8421067831971795E-2</v>
      </c>
      <c r="U60">
        <f t="shared" si="10"/>
        <v>0.16301750221121877</v>
      </c>
    </row>
    <row r="61" spans="1:21" x14ac:dyDescent="0.55000000000000004">
      <c r="A61">
        <v>0.34</v>
      </c>
      <c r="B61" t="s">
        <v>19</v>
      </c>
      <c r="C61" t="s">
        <v>9</v>
      </c>
      <c r="D61">
        <v>62.2</v>
      </c>
      <c r="E61">
        <v>56</v>
      </c>
      <c r="F61" t="s">
        <v>10</v>
      </c>
      <c r="G61" t="s">
        <v>11</v>
      </c>
      <c r="H61">
        <v>1037</v>
      </c>
      <c r="I61">
        <f t="shared" si="0"/>
        <v>32.202484376209235</v>
      </c>
      <c r="J61">
        <f t="shared" si="1"/>
        <v>3.0157787563890408</v>
      </c>
      <c r="K61">
        <f t="shared" si="2"/>
        <v>-3.1053504702226845E-2</v>
      </c>
      <c r="M61">
        <f t="shared" si="3"/>
        <v>540.16517717722218</v>
      </c>
      <c r="N61">
        <f t="shared" si="4"/>
        <v>32.123786188909492</v>
      </c>
      <c r="O61">
        <f t="shared" si="5"/>
        <v>3.0904284497956422</v>
      </c>
      <c r="P61">
        <f t="shared" si="6"/>
        <v>-2.7512330913471873E-2</v>
      </c>
      <c r="R61">
        <f t="shared" si="7"/>
        <v>0.47910783300171439</v>
      </c>
      <c r="S61">
        <f t="shared" si="8"/>
        <v>2.4438545293692976E-3</v>
      </c>
      <c r="T61">
        <f t="shared" si="9"/>
        <v>2.4753040404059234E-2</v>
      </c>
      <c r="U61">
        <f t="shared" si="10"/>
        <v>0.11403459360582367</v>
      </c>
    </row>
    <row r="62" spans="1:21" x14ac:dyDescent="0.55000000000000004">
      <c r="A62">
        <v>0.37</v>
      </c>
      <c r="B62" t="s">
        <v>8</v>
      </c>
      <c r="C62" t="s">
        <v>9</v>
      </c>
      <c r="D62">
        <v>62</v>
      </c>
      <c r="E62">
        <v>57</v>
      </c>
      <c r="F62" t="s">
        <v>10</v>
      </c>
      <c r="G62" t="s">
        <v>11</v>
      </c>
      <c r="H62">
        <v>1037</v>
      </c>
      <c r="I62">
        <f t="shared" si="0"/>
        <v>32.202484376209235</v>
      </c>
      <c r="J62">
        <f t="shared" si="1"/>
        <v>3.0157787563890408</v>
      </c>
      <c r="K62">
        <f t="shared" si="2"/>
        <v>-3.1053504702226845E-2</v>
      </c>
      <c r="M62">
        <f t="shared" si="3"/>
        <v>734.35191906827094</v>
      </c>
      <c r="N62">
        <f t="shared" si="4"/>
        <v>33.703717151205652</v>
      </c>
      <c r="O62">
        <f t="shared" si="5"/>
        <v>3.1142209612365526</v>
      </c>
      <c r="P62">
        <f t="shared" si="6"/>
        <v>-2.7005300585903079E-2</v>
      </c>
      <c r="R62">
        <f t="shared" si="7"/>
        <v>0.29184964410002801</v>
      </c>
      <c r="S62">
        <f t="shared" si="8"/>
        <v>4.6618539037488298E-2</v>
      </c>
      <c r="T62">
        <f t="shared" si="9"/>
        <v>3.2642382880029991E-2</v>
      </c>
      <c r="U62">
        <f t="shared" si="10"/>
        <v>0.13036222980762199</v>
      </c>
    </row>
    <row r="63" spans="1:21" x14ac:dyDescent="0.55000000000000004">
      <c r="A63">
        <v>0.37</v>
      </c>
      <c r="B63" t="s">
        <v>8</v>
      </c>
      <c r="C63" t="s">
        <v>9</v>
      </c>
      <c r="D63">
        <v>61.8</v>
      </c>
      <c r="E63">
        <v>57</v>
      </c>
      <c r="F63" t="s">
        <v>10</v>
      </c>
      <c r="G63" t="s">
        <v>11</v>
      </c>
      <c r="H63">
        <v>1037</v>
      </c>
      <c r="I63">
        <f t="shared" si="0"/>
        <v>32.202484376209235</v>
      </c>
      <c r="J63">
        <f t="shared" si="1"/>
        <v>3.0157787563890408</v>
      </c>
      <c r="K63">
        <f t="shared" si="2"/>
        <v>-3.1053504702226845E-2</v>
      </c>
      <c r="M63">
        <f t="shared" si="3"/>
        <v>734.35191906827094</v>
      </c>
      <c r="N63">
        <f t="shared" si="4"/>
        <v>33.703717151205652</v>
      </c>
      <c r="O63">
        <f t="shared" si="5"/>
        <v>3.1142209612365526</v>
      </c>
      <c r="P63">
        <f t="shared" si="6"/>
        <v>-2.7005300585903079E-2</v>
      </c>
      <c r="R63">
        <f t="shared" si="7"/>
        <v>0.29184964410002801</v>
      </c>
      <c r="S63">
        <f t="shared" si="8"/>
        <v>4.6618539037488298E-2</v>
      </c>
      <c r="T63">
        <f t="shared" si="9"/>
        <v>3.2642382880029991E-2</v>
      </c>
      <c r="U63">
        <f t="shared" si="10"/>
        <v>0.13036222980762199</v>
      </c>
    </row>
    <row r="64" spans="1:21" x14ac:dyDescent="0.55000000000000004">
      <c r="A64">
        <v>0.5</v>
      </c>
      <c r="B64" t="s">
        <v>19</v>
      </c>
      <c r="C64" t="s">
        <v>20</v>
      </c>
      <c r="D64">
        <v>63.9</v>
      </c>
      <c r="E64">
        <v>59</v>
      </c>
      <c r="F64" t="s">
        <v>22</v>
      </c>
      <c r="G64" t="s">
        <v>11</v>
      </c>
      <c r="H64">
        <v>1037</v>
      </c>
      <c r="I64">
        <f t="shared" si="0"/>
        <v>32.202484376209235</v>
      </c>
      <c r="J64">
        <f t="shared" si="1"/>
        <v>3.0157787563890408</v>
      </c>
      <c r="K64">
        <f t="shared" si="2"/>
        <v>-3.1053504702226845E-2</v>
      </c>
      <c r="M64">
        <f t="shared" si="3"/>
        <v>1575.8278005961483</v>
      </c>
      <c r="N64">
        <f t="shared" si="4"/>
        <v>40.550084654489012</v>
      </c>
      <c r="O64">
        <f t="shared" si="5"/>
        <v>3.2173218441471656</v>
      </c>
      <c r="P64">
        <f t="shared" si="6"/>
        <v>-2.4808169166438302E-2</v>
      </c>
      <c r="R64">
        <f t="shared" si="7"/>
        <v>0.51960250780727901</v>
      </c>
      <c r="S64">
        <f t="shared" si="8"/>
        <v>0.25922224449387121</v>
      </c>
      <c r="T64">
        <f t="shared" si="9"/>
        <v>6.6829533609237143E-2</v>
      </c>
      <c r="U64">
        <f t="shared" si="10"/>
        <v>0.20111532001541491</v>
      </c>
    </row>
    <row r="65" spans="1:21" x14ac:dyDescent="0.55000000000000004">
      <c r="A65">
        <v>0.33</v>
      </c>
      <c r="B65" t="s">
        <v>21</v>
      </c>
      <c r="C65" t="s">
        <v>9</v>
      </c>
      <c r="D65">
        <v>60.9</v>
      </c>
      <c r="E65">
        <v>58</v>
      </c>
      <c r="F65" t="s">
        <v>10</v>
      </c>
      <c r="G65" t="s">
        <v>11</v>
      </c>
      <c r="H65">
        <v>1037</v>
      </c>
      <c r="I65">
        <f t="shared" si="0"/>
        <v>32.202484376209235</v>
      </c>
      <c r="J65">
        <f t="shared" si="1"/>
        <v>3.0157787563890408</v>
      </c>
      <c r="K65">
        <f t="shared" si="2"/>
        <v>-3.1053504702226845E-2</v>
      </c>
      <c r="M65">
        <f t="shared" si="3"/>
        <v>475.43626321353941</v>
      </c>
      <c r="N65">
        <f t="shared" si="4"/>
        <v>31.597142534810772</v>
      </c>
      <c r="O65">
        <f t="shared" si="5"/>
        <v>3.0824976126486718</v>
      </c>
      <c r="P65">
        <f t="shared" si="6"/>
        <v>-2.7681341022661468E-2</v>
      </c>
      <c r="R65">
        <f t="shared" si="7"/>
        <v>0.54152722930227637</v>
      </c>
      <c r="S65">
        <f t="shared" si="8"/>
        <v>1.8797985718321829E-2</v>
      </c>
      <c r="T65">
        <f t="shared" si="9"/>
        <v>2.2123259578735548E-2</v>
      </c>
      <c r="U65">
        <f t="shared" si="10"/>
        <v>0.10859204820522431</v>
      </c>
    </row>
    <row r="66" spans="1:21" x14ac:dyDescent="0.55000000000000004">
      <c r="A66">
        <v>0.56999999999999995</v>
      </c>
      <c r="B66" t="s">
        <v>27</v>
      </c>
      <c r="C66" t="s">
        <v>12</v>
      </c>
      <c r="D66">
        <v>62.1</v>
      </c>
      <c r="E66">
        <v>60</v>
      </c>
      <c r="F66" t="s">
        <v>22</v>
      </c>
      <c r="G66" t="s">
        <v>11</v>
      </c>
      <c r="H66">
        <v>1037</v>
      </c>
      <c r="I66">
        <f t="shared" ref="I66:I129" si="11" xml:space="preserve"> SQRT(H66)</f>
        <v>32.202484376209235</v>
      </c>
      <c r="J66">
        <f t="shared" ref="J66:J129" si="12">LOG10(H66)</f>
        <v>3.0157787563890408</v>
      </c>
      <c r="K66">
        <f t="shared" ref="K66:K129" si="13" xml:space="preserve"> (1/I66)*-1</f>
        <v>-3.1053504702226845E-2</v>
      </c>
      <c r="M66">
        <f t="shared" ref="M66:M129" si="14" xml:space="preserve"> INTERCEPT(Price,CaratSize) + A66*SLOPE(Price,CaratSize)</f>
        <v>2028.9301983419282</v>
      </c>
      <c r="N66">
        <f t="shared" ref="N66:N129" si="15" xml:space="preserve"> INTERCEPT(SqrtPrice,CaratSize) + A66*SLOPE(SqrtPrice,CaratSize)</f>
        <v>44.236590233180046</v>
      </c>
      <c r="O66">
        <f t="shared" ref="O66:O129" si="16" xml:space="preserve"> INTERCEPT(LogTenPrice,CaratSize) + A66*SLOPE(LogTenPrice,CaratSize)</f>
        <v>3.2728377041759571</v>
      </c>
      <c r="P66">
        <f t="shared" ref="P66:P129" si="17" xml:space="preserve"> INTERCEPT(NegRecPrice,CaratSize) + A66*SLOPE(NegRecPrice,CaratSize)</f>
        <v>-2.3625098402111116E-2</v>
      </c>
      <c r="R66">
        <f t="shared" ref="R66:R129" si="18" xml:space="preserve"> ABS((M66-H66)/H66)</f>
        <v>0.95653828191121326</v>
      </c>
      <c r="S66">
        <f t="shared" ref="S66:S129" si="19" xml:space="preserve"> ABS((N66-I66)/I66)</f>
        <v>0.3737011628165387</v>
      </c>
      <c r="T66">
        <f t="shared" ref="T66:T129" si="20" xml:space="preserve"> ABS((O66-J66)/J66)</f>
        <v>8.5237999386502492E-2</v>
      </c>
      <c r="U66">
        <f t="shared" ref="U66:U129" si="21" xml:space="preserve"> ABS((P66-K66)/K66)</f>
        <v>0.23921313781961104</v>
      </c>
    </row>
    <row r="67" spans="1:21" x14ac:dyDescent="0.55000000000000004">
      <c r="A67">
        <v>0.4</v>
      </c>
      <c r="B67" t="s">
        <v>15</v>
      </c>
      <c r="C67" t="s">
        <v>9</v>
      </c>
      <c r="D67">
        <v>61.7</v>
      </c>
      <c r="E67">
        <v>57</v>
      </c>
      <c r="F67" t="s">
        <v>26</v>
      </c>
      <c r="G67" t="s">
        <v>11</v>
      </c>
      <c r="H67">
        <v>1037</v>
      </c>
      <c r="I67">
        <f t="shared" si="11"/>
        <v>32.202484376209235</v>
      </c>
      <c r="J67">
        <f t="shared" si="12"/>
        <v>3.0157787563890408</v>
      </c>
      <c r="K67">
        <f t="shared" si="13"/>
        <v>-3.1053504702226845E-2</v>
      </c>
      <c r="M67">
        <f t="shared" si="14"/>
        <v>928.53866095931971</v>
      </c>
      <c r="N67">
        <f t="shared" si="15"/>
        <v>35.283648113501812</v>
      </c>
      <c r="O67">
        <f t="shared" si="16"/>
        <v>3.1380134726774633</v>
      </c>
      <c r="P67">
        <f t="shared" si="17"/>
        <v>-2.6498270258334282E-2</v>
      </c>
      <c r="R67">
        <f t="shared" si="18"/>
        <v>0.10459145519834165</v>
      </c>
      <c r="S67">
        <f t="shared" si="19"/>
        <v>9.5680932604345889E-2</v>
      </c>
      <c r="T67">
        <f t="shared" si="20"/>
        <v>4.0531725356000893E-2</v>
      </c>
      <c r="U67">
        <f t="shared" si="21"/>
        <v>0.14668986600942044</v>
      </c>
    </row>
    <row r="68" spans="1:21" x14ac:dyDescent="0.55000000000000004">
      <c r="A68">
        <v>0.4</v>
      </c>
      <c r="B68" t="s">
        <v>15</v>
      </c>
      <c r="C68" t="s">
        <v>9</v>
      </c>
      <c r="D68">
        <v>61.1</v>
      </c>
      <c r="E68">
        <v>60</v>
      </c>
      <c r="F68" t="s">
        <v>10</v>
      </c>
      <c r="G68" t="s">
        <v>11</v>
      </c>
      <c r="H68">
        <v>1037</v>
      </c>
      <c r="I68">
        <f t="shared" si="11"/>
        <v>32.202484376209235</v>
      </c>
      <c r="J68">
        <f t="shared" si="12"/>
        <v>3.0157787563890408</v>
      </c>
      <c r="K68">
        <f t="shared" si="13"/>
        <v>-3.1053504702226845E-2</v>
      </c>
      <c r="M68">
        <f t="shared" si="14"/>
        <v>928.53866095931971</v>
      </c>
      <c r="N68">
        <f t="shared" si="15"/>
        <v>35.283648113501812</v>
      </c>
      <c r="O68">
        <f t="shared" si="16"/>
        <v>3.1380134726774633</v>
      </c>
      <c r="P68">
        <f t="shared" si="17"/>
        <v>-2.6498270258334282E-2</v>
      </c>
      <c r="R68">
        <f t="shared" si="18"/>
        <v>0.10459145519834165</v>
      </c>
      <c r="S68">
        <f t="shared" si="19"/>
        <v>9.5680932604345889E-2</v>
      </c>
      <c r="T68">
        <f t="shared" si="20"/>
        <v>4.0531725356000893E-2</v>
      </c>
      <c r="U68">
        <f t="shared" si="21"/>
        <v>0.14668986600942044</v>
      </c>
    </row>
    <row r="69" spans="1:21" x14ac:dyDescent="0.55000000000000004">
      <c r="A69">
        <v>0.4</v>
      </c>
      <c r="B69" t="s">
        <v>15</v>
      </c>
      <c r="C69" t="s">
        <v>9</v>
      </c>
      <c r="D69">
        <v>59.9</v>
      </c>
      <c r="E69">
        <v>58</v>
      </c>
      <c r="F69" t="s">
        <v>10</v>
      </c>
      <c r="G69" t="s">
        <v>11</v>
      </c>
      <c r="H69">
        <v>1037</v>
      </c>
      <c r="I69">
        <f t="shared" si="11"/>
        <v>32.202484376209235</v>
      </c>
      <c r="J69">
        <f t="shared" si="12"/>
        <v>3.0157787563890408</v>
      </c>
      <c r="K69">
        <f t="shared" si="13"/>
        <v>-3.1053504702226845E-2</v>
      </c>
      <c r="M69">
        <f t="shared" si="14"/>
        <v>928.53866095931971</v>
      </c>
      <c r="N69">
        <f t="shared" si="15"/>
        <v>35.283648113501812</v>
      </c>
      <c r="O69">
        <f t="shared" si="16"/>
        <v>3.1380134726774633</v>
      </c>
      <c r="P69">
        <f t="shared" si="17"/>
        <v>-2.6498270258334282E-2</v>
      </c>
      <c r="R69">
        <f t="shared" si="18"/>
        <v>0.10459145519834165</v>
      </c>
      <c r="S69">
        <f t="shared" si="19"/>
        <v>9.5680932604345889E-2</v>
      </c>
      <c r="T69">
        <f t="shared" si="20"/>
        <v>4.0531725356000893E-2</v>
      </c>
      <c r="U69">
        <f t="shared" si="21"/>
        <v>0.14668986600942044</v>
      </c>
    </row>
    <row r="70" spans="1:21" x14ac:dyDescent="0.55000000000000004">
      <c r="A70">
        <v>0.4</v>
      </c>
      <c r="B70" t="s">
        <v>15</v>
      </c>
      <c r="C70" t="s">
        <v>9</v>
      </c>
      <c r="D70">
        <v>62.1</v>
      </c>
      <c r="E70">
        <v>56</v>
      </c>
      <c r="F70" t="s">
        <v>10</v>
      </c>
      <c r="G70" t="s">
        <v>11</v>
      </c>
      <c r="H70">
        <v>1037</v>
      </c>
      <c r="I70">
        <f t="shared" si="11"/>
        <v>32.202484376209235</v>
      </c>
      <c r="J70">
        <f t="shared" si="12"/>
        <v>3.0157787563890408</v>
      </c>
      <c r="K70">
        <f t="shared" si="13"/>
        <v>-3.1053504702226845E-2</v>
      </c>
      <c r="M70">
        <f t="shared" si="14"/>
        <v>928.53866095931971</v>
      </c>
      <c r="N70">
        <f t="shared" si="15"/>
        <v>35.283648113501812</v>
      </c>
      <c r="O70">
        <f t="shared" si="16"/>
        <v>3.1380134726774633</v>
      </c>
      <c r="P70">
        <f t="shared" si="17"/>
        <v>-2.6498270258334282E-2</v>
      </c>
      <c r="R70">
        <f t="shared" si="18"/>
        <v>0.10459145519834165</v>
      </c>
      <c r="S70">
        <f t="shared" si="19"/>
        <v>9.5680932604345889E-2</v>
      </c>
      <c r="T70">
        <f t="shared" si="20"/>
        <v>4.0531725356000893E-2</v>
      </c>
      <c r="U70">
        <f t="shared" si="21"/>
        <v>0.14668986600942044</v>
      </c>
    </row>
    <row r="71" spans="1:21" x14ac:dyDescent="0.55000000000000004">
      <c r="A71">
        <v>0.44</v>
      </c>
      <c r="B71" t="s">
        <v>19</v>
      </c>
      <c r="C71" t="s">
        <v>12</v>
      </c>
      <c r="D71">
        <v>62.8</v>
      </c>
      <c r="E71">
        <v>57</v>
      </c>
      <c r="F71" t="s">
        <v>10</v>
      </c>
      <c r="G71" t="s">
        <v>11</v>
      </c>
      <c r="H71">
        <v>1037</v>
      </c>
      <c r="I71">
        <f t="shared" si="11"/>
        <v>32.202484376209235</v>
      </c>
      <c r="J71">
        <f t="shared" si="12"/>
        <v>3.0157787563890408</v>
      </c>
      <c r="K71">
        <f t="shared" si="13"/>
        <v>-3.1053504702226845E-2</v>
      </c>
      <c r="M71">
        <f t="shared" si="14"/>
        <v>1187.4543168140508</v>
      </c>
      <c r="N71">
        <f t="shared" si="15"/>
        <v>37.390222729896692</v>
      </c>
      <c r="O71">
        <f t="shared" si="16"/>
        <v>3.1697368212653445</v>
      </c>
      <c r="P71">
        <f t="shared" si="17"/>
        <v>-2.5822229821575893E-2</v>
      </c>
      <c r="R71">
        <f t="shared" si="18"/>
        <v>0.14508613000390627</v>
      </c>
      <c r="S71">
        <f t="shared" si="19"/>
        <v>0.16109745736015602</v>
      </c>
      <c r="T71">
        <f t="shared" si="20"/>
        <v>5.1050848657295485E-2</v>
      </c>
      <c r="U71">
        <f t="shared" si="21"/>
        <v>0.16846004761181813</v>
      </c>
    </row>
    <row r="72" spans="1:21" x14ac:dyDescent="0.55000000000000004">
      <c r="A72">
        <v>0.31</v>
      </c>
      <c r="B72" t="s">
        <v>8</v>
      </c>
      <c r="C72" t="s">
        <v>9</v>
      </c>
      <c r="D72">
        <v>58.9</v>
      </c>
      <c r="E72">
        <v>60</v>
      </c>
      <c r="F72" t="s">
        <v>10</v>
      </c>
      <c r="G72" t="s">
        <v>11</v>
      </c>
      <c r="H72">
        <v>1037</v>
      </c>
      <c r="I72">
        <f t="shared" si="11"/>
        <v>32.202484376209235</v>
      </c>
      <c r="J72">
        <f t="shared" si="12"/>
        <v>3.0157787563890408</v>
      </c>
      <c r="K72">
        <f t="shared" si="13"/>
        <v>-3.1053504702226845E-2</v>
      </c>
      <c r="M72">
        <f t="shared" si="14"/>
        <v>345.97843528617341</v>
      </c>
      <c r="N72">
        <f t="shared" si="15"/>
        <v>30.543855226613331</v>
      </c>
      <c r="O72">
        <f t="shared" si="16"/>
        <v>3.0666359383547315</v>
      </c>
      <c r="P72">
        <f t="shared" si="17"/>
        <v>-2.8019361241040666E-2</v>
      </c>
      <c r="R72">
        <f t="shared" si="18"/>
        <v>0.66636602190340077</v>
      </c>
      <c r="S72">
        <f t="shared" si="19"/>
        <v>5.1506248096226892E-2</v>
      </c>
      <c r="T72">
        <f t="shared" si="20"/>
        <v>1.6863697928088329E-2</v>
      </c>
      <c r="U72">
        <f t="shared" si="21"/>
        <v>9.7706957404025338E-2</v>
      </c>
    </row>
    <row r="73" spans="1:21" x14ac:dyDescent="0.55000000000000004">
      <c r="A73">
        <v>0.31</v>
      </c>
      <c r="B73" t="s">
        <v>19</v>
      </c>
      <c r="C73" t="s">
        <v>9</v>
      </c>
      <c r="D73">
        <v>62.2</v>
      </c>
      <c r="E73">
        <v>58</v>
      </c>
      <c r="F73" t="s">
        <v>10</v>
      </c>
      <c r="G73" t="s">
        <v>11</v>
      </c>
      <c r="H73">
        <v>1037</v>
      </c>
      <c r="I73">
        <f t="shared" si="11"/>
        <v>32.202484376209235</v>
      </c>
      <c r="J73">
        <f t="shared" si="12"/>
        <v>3.0157787563890408</v>
      </c>
      <c r="K73">
        <f t="shared" si="13"/>
        <v>-3.1053504702226845E-2</v>
      </c>
      <c r="M73">
        <f t="shared" si="14"/>
        <v>345.97843528617341</v>
      </c>
      <c r="N73">
        <f t="shared" si="15"/>
        <v>30.543855226613331</v>
      </c>
      <c r="O73">
        <f t="shared" si="16"/>
        <v>3.0666359383547315</v>
      </c>
      <c r="P73">
        <f t="shared" si="17"/>
        <v>-2.8019361241040666E-2</v>
      </c>
      <c r="R73">
        <f t="shared" si="18"/>
        <v>0.66636602190340077</v>
      </c>
      <c r="S73">
        <f t="shared" si="19"/>
        <v>5.1506248096226892E-2</v>
      </c>
      <c r="T73">
        <f t="shared" si="20"/>
        <v>1.6863697928088329E-2</v>
      </c>
      <c r="U73">
        <f t="shared" si="21"/>
        <v>9.7706957404025338E-2</v>
      </c>
    </row>
    <row r="74" spans="1:21" x14ac:dyDescent="0.55000000000000004">
      <c r="A74">
        <v>0.31</v>
      </c>
      <c r="B74" t="s">
        <v>19</v>
      </c>
      <c r="C74" t="s">
        <v>9</v>
      </c>
      <c r="D74">
        <v>60</v>
      </c>
      <c r="E74">
        <v>59</v>
      </c>
      <c r="F74" t="s">
        <v>10</v>
      </c>
      <c r="G74" t="s">
        <v>11</v>
      </c>
      <c r="H74">
        <v>1037</v>
      </c>
      <c r="I74">
        <f t="shared" si="11"/>
        <v>32.202484376209235</v>
      </c>
      <c r="J74">
        <f t="shared" si="12"/>
        <v>3.0157787563890408</v>
      </c>
      <c r="K74">
        <f t="shared" si="13"/>
        <v>-3.1053504702226845E-2</v>
      </c>
      <c r="M74">
        <f t="shared" si="14"/>
        <v>345.97843528617341</v>
      </c>
      <c r="N74">
        <f t="shared" si="15"/>
        <v>30.543855226613331</v>
      </c>
      <c r="O74">
        <f t="shared" si="16"/>
        <v>3.0666359383547315</v>
      </c>
      <c r="P74">
        <f t="shared" si="17"/>
        <v>-2.8019361241040666E-2</v>
      </c>
      <c r="R74">
        <f t="shared" si="18"/>
        <v>0.66636602190340077</v>
      </c>
      <c r="S74">
        <f t="shared" si="19"/>
        <v>5.1506248096226892E-2</v>
      </c>
      <c r="T74">
        <f t="shared" si="20"/>
        <v>1.6863697928088329E-2</v>
      </c>
      <c r="U74">
        <f t="shared" si="21"/>
        <v>9.7706957404025338E-2</v>
      </c>
    </row>
    <row r="75" spans="1:21" x14ac:dyDescent="0.55000000000000004">
      <c r="A75">
        <v>0.4</v>
      </c>
      <c r="B75" t="s">
        <v>21</v>
      </c>
      <c r="C75" t="s">
        <v>18</v>
      </c>
      <c r="D75">
        <v>63.7</v>
      </c>
      <c r="E75">
        <v>59</v>
      </c>
      <c r="F75" t="s">
        <v>16</v>
      </c>
      <c r="G75" t="s">
        <v>11</v>
      </c>
      <c r="H75">
        <v>1037</v>
      </c>
      <c r="I75">
        <f t="shared" si="11"/>
        <v>32.202484376209235</v>
      </c>
      <c r="J75">
        <f t="shared" si="12"/>
        <v>3.0157787563890408</v>
      </c>
      <c r="K75">
        <f t="shared" si="13"/>
        <v>-3.1053504702226845E-2</v>
      </c>
      <c r="M75">
        <f t="shared" si="14"/>
        <v>928.53866095931971</v>
      </c>
      <c r="N75">
        <f t="shared" si="15"/>
        <v>35.283648113501812</v>
      </c>
      <c r="O75">
        <f t="shared" si="16"/>
        <v>3.1380134726774633</v>
      </c>
      <c r="P75">
        <f t="shared" si="17"/>
        <v>-2.6498270258334282E-2</v>
      </c>
      <c r="R75">
        <f t="shared" si="18"/>
        <v>0.10459145519834165</v>
      </c>
      <c r="S75">
        <f t="shared" si="19"/>
        <v>9.5680932604345889E-2</v>
      </c>
      <c r="T75">
        <f t="shared" si="20"/>
        <v>4.0531725356000893E-2</v>
      </c>
      <c r="U75">
        <f t="shared" si="21"/>
        <v>0.14668986600942044</v>
      </c>
    </row>
    <row r="76" spans="1:21" x14ac:dyDescent="0.55000000000000004">
      <c r="A76">
        <v>0.4</v>
      </c>
      <c r="B76" t="s">
        <v>21</v>
      </c>
      <c r="C76" t="s">
        <v>18</v>
      </c>
      <c r="D76">
        <v>63.2</v>
      </c>
      <c r="E76">
        <v>61</v>
      </c>
      <c r="F76" t="s">
        <v>16</v>
      </c>
      <c r="G76" t="s">
        <v>11</v>
      </c>
      <c r="H76">
        <v>1037</v>
      </c>
      <c r="I76">
        <f t="shared" si="11"/>
        <v>32.202484376209235</v>
      </c>
      <c r="J76">
        <f t="shared" si="12"/>
        <v>3.0157787563890408</v>
      </c>
      <c r="K76">
        <f t="shared" si="13"/>
        <v>-3.1053504702226845E-2</v>
      </c>
      <c r="M76">
        <f t="shared" si="14"/>
        <v>928.53866095931971</v>
      </c>
      <c r="N76">
        <f t="shared" si="15"/>
        <v>35.283648113501812</v>
      </c>
      <c r="O76">
        <f t="shared" si="16"/>
        <v>3.1380134726774633</v>
      </c>
      <c r="P76">
        <f t="shared" si="17"/>
        <v>-2.6498270258334282E-2</v>
      </c>
      <c r="R76">
        <f t="shared" si="18"/>
        <v>0.10459145519834165</v>
      </c>
      <c r="S76">
        <f t="shared" si="19"/>
        <v>9.5680932604345889E-2</v>
      </c>
      <c r="T76">
        <f t="shared" si="20"/>
        <v>4.0531725356000893E-2</v>
      </c>
      <c r="U76">
        <f t="shared" si="21"/>
        <v>0.14668986600942044</v>
      </c>
    </row>
    <row r="77" spans="1:21" x14ac:dyDescent="0.55000000000000004">
      <c r="A77">
        <v>0.32</v>
      </c>
      <c r="B77" t="s">
        <v>21</v>
      </c>
      <c r="C77" t="s">
        <v>9</v>
      </c>
      <c r="D77">
        <v>61.8</v>
      </c>
      <c r="E77">
        <v>55</v>
      </c>
      <c r="F77" t="s">
        <v>26</v>
      </c>
      <c r="G77" t="s">
        <v>11</v>
      </c>
      <c r="H77">
        <v>1053</v>
      </c>
      <c r="I77">
        <f t="shared" si="11"/>
        <v>32.449961479175904</v>
      </c>
      <c r="J77">
        <f t="shared" si="12"/>
        <v>3.0224283711854865</v>
      </c>
      <c r="K77">
        <f t="shared" si="13"/>
        <v>-3.0816677568068284E-2</v>
      </c>
      <c r="M77">
        <f t="shared" si="14"/>
        <v>410.70734924985618</v>
      </c>
      <c r="N77">
        <f t="shared" si="15"/>
        <v>31.070498880712051</v>
      </c>
      <c r="O77">
        <f t="shared" si="16"/>
        <v>3.0745667755017014</v>
      </c>
      <c r="P77">
        <f t="shared" si="17"/>
        <v>-2.7850351131851067E-2</v>
      </c>
      <c r="R77">
        <f t="shared" si="18"/>
        <v>0.60996453062691725</v>
      </c>
      <c r="S77">
        <f t="shared" si="19"/>
        <v>4.2510454114070201E-2</v>
      </c>
      <c r="T77">
        <f t="shared" si="20"/>
        <v>1.7250501223876724E-2</v>
      </c>
      <c r="U77">
        <f t="shared" si="21"/>
        <v>9.6257178589909828E-2</v>
      </c>
    </row>
    <row r="78" spans="1:21" x14ac:dyDescent="0.55000000000000004">
      <c r="A78">
        <v>0.32</v>
      </c>
      <c r="B78" t="s">
        <v>21</v>
      </c>
      <c r="C78" t="s">
        <v>9</v>
      </c>
      <c r="D78">
        <v>60.8</v>
      </c>
      <c r="E78">
        <v>60</v>
      </c>
      <c r="F78" t="s">
        <v>10</v>
      </c>
      <c r="G78" t="s">
        <v>11</v>
      </c>
      <c r="H78">
        <v>1053</v>
      </c>
      <c r="I78">
        <f t="shared" si="11"/>
        <v>32.449961479175904</v>
      </c>
      <c r="J78">
        <f t="shared" si="12"/>
        <v>3.0224283711854865</v>
      </c>
      <c r="K78">
        <f t="shared" si="13"/>
        <v>-3.0816677568068284E-2</v>
      </c>
      <c r="M78">
        <f t="shared" si="14"/>
        <v>410.70734924985618</v>
      </c>
      <c r="N78">
        <f t="shared" si="15"/>
        <v>31.070498880712051</v>
      </c>
      <c r="O78">
        <f t="shared" si="16"/>
        <v>3.0745667755017014</v>
      </c>
      <c r="P78">
        <f t="shared" si="17"/>
        <v>-2.7850351131851067E-2</v>
      </c>
      <c r="R78">
        <f t="shared" si="18"/>
        <v>0.60996453062691725</v>
      </c>
      <c r="S78">
        <f t="shared" si="19"/>
        <v>4.2510454114070201E-2</v>
      </c>
      <c r="T78">
        <f t="shared" si="20"/>
        <v>1.7250501223876724E-2</v>
      </c>
      <c r="U78">
        <f t="shared" si="21"/>
        <v>9.6257178589909828E-2</v>
      </c>
    </row>
    <row r="79" spans="1:21" x14ac:dyDescent="0.55000000000000004">
      <c r="A79">
        <v>0.4</v>
      </c>
      <c r="B79" t="s">
        <v>21</v>
      </c>
      <c r="C79" t="s">
        <v>24</v>
      </c>
      <c r="D79">
        <v>64</v>
      </c>
      <c r="E79">
        <v>58</v>
      </c>
      <c r="F79" t="s">
        <v>16</v>
      </c>
      <c r="G79" t="s">
        <v>11</v>
      </c>
      <c r="H79">
        <v>1053</v>
      </c>
      <c r="I79">
        <f t="shared" si="11"/>
        <v>32.449961479175904</v>
      </c>
      <c r="J79">
        <f t="shared" si="12"/>
        <v>3.0224283711854865</v>
      </c>
      <c r="K79">
        <f t="shared" si="13"/>
        <v>-3.0816677568068284E-2</v>
      </c>
      <c r="M79">
        <f t="shared" si="14"/>
        <v>928.53866095931971</v>
      </c>
      <c r="N79">
        <f t="shared" si="15"/>
        <v>35.283648113501812</v>
      </c>
      <c r="O79">
        <f t="shared" si="16"/>
        <v>3.1380134726774633</v>
      </c>
      <c r="P79">
        <f t="shared" si="17"/>
        <v>-2.6498270258334282E-2</v>
      </c>
      <c r="R79">
        <f t="shared" si="18"/>
        <v>0.11819690317253588</v>
      </c>
      <c r="S79">
        <f t="shared" si="19"/>
        <v>8.7324807338966109E-2</v>
      </c>
      <c r="T79">
        <f t="shared" si="20"/>
        <v>3.8242461787983066E-2</v>
      </c>
      <c r="U79">
        <f t="shared" si="21"/>
        <v>0.14013215085226002</v>
      </c>
    </row>
    <row r="80" spans="1:21" x14ac:dyDescent="0.55000000000000004">
      <c r="A80">
        <v>0.48</v>
      </c>
      <c r="B80" t="s">
        <v>17</v>
      </c>
      <c r="C80" t="s">
        <v>12</v>
      </c>
      <c r="D80">
        <v>63.7</v>
      </c>
      <c r="E80">
        <v>57</v>
      </c>
      <c r="F80" t="s">
        <v>16</v>
      </c>
      <c r="G80" t="s">
        <v>11</v>
      </c>
      <c r="H80">
        <v>1053</v>
      </c>
      <c r="I80">
        <f t="shared" si="11"/>
        <v>32.449961479175904</v>
      </c>
      <c r="J80">
        <f t="shared" si="12"/>
        <v>3.0224283711854865</v>
      </c>
      <c r="K80">
        <f t="shared" si="13"/>
        <v>-3.0816677568068284E-2</v>
      </c>
      <c r="M80">
        <f t="shared" si="14"/>
        <v>1446.3699726687823</v>
      </c>
      <c r="N80">
        <f t="shared" si="15"/>
        <v>39.496797346291572</v>
      </c>
      <c r="O80">
        <f t="shared" si="16"/>
        <v>3.2014601698532252</v>
      </c>
      <c r="P80">
        <f t="shared" si="17"/>
        <v>-2.5146189384817497E-2</v>
      </c>
      <c r="R80">
        <f t="shared" si="18"/>
        <v>0.37357072428184457</v>
      </c>
      <c r="S80">
        <f t="shared" si="19"/>
        <v>0.21716006879200242</v>
      </c>
      <c r="T80">
        <f t="shared" si="20"/>
        <v>5.9234422352089415E-2</v>
      </c>
      <c r="U80">
        <f t="shared" si="21"/>
        <v>0.1840071231146102</v>
      </c>
    </row>
    <row r="81" spans="1:21" x14ac:dyDescent="0.55000000000000004">
      <c r="A81">
        <v>0.33</v>
      </c>
      <c r="B81" t="s">
        <v>19</v>
      </c>
      <c r="C81" t="s">
        <v>24</v>
      </c>
      <c r="D81">
        <v>61.1</v>
      </c>
      <c r="E81">
        <v>58</v>
      </c>
      <c r="F81" t="s">
        <v>10</v>
      </c>
      <c r="G81" t="s">
        <v>11</v>
      </c>
      <c r="H81">
        <v>1053</v>
      </c>
      <c r="I81">
        <f t="shared" si="11"/>
        <v>32.449961479175904</v>
      </c>
      <c r="J81">
        <f t="shared" si="12"/>
        <v>3.0224283711854865</v>
      </c>
      <c r="K81">
        <f t="shared" si="13"/>
        <v>-3.0816677568068284E-2</v>
      </c>
      <c r="M81">
        <f t="shared" si="14"/>
        <v>475.43626321353941</v>
      </c>
      <c r="N81">
        <f t="shared" si="15"/>
        <v>31.597142534810772</v>
      </c>
      <c r="O81">
        <f t="shared" si="16"/>
        <v>3.0824976126486718</v>
      </c>
      <c r="P81">
        <f t="shared" si="17"/>
        <v>-2.7681341022661468E-2</v>
      </c>
      <c r="R81">
        <f t="shared" si="18"/>
        <v>0.54849357719511926</v>
      </c>
      <c r="S81">
        <f t="shared" si="19"/>
        <v>2.6281046432440662E-2</v>
      </c>
      <c r="T81">
        <f t="shared" si="20"/>
        <v>1.9874496294390073E-2</v>
      </c>
      <c r="U81">
        <f t="shared" si="21"/>
        <v>0.10174155012270363</v>
      </c>
    </row>
    <row r="82" spans="1:21" x14ac:dyDescent="0.55000000000000004">
      <c r="A82">
        <v>0.38</v>
      </c>
      <c r="B82" t="s">
        <v>8</v>
      </c>
      <c r="C82" t="s">
        <v>18</v>
      </c>
      <c r="D82">
        <v>60.4</v>
      </c>
      <c r="E82">
        <v>59</v>
      </c>
      <c r="F82" t="s">
        <v>10</v>
      </c>
      <c r="G82" t="s">
        <v>11</v>
      </c>
      <c r="H82">
        <v>1054</v>
      </c>
      <c r="I82">
        <f t="shared" si="11"/>
        <v>32.465366161495851</v>
      </c>
      <c r="J82">
        <f t="shared" si="12"/>
        <v>3.022840610876528</v>
      </c>
      <c r="K82">
        <f t="shared" si="13"/>
        <v>-3.0802055181684874E-2</v>
      </c>
      <c r="M82">
        <f t="shared" si="14"/>
        <v>799.08083303195372</v>
      </c>
      <c r="N82">
        <f t="shared" si="15"/>
        <v>34.230360805304372</v>
      </c>
      <c r="O82">
        <f t="shared" si="16"/>
        <v>3.122151798383523</v>
      </c>
      <c r="P82">
        <f t="shared" si="17"/>
        <v>-2.683629047671348E-2</v>
      </c>
      <c r="R82">
        <f t="shared" si="18"/>
        <v>0.24185879218979722</v>
      </c>
      <c r="S82">
        <f t="shared" si="19"/>
        <v>5.43654624139683E-2</v>
      </c>
      <c r="T82">
        <f t="shared" si="20"/>
        <v>3.2853597093297576E-2</v>
      </c>
      <c r="U82">
        <f t="shared" si="21"/>
        <v>0.12875000325723288</v>
      </c>
    </row>
    <row r="83" spans="1:21" x14ac:dyDescent="0.55000000000000004">
      <c r="A83">
        <v>0.32</v>
      </c>
      <c r="B83" t="s">
        <v>8</v>
      </c>
      <c r="C83" t="s">
        <v>25</v>
      </c>
      <c r="D83">
        <v>62.7</v>
      </c>
      <c r="E83">
        <v>56</v>
      </c>
      <c r="F83" t="s">
        <v>10</v>
      </c>
      <c r="G83" t="s">
        <v>11</v>
      </c>
      <c r="H83">
        <v>1054</v>
      </c>
      <c r="I83">
        <f t="shared" si="11"/>
        <v>32.465366161495851</v>
      </c>
      <c r="J83">
        <f t="shared" si="12"/>
        <v>3.022840610876528</v>
      </c>
      <c r="K83">
        <f t="shared" si="13"/>
        <v>-3.0802055181684874E-2</v>
      </c>
      <c r="M83">
        <f t="shared" si="14"/>
        <v>410.70734924985618</v>
      </c>
      <c r="N83">
        <f t="shared" si="15"/>
        <v>31.070498880712051</v>
      </c>
      <c r="O83">
        <f t="shared" si="16"/>
        <v>3.0745667755017014</v>
      </c>
      <c r="P83">
        <f t="shared" si="17"/>
        <v>-2.7850351131851067E-2</v>
      </c>
      <c r="R83">
        <f t="shared" si="18"/>
        <v>0.61033458325440593</v>
      </c>
      <c r="S83">
        <f t="shared" si="19"/>
        <v>4.2964778953829316E-2</v>
      </c>
      <c r="T83">
        <f t="shared" si="20"/>
        <v>1.7111773753156798E-2</v>
      </c>
      <c r="U83">
        <f t="shared" si="21"/>
        <v>9.5828152778224721E-2</v>
      </c>
    </row>
    <row r="84" spans="1:21" x14ac:dyDescent="0.55000000000000004">
      <c r="A84">
        <v>0.31</v>
      </c>
      <c r="B84" t="s">
        <v>17</v>
      </c>
      <c r="C84" t="s">
        <v>25</v>
      </c>
      <c r="D84">
        <v>62.3</v>
      </c>
      <c r="E84">
        <v>57</v>
      </c>
      <c r="F84" t="s">
        <v>10</v>
      </c>
      <c r="G84" t="s">
        <v>11</v>
      </c>
      <c r="H84">
        <v>1054</v>
      </c>
      <c r="I84">
        <f t="shared" si="11"/>
        <v>32.465366161495851</v>
      </c>
      <c r="J84">
        <f t="shared" si="12"/>
        <v>3.022840610876528</v>
      </c>
      <c r="K84">
        <f t="shared" si="13"/>
        <v>-3.0802055181684874E-2</v>
      </c>
      <c r="M84">
        <f t="shared" si="14"/>
        <v>345.97843528617341</v>
      </c>
      <c r="N84">
        <f t="shared" si="15"/>
        <v>30.543855226613331</v>
      </c>
      <c r="O84">
        <f t="shared" si="16"/>
        <v>3.0666359383547315</v>
      </c>
      <c r="P84">
        <f t="shared" si="17"/>
        <v>-2.8019361241040666E-2</v>
      </c>
      <c r="R84">
        <f t="shared" si="18"/>
        <v>0.67174721509850721</v>
      </c>
      <c r="S84">
        <f t="shared" si="19"/>
        <v>5.9186485848462249E-2</v>
      </c>
      <c r="T84">
        <f t="shared" si="20"/>
        <v>1.4488136529800098E-2</v>
      </c>
      <c r="U84">
        <f t="shared" si="21"/>
        <v>9.0341177698389993E-2</v>
      </c>
    </row>
    <row r="85" spans="1:21" x14ac:dyDescent="0.55000000000000004">
      <c r="A85">
        <v>0.53</v>
      </c>
      <c r="B85" t="s">
        <v>21</v>
      </c>
      <c r="C85" t="s">
        <v>20</v>
      </c>
      <c r="D85">
        <v>62.4</v>
      </c>
      <c r="E85">
        <v>59</v>
      </c>
      <c r="F85" t="s">
        <v>16</v>
      </c>
      <c r="G85" t="s">
        <v>11</v>
      </c>
      <c r="H85">
        <v>1054</v>
      </c>
      <c r="I85">
        <f t="shared" si="11"/>
        <v>32.465366161495851</v>
      </c>
      <c r="J85">
        <f t="shared" si="12"/>
        <v>3.022840610876528</v>
      </c>
      <c r="K85">
        <f t="shared" si="13"/>
        <v>-3.0802055181684874E-2</v>
      </c>
      <c r="M85">
        <f t="shared" si="14"/>
        <v>1770.0145424871971</v>
      </c>
      <c r="N85">
        <f t="shared" si="15"/>
        <v>42.130015616785172</v>
      </c>
      <c r="O85">
        <f t="shared" si="16"/>
        <v>3.2411143555880764</v>
      </c>
      <c r="P85">
        <f t="shared" si="17"/>
        <v>-2.4301138838869508E-2</v>
      </c>
      <c r="R85">
        <f t="shared" si="18"/>
        <v>0.67933068547172404</v>
      </c>
      <c r="S85">
        <f t="shared" si="19"/>
        <v>0.29769106583346233</v>
      </c>
      <c r="T85">
        <f t="shared" si="20"/>
        <v>7.2208155443649377E-2</v>
      </c>
      <c r="U85">
        <f t="shared" si="21"/>
        <v>0.21105462945475331</v>
      </c>
    </row>
    <row r="86" spans="1:21" x14ac:dyDescent="0.55000000000000004">
      <c r="A86">
        <v>0.42</v>
      </c>
      <c r="B86" t="s">
        <v>19</v>
      </c>
      <c r="C86" t="s">
        <v>18</v>
      </c>
      <c r="D86">
        <v>62.3</v>
      </c>
      <c r="E86">
        <v>57</v>
      </c>
      <c r="F86" t="s">
        <v>10</v>
      </c>
      <c r="G86" t="s">
        <v>11</v>
      </c>
      <c r="H86">
        <v>1054</v>
      </c>
      <c r="I86">
        <f t="shared" si="11"/>
        <v>32.465366161495851</v>
      </c>
      <c r="J86">
        <f t="shared" si="12"/>
        <v>3.022840610876528</v>
      </c>
      <c r="K86">
        <f t="shared" si="13"/>
        <v>-3.0802055181684874E-2</v>
      </c>
      <c r="M86">
        <f t="shared" si="14"/>
        <v>1057.9964888866853</v>
      </c>
      <c r="N86">
        <f t="shared" si="15"/>
        <v>36.336935421699252</v>
      </c>
      <c r="O86">
        <f t="shared" si="16"/>
        <v>3.1538751469714037</v>
      </c>
      <c r="P86">
        <f t="shared" si="17"/>
        <v>-2.6160250039955087E-2</v>
      </c>
      <c r="R86">
        <f t="shared" si="18"/>
        <v>3.7917351866084024E-3</v>
      </c>
      <c r="S86">
        <f t="shared" si="19"/>
        <v>0.11925228999250004</v>
      </c>
      <c r="T86">
        <f t="shared" si="20"/>
        <v>4.3348145986724665E-2</v>
      </c>
      <c r="U86">
        <f t="shared" si="21"/>
        <v>0.15069790357657165</v>
      </c>
    </row>
    <row r="87" spans="1:21" x14ac:dyDescent="0.55000000000000004">
      <c r="A87">
        <v>0.42</v>
      </c>
      <c r="B87" t="s">
        <v>19</v>
      </c>
      <c r="C87" t="s">
        <v>18</v>
      </c>
      <c r="D87">
        <v>62.6</v>
      </c>
      <c r="E87">
        <v>58</v>
      </c>
      <c r="F87" t="s">
        <v>16</v>
      </c>
      <c r="G87" t="s">
        <v>11</v>
      </c>
      <c r="H87">
        <v>1054</v>
      </c>
      <c r="I87">
        <f t="shared" si="11"/>
        <v>32.465366161495851</v>
      </c>
      <c r="J87">
        <f t="shared" si="12"/>
        <v>3.022840610876528</v>
      </c>
      <c r="K87">
        <f t="shared" si="13"/>
        <v>-3.0802055181684874E-2</v>
      </c>
      <c r="M87">
        <f t="shared" si="14"/>
        <v>1057.9964888866853</v>
      </c>
      <c r="N87">
        <f t="shared" si="15"/>
        <v>36.336935421699252</v>
      </c>
      <c r="O87">
        <f t="shared" si="16"/>
        <v>3.1538751469714037</v>
      </c>
      <c r="P87">
        <f t="shared" si="17"/>
        <v>-2.6160250039955087E-2</v>
      </c>
      <c r="R87">
        <f t="shared" si="18"/>
        <v>3.7917351866084024E-3</v>
      </c>
      <c r="S87">
        <f t="shared" si="19"/>
        <v>0.11925228999250004</v>
      </c>
      <c r="T87">
        <f t="shared" si="20"/>
        <v>4.3348145986724665E-2</v>
      </c>
      <c r="U87">
        <f t="shared" si="21"/>
        <v>0.15069790357657165</v>
      </c>
    </row>
    <row r="88" spans="1:21" x14ac:dyDescent="0.55000000000000004">
      <c r="A88">
        <v>0.34</v>
      </c>
      <c r="B88" t="s">
        <v>21</v>
      </c>
      <c r="C88" t="s">
        <v>25</v>
      </c>
      <c r="D88">
        <v>62.6</v>
      </c>
      <c r="E88">
        <v>56</v>
      </c>
      <c r="F88" t="s">
        <v>16</v>
      </c>
      <c r="G88" t="s">
        <v>11</v>
      </c>
      <c r="H88">
        <v>1054</v>
      </c>
      <c r="I88">
        <f t="shared" si="11"/>
        <v>32.465366161495851</v>
      </c>
      <c r="J88">
        <f t="shared" si="12"/>
        <v>3.022840610876528</v>
      </c>
      <c r="K88">
        <f t="shared" si="13"/>
        <v>-3.0802055181684874E-2</v>
      </c>
      <c r="M88">
        <f t="shared" si="14"/>
        <v>540.16517717722218</v>
      </c>
      <c r="N88">
        <f t="shared" si="15"/>
        <v>32.123786188909492</v>
      </c>
      <c r="O88">
        <f t="shared" si="16"/>
        <v>3.0904284497956422</v>
      </c>
      <c r="P88">
        <f t="shared" si="17"/>
        <v>-2.7512330913471873E-2</v>
      </c>
      <c r="R88">
        <f t="shared" si="18"/>
        <v>0.48750931956620286</v>
      </c>
      <c r="S88">
        <f t="shared" si="19"/>
        <v>1.0521365164563446E-2</v>
      </c>
      <c r="T88">
        <f t="shared" si="20"/>
        <v>2.2359048199870488E-2</v>
      </c>
      <c r="U88">
        <f t="shared" si="21"/>
        <v>0.10680210293789406</v>
      </c>
    </row>
    <row r="89" spans="1:21" x14ac:dyDescent="0.55000000000000004">
      <c r="A89">
        <v>0.36</v>
      </c>
      <c r="B89" t="s">
        <v>8</v>
      </c>
      <c r="C89" t="s">
        <v>9</v>
      </c>
      <c r="D89">
        <v>62.9</v>
      </c>
      <c r="E89">
        <v>56</v>
      </c>
      <c r="F89" t="s">
        <v>10</v>
      </c>
      <c r="G89" t="s">
        <v>11</v>
      </c>
      <c r="H89">
        <v>1054</v>
      </c>
      <c r="I89">
        <f t="shared" si="11"/>
        <v>32.465366161495851</v>
      </c>
      <c r="J89">
        <f t="shared" si="12"/>
        <v>3.022840610876528</v>
      </c>
      <c r="K89">
        <f t="shared" si="13"/>
        <v>-3.0802055181684874E-2</v>
      </c>
      <c r="M89">
        <f t="shared" si="14"/>
        <v>669.62300510458772</v>
      </c>
      <c r="N89">
        <f t="shared" si="15"/>
        <v>33.177073497106932</v>
      </c>
      <c r="O89">
        <f t="shared" si="16"/>
        <v>3.1062901240895826</v>
      </c>
      <c r="P89">
        <f t="shared" si="17"/>
        <v>-2.7174310695092678E-2</v>
      </c>
      <c r="R89">
        <f t="shared" si="18"/>
        <v>0.36468405587800029</v>
      </c>
      <c r="S89">
        <f t="shared" si="19"/>
        <v>2.1922048624702425E-2</v>
      </c>
      <c r="T89">
        <f t="shared" si="20"/>
        <v>2.7606322646584032E-2</v>
      </c>
      <c r="U89">
        <f t="shared" si="21"/>
        <v>0.11777605309756341</v>
      </c>
    </row>
    <row r="90" spans="1:21" x14ac:dyDescent="0.55000000000000004">
      <c r="A90">
        <v>0.51</v>
      </c>
      <c r="B90" t="s">
        <v>27</v>
      </c>
      <c r="C90" t="s">
        <v>18</v>
      </c>
      <c r="D90">
        <v>60.7</v>
      </c>
      <c r="E90">
        <v>58</v>
      </c>
      <c r="F90" t="s">
        <v>16</v>
      </c>
      <c r="G90" t="s">
        <v>11</v>
      </c>
      <c r="H90">
        <v>1054</v>
      </c>
      <c r="I90">
        <f t="shared" si="11"/>
        <v>32.465366161495851</v>
      </c>
      <c r="J90">
        <f t="shared" si="12"/>
        <v>3.022840610876528</v>
      </c>
      <c r="K90">
        <f t="shared" si="13"/>
        <v>-3.0802055181684874E-2</v>
      </c>
      <c r="M90">
        <f t="shared" si="14"/>
        <v>1640.5567145598311</v>
      </c>
      <c r="N90">
        <f t="shared" si="15"/>
        <v>41.076728308587732</v>
      </c>
      <c r="O90">
        <f t="shared" si="16"/>
        <v>3.225252681294136</v>
      </c>
      <c r="P90">
        <f t="shared" si="17"/>
        <v>-2.4639159057248703E-2</v>
      </c>
      <c r="R90">
        <f t="shared" si="18"/>
        <v>0.55650542178352103</v>
      </c>
      <c r="S90">
        <f t="shared" si="19"/>
        <v>0.26524765204419648</v>
      </c>
      <c r="T90">
        <f t="shared" si="20"/>
        <v>6.6960880996935826E-2</v>
      </c>
      <c r="U90">
        <f t="shared" si="21"/>
        <v>0.20008067929508397</v>
      </c>
    </row>
    <row r="91" spans="1:21" x14ac:dyDescent="0.55000000000000004">
      <c r="A91">
        <v>0.34</v>
      </c>
      <c r="B91" t="s">
        <v>8</v>
      </c>
      <c r="C91" t="s">
        <v>24</v>
      </c>
      <c r="D91">
        <v>59.8</v>
      </c>
      <c r="E91">
        <v>57</v>
      </c>
      <c r="F91" t="s">
        <v>10</v>
      </c>
      <c r="G91" t="s">
        <v>11</v>
      </c>
      <c r="H91">
        <v>1054</v>
      </c>
      <c r="I91">
        <f t="shared" si="11"/>
        <v>32.465366161495851</v>
      </c>
      <c r="J91">
        <f t="shared" si="12"/>
        <v>3.022840610876528</v>
      </c>
      <c r="K91">
        <f t="shared" si="13"/>
        <v>-3.0802055181684874E-2</v>
      </c>
      <c r="M91">
        <f t="shared" si="14"/>
        <v>540.16517717722218</v>
      </c>
      <c r="N91">
        <f t="shared" si="15"/>
        <v>32.123786188909492</v>
      </c>
      <c r="O91">
        <f t="shared" si="16"/>
        <v>3.0904284497956422</v>
      </c>
      <c r="P91">
        <f t="shared" si="17"/>
        <v>-2.7512330913471873E-2</v>
      </c>
      <c r="R91">
        <f t="shared" si="18"/>
        <v>0.48750931956620286</v>
      </c>
      <c r="S91">
        <f t="shared" si="19"/>
        <v>1.0521365164563446E-2</v>
      </c>
      <c r="T91">
        <f t="shared" si="20"/>
        <v>2.2359048199870488E-2</v>
      </c>
      <c r="U91">
        <f t="shared" si="21"/>
        <v>0.10680210293789406</v>
      </c>
    </row>
    <row r="92" spans="1:21" x14ac:dyDescent="0.55000000000000004">
      <c r="A92">
        <v>0.33</v>
      </c>
      <c r="B92" t="s">
        <v>19</v>
      </c>
      <c r="C92" t="s">
        <v>9</v>
      </c>
      <c r="D92">
        <v>62.3</v>
      </c>
      <c r="E92">
        <v>56</v>
      </c>
      <c r="F92" t="s">
        <v>16</v>
      </c>
      <c r="G92" t="s">
        <v>11</v>
      </c>
      <c r="H92">
        <v>1054</v>
      </c>
      <c r="I92">
        <f t="shared" si="11"/>
        <v>32.465366161495851</v>
      </c>
      <c r="J92">
        <f t="shared" si="12"/>
        <v>3.022840610876528</v>
      </c>
      <c r="K92">
        <f t="shared" si="13"/>
        <v>-3.0802055181684874E-2</v>
      </c>
      <c r="M92">
        <f t="shared" si="14"/>
        <v>475.43626321353941</v>
      </c>
      <c r="N92">
        <f t="shared" si="15"/>
        <v>31.597142534810772</v>
      </c>
      <c r="O92">
        <f t="shared" si="16"/>
        <v>3.0824976126486718</v>
      </c>
      <c r="P92">
        <f t="shared" si="17"/>
        <v>-2.7681341022661468E-2</v>
      </c>
      <c r="R92">
        <f t="shared" si="18"/>
        <v>0.5489219514103042</v>
      </c>
      <c r="S92">
        <f t="shared" si="19"/>
        <v>2.674307205919638E-2</v>
      </c>
      <c r="T92">
        <f t="shared" si="20"/>
        <v>1.9735410976513643E-2</v>
      </c>
      <c r="U92">
        <f t="shared" si="21"/>
        <v>0.10131512785805945</v>
      </c>
    </row>
    <row r="93" spans="1:21" x14ac:dyDescent="0.55000000000000004">
      <c r="A93">
        <v>0.33</v>
      </c>
      <c r="B93" t="s">
        <v>8</v>
      </c>
      <c r="C93" t="s">
        <v>9</v>
      </c>
      <c r="D93">
        <v>62.2</v>
      </c>
      <c r="E93">
        <v>57</v>
      </c>
      <c r="F93" t="s">
        <v>10</v>
      </c>
      <c r="G93" t="s">
        <v>11</v>
      </c>
      <c r="H93">
        <v>1055</v>
      </c>
      <c r="I93">
        <f t="shared" si="11"/>
        <v>32.480763537823428</v>
      </c>
      <c r="J93">
        <f t="shared" si="12"/>
        <v>3.0232524596337114</v>
      </c>
      <c r="K93">
        <f t="shared" si="13"/>
        <v>-3.0787453590353963E-2</v>
      </c>
      <c r="M93">
        <f t="shared" si="14"/>
        <v>475.43626321353941</v>
      </c>
      <c r="N93">
        <f t="shared" si="15"/>
        <v>31.597142534810772</v>
      </c>
      <c r="O93">
        <f t="shared" si="16"/>
        <v>3.0824976126486718</v>
      </c>
      <c r="P93">
        <f t="shared" si="17"/>
        <v>-2.7681341022661468E-2</v>
      </c>
      <c r="R93">
        <f t="shared" si="18"/>
        <v>0.54934951354166883</v>
      </c>
      <c r="S93">
        <f t="shared" si="19"/>
        <v>2.7204440621714183E-2</v>
      </c>
      <c r="T93">
        <f t="shared" si="20"/>
        <v>1.9596495431988648E-2</v>
      </c>
      <c r="U93">
        <f t="shared" si="21"/>
        <v>0.10088890783308149</v>
      </c>
    </row>
    <row r="94" spans="1:21" x14ac:dyDescent="0.55000000000000004">
      <c r="A94">
        <v>0.4</v>
      </c>
      <c r="B94" t="s">
        <v>8</v>
      </c>
      <c r="C94" t="s">
        <v>18</v>
      </c>
      <c r="D94">
        <v>62.8</v>
      </c>
      <c r="E94">
        <v>59</v>
      </c>
      <c r="F94" t="s">
        <v>16</v>
      </c>
      <c r="G94" t="s">
        <v>11</v>
      </c>
      <c r="H94">
        <v>1055</v>
      </c>
      <c r="I94">
        <f t="shared" si="11"/>
        <v>32.480763537823428</v>
      </c>
      <c r="J94">
        <f t="shared" si="12"/>
        <v>3.0232524596337114</v>
      </c>
      <c r="K94">
        <f t="shared" si="13"/>
        <v>-3.0787453590353963E-2</v>
      </c>
      <c r="M94">
        <f t="shared" si="14"/>
        <v>928.53866095931971</v>
      </c>
      <c r="N94">
        <f t="shared" si="15"/>
        <v>35.283648113501812</v>
      </c>
      <c r="O94">
        <f t="shared" si="16"/>
        <v>3.1380134726774633</v>
      </c>
      <c r="P94">
        <f t="shared" si="17"/>
        <v>-2.6498270258334282E-2</v>
      </c>
      <c r="R94">
        <f t="shared" si="18"/>
        <v>0.11986856781107136</v>
      </c>
      <c r="S94">
        <f t="shared" si="19"/>
        <v>8.6293678792817199E-2</v>
      </c>
      <c r="T94">
        <f t="shared" si="20"/>
        <v>3.7959454123012965E-2</v>
      </c>
      <c r="U94">
        <f t="shared" si="21"/>
        <v>0.13931594957770485</v>
      </c>
    </row>
    <row r="95" spans="1:21" x14ac:dyDescent="0.55000000000000004">
      <c r="A95">
        <v>0.4</v>
      </c>
      <c r="B95" t="s">
        <v>8</v>
      </c>
      <c r="C95" t="s">
        <v>18</v>
      </c>
      <c r="D95">
        <v>62.5</v>
      </c>
      <c r="E95">
        <v>53</v>
      </c>
      <c r="F95" t="s">
        <v>16</v>
      </c>
      <c r="G95" t="s">
        <v>11</v>
      </c>
      <c r="H95">
        <v>1055</v>
      </c>
      <c r="I95">
        <f t="shared" si="11"/>
        <v>32.480763537823428</v>
      </c>
      <c r="J95">
        <f t="shared" si="12"/>
        <v>3.0232524596337114</v>
      </c>
      <c r="K95">
        <f t="shared" si="13"/>
        <v>-3.0787453590353963E-2</v>
      </c>
      <c r="M95">
        <f t="shared" si="14"/>
        <v>928.53866095931971</v>
      </c>
      <c r="N95">
        <f t="shared" si="15"/>
        <v>35.283648113501812</v>
      </c>
      <c r="O95">
        <f t="shared" si="16"/>
        <v>3.1380134726774633</v>
      </c>
      <c r="P95">
        <f t="shared" si="17"/>
        <v>-2.6498270258334282E-2</v>
      </c>
      <c r="R95">
        <f t="shared" si="18"/>
        <v>0.11986856781107136</v>
      </c>
      <c r="S95">
        <f t="shared" si="19"/>
        <v>8.6293678792817199E-2</v>
      </c>
      <c r="T95">
        <f t="shared" si="20"/>
        <v>3.7959454123012965E-2</v>
      </c>
      <c r="U95">
        <f t="shared" si="21"/>
        <v>0.13931594957770485</v>
      </c>
    </row>
    <row r="96" spans="1:21" x14ac:dyDescent="0.55000000000000004">
      <c r="A96">
        <v>0.4</v>
      </c>
      <c r="B96" t="s">
        <v>8</v>
      </c>
      <c r="C96" t="s">
        <v>18</v>
      </c>
      <c r="D96">
        <v>60.3</v>
      </c>
      <c r="E96">
        <v>61</v>
      </c>
      <c r="F96" t="s">
        <v>10</v>
      </c>
      <c r="G96" t="s">
        <v>11</v>
      </c>
      <c r="H96">
        <v>1055</v>
      </c>
      <c r="I96">
        <f t="shared" si="11"/>
        <v>32.480763537823428</v>
      </c>
      <c r="J96">
        <f t="shared" si="12"/>
        <v>3.0232524596337114</v>
      </c>
      <c r="K96">
        <f t="shared" si="13"/>
        <v>-3.0787453590353963E-2</v>
      </c>
      <c r="M96">
        <f t="shared" si="14"/>
        <v>928.53866095931971</v>
      </c>
      <c r="N96">
        <f t="shared" si="15"/>
        <v>35.283648113501812</v>
      </c>
      <c r="O96">
        <f t="shared" si="16"/>
        <v>3.1380134726774633</v>
      </c>
      <c r="P96">
        <f t="shared" si="17"/>
        <v>-2.6498270258334282E-2</v>
      </c>
      <c r="R96">
        <f t="shared" si="18"/>
        <v>0.11986856781107136</v>
      </c>
      <c r="S96">
        <f t="shared" si="19"/>
        <v>8.6293678792817199E-2</v>
      </c>
      <c r="T96">
        <f t="shared" si="20"/>
        <v>3.7959454123012965E-2</v>
      </c>
      <c r="U96">
        <f t="shared" si="21"/>
        <v>0.13931594957770485</v>
      </c>
    </row>
    <row r="97" spans="1:21" x14ac:dyDescent="0.55000000000000004">
      <c r="A97">
        <v>0.41</v>
      </c>
      <c r="B97" t="s">
        <v>8</v>
      </c>
      <c r="C97" t="s">
        <v>18</v>
      </c>
      <c r="D97">
        <v>60.8</v>
      </c>
      <c r="E97">
        <v>62</v>
      </c>
      <c r="F97" t="s">
        <v>16</v>
      </c>
      <c r="G97" t="s">
        <v>11</v>
      </c>
      <c r="H97">
        <v>1055</v>
      </c>
      <c r="I97">
        <f t="shared" si="11"/>
        <v>32.480763537823428</v>
      </c>
      <c r="J97">
        <f t="shared" si="12"/>
        <v>3.0232524596337114</v>
      </c>
      <c r="K97">
        <f t="shared" si="13"/>
        <v>-3.0787453590353963E-2</v>
      </c>
      <c r="M97">
        <f t="shared" si="14"/>
        <v>993.26757492300203</v>
      </c>
      <c r="N97">
        <f t="shared" si="15"/>
        <v>35.810291767600532</v>
      </c>
      <c r="O97">
        <f t="shared" si="16"/>
        <v>3.1459443098244337</v>
      </c>
      <c r="P97">
        <f t="shared" si="17"/>
        <v>-2.6329260149144686E-2</v>
      </c>
      <c r="R97">
        <f t="shared" si="18"/>
        <v>5.8514146992415139E-2</v>
      </c>
      <c r="S97">
        <f t="shared" si="19"/>
        <v>0.10250769585203597</v>
      </c>
      <c r="T97">
        <f t="shared" si="20"/>
        <v>4.0582733936016503E-2</v>
      </c>
      <c r="U97">
        <f t="shared" si="21"/>
        <v>0.14480552696979382</v>
      </c>
    </row>
    <row r="98" spans="1:21" x14ac:dyDescent="0.55000000000000004">
      <c r="A98">
        <v>0.41</v>
      </c>
      <c r="B98" t="s">
        <v>8</v>
      </c>
      <c r="C98" t="s">
        <v>18</v>
      </c>
      <c r="D98">
        <v>60.8</v>
      </c>
      <c r="E98">
        <v>59</v>
      </c>
      <c r="F98" t="s">
        <v>16</v>
      </c>
      <c r="G98" t="s">
        <v>11</v>
      </c>
      <c r="H98">
        <v>1055</v>
      </c>
      <c r="I98">
        <f t="shared" si="11"/>
        <v>32.480763537823428</v>
      </c>
      <c r="J98">
        <f t="shared" si="12"/>
        <v>3.0232524596337114</v>
      </c>
      <c r="K98">
        <f t="shared" si="13"/>
        <v>-3.0787453590353963E-2</v>
      </c>
      <c r="M98">
        <f t="shared" si="14"/>
        <v>993.26757492300203</v>
      </c>
      <c r="N98">
        <f t="shared" si="15"/>
        <v>35.810291767600532</v>
      </c>
      <c r="O98">
        <f t="shared" si="16"/>
        <v>3.1459443098244337</v>
      </c>
      <c r="P98">
        <f t="shared" si="17"/>
        <v>-2.6329260149144686E-2</v>
      </c>
      <c r="R98">
        <f t="shared" si="18"/>
        <v>5.8514146992415139E-2</v>
      </c>
      <c r="S98">
        <f t="shared" si="19"/>
        <v>0.10250769585203597</v>
      </c>
      <c r="T98">
        <f t="shared" si="20"/>
        <v>4.0582733936016503E-2</v>
      </c>
      <c r="U98">
        <f t="shared" si="21"/>
        <v>0.14480552696979382</v>
      </c>
    </row>
    <row r="99" spans="1:21" x14ac:dyDescent="0.55000000000000004">
      <c r="A99">
        <v>0.37</v>
      </c>
      <c r="B99" t="s">
        <v>8</v>
      </c>
      <c r="C99" t="s">
        <v>18</v>
      </c>
      <c r="D99">
        <v>62</v>
      </c>
      <c r="E99">
        <v>56</v>
      </c>
      <c r="F99" t="s">
        <v>10</v>
      </c>
      <c r="G99" t="s">
        <v>11</v>
      </c>
      <c r="H99">
        <v>1055</v>
      </c>
      <c r="I99">
        <f t="shared" si="11"/>
        <v>32.480763537823428</v>
      </c>
      <c r="J99">
        <f t="shared" si="12"/>
        <v>3.0232524596337114</v>
      </c>
      <c r="K99">
        <f t="shared" si="13"/>
        <v>-3.0787453590353963E-2</v>
      </c>
      <c r="M99">
        <f t="shared" si="14"/>
        <v>734.35191906827094</v>
      </c>
      <c r="N99">
        <f t="shared" si="15"/>
        <v>33.703717151205652</v>
      </c>
      <c r="O99">
        <f t="shared" si="16"/>
        <v>3.1142209612365526</v>
      </c>
      <c r="P99">
        <f t="shared" si="17"/>
        <v>-2.7005300585903079E-2</v>
      </c>
      <c r="R99">
        <f t="shared" si="18"/>
        <v>0.30393183026704174</v>
      </c>
      <c r="S99">
        <f t="shared" si="19"/>
        <v>3.7651627615160894E-2</v>
      </c>
      <c r="T99">
        <f t="shared" si="20"/>
        <v>3.0089614684002501E-2</v>
      </c>
      <c r="U99">
        <f t="shared" si="21"/>
        <v>0.1228472174014376</v>
      </c>
    </row>
    <row r="100" spans="1:21" x14ac:dyDescent="0.55000000000000004">
      <c r="A100">
        <v>0.4</v>
      </c>
      <c r="B100" t="s">
        <v>23</v>
      </c>
      <c r="C100" t="s">
        <v>25</v>
      </c>
      <c r="D100">
        <v>62.2</v>
      </c>
      <c r="E100">
        <v>57</v>
      </c>
      <c r="F100" t="s">
        <v>16</v>
      </c>
      <c r="G100" t="s">
        <v>11</v>
      </c>
      <c r="H100">
        <v>1055</v>
      </c>
      <c r="I100">
        <f t="shared" si="11"/>
        <v>32.480763537823428</v>
      </c>
      <c r="J100">
        <f t="shared" si="12"/>
        <v>3.0232524596337114</v>
      </c>
      <c r="K100">
        <f t="shared" si="13"/>
        <v>-3.0787453590353963E-2</v>
      </c>
      <c r="M100">
        <f t="shared" si="14"/>
        <v>928.53866095931971</v>
      </c>
      <c r="N100">
        <f t="shared" si="15"/>
        <v>35.283648113501812</v>
      </c>
      <c r="O100">
        <f t="shared" si="16"/>
        <v>3.1380134726774633</v>
      </c>
      <c r="P100">
        <f t="shared" si="17"/>
        <v>-2.6498270258334282E-2</v>
      </c>
      <c r="R100">
        <f t="shared" si="18"/>
        <v>0.11986856781107136</v>
      </c>
      <c r="S100">
        <f t="shared" si="19"/>
        <v>8.6293678792817199E-2</v>
      </c>
      <c r="T100">
        <f t="shared" si="20"/>
        <v>3.7959454123012965E-2</v>
      </c>
      <c r="U100">
        <f t="shared" si="21"/>
        <v>0.13931594957770485</v>
      </c>
    </row>
    <row r="101" spans="1:21" x14ac:dyDescent="0.55000000000000004">
      <c r="A101">
        <v>0.37</v>
      </c>
      <c r="B101" t="s">
        <v>19</v>
      </c>
      <c r="C101" t="s">
        <v>24</v>
      </c>
      <c r="D101">
        <v>61</v>
      </c>
      <c r="E101">
        <v>56</v>
      </c>
      <c r="F101" t="s">
        <v>10</v>
      </c>
      <c r="G101" t="s">
        <v>11</v>
      </c>
      <c r="H101">
        <v>1055</v>
      </c>
      <c r="I101">
        <f t="shared" si="11"/>
        <v>32.480763537823428</v>
      </c>
      <c r="J101">
        <f t="shared" si="12"/>
        <v>3.0232524596337114</v>
      </c>
      <c r="K101">
        <f t="shared" si="13"/>
        <v>-3.0787453590353963E-2</v>
      </c>
      <c r="M101">
        <f t="shared" si="14"/>
        <v>734.35191906827094</v>
      </c>
      <c r="N101">
        <f t="shared" si="15"/>
        <v>33.703717151205652</v>
      </c>
      <c r="O101">
        <f t="shared" si="16"/>
        <v>3.1142209612365526</v>
      </c>
      <c r="P101">
        <f t="shared" si="17"/>
        <v>-2.7005300585903079E-2</v>
      </c>
      <c r="R101">
        <f t="shared" si="18"/>
        <v>0.30393183026704174</v>
      </c>
      <c r="S101">
        <f t="shared" si="19"/>
        <v>3.7651627615160894E-2</v>
      </c>
      <c r="T101">
        <f t="shared" si="20"/>
        <v>3.0089614684002501E-2</v>
      </c>
      <c r="U101">
        <f t="shared" si="21"/>
        <v>0.1228472174014376</v>
      </c>
    </row>
    <row r="102" spans="1:21" x14ac:dyDescent="0.55000000000000004">
      <c r="A102">
        <v>0.38</v>
      </c>
      <c r="B102" t="s">
        <v>8</v>
      </c>
      <c r="C102" t="s">
        <v>18</v>
      </c>
      <c r="D102">
        <v>60.2</v>
      </c>
      <c r="E102">
        <v>58</v>
      </c>
      <c r="F102" t="s">
        <v>10</v>
      </c>
      <c r="G102" t="s">
        <v>11</v>
      </c>
      <c r="H102">
        <v>1076</v>
      </c>
      <c r="I102">
        <f t="shared" si="11"/>
        <v>32.802438933713454</v>
      </c>
      <c r="J102">
        <f t="shared" si="12"/>
        <v>3.0318122713303706</v>
      </c>
      <c r="K102">
        <f t="shared" si="13"/>
        <v>-3.0485538042484616E-2</v>
      </c>
      <c r="M102">
        <f t="shared" si="14"/>
        <v>799.08083303195372</v>
      </c>
      <c r="N102">
        <f t="shared" si="15"/>
        <v>34.230360805304372</v>
      </c>
      <c r="O102">
        <f t="shared" si="16"/>
        <v>3.122151798383523</v>
      </c>
      <c r="P102">
        <f t="shared" si="17"/>
        <v>-2.683629047671348E-2</v>
      </c>
      <c r="R102">
        <f t="shared" si="18"/>
        <v>0.25735982060227347</v>
      </c>
      <c r="S102">
        <f t="shared" si="19"/>
        <v>4.3530966538080765E-2</v>
      </c>
      <c r="T102">
        <f t="shared" si="20"/>
        <v>2.9797203444100806E-2</v>
      </c>
      <c r="U102">
        <f t="shared" si="21"/>
        <v>0.11970422043021016</v>
      </c>
    </row>
    <row r="103" spans="1:21" x14ac:dyDescent="0.55000000000000004">
      <c r="A103">
        <v>0.45</v>
      </c>
      <c r="B103" t="s">
        <v>8</v>
      </c>
      <c r="C103" t="s">
        <v>12</v>
      </c>
      <c r="D103">
        <v>61.1</v>
      </c>
      <c r="E103">
        <v>59</v>
      </c>
      <c r="F103" t="s">
        <v>10</v>
      </c>
      <c r="G103" t="s">
        <v>11</v>
      </c>
      <c r="H103">
        <v>1076</v>
      </c>
      <c r="I103">
        <f t="shared" si="11"/>
        <v>32.802438933713454</v>
      </c>
      <c r="J103">
        <f t="shared" si="12"/>
        <v>3.0318122713303706</v>
      </c>
      <c r="K103">
        <f t="shared" si="13"/>
        <v>-3.0485538042484616E-2</v>
      </c>
      <c r="M103">
        <f t="shared" si="14"/>
        <v>1252.183230777734</v>
      </c>
      <c r="N103">
        <f t="shared" si="15"/>
        <v>37.916866383995412</v>
      </c>
      <c r="O103">
        <f t="shared" si="16"/>
        <v>3.1776676584123145</v>
      </c>
      <c r="P103">
        <f t="shared" si="17"/>
        <v>-2.5653219712386294E-2</v>
      </c>
      <c r="R103">
        <f t="shared" si="18"/>
        <v>0.1637390620610911</v>
      </c>
      <c r="S103">
        <f t="shared" si="19"/>
        <v>0.15591607260109824</v>
      </c>
      <c r="T103">
        <f t="shared" si="20"/>
        <v>4.8108317411731438E-2</v>
      </c>
      <c r="U103">
        <f t="shared" si="21"/>
        <v>0.15851182693131438</v>
      </c>
    </row>
    <row r="104" spans="1:21" x14ac:dyDescent="0.55000000000000004">
      <c r="A104">
        <v>0.5</v>
      </c>
      <c r="B104" t="s">
        <v>8</v>
      </c>
      <c r="C104" t="s">
        <v>20</v>
      </c>
      <c r="D104">
        <v>61.7</v>
      </c>
      <c r="E104">
        <v>58</v>
      </c>
      <c r="F104" t="s">
        <v>16</v>
      </c>
      <c r="G104" t="s">
        <v>11</v>
      </c>
      <c r="H104">
        <v>1076</v>
      </c>
      <c r="I104">
        <f t="shared" si="11"/>
        <v>32.802438933713454</v>
      </c>
      <c r="J104">
        <f t="shared" si="12"/>
        <v>3.0318122713303706</v>
      </c>
      <c r="K104">
        <f t="shared" si="13"/>
        <v>-3.0485538042484616E-2</v>
      </c>
      <c r="M104">
        <f t="shared" si="14"/>
        <v>1575.8278005961483</v>
      </c>
      <c r="N104">
        <f t="shared" si="15"/>
        <v>40.550084654489012</v>
      </c>
      <c r="O104">
        <f t="shared" si="16"/>
        <v>3.2173218441471656</v>
      </c>
      <c r="P104">
        <f t="shared" si="17"/>
        <v>-2.4808169166438302E-2</v>
      </c>
      <c r="R104">
        <f t="shared" si="18"/>
        <v>0.46452397824920849</v>
      </c>
      <c r="S104">
        <f t="shared" si="19"/>
        <v>0.23619114836039645</v>
      </c>
      <c r="T104">
        <f t="shared" si="20"/>
        <v>6.1187684531467619E-2</v>
      </c>
      <c r="U104">
        <f t="shared" si="21"/>
        <v>0.18623154586067461</v>
      </c>
    </row>
    <row r="105" spans="1:21" x14ac:dyDescent="0.55000000000000004">
      <c r="A105">
        <v>0.5</v>
      </c>
      <c r="B105" t="s">
        <v>17</v>
      </c>
      <c r="C105" t="s">
        <v>14</v>
      </c>
      <c r="D105">
        <v>62.6</v>
      </c>
      <c r="E105">
        <v>56</v>
      </c>
      <c r="F105" t="s">
        <v>10</v>
      </c>
      <c r="G105" t="s">
        <v>11</v>
      </c>
      <c r="H105">
        <v>1076</v>
      </c>
      <c r="I105">
        <f t="shared" si="11"/>
        <v>32.802438933713454</v>
      </c>
      <c r="J105">
        <f t="shared" si="12"/>
        <v>3.0318122713303706</v>
      </c>
      <c r="K105">
        <f t="shared" si="13"/>
        <v>-3.0485538042484616E-2</v>
      </c>
      <c r="M105">
        <f t="shared" si="14"/>
        <v>1575.8278005961483</v>
      </c>
      <c r="N105">
        <f t="shared" si="15"/>
        <v>40.550084654489012</v>
      </c>
      <c r="O105">
        <f t="shared" si="16"/>
        <v>3.2173218441471656</v>
      </c>
      <c r="P105">
        <f t="shared" si="17"/>
        <v>-2.4808169166438302E-2</v>
      </c>
      <c r="R105">
        <f t="shared" si="18"/>
        <v>0.46452397824920849</v>
      </c>
      <c r="S105">
        <f t="shared" si="19"/>
        <v>0.23619114836039645</v>
      </c>
      <c r="T105">
        <f t="shared" si="20"/>
        <v>6.1187684531467619E-2</v>
      </c>
      <c r="U105">
        <f t="shared" si="21"/>
        <v>0.18623154586067461</v>
      </c>
    </row>
    <row r="106" spans="1:21" x14ac:dyDescent="0.55000000000000004">
      <c r="A106">
        <v>0.5</v>
      </c>
      <c r="B106" t="s">
        <v>17</v>
      </c>
      <c r="C106" t="s">
        <v>14</v>
      </c>
      <c r="D106">
        <v>61.5</v>
      </c>
      <c r="E106">
        <v>60</v>
      </c>
      <c r="F106" t="s">
        <v>10</v>
      </c>
      <c r="G106" t="s">
        <v>11</v>
      </c>
      <c r="H106">
        <v>1076</v>
      </c>
      <c r="I106">
        <f t="shared" si="11"/>
        <v>32.802438933713454</v>
      </c>
      <c r="J106">
        <f t="shared" si="12"/>
        <v>3.0318122713303706</v>
      </c>
      <c r="K106">
        <f t="shared" si="13"/>
        <v>-3.0485538042484616E-2</v>
      </c>
      <c r="M106">
        <f t="shared" si="14"/>
        <v>1575.8278005961483</v>
      </c>
      <c r="N106">
        <f t="shared" si="15"/>
        <v>40.550084654489012</v>
      </c>
      <c r="O106">
        <f t="shared" si="16"/>
        <v>3.2173218441471656</v>
      </c>
      <c r="P106">
        <f t="shared" si="17"/>
        <v>-2.4808169166438302E-2</v>
      </c>
      <c r="R106">
        <f t="shared" si="18"/>
        <v>0.46452397824920849</v>
      </c>
      <c r="S106">
        <f t="shared" si="19"/>
        <v>0.23619114836039645</v>
      </c>
      <c r="T106">
        <f t="shared" si="20"/>
        <v>6.1187684531467619E-2</v>
      </c>
      <c r="U106">
        <f t="shared" si="21"/>
        <v>0.18623154586067461</v>
      </c>
    </row>
    <row r="107" spans="1:21" x14ac:dyDescent="0.55000000000000004">
      <c r="A107">
        <v>0.42</v>
      </c>
      <c r="B107" t="s">
        <v>21</v>
      </c>
      <c r="C107" t="s">
        <v>18</v>
      </c>
      <c r="D107">
        <v>61.7</v>
      </c>
      <c r="E107">
        <v>59</v>
      </c>
      <c r="F107" t="s">
        <v>16</v>
      </c>
      <c r="G107" t="s">
        <v>11</v>
      </c>
      <c r="H107">
        <v>1076</v>
      </c>
      <c r="I107">
        <f t="shared" si="11"/>
        <v>32.802438933713454</v>
      </c>
      <c r="J107">
        <f t="shared" si="12"/>
        <v>3.0318122713303706</v>
      </c>
      <c r="K107">
        <f t="shared" si="13"/>
        <v>-3.0485538042484616E-2</v>
      </c>
      <c r="M107">
        <f t="shared" si="14"/>
        <v>1057.9964888866853</v>
      </c>
      <c r="N107">
        <f t="shared" si="15"/>
        <v>36.336935421699252</v>
      </c>
      <c r="O107">
        <f t="shared" si="16"/>
        <v>3.1538751469714037</v>
      </c>
      <c r="P107">
        <f t="shared" si="17"/>
        <v>-2.6160250039955087E-2</v>
      </c>
      <c r="R107">
        <f t="shared" si="18"/>
        <v>1.6731887651779503E-2</v>
      </c>
      <c r="S107">
        <f t="shared" si="19"/>
        <v>0.10775102714551932</v>
      </c>
      <c r="T107">
        <f t="shared" si="20"/>
        <v>4.0260697139889695E-2</v>
      </c>
      <c r="U107">
        <f t="shared" si="21"/>
        <v>0.14187999557369832</v>
      </c>
    </row>
    <row r="108" spans="1:21" x14ac:dyDescent="0.55000000000000004">
      <c r="A108">
        <v>0.42</v>
      </c>
      <c r="B108" t="s">
        <v>21</v>
      </c>
      <c r="C108" t="s">
        <v>18</v>
      </c>
      <c r="D108">
        <v>62.1</v>
      </c>
      <c r="E108">
        <v>59</v>
      </c>
      <c r="F108" t="s">
        <v>10</v>
      </c>
      <c r="G108" t="s">
        <v>11</v>
      </c>
      <c r="H108">
        <v>1076</v>
      </c>
      <c r="I108">
        <f t="shared" si="11"/>
        <v>32.802438933713454</v>
      </c>
      <c r="J108">
        <f t="shared" si="12"/>
        <v>3.0318122713303706</v>
      </c>
      <c r="K108">
        <f t="shared" si="13"/>
        <v>-3.0485538042484616E-2</v>
      </c>
      <c r="M108">
        <f t="shared" si="14"/>
        <v>1057.9964888866853</v>
      </c>
      <c r="N108">
        <f t="shared" si="15"/>
        <v>36.336935421699252</v>
      </c>
      <c r="O108">
        <f t="shared" si="16"/>
        <v>3.1538751469714037</v>
      </c>
      <c r="P108">
        <f t="shared" si="17"/>
        <v>-2.6160250039955087E-2</v>
      </c>
      <c r="R108">
        <f t="shared" si="18"/>
        <v>1.6731887651779503E-2</v>
      </c>
      <c r="S108">
        <f t="shared" si="19"/>
        <v>0.10775102714551932</v>
      </c>
      <c r="T108">
        <f t="shared" si="20"/>
        <v>4.0260697139889695E-2</v>
      </c>
      <c r="U108">
        <f t="shared" si="21"/>
        <v>0.14187999557369832</v>
      </c>
    </row>
    <row r="109" spans="1:21" x14ac:dyDescent="0.55000000000000004">
      <c r="A109">
        <v>0.5</v>
      </c>
      <c r="B109" t="s">
        <v>8</v>
      </c>
      <c r="C109" t="s">
        <v>20</v>
      </c>
      <c r="D109">
        <v>61</v>
      </c>
      <c r="E109">
        <v>57</v>
      </c>
      <c r="F109" t="s">
        <v>10</v>
      </c>
      <c r="G109" t="s">
        <v>11</v>
      </c>
      <c r="H109">
        <v>1076</v>
      </c>
      <c r="I109">
        <f t="shared" si="11"/>
        <v>32.802438933713454</v>
      </c>
      <c r="J109">
        <f t="shared" si="12"/>
        <v>3.0318122713303706</v>
      </c>
      <c r="K109">
        <f t="shared" si="13"/>
        <v>-3.0485538042484616E-2</v>
      </c>
      <c r="M109">
        <f t="shared" si="14"/>
        <v>1575.8278005961483</v>
      </c>
      <c r="N109">
        <f t="shared" si="15"/>
        <v>40.550084654489012</v>
      </c>
      <c r="O109">
        <f t="shared" si="16"/>
        <v>3.2173218441471656</v>
      </c>
      <c r="P109">
        <f t="shared" si="17"/>
        <v>-2.4808169166438302E-2</v>
      </c>
      <c r="R109">
        <f t="shared" si="18"/>
        <v>0.46452397824920849</v>
      </c>
      <c r="S109">
        <f t="shared" si="19"/>
        <v>0.23619114836039645</v>
      </c>
      <c r="T109">
        <f t="shared" si="20"/>
        <v>6.1187684531467619E-2</v>
      </c>
      <c r="U109">
        <f t="shared" si="21"/>
        <v>0.18623154586067461</v>
      </c>
    </row>
    <row r="110" spans="1:21" x14ac:dyDescent="0.55000000000000004">
      <c r="A110">
        <v>0.5</v>
      </c>
      <c r="B110" t="s">
        <v>17</v>
      </c>
      <c r="C110" t="s">
        <v>14</v>
      </c>
      <c r="D110">
        <v>60.7</v>
      </c>
      <c r="E110">
        <v>60</v>
      </c>
      <c r="F110" t="s">
        <v>16</v>
      </c>
      <c r="G110" t="s">
        <v>11</v>
      </c>
      <c r="H110">
        <v>1076</v>
      </c>
      <c r="I110">
        <f t="shared" si="11"/>
        <v>32.802438933713454</v>
      </c>
      <c r="J110">
        <f t="shared" si="12"/>
        <v>3.0318122713303706</v>
      </c>
      <c r="K110">
        <f t="shared" si="13"/>
        <v>-3.0485538042484616E-2</v>
      </c>
      <c r="M110">
        <f t="shared" si="14"/>
        <v>1575.8278005961483</v>
      </c>
      <c r="N110">
        <f t="shared" si="15"/>
        <v>40.550084654489012</v>
      </c>
      <c r="O110">
        <f t="shared" si="16"/>
        <v>3.2173218441471656</v>
      </c>
      <c r="P110">
        <f t="shared" si="17"/>
        <v>-2.4808169166438302E-2</v>
      </c>
      <c r="R110">
        <f t="shared" si="18"/>
        <v>0.46452397824920849</v>
      </c>
      <c r="S110">
        <f t="shared" si="19"/>
        <v>0.23619114836039645</v>
      </c>
      <c r="T110">
        <f t="shared" si="20"/>
        <v>6.1187684531467619E-2</v>
      </c>
      <c r="U110">
        <f t="shared" si="21"/>
        <v>0.18623154586067461</v>
      </c>
    </row>
    <row r="111" spans="1:21" x14ac:dyDescent="0.55000000000000004">
      <c r="A111">
        <v>0.62</v>
      </c>
      <c r="B111" t="s">
        <v>27</v>
      </c>
      <c r="C111" t="s">
        <v>12</v>
      </c>
      <c r="D111">
        <v>58.9</v>
      </c>
      <c r="E111">
        <v>59</v>
      </c>
      <c r="F111" t="s">
        <v>22</v>
      </c>
      <c r="G111" t="s">
        <v>11</v>
      </c>
      <c r="H111">
        <v>1076</v>
      </c>
      <c r="I111">
        <f t="shared" si="11"/>
        <v>32.802438933713454</v>
      </c>
      <c r="J111">
        <f t="shared" si="12"/>
        <v>3.0318122713303706</v>
      </c>
      <c r="K111">
        <f t="shared" si="13"/>
        <v>-3.0485538042484616E-2</v>
      </c>
      <c r="M111">
        <f t="shared" si="14"/>
        <v>2352.574768160343</v>
      </c>
      <c r="N111">
        <f t="shared" si="15"/>
        <v>46.869808503673646</v>
      </c>
      <c r="O111">
        <f t="shared" si="16"/>
        <v>3.3124918899108087</v>
      </c>
      <c r="P111">
        <f t="shared" si="17"/>
        <v>-2.2780047856163124E-2</v>
      </c>
      <c r="R111">
        <f t="shared" si="18"/>
        <v>1.1864077771006905</v>
      </c>
      <c r="S111">
        <f t="shared" si="19"/>
        <v>0.42885133018271188</v>
      </c>
      <c r="T111">
        <f t="shared" si="20"/>
        <v>9.2578165618834585E-2</v>
      </c>
      <c r="U111">
        <f t="shared" si="21"/>
        <v>0.25275887129113905</v>
      </c>
    </row>
    <row r="112" spans="1:21" x14ac:dyDescent="0.55000000000000004">
      <c r="A112">
        <v>0.5</v>
      </c>
      <c r="B112" t="s">
        <v>27</v>
      </c>
      <c r="C112" t="s">
        <v>12</v>
      </c>
      <c r="D112">
        <v>61.4</v>
      </c>
      <c r="E112">
        <v>57</v>
      </c>
      <c r="F112" t="s">
        <v>10</v>
      </c>
      <c r="G112" t="s">
        <v>11</v>
      </c>
      <c r="H112">
        <v>1076</v>
      </c>
      <c r="I112">
        <f t="shared" si="11"/>
        <v>32.802438933713454</v>
      </c>
      <c r="J112">
        <f t="shared" si="12"/>
        <v>3.0318122713303706</v>
      </c>
      <c r="K112">
        <f t="shared" si="13"/>
        <v>-3.0485538042484616E-2</v>
      </c>
      <c r="M112">
        <f t="shared" si="14"/>
        <v>1575.8278005961483</v>
      </c>
      <c r="N112">
        <f t="shared" si="15"/>
        <v>40.550084654489012</v>
      </c>
      <c r="O112">
        <f t="shared" si="16"/>
        <v>3.2173218441471656</v>
      </c>
      <c r="P112">
        <f t="shared" si="17"/>
        <v>-2.4808169166438302E-2</v>
      </c>
      <c r="R112">
        <f t="shared" si="18"/>
        <v>0.46452397824920849</v>
      </c>
      <c r="S112">
        <f t="shared" si="19"/>
        <v>0.23619114836039645</v>
      </c>
      <c r="T112">
        <f t="shared" si="20"/>
        <v>6.1187684531467619E-2</v>
      </c>
      <c r="U112">
        <f t="shared" si="21"/>
        <v>0.18623154586067461</v>
      </c>
    </row>
    <row r="113" spans="1:21" x14ac:dyDescent="0.55000000000000004">
      <c r="A113">
        <v>0.39</v>
      </c>
      <c r="B113" t="s">
        <v>8</v>
      </c>
      <c r="C113" t="s">
        <v>9</v>
      </c>
      <c r="D113">
        <v>62.2</v>
      </c>
      <c r="E113">
        <v>57</v>
      </c>
      <c r="F113" t="s">
        <v>10</v>
      </c>
      <c r="G113" t="s">
        <v>11</v>
      </c>
      <c r="H113">
        <v>1076</v>
      </c>
      <c r="I113">
        <f t="shared" si="11"/>
        <v>32.802438933713454</v>
      </c>
      <c r="J113">
        <f t="shared" si="12"/>
        <v>3.0318122713303706</v>
      </c>
      <c r="K113">
        <f t="shared" si="13"/>
        <v>-3.0485538042484616E-2</v>
      </c>
      <c r="M113">
        <f t="shared" si="14"/>
        <v>863.80974699563649</v>
      </c>
      <c r="N113">
        <f t="shared" si="15"/>
        <v>34.757004459403092</v>
      </c>
      <c r="O113">
        <f t="shared" si="16"/>
        <v>3.1300826355304934</v>
      </c>
      <c r="P113">
        <f t="shared" si="17"/>
        <v>-2.6667280367523881E-2</v>
      </c>
      <c r="R113">
        <f t="shared" si="18"/>
        <v>0.19720283736465011</v>
      </c>
      <c r="S113">
        <f t="shared" si="19"/>
        <v>5.9585981689940407E-2</v>
      </c>
      <c r="T113">
        <f t="shared" si="20"/>
        <v>3.2413076868048098E-2</v>
      </c>
      <c r="U113">
        <f t="shared" si="21"/>
        <v>0.12524816421608223</v>
      </c>
    </row>
    <row r="114" spans="1:21" x14ac:dyDescent="0.55000000000000004">
      <c r="A114">
        <v>0.39</v>
      </c>
      <c r="B114" t="s">
        <v>8</v>
      </c>
      <c r="C114" t="s">
        <v>9</v>
      </c>
      <c r="D114">
        <v>62.1</v>
      </c>
      <c r="E114">
        <v>56</v>
      </c>
      <c r="F114" t="s">
        <v>10</v>
      </c>
      <c r="G114" t="s">
        <v>11</v>
      </c>
      <c r="H114">
        <v>1076</v>
      </c>
      <c r="I114">
        <f t="shared" si="11"/>
        <v>32.802438933713454</v>
      </c>
      <c r="J114">
        <f t="shared" si="12"/>
        <v>3.0318122713303706</v>
      </c>
      <c r="K114">
        <f t="shared" si="13"/>
        <v>-3.0485538042484616E-2</v>
      </c>
      <c r="M114">
        <f t="shared" si="14"/>
        <v>863.80974699563649</v>
      </c>
      <c r="N114">
        <f t="shared" si="15"/>
        <v>34.757004459403092</v>
      </c>
      <c r="O114">
        <f t="shared" si="16"/>
        <v>3.1300826355304934</v>
      </c>
      <c r="P114">
        <f t="shared" si="17"/>
        <v>-2.6667280367523881E-2</v>
      </c>
      <c r="R114">
        <f t="shared" si="18"/>
        <v>0.19720283736465011</v>
      </c>
      <c r="S114">
        <f t="shared" si="19"/>
        <v>5.9585981689940407E-2</v>
      </c>
      <c r="T114">
        <f t="shared" si="20"/>
        <v>3.2413076868048098E-2</v>
      </c>
      <c r="U114">
        <f t="shared" si="21"/>
        <v>0.12524816421608223</v>
      </c>
    </row>
    <row r="115" spans="1:21" x14ac:dyDescent="0.55000000000000004">
      <c r="A115">
        <v>0.37</v>
      </c>
      <c r="B115" t="s">
        <v>15</v>
      </c>
      <c r="C115" t="s">
        <v>9</v>
      </c>
      <c r="D115">
        <v>61.4</v>
      </c>
      <c r="E115">
        <v>57</v>
      </c>
      <c r="F115" t="s">
        <v>26</v>
      </c>
      <c r="G115" t="s">
        <v>11</v>
      </c>
      <c r="H115">
        <v>1077</v>
      </c>
      <c r="I115">
        <f t="shared" si="11"/>
        <v>32.817678162843876</v>
      </c>
      <c r="J115">
        <f t="shared" si="12"/>
        <v>3.0322157032979815</v>
      </c>
      <c r="K115">
        <f t="shared" si="13"/>
        <v>-3.0471381766800261E-2</v>
      </c>
      <c r="M115">
        <f t="shared" si="14"/>
        <v>734.35191906827094</v>
      </c>
      <c r="N115">
        <f t="shared" si="15"/>
        <v>33.703717151205652</v>
      </c>
      <c r="O115">
        <f t="shared" si="16"/>
        <v>3.1142209612365526</v>
      </c>
      <c r="P115">
        <f t="shared" si="17"/>
        <v>-2.7005300585903079E-2</v>
      </c>
      <c r="R115">
        <f t="shared" si="18"/>
        <v>0.31815049297282177</v>
      </c>
      <c r="S115">
        <f t="shared" si="19"/>
        <v>2.6998832274641161E-2</v>
      </c>
      <c r="T115">
        <f t="shared" si="20"/>
        <v>2.7044665011588143E-2</v>
      </c>
      <c r="U115">
        <f t="shared" si="21"/>
        <v>0.11374873668097357</v>
      </c>
    </row>
    <row r="116" spans="1:21" x14ac:dyDescent="0.55000000000000004">
      <c r="A116">
        <v>0.37</v>
      </c>
      <c r="B116" t="s">
        <v>19</v>
      </c>
      <c r="C116" t="s">
        <v>18</v>
      </c>
      <c r="D116">
        <v>61.7</v>
      </c>
      <c r="E116">
        <v>58</v>
      </c>
      <c r="F116" t="s">
        <v>10</v>
      </c>
      <c r="G116" t="s">
        <v>11</v>
      </c>
      <c r="H116">
        <v>1077</v>
      </c>
      <c r="I116">
        <f t="shared" si="11"/>
        <v>32.817678162843876</v>
      </c>
      <c r="J116">
        <f t="shared" si="12"/>
        <v>3.0322157032979815</v>
      </c>
      <c r="K116">
        <f t="shared" si="13"/>
        <v>-3.0471381766800261E-2</v>
      </c>
      <c r="M116">
        <f t="shared" si="14"/>
        <v>734.35191906827094</v>
      </c>
      <c r="N116">
        <f t="shared" si="15"/>
        <v>33.703717151205652</v>
      </c>
      <c r="O116">
        <f t="shared" si="16"/>
        <v>3.1142209612365526</v>
      </c>
      <c r="P116">
        <f t="shared" si="17"/>
        <v>-2.7005300585903079E-2</v>
      </c>
      <c r="R116">
        <f t="shared" si="18"/>
        <v>0.31815049297282177</v>
      </c>
      <c r="S116">
        <f t="shared" si="19"/>
        <v>2.6998832274641161E-2</v>
      </c>
      <c r="T116">
        <f t="shared" si="20"/>
        <v>2.7044665011588143E-2</v>
      </c>
      <c r="U116">
        <f t="shared" si="21"/>
        <v>0.11374873668097357</v>
      </c>
    </row>
    <row r="117" spans="1:21" x14ac:dyDescent="0.55000000000000004">
      <c r="A117">
        <v>0.37</v>
      </c>
      <c r="B117" t="s">
        <v>19</v>
      </c>
      <c r="C117" t="s">
        <v>18</v>
      </c>
      <c r="D117">
        <v>60.9</v>
      </c>
      <c r="E117">
        <v>61</v>
      </c>
      <c r="F117" t="s">
        <v>10</v>
      </c>
      <c r="G117" t="s">
        <v>11</v>
      </c>
      <c r="H117">
        <v>1077</v>
      </c>
      <c r="I117">
        <f t="shared" si="11"/>
        <v>32.817678162843876</v>
      </c>
      <c r="J117">
        <f t="shared" si="12"/>
        <v>3.0322157032979815</v>
      </c>
      <c r="K117">
        <f t="shared" si="13"/>
        <v>-3.0471381766800261E-2</v>
      </c>
      <c r="M117">
        <f t="shared" si="14"/>
        <v>734.35191906827094</v>
      </c>
      <c r="N117">
        <f t="shared" si="15"/>
        <v>33.703717151205652</v>
      </c>
      <c r="O117">
        <f t="shared" si="16"/>
        <v>3.1142209612365526</v>
      </c>
      <c r="P117">
        <f t="shared" si="17"/>
        <v>-2.7005300585903079E-2</v>
      </c>
      <c r="R117">
        <f t="shared" si="18"/>
        <v>0.31815049297282177</v>
      </c>
      <c r="S117">
        <f t="shared" si="19"/>
        <v>2.6998832274641161E-2</v>
      </c>
      <c r="T117">
        <f t="shared" si="20"/>
        <v>2.7044665011588143E-2</v>
      </c>
      <c r="U117">
        <f t="shared" si="21"/>
        <v>0.11374873668097357</v>
      </c>
    </row>
    <row r="118" spans="1:21" x14ac:dyDescent="0.55000000000000004">
      <c r="A118">
        <v>0.54</v>
      </c>
      <c r="B118" t="s">
        <v>15</v>
      </c>
      <c r="C118" t="s">
        <v>20</v>
      </c>
      <c r="D118">
        <v>60.6</v>
      </c>
      <c r="E118">
        <v>58</v>
      </c>
      <c r="F118" t="s">
        <v>16</v>
      </c>
      <c r="G118" t="s">
        <v>11</v>
      </c>
      <c r="H118">
        <v>1077</v>
      </c>
      <c r="I118">
        <f t="shared" si="11"/>
        <v>32.817678162843876</v>
      </c>
      <c r="J118">
        <f t="shared" si="12"/>
        <v>3.0322157032979815</v>
      </c>
      <c r="K118">
        <f t="shared" si="13"/>
        <v>-3.0471381766800261E-2</v>
      </c>
      <c r="M118">
        <f t="shared" si="14"/>
        <v>1834.7434564508803</v>
      </c>
      <c r="N118">
        <f t="shared" si="15"/>
        <v>42.656659270883893</v>
      </c>
      <c r="O118">
        <f t="shared" si="16"/>
        <v>3.2490451927350468</v>
      </c>
      <c r="P118">
        <f t="shared" si="17"/>
        <v>-2.4132128729679909E-2</v>
      </c>
      <c r="R118">
        <f t="shared" si="18"/>
        <v>0.70356866894232162</v>
      </c>
      <c r="S118">
        <f t="shared" si="19"/>
        <v>0.29980734953942278</v>
      </c>
      <c r="T118">
        <f t="shared" si="20"/>
        <v>7.1508596568915339E-2</v>
      </c>
      <c r="U118">
        <f t="shared" si="21"/>
        <v>0.20803956596504627</v>
      </c>
    </row>
    <row r="119" spans="1:21" x14ac:dyDescent="0.55000000000000004">
      <c r="A119">
        <v>0.46</v>
      </c>
      <c r="B119" t="s">
        <v>19</v>
      </c>
      <c r="C119" t="s">
        <v>12</v>
      </c>
      <c r="D119">
        <v>63</v>
      </c>
      <c r="E119">
        <v>57</v>
      </c>
      <c r="F119" t="s">
        <v>10</v>
      </c>
      <c r="G119" t="s">
        <v>11</v>
      </c>
      <c r="H119">
        <v>1077</v>
      </c>
      <c r="I119">
        <f t="shared" si="11"/>
        <v>32.817678162843876</v>
      </c>
      <c r="J119">
        <f t="shared" si="12"/>
        <v>3.0322157032979815</v>
      </c>
      <c r="K119">
        <f t="shared" si="13"/>
        <v>-3.0471381766800261E-2</v>
      </c>
      <c r="M119">
        <f t="shared" si="14"/>
        <v>1316.9121447414168</v>
      </c>
      <c r="N119">
        <f t="shared" si="15"/>
        <v>38.443510038094132</v>
      </c>
      <c r="O119">
        <f t="shared" si="16"/>
        <v>3.1855984955592849</v>
      </c>
      <c r="P119">
        <f t="shared" si="17"/>
        <v>-2.5484209603196695E-2</v>
      </c>
      <c r="R119">
        <f t="shared" si="18"/>
        <v>0.22275965157048913</v>
      </c>
      <c r="S119">
        <f t="shared" si="19"/>
        <v>0.17142687082658437</v>
      </c>
      <c r="T119">
        <f t="shared" si="20"/>
        <v>5.0584393483114332E-2</v>
      </c>
      <c r="U119">
        <f t="shared" si="21"/>
        <v>0.16366741100783561</v>
      </c>
    </row>
    <row r="120" spans="1:21" x14ac:dyDescent="0.55000000000000004">
      <c r="A120">
        <v>0.56999999999999995</v>
      </c>
      <c r="B120" t="s">
        <v>27</v>
      </c>
      <c r="C120" t="s">
        <v>12</v>
      </c>
      <c r="D120">
        <v>61.9</v>
      </c>
      <c r="E120">
        <v>56</v>
      </c>
      <c r="F120" t="s">
        <v>16</v>
      </c>
      <c r="G120" t="s">
        <v>11</v>
      </c>
      <c r="H120">
        <v>1077</v>
      </c>
      <c r="I120">
        <f t="shared" si="11"/>
        <v>32.817678162843876</v>
      </c>
      <c r="J120">
        <f t="shared" si="12"/>
        <v>3.0322157032979815</v>
      </c>
      <c r="K120">
        <f t="shared" si="13"/>
        <v>-3.0471381766800261E-2</v>
      </c>
      <c r="M120">
        <f t="shared" si="14"/>
        <v>2028.9301983419282</v>
      </c>
      <c r="N120">
        <f t="shared" si="15"/>
        <v>44.236590233180046</v>
      </c>
      <c r="O120">
        <f t="shared" si="16"/>
        <v>3.2728377041759571</v>
      </c>
      <c r="P120">
        <f t="shared" si="17"/>
        <v>-2.3625098402111116E-2</v>
      </c>
      <c r="R120">
        <f t="shared" si="18"/>
        <v>0.88387205045675787</v>
      </c>
      <c r="S120">
        <f t="shared" si="19"/>
        <v>0.347950029056737</v>
      </c>
      <c r="T120">
        <f t="shared" si="20"/>
        <v>7.9355172726090592E-2</v>
      </c>
      <c r="U120">
        <f t="shared" si="21"/>
        <v>0.22467912407400026</v>
      </c>
    </row>
    <row r="121" spans="1:21" x14ac:dyDescent="0.55000000000000004">
      <c r="A121">
        <v>0.36</v>
      </c>
      <c r="B121" t="s">
        <v>17</v>
      </c>
      <c r="C121" t="s">
        <v>9</v>
      </c>
      <c r="D121">
        <v>60.5</v>
      </c>
      <c r="E121">
        <v>58</v>
      </c>
      <c r="F121" t="s">
        <v>10</v>
      </c>
      <c r="G121" t="s">
        <v>11</v>
      </c>
      <c r="H121">
        <v>1077</v>
      </c>
      <c r="I121">
        <f t="shared" si="11"/>
        <v>32.817678162843876</v>
      </c>
      <c r="J121">
        <f t="shared" si="12"/>
        <v>3.0322157032979815</v>
      </c>
      <c r="K121">
        <f t="shared" si="13"/>
        <v>-3.0471381766800261E-2</v>
      </c>
      <c r="M121">
        <f t="shared" si="14"/>
        <v>669.62300510458772</v>
      </c>
      <c r="N121">
        <f t="shared" si="15"/>
        <v>33.177073497106932</v>
      </c>
      <c r="O121">
        <f t="shared" si="16"/>
        <v>3.1062901240895826</v>
      </c>
      <c r="P121">
        <f t="shared" si="17"/>
        <v>-2.7174310695092678E-2</v>
      </c>
      <c r="R121">
        <f t="shared" si="18"/>
        <v>0.37825162014430108</v>
      </c>
      <c r="S121">
        <f t="shared" si="19"/>
        <v>1.0951272435536357E-2</v>
      </c>
      <c r="T121">
        <f t="shared" si="20"/>
        <v>2.4429139625863107E-2</v>
      </c>
      <c r="U121">
        <f t="shared" si="21"/>
        <v>0.10820221731132221</v>
      </c>
    </row>
    <row r="122" spans="1:21" x14ac:dyDescent="0.55000000000000004">
      <c r="A122">
        <v>0.38</v>
      </c>
      <c r="B122" t="s">
        <v>8</v>
      </c>
      <c r="C122" t="s">
        <v>18</v>
      </c>
      <c r="D122">
        <v>61.5</v>
      </c>
      <c r="E122">
        <v>56</v>
      </c>
      <c r="F122" t="s">
        <v>26</v>
      </c>
      <c r="G122" t="s">
        <v>11</v>
      </c>
      <c r="H122">
        <v>1078</v>
      </c>
      <c r="I122">
        <f t="shared" si="11"/>
        <v>32.832910318764007</v>
      </c>
      <c r="J122">
        <f t="shared" si="12"/>
        <v>3.03261876085072</v>
      </c>
      <c r="K122">
        <f t="shared" si="13"/>
        <v>-3.0457245193658632E-2</v>
      </c>
      <c r="M122">
        <f t="shared" si="14"/>
        <v>799.08083303195372</v>
      </c>
      <c r="N122">
        <f t="shared" si="15"/>
        <v>34.230360805304372</v>
      </c>
      <c r="O122">
        <f t="shared" si="16"/>
        <v>3.122151798383523</v>
      </c>
      <c r="P122">
        <f t="shared" si="17"/>
        <v>-2.683629047671348E-2</v>
      </c>
      <c r="R122">
        <f t="shared" si="18"/>
        <v>0.25873763169577579</v>
      </c>
      <c r="S122">
        <f t="shared" si="19"/>
        <v>4.2562492114557433E-2</v>
      </c>
      <c r="T122">
        <f t="shared" si="20"/>
        <v>2.9523340912026429E-2</v>
      </c>
      <c r="U122">
        <f t="shared" si="21"/>
        <v>0.11888648148976569</v>
      </c>
    </row>
    <row r="123" spans="1:21" x14ac:dyDescent="0.55000000000000004">
      <c r="A123">
        <v>0.34</v>
      </c>
      <c r="B123" t="s">
        <v>21</v>
      </c>
      <c r="C123" t="s">
        <v>25</v>
      </c>
      <c r="D123">
        <v>62.9</v>
      </c>
      <c r="E123">
        <v>56</v>
      </c>
      <c r="F123" t="s">
        <v>10</v>
      </c>
      <c r="G123" t="s">
        <v>11</v>
      </c>
      <c r="H123">
        <v>1078</v>
      </c>
      <c r="I123">
        <f t="shared" si="11"/>
        <v>32.832910318764007</v>
      </c>
      <c r="J123">
        <f t="shared" si="12"/>
        <v>3.03261876085072</v>
      </c>
      <c r="K123">
        <f t="shared" si="13"/>
        <v>-3.0457245193658632E-2</v>
      </c>
      <c r="M123">
        <f t="shared" si="14"/>
        <v>540.16517717722218</v>
      </c>
      <c r="N123">
        <f t="shared" si="15"/>
        <v>32.123786188909492</v>
      </c>
      <c r="O123">
        <f t="shared" si="16"/>
        <v>3.0904284497956422</v>
      </c>
      <c r="P123">
        <f t="shared" si="17"/>
        <v>-2.7512330913471873E-2</v>
      </c>
      <c r="R123">
        <f t="shared" si="18"/>
        <v>0.49891913063337462</v>
      </c>
      <c r="S123">
        <f t="shared" si="19"/>
        <v>2.1597967495718809E-2</v>
      </c>
      <c r="T123">
        <f t="shared" si="20"/>
        <v>1.9062629860109835E-2</v>
      </c>
      <c r="U123">
        <f t="shared" si="21"/>
        <v>9.6690106457819322E-2</v>
      </c>
    </row>
    <row r="124" spans="1:21" x14ac:dyDescent="0.55000000000000004">
      <c r="A124">
        <v>0.31</v>
      </c>
      <c r="B124" t="s">
        <v>8</v>
      </c>
      <c r="C124" t="s">
        <v>9</v>
      </c>
      <c r="D124">
        <v>61.9</v>
      </c>
      <c r="E124">
        <v>56</v>
      </c>
      <c r="F124" t="s">
        <v>26</v>
      </c>
      <c r="G124" t="s">
        <v>11</v>
      </c>
      <c r="H124">
        <v>1078</v>
      </c>
      <c r="I124">
        <f t="shared" si="11"/>
        <v>32.832910318764007</v>
      </c>
      <c r="J124">
        <f t="shared" si="12"/>
        <v>3.03261876085072</v>
      </c>
      <c r="K124">
        <f t="shared" si="13"/>
        <v>-3.0457245193658632E-2</v>
      </c>
      <c r="M124">
        <f t="shared" si="14"/>
        <v>345.97843528617341</v>
      </c>
      <c r="N124">
        <f t="shared" si="15"/>
        <v>30.543855226613331</v>
      </c>
      <c r="O124">
        <f t="shared" si="16"/>
        <v>3.0666359383547315</v>
      </c>
      <c r="P124">
        <f t="shared" si="17"/>
        <v>-2.8019361241040666E-2</v>
      </c>
      <c r="R124">
        <f t="shared" si="18"/>
        <v>0.67905525483657381</v>
      </c>
      <c r="S124">
        <f t="shared" si="19"/>
        <v>6.9718312203425989E-2</v>
      </c>
      <c r="T124">
        <f t="shared" si="20"/>
        <v>1.1217096571172317E-2</v>
      </c>
      <c r="U124">
        <f t="shared" si="21"/>
        <v>8.0042825183859592E-2</v>
      </c>
    </row>
    <row r="125" spans="1:21" x14ac:dyDescent="0.55000000000000004">
      <c r="A125">
        <v>0.52</v>
      </c>
      <c r="B125" t="s">
        <v>8</v>
      </c>
      <c r="C125" t="s">
        <v>20</v>
      </c>
      <c r="D125">
        <v>61.7</v>
      </c>
      <c r="E125">
        <v>58</v>
      </c>
      <c r="F125" t="s">
        <v>10</v>
      </c>
      <c r="G125" t="s">
        <v>11</v>
      </c>
      <c r="H125">
        <v>1078</v>
      </c>
      <c r="I125">
        <f t="shared" si="11"/>
        <v>32.832910318764007</v>
      </c>
      <c r="J125">
        <f t="shared" si="12"/>
        <v>3.03261876085072</v>
      </c>
      <c r="K125">
        <f t="shared" si="13"/>
        <v>-3.0457245193658632E-2</v>
      </c>
      <c r="M125">
        <f t="shared" si="14"/>
        <v>1705.2856285235143</v>
      </c>
      <c r="N125">
        <f t="shared" si="15"/>
        <v>41.603371962686452</v>
      </c>
      <c r="O125">
        <f t="shared" si="16"/>
        <v>3.2331835184411064</v>
      </c>
      <c r="P125">
        <f t="shared" si="17"/>
        <v>-2.4470148948059108E-2</v>
      </c>
      <c r="R125">
        <f t="shared" si="18"/>
        <v>0.58189761458582034</v>
      </c>
      <c r="S125">
        <f t="shared" si="19"/>
        <v>0.26712410075052428</v>
      </c>
      <c r="T125">
        <f t="shared" si="20"/>
        <v>6.6135829593734791E-2</v>
      </c>
      <c r="U125">
        <f t="shared" si="21"/>
        <v>0.19657379410157788</v>
      </c>
    </row>
    <row r="126" spans="1:21" x14ac:dyDescent="0.55000000000000004">
      <c r="A126">
        <v>0.5</v>
      </c>
      <c r="B126" t="s">
        <v>23</v>
      </c>
      <c r="C126" t="s">
        <v>12</v>
      </c>
      <c r="D126">
        <v>59.4</v>
      </c>
      <c r="E126">
        <v>59</v>
      </c>
      <c r="F126" t="s">
        <v>16</v>
      </c>
      <c r="G126" t="s">
        <v>11</v>
      </c>
      <c r="H126">
        <v>1078</v>
      </c>
      <c r="I126">
        <f t="shared" si="11"/>
        <v>32.832910318764007</v>
      </c>
      <c r="J126">
        <f t="shared" si="12"/>
        <v>3.03261876085072</v>
      </c>
      <c r="K126">
        <f t="shared" si="13"/>
        <v>-3.0457245193658632E-2</v>
      </c>
      <c r="M126">
        <f t="shared" si="14"/>
        <v>1575.8278005961483</v>
      </c>
      <c r="N126">
        <f t="shared" si="15"/>
        <v>40.550084654489012</v>
      </c>
      <c r="O126">
        <f t="shared" si="16"/>
        <v>3.2173218441471656</v>
      </c>
      <c r="P126">
        <f t="shared" si="17"/>
        <v>-2.4808169166438302E-2</v>
      </c>
      <c r="R126">
        <f t="shared" si="18"/>
        <v>0.46180686511702074</v>
      </c>
      <c r="S126">
        <f t="shared" si="19"/>
        <v>0.23504387094538617</v>
      </c>
      <c r="T126">
        <f t="shared" si="20"/>
        <v>6.0905474067776348E-2</v>
      </c>
      <c r="U126">
        <f t="shared" si="21"/>
        <v>0.18547560658560475</v>
      </c>
    </row>
    <row r="127" spans="1:21" x14ac:dyDescent="0.55000000000000004">
      <c r="A127">
        <v>0.44</v>
      </c>
      <c r="B127" t="s">
        <v>17</v>
      </c>
      <c r="C127" t="s">
        <v>24</v>
      </c>
      <c r="D127">
        <v>61.6</v>
      </c>
      <c r="E127">
        <v>59</v>
      </c>
      <c r="F127" t="s">
        <v>10</v>
      </c>
      <c r="G127" t="s">
        <v>11</v>
      </c>
      <c r="H127">
        <v>1099</v>
      </c>
      <c r="I127">
        <f t="shared" si="11"/>
        <v>33.151168908501553</v>
      </c>
      <c r="J127">
        <f t="shared" si="12"/>
        <v>3.0409976924234905</v>
      </c>
      <c r="K127">
        <f t="shared" si="13"/>
        <v>-3.016484887033808E-2</v>
      </c>
      <c r="M127">
        <f t="shared" si="14"/>
        <v>1187.4543168140508</v>
      </c>
      <c r="N127">
        <f t="shared" si="15"/>
        <v>37.390222729896692</v>
      </c>
      <c r="O127">
        <f t="shared" si="16"/>
        <v>3.1697368212653445</v>
      </c>
      <c r="P127">
        <f t="shared" si="17"/>
        <v>-2.5822229821575893E-2</v>
      </c>
      <c r="R127">
        <f t="shared" si="18"/>
        <v>8.0486184544177247E-2</v>
      </c>
      <c r="S127">
        <f t="shared" si="19"/>
        <v>0.12787041787561348</v>
      </c>
      <c r="T127">
        <f t="shared" si="20"/>
        <v>4.2334503956580366E-2</v>
      </c>
      <c r="U127">
        <f t="shared" si="21"/>
        <v>0.14396289759079164</v>
      </c>
    </row>
    <row r="128" spans="1:21" x14ac:dyDescent="0.55000000000000004">
      <c r="A128">
        <v>0.35</v>
      </c>
      <c r="B128" t="s">
        <v>17</v>
      </c>
      <c r="C128" t="s">
        <v>25</v>
      </c>
      <c r="D128">
        <v>61.6</v>
      </c>
      <c r="E128">
        <v>57</v>
      </c>
      <c r="F128" t="s">
        <v>26</v>
      </c>
      <c r="G128" t="s">
        <v>11</v>
      </c>
      <c r="H128">
        <v>1099</v>
      </c>
      <c r="I128">
        <f t="shared" si="11"/>
        <v>33.151168908501553</v>
      </c>
      <c r="J128">
        <f t="shared" si="12"/>
        <v>3.0409976924234905</v>
      </c>
      <c r="K128">
        <f t="shared" si="13"/>
        <v>-3.016484887033808E-2</v>
      </c>
      <c r="M128">
        <f t="shared" si="14"/>
        <v>604.89409114090495</v>
      </c>
      <c r="N128">
        <f t="shared" si="15"/>
        <v>32.650429843008212</v>
      </c>
      <c r="O128">
        <f t="shared" si="16"/>
        <v>3.0983592869426122</v>
      </c>
      <c r="P128">
        <f t="shared" si="17"/>
        <v>-2.7343320804282274E-2</v>
      </c>
      <c r="R128">
        <f t="shared" si="18"/>
        <v>0.44959591342956784</v>
      </c>
      <c r="S128">
        <f t="shared" si="19"/>
        <v>1.5104718234080975E-2</v>
      </c>
      <c r="T128">
        <f t="shared" si="20"/>
        <v>1.8862755030046734E-2</v>
      </c>
      <c r="U128">
        <f t="shared" si="21"/>
        <v>9.3536953497893788E-2</v>
      </c>
    </row>
    <row r="129" spans="1:21" x14ac:dyDescent="0.55000000000000004">
      <c r="A129">
        <v>0.35</v>
      </c>
      <c r="B129" t="s">
        <v>8</v>
      </c>
      <c r="C129" t="s">
        <v>24</v>
      </c>
      <c r="D129">
        <v>59.4</v>
      </c>
      <c r="E129">
        <v>60</v>
      </c>
      <c r="F129" t="s">
        <v>10</v>
      </c>
      <c r="G129" t="s">
        <v>11</v>
      </c>
      <c r="H129">
        <v>1099</v>
      </c>
      <c r="I129">
        <f t="shared" si="11"/>
        <v>33.151168908501553</v>
      </c>
      <c r="J129">
        <f t="shared" si="12"/>
        <v>3.0409976924234905</v>
      </c>
      <c r="K129">
        <f t="shared" si="13"/>
        <v>-3.016484887033808E-2</v>
      </c>
      <c r="M129">
        <f t="shared" si="14"/>
        <v>604.89409114090495</v>
      </c>
      <c r="N129">
        <f t="shared" si="15"/>
        <v>32.650429843008212</v>
      </c>
      <c r="O129">
        <f t="shared" si="16"/>
        <v>3.0983592869426122</v>
      </c>
      <c r="P129">
        <f t="shared" si="17"/>
        <v>-2.7343320804282274E-2</v>
      </c>
      <c r="R129">
        <f t="shared" si="18"/>
        <v>0.44959591342956784</v>
      </c>
      <c r="S129">
        <f t="shared" si="19"/>
        <v>1.5104718234080975E-2</v>
      </c>
      <c r="T129">
        <f t="shared" si="20"/>
        <v>1.8862755030046734E-2</v>
      </c>
      <c r="U129">
        <f t="shared" si="21"/>
        <v>9.3536953497893788E-2</v>
      </c>
    </row>
    <row r="130" spans="1:21" x14ac:dyDescent="0.55000000000000004">
      <c r="A130">
        <v>0.55000000000000004</v>
      </c>
      <c r="B130" t="s">
        <v>17</v>
      </c>
      <c r="C130" t="s">
        <v>14</v>
      </c>
      <c r="D130">
        <v>63.1</v>
      </c>
      <c r="E130">
        <v>57</v>
      </c>
      <c r="F130" t="s">
        <v>10</v>
      </c>
      <c r="G130" t="s">
        <v>11</v>
      </c>
      <c r="H130">
        <v>1099</v>
      </c>
      <c r="I130">
        <f t="shared" ref="I130:I193" si="22" xml:space="preserve"> SQRT(H130)</f>
        <v>33.151168908501553</v>
      </c>
      <c r="J130">
        <f t="shared" ref="J130:J193" si="23">LOG10(H130)</f>
        <v>3.0409976924234905</v>
      </c>
      <c r="K130">
        <f t="shared" ref="K130:K193" si="24" xml:space="preserve"> (1/I130)*-1</f>
        <v>-3.016484887033808E-2</v>
      </c>
      <c r="M130">
        <f t="shared" ref="M130:M193" si="25" xml:space="preserve"> INTERCEPT(Price,CaratSize) + A130*SLOPE(Price,CaratSize)</f>
        <v>1899.4723704145631</v>
      </c>
      <c r="N130">
        <f t="shared" ref="N130:N193" si="26" xml:space="preserve"> INTERCEPT(SqrtPrice,CaratSize) + A130*SLOPE(SqrtPrice,CaratSize)</f>
        <v>43.183302924982613</v>
      </c>
      <c r="O130">
        <f t="shared" ref="O130:O193" si="27" xml:space="preserve"> INTERCEPT(LogTenPrice,CaratSize) + A130*SLOPE(LogTenPrice,CaratSize)</f>
        <v>3.2569760298820167</v>
      </c>
      <c r="P130">
        <f t="shared" ref="P130:P193" si="28" xml:space="preserve"> INTERCEPT(NegRecPrice,CaratSize) + A130*SLOPE(NegRecPrice,CaratSize)</f>
        <v>-2.396311862049031E-2</v>
      </c>
      <c r="R130">
        <f t="shared" ref="R130:R193" si="29" xml:space="preserve"> ABS((M130-H130)/H130)</f>
        <v>0.72836430428986632</v>
      </c>
      <c r="S130">
        <f t="shared" ref="S130:S193" si="30" xml:space="preserve"> ABS((N130-I130)/I130)</f>
        <v>0.30261780645412895</v>
      </c>
      <c r="T130">
        <f t="shared" ref="T130:T193" si="31" xml:space="preserve"> ABS((O130-J130)/J130)</f>
        <v>7.1022197089010156E-2</v>
      </c>
      <c r="U130">
        <f t="shared" ref="U130:U193" si="32" xml:space="preserve"> ABS((P130-K130)/K130)</f>
        <v>0.20559460703766697</v>
      </c>
    </row>
    <row r="131" spans="1:21" x14ac:dyDescent="0.55000000000000004">
      <c r="A131">
        <v>0.32</v>
      </c>
      <c r="B131" t="s">
        <v>21</v>
      </c>
      <c r="C131" t="s">
        <v>25</v>
      </c>
      <c r="D131">
        <v>60.9</v>
      </c>
      <c r="E131">
        <v>57</v>
      </c>
      <c r="F131" t="s">
        <v>26</v>
      </c>
      <c r="G131" t="s">
        <v>11</v>
      </c>
      <c r="H131">
        <v>1100</v>
      </c>
      <c r="I131">
        <f t="shared" si="22"/>
        <v>33.166247903554002</v>
      </c>
      <c r="J131">
        <f t="shared" si="23"/>
        <v>3.0413926851582249</v>
      </c>
      <c r="K131">
        <f t="shared" si="24"/>
        <v>-3.0151134457776358E-2</v>
      </c>
      <c r="M131">
        <f t="shared" si="25"/>
        <v>410.70734924985618</v>
      </c>
      <c r="N131">
        <f t="shared" si="26"/>
        <v>31.070498880712051</v>
      </c>
      <c r="O131">
        <f t="shared" si="27"/>
        <v>3.0745667755017014</v>
      </c>
      <c r="P131">
        <f t="shared" si="28"/>
        <v>-2.7850351131851067E-2</v>
      </c>
      <c r="R131">
        <f t="shared" si="29"/>
        <v>0.62662968250013074</v>
      </c>
      <c r="S131">
        <f t="shared" si="30"/>
        <v>6.3189210577461061E-2</v>
      </c>
      <c r="T131">
        <f t="shared" si="31"/>
        <v>1.0907532758056421E-2</v>
      </c>
      <c r="U131">
        <f t="shared" si="32"/>
        <v>7.6308350160001689E-2</v>
      </c>
    </row>
    <row r="132" spans="1:21" x14ac:dyDescent="0.55000000000000004">
      <c r="A132">
        <v>0.32</v>
      </c>
      <c r="B132" t="s">
        <v>21</v>
      </c>
      <c r="C132" t="s">
        <v>25</v>
      </c>
      <c r="D132">
        <v>61</v>
      </c>
      <c r="E132">
        <v>58</v>
      </c>
      <c r="F132" t="s">
        <v>10</v>
      </c>
      <c r="G132" t="s">
        <v>11</v>
      </c>
      <c r="H132">
        <v>1100</v>
      </c>
      <c r="I132">
        <f t="shared" si="22"/>
        <v>33.166247903554002</v>
      </c>
      <c r="J132">
        <f t="shared" si="23"/>
        <v>3.0413926851582249</v>
      </c>
      <c r="K132">
        <f t="shared" si="24"/>
        <v>-3.0151134457776358E-2</v>
      </c>
      <c r="M132">
        <f t="shared" si="25"/>
        <v>410.70734924985618</v>
      </c>
      <c r="N132">
        <f t="shared" si="26"/>
        <v>31.070498880712051</v>
      </c>
      <c r="O132">
        <f t="shared" si="27"/>
        <v>3.0745667755017014</v>
      </c>
      <c r="P132">
        <f t="shared" si="28"/>
        <v>-2.7850351131851067E-2</v>
      </c>
      <c r="R132">
        <f t="shared" si="29"/>
        <v>0.62662968250013074</v>
      </c>
      <c r="S132">
        <f t="shared" si="30"/>
        <v>6.3189210577461061E-2</v>
      </c>
      <c r="T132">
        <f t="shared" si="31"/>
        <v>1.0907532758056421E-2</v>
      </c>
      <c r="U132">
        <f t="shared" si="32"/>
        <v>7.6308350160001689E-2</v>
      </c>
    </row>
    <row r="133" spans="1:21" x14ac:dyDescent="0.55000000000000004">
      <c r="A133">
        <v>0.33</v>
      </c>
      <c r="B133" t="s">
        <v>21</v>
      </c>
      <c r="C133" t="s">
        <v>9</v>
      </c>
      <c r="D133">
        <v>61.8</v>
      </c>
      <c r="E133">
        <v>56</v>
      </c>
      <c r="F133" t="s">
        <v>10</v>
      </c>
      <c r="G133" t="s">
        <v>11</v>
      </c>
      <c r="H133">
        <v>1100</v>
      </c>
      <c r="I133">
        <f t="shared" si="22"/>
        <v>33.166247903554002</v>
      </c>
      <c r="J133">
        <f t="shared" si="23"/>
        <v>3.0413926851582249</v>
      </c>
      <c r="K133">
        <f t="shared" si="24"/>
        <v>-3.0151134457776358E-2</v>
      </c>
      <c r="M133">
        <f t="shared" si="25"/>
        <v>475.43626321353941</v>
      </c>
      <c r="N133">
        <f t="shared" si="26"/>
        <v>31.597142534810772</v>
      </c>
      <c r="O133">
        <f t="shared" si="27"/>
        <v>3.0824976126486718</v>
      </c>
      <c r="P133">
        <f t="shared" si="28"/>
        <v>-2.7681341022661468E-2</v>
      </c>
      <c r="R133">
        <f t="shared" si="29"/>
        <v>0.5677852152604187</v>
      </c>
      <c r="S133">
        <f t="shared" si="30"/>
        <v>4.7310306951395889E-2</v>
      </c>
      <c r="T133">
        <f t="shared" si="31"/>
        <v>1.3515166157607984E-2</v>
      </c>
      <c r="U133">
        <f t="shared" si="32"/>
        <v>8.1913781339590652E-2</v>
      </c>
    </row>
    <row r="134" spans="1:21" x14ac:dyDescent="0.55000000000000004">
      <c r="A134">
        <v>0.46</v>
      </c>
      <c r="B134" t="s">
        <v>8</v>
      </c>
      <c r="C134" t="s">
        <v>12</v>
      </c>
      <c r="D134">
        <v>62.5</v>
      </c>
      <c r="E134">
        <v>57</v>
      </c>
      <c r="F134" t="s">
        <v>22</v>
      </c>
      <c r="G134" t="s">
        <v>11</v>
      </c>
      <c r="H134">
        <v>1100</v>
      </c>
      <c r="I134">
        <f t="shared" si="22"/>
        <v>33.166247903554002</v>
      </c>
      <c r="J134">
        <f t="shared" si="23"/>
        <v>3.0413926851582249</v>
      </c>
      <c r="K134">
        <f t="shared" si="24"/>
        <v>-3.0151134457776358E-2</v>
      </c>
      <c r="M134">
        <f t="shared" si="25"/>
        <v>1316.9121447414168</v>
      </c>
      <c r="N134">
        <f t="shared" si="26"/>
        <v>38.443510038094132</v>
      </c>
      <c r="O134">
        <f t="shared" si="27"/>
        <v>3.1855984955592849</v>
      </c>
      <c r="P134">
        <f t="shared" si="28"/>
        <v>-2.5484209603196695E-2</v>
      </c>
      <c r="R134">
        <f t="shared" si="29"/>
        <v>0.19719285885583346</v>
      </c>
      <c r="S134">
        <f t="shared" si="30"/>
        <v>0.15911544018745136</v>
      </c>
      <c r="T134">
        <f t="shared" si="31"/>
        <v>4.7414400351777596E-2</v>
      </c>
      <c r="U134">
        <f t="shared" si="32"/>
        <v>0.15478438667424682</v>
      </c>
    </row>
    <row r="135" spans="1:21" x14ac:dyDescent="0.55000000000000004">
      <c r="A135">
        <v>0.42</v>
      </c>
      <c r="B135" t="s">
        <v>21</v>
      </c>
      <c r="C135" t="s">
        <v>24</v>
      </c>
      <c r="D135">
        <v>62</v>
      </c>
      <c r="E135">
        <v>61</v>
      </c>
      <c r="F135" t="s">
        <v>16</v>
      </c>
      <c r="G135" t="s">
        <v>11</v>
      </c>
      <c r="H135">
        <v>1100</v>
      </c>
      <c r="I135">
        <f t="shared" si="22"/>
        <v>33.166247903554002</v>
      </c>
      <c r="J135">
        <f t="shared" si="23"/>
        <v>3.0413926851582249</v>
      </c>
      <c r="K135">
        <f t="shared" si="24"/>
        <v>-3.0151134457776358E-2</v>
      </c>
      <c r="M135">
        <f t="shared" si="25"/>
        <v>1057.9964888866853</v>
      </c>
      <c r="N135">
        <f t="shared" si="26"/>
        <v>36.336935421699252</v>
      </c>
      <c r="O135">
        <f t="shared" si="27"/>
        <v>3.1538751469714037</v>
      </c>
      <c r="P135">
        <f t="shared" si="28"/>
        <v>-2.6160250039955087E-2</v>
      </c>
      <c r="R135">
        <f t="shared" si="29"/>
        <v>3.8185010103013402E-2</v>
      </c>
      <c r="S135">
        <f t="shared" si="30"/>
        <v>9.5599825683190656E-2</v>
      </c>
      <c r="T135">
        <f t="shared" si="31"/>
        <v>3.6983866753571487E-2</v>
      </c>
      <c r="U135">
        <f t="shared" si="32"/>
        <v>0.13236266195589105</v>
      </c>
    </row>
    <row r="136" spans="1:21" x14ac:dyDescent="0.55000000000000004">
      <c r="A136">
        <v>0.44</v>
      </c>
      <c r="B136" t="s">
        <v>21</v>
      </c>
      <c r="C136" t="s">
        <v>12</v>
      </c>
      <c r="D136">
        <v>61.6</v>
      </c>
      <c r="E136">
        <v>60</v>
      </c>
      <c r="F136" t="s">
        <v>10</v>
      </c>
      <c r="G136" t="s">
        <v>11</v>
      </c>
      <c r="H136">
        <v>1100</v>
      </c>
      <c r="I136">
        <f t="shared" si="22"/>
        <v>33.166247903554002</v>
      </c>
      <c r="J136">
        <f t="shared" si="23"/>
        <v>3.0413926851582249</v>
      </c>
      <c r="K136">
        <f t="shared" si="24"/>
        <v>-3.0151134457776358E-2</v>
      </c>
      <c r="M136">
        <f t="shared" si="25"/>
        <v>1187.4543168140508</v>
      </c>
      <c r="N136">
        <f t="shared" si="26"/>
        <v>37.390222729896692</v>
      </c>
      <c r="O136">
        <f t="shared" si="27"/>
        <v>3.1697368212653445</v>
      </c>
      <c r="P136">
        <f t="shared" si="28"/>
        <v>-2.5822229821575893E-2</v>
      </c>
      <c r="R136">
        <f t="shared" si="29"/>
        <v>7.9503924376409824E-2</v>
      </c>
      <c r="S136">
        <f t="shared" si="30"/>
        <v>0.12735763293532101</v>
      </c>
      <c r="T136">
        <f t="shared" si="31"/>
        <v>4.2199133552674614E-2</v>
      </c>
      <c r="U136">
        <f t="shared" si="32"/>
        <v>0.1435735243150689</v>
      </c>
    </row>
    <row r="137" spans="1:21" x14ac:dyDescent="0.55000000000000004">
      <c r="A137">
        <v>0.5</v>
      </c>
      <c r="B137" t="s">
        <v>8</v>
      </c>
      <c r="C137" t="s">
        <v>14</v>
      </c>
      <c r="D137">
        <v>61.5</v>
      </c>
      <c r="E137">
        <v>60</v>
      </c>
      <c r="F137" t="s">
        <v>22</v>
      </c>
      <c r="G137" t="s">
        <v>11</v>
      </c>
      <c r="H137">
        <v>1101</v>
      </c>
      <c r="I137">
        <f t="shared" si="22"/>
        <v>33.181320046074113</v>
      </c>
      <c r="J137">
        <f t="shared" si="23"/>
        <v>3.0417873189717519</v>
      </c>
      <c r="K137">
        <f t="shared" si="24"/>
        <v>-3.0137438733945612E-2</v>
      </c>
      <c r="M137">
        <f t="shared" si="25"/>
        <v>1575.8278005961483</v>
      </c>
      <c r="N137">
        <f t="shared" si="26"/>
        <v>40.550084654489012</v>
      </c>
      <c r="O137">
        <f t="shared" si="27"/>
        <v>3.2173218441471656</v>
      </c>
      <c r="P137">
        <f t="shared" si="28"/>
        <v>-2.4808169166438302E-2</v>
      </c>
      <c r="R137">
        <f t="shared" si="29"/>
        <v>0.43126957365681046</v>
      </c>
      <c r="S137">
        <f t="shared" si="30"/>
        <v>0.22207569193097076</v>
      </c>
      <c r="T137">
        <f t="shared" si="31"/>
        <v>5.7707691816780766E-2</v>
      </c>
      <c r="U137">
        <f t="shared" si="32"/>
        <v>0.17683219913126302</v>
      </c>
    </row>
    <row r="138" spans="1:21" x14ac:dyDescent="0.55000000000000004">
      <c r="A138">
        <v>0.4</v>
      </c>
      <c r="B138" t="s">
        <v>21</v>
      </c>
      <c r="C138" t="s">
        <v>24</v>
      </c>
      <c r="D138">
        <v>62.7</v>
      </c>
      <c r="E138">
        <v>56</v>
      </c>
      <c r="F138" t="s">
        <v>10</v>
      </c>
      <c r="G138" t="s">
        <v>11</v>
      </c>
      <c r="H138">
        <v>1101</v>
      </c>
      <c r="I138">
        <f t="shared" si="22"/>
        <v>33.181320046074113</v>
      </c>
      <c r="J138">
        <f t="shared" si="23"/>
        <v>3.0417873189717519</v>
      </c>
      <c r="K138">
        <f t="shared" si="24"/>
        <v>-3.0137438733945612E-2</v>
      </c>
      <c r="M138">
        <f t="shared" si="25"/>
        <v>928.53866095931971</v>
      </c>
      <c r="N138">
        <f t="shared" si="26"/>
        <v>35.283648113501812</v>
      </c>
      <c r="O138">
        <f t="shared" si="27"/>
        <v>3.1380134726774633</v>
      </c>
      <c r="P138">
        <f t="shared" si="28"/>
        <v>-2.6498270258334282E-2</v>
      </c>
      <c r="R138">
        <f t="shared" si="29"/>
        <v>0.15664063491433269</v>
      </c>
      <c r="S138">
        <f t="shared" si="30"/>
        <v>6.3358783330756563E-2</v>
      </c>
      <c r="T138">
        <f t="shared" si="31"/>
        <v>3.163474089905792E-2</v>
      </c>
      <c r="U138">
        <f t="shared" si="32"/>
        <v>0.12075241389084319</v>
      </c>
    </row>
    <row r="139" spans="1:21" x14ac:dyDescent="0.55000000000000004">
      <c r="A139">
        <v>0.39</v>
      </c>
      <c r="B139" t="s">
        <v>17</v>
      </c>
      <c r="C139" t="s">
        <v>25</v>
      </c>
      <c r="D139">
        <v>59.3</v>
      </c>
      <c r="E139">
        <v>61</v>
      </c>
      <c r="F139" t="s">
        <v>10</v>
      </c>
      <c r="G139" t="s">
        <v>11</v>
      </c>
      <c r="H139">
        <v>1101</v>
      </c>
      <c r="I139">
        <f t="shared" si="22"/>
        <v>33.181320046074113</v>
      </c>
      <c r="J139">
        <f t="shared" si="23"/>
        <v>3.0417873189717519</v>
      </c>
      <c r="K139">
        <f t="shared" si="24"/>
        <v>-3.0137438733945612E-2</v>
      </c>
      <c r="M139">
        <f t="shared" si="25"/>
        <v>863.80974699563649</v>
      </c>
      <c r="N139">
        <f t="shared" si="26"/>
        <v>34.757004459403092</v>
      </c>
      <c r="O139">
        <f t="shared" si="27"/>
        <v>3.1300826355304934</v>
      </c>
      <c r="P139">
        <f t="shared" si="28"/>
        <v>-2.6667280367523881E-2</v>
      </c>
      <c r="R139">
        <f t="shared" si="29"/>
        <v>0.21543165577144732</v>
      </c>
      <c r="S139">
        <f t="shared" si="30"/>
        <v>4.748709247073514E-2</v>
      </c>
      <c r="T139">
        <f t="shared" si="31"/>
        <v>2.902744580728572E-2</v>
      </c>
      <c r="U139">
        <f t="shared" si="32"/>
        <v>0.11514443536680118</v>
      </c>
    </row>
    <row r="140" spans="1:21" x14ac:dyDescent="0.55000000000000004">
      <c r="A140">
        <v>0.62</v>
      </c>
      <c r="B140" t="s">
        <v>13</v>
      </c>
      <c r="C140" t="s">
        <v>18</v>
      </c>
      <c r="D140">
        <v>62.5</v>
      </c>
      <c r="E140">
        <v>54</v>
      </c>
      <c r="F140" t="s">
        <v>10</v>
      </c>
      <c r="G140" t="s">
        <v>11</v>
      </c>
      <c r="H140">
        <v>1101</v>
      </c>
      <c r="I140">
        <f t="shared" si="22"/>
        <v>33.181320046074113</v>
      </c>
      <c r="J140">
        <f t="shared" si="23"/>
        <v>3.0417873189717519</v>
      </c>
      <c r="K140">
        <f t="shared" si="24"/>
        <v>-3.0137438733945612E-2</v>
      </c>
      <c r="M140">
        <f t="shared" si="25"/>
        <v>2352.574768160343</v>
      </c>
      <c r="N140">
        <f t="shared" si="26"/>
        <v>46.869808503673646</v>
      </c>
      <c r="O140">
        <f t="shared" si="27"/>
        <v>3.3124918899108087</v>
      </c>
      <c r="P140">
        <f t="shared" si="28"/>
        <v>-2.2780047856163124E-2</v>
      </c>
      <c r="R140">
        <f t="shared" si="29"/>
        <v>1.1367618239421826</v>
      </c>
      <c r="S140">
        <f t="shared" si="30"/>
        <v>0.41253598225122762</v>
      </c>
      <c r="T140">
        <f t="shared" si="31"/>
        <v>8.8995232918048311E-2</v>
      </c>
      <c r="U140">
        <f t="shared" si="32"/>
        <v>0.24412794141976688</v>
      </c>
    </row>
    <row r="141" spans="1:21" x14ac:dyDescent="0.55000000000000004">
      <c r="A141">
        <v>0.3</v>
      </c>
      <c r="B141" t="s">
        <v>8</v>
      </c>
      <c r="C141" t="s">
        <v>25</v>
      </c>
      <c r="D141">
        <v>61.1</v>
      </c>
      <c r="E141">
        <v>59</v>
      </c>
      <c r="F141" t="s">
        <v>16</v>
      </c>
      <c r="G141" t="s">
        <v>11</v>
      </c>
      <c r="H141">
        <v>1101</v>
      </c>
      <c r="I141">
        <f t="shared" si="22"/>
        <v>33.181320046074113</v>
      </c>
      <c r="J141">
        <f t="shared" si="23"/>
        <v>3.0417873189717519</v>
      </c>
      <c r="K141">
        <f t="shared" si="24"/>
        <v>-3.0137438733945612E-2</v>
      </c>
      <c r="M141">
        <f t="shared" si="25"/>
        <v>281.24952132249041</v>
      </c>
      <c r="N141">
        <f t="shared" si="26"/>
        <v>30.017211572514611</v>
      </c>
      <c r="O141">
        <f t="shared" si="27"/>
        <v>3.0587051012077611</v>
      </c>
      <c r="P141">
        <f t="shared" si="28"/>
        <v>-2.8188371350230265E-2</v>
      </c>
      <c r="R141">
        <f t="shared" si="29"/>
        <v>0.74455084348547651</v>
      </c>
      <c r="S141">
        <f t="shared" si="30"/>
        <v>9.5358125269457653E-2</v>
      </c>
      <c r="T141">
        <f t="shared" si="31"/>
        <v>5.5617899813350689E-3</v>
      </c>
      <c r="U141">
        <f t="shared" si="32"/>
        <v>6.4672628650423253E-2</v>
      </c>
    </row>
    <row r="142" spans="1:21" x14ac:dyDescent="0.55000000000000004">
      <c r="A142">
        <v>0.43</v>
      </c>
      <c r="B142" t="s">
        <v>21</v>
      </c>
      <c r="C142" t="s">
        <v>18</v>
      </c>
      <c r="D142">
        <v>62.8</v>
      </c>
      <c r="E142">
        <v>57</v>
      </c>
      <c r="F142" t="s">
        <v>16</v>
      </c>
      <c r="G142" t="s">
        <v>11</v>
      </c>
      <c r="H142">
        <v>1102</v>
      </c>
      <c r="I142">
        <f t="shared" si="22"/>
        <v>33.196385345395662</v>
      </c>
      <c r="J142">
        <f t="shared" si="23"/>
        <v>3.0421815945157662</v>
      </c>
      <c r="K142">
        <f t="shared" si="24"/>
        <v>-3.0123761656438899E-2</v>
      </c>
      <c r="M142">
        <f t="shared" si="25"/>
        <v>1122.725402850368</v>
      </c>
      <c r="N142">
        <f t="shared" si="26"/>
        <v>36.863579075797972</v>
      </c>
      <c r="O142">
        <f t="shared" si="27"/>
        <v>3.1618059841183741</v>
      </c>
      <c r="P142">
        <f t="shared" si="28"/>
        <v>-2.5991239930765488E-2</v>
      </c>
      <c r="R142">
        <f t="shared" si="29"/>
        <v>1.8807080626468263E-2</v>
      </c>
      <c r="S142">
        <f t="shared" si="30"/>
        <v>0.11046966988262624</v>
      </c>
      <c r="T142">
        <f t="shared" si="31"/>
        <v>3.9321909585627118E-2</v>
      </c>
      <c r="U142">
        <f t="shared" si="32"/>
        <v>0.13718478365367398</v>
      </c>
    </row>
    <row r="143" spans="1:21" x14ac:dyDescent="0.55000000000000004">
      <c r="A143">
        <v>0.4</v>
      </c>
      <c r="B143" t="s">
        <v>8</v>
      </c>
      <c r="C143" t="s">
        <v>18</v>
      </c>
      <c r="D143">
        <v>61.6</v>
      </c>
      <c r="E143">
        <v>60</v>
      </c>
      <c r="F143" t="s">
        <v>10</v>
      </c>
      <c r="G143" t="s">
        <v>11</v>
      </c>
      <c r="H143">
        <v>1102</v>
      </c>
      <c r="I143">
        <f t="shared" si="22"/>
        <v>33.196385345395662</v>
      </c>
      <c r="J143">
        <f t="shared" si="23"/>
        <v>3.0421815945157662</v>
      </c>
      <c r="K143">
        <f t="shared" si="24"/>
        <v>-3.0123761656438899E-2</v>
      </c>
      <c r="M143">
        <f t="shared" si="25"/>
        <v>928.53866095931971</v>
      </c>
      <c r="N143">
        <f t="shared" si="26"/>
        <v>35.283648113501812</v>
      </c>
      <c r="O143">
        <f t="shared" si="27"/>
        <v>3.1380134726774633</v>
      </c>
      <c r="P143">
        <f t="shared" si="28"/>
        <v>-2.6498270258334282E-2</v>
      </c>
      <c r="R143">
        <f t="shared" si="29"/>
        <v>0.15740593379372078</v>
      </c>
      <c r="S143">
        <f t="shared" si="30"/>
        <v>6.2876206140788565E-2</v>
      </c>
      <c r="T143">
        <f t="shared" si="31"/>
        <v>3.1501038049292059E-2</v>
      </c>
      <c r="U143">
        <f t="shared" si="32"/>
        <v>0.12035320951789813</v>
      </c>
    </row>
    <row r="144" spans="1:21" x14ac:dyDescent="0.55000000000000004">
      <c r="A144">
        <v>0.4</v>
      </c>
      <c r="B144" t="s">
        <v>8</v>
      </c>
      <c r="C144" t="s">
        <v>18</v>
      </c>
      <c r="D144">
        <v>62.4</v>
      </c>
      <c r="E144">
        <v>56</v>
      </c>
      <c r="F144" t="s">
        <v>16</v>
      </c>
      <c r="G144" t="s">
        <v>11</v>
      </c>
      <c r="H144">
        <v>1102</v>
      </c>
      <c r="I144">
        <f t="shared" si="22"/>
        <v>33.196385345395662</v>
      </c>
      <c r="J144">
        <f t="shared" si="23"/>
        <v>3.0421815945157662</v>
      </c>
      <c r="K144">
        <f t="shared" si="24"/>
        <v>-3.0123761656438899E-2</v>
      </c>
      <c r="M144">
        <f t="shared" si="25"/>
        <v>928.53866095931971</v>
      </c>
      <c r="N144">
        <f t="shared" si="26"/>
        <v>35.283648113501812</v>
      </c>
      <c r="O144">
        <f t="shared" si="27"/>
        <v>3.1380134726774633</v>
      </c>
      <c r="P144">
        <f t="shared" si="28"/>
        <v>-2.6498270258334282E-2</v>
      </c>
      <c r="R144">
        <f t="shared" si="29"/>
        <v>0.15740593379372078</v>
      </c>
      <c r="S144">
        <f t="shared" si="30"/>
        <v>6.2876206140788565E-2</v>
      </c>
      <c r="T144">
        <f t="shared" si="31"/>
        <v>3.1501038049292059E-2</v>
      </c>
      <c r="U144">
        <f t="shared" si="32"/>
        <v>0.12035320951789813</v>
      </c>
    </row>
    <row r="145" spans="1:21" x14ac:dyDescent="0.55000000000000004">
      <c r="A145">
        <v>0.4</v>
      </c>
      <c r="B145" t="s">
        <v>8</v>
      </c>
      <c r="C145" t="s">
        <v>18</v>
      </c>
      <c r="D145">
        <v>60.6</v>
      </c>
      <c r="E145">
        <v>60</v>
      </c>
      <c r="F145" t="s">
        <v>10</v>
      </c>
      <c r="G145" t="s">
        <v>11</v>
      </c>
      <c r="H145">
        <v>1102</v>
      </c>
      <c r="I145">
        <f t="shared" si="22"/>
        <v>33.196385345395662</v>
      </c>
      <c r="J145">
        <f t="shared" si="23"/>
        <v>3.0421815945157662</v>
      </c>
      <c r="K145">
        <f t="shared" si="24"/>
        <v>-3.0123761656438899E-2</v>
      </c>
      <c r="M145">
        <f t="shared" si="25"/>
        <v>928.53866095931971</v>
      </c>
      <c r="N145">
        <f t="shared" si="26"/>
        <v>35.283648113501812</v>
      </c>
      <c r="O145">
        <f t="shared" si="27"/>
        <v>3.1380134726774633</v>
      </c>
      <c r="P145">
        <f t="shared" si="28"/>
        <v>-2.6498270258334282E-2</v>
      </c>
      <c r="R145">
        <f t="shared" si="29"/>
        <v>0.15740593379372078</v>
      </c>
      <c r="S145">
        <f t="shared" si="30"/>
        <v>6.2876206140788565E-2</v>
      </c>
      <c r="T145">
        <f t="shared" si="31"/>
        <v>3.1501038049292059E-2</v>
      </c>
      <c r="U145">
        <f t="shared" si="32"/>
        <v>0.12035320951789813</v>
      </c>
    </row>
    <row r="146" spans="1:21" x14ac:dyDescent="0.55000000000000004">
      <c r="A146">
        <v>0.64</v>
      </c>
      <c r="B146" t="s">
        <v>27</v>
      </c>
      <c r="C146" t="s">
        <v>14</v>
      </c>
      <c r="D146">
        <v>62.1</v>
      </c>
      <c r="E146">
        <v>56</v>
      </c>
      <c r="F146" t="s">
        <v>10</v>
      </c>
      <c r="G146" t="s">
        <v>11</v>
      </c>
      <c r="H146">
        <v>1102</v>
      </c>
      <c r="I146">
        <f t="shared" si="22"/>
        <v>33.196385345395662</v>
      </c>
      <c r="J146">
        <f t="shared" si="23"/>
        <v>3.0421815945157662</v>
      </c>
      <c r="K146">
        <f t="shared" si="24"/>
        <v>-3.0123761656438899E-2</v>
      </c>
      <c r="M146">
        <f t="shared" si="25"/>
        <v>2482.0325960877085</v>
      </c>
      <c r="N146">
        <f t="shared" si="26"/>
        <v>47.923095811871086</v>
      </c>
      <c r="O146">
        <f t="shared" si="27"/>
        <v>3.328353564204749</v>
      </c>
      <c r="P146">
        <f t="shared" si="28"/>
        <v>-2.2442027637783926E-2</v>
      </c>
      <c r="R146">
        <f t="shared" si="29"/>
        <v>1.2522981815677936</v>
      </c>
      <c r="S146">
        <f t="shared" si="30"/>
        <v>0.44362391607548979</v>
      </c>
      <c r="T146">
        <f t="shared" si="31"/>
        <v>9.4068010339972405E-2</v>
      </c>
      <c r="U146">
        <f t="shared" si="32"/>
        <v>0.25500580260410527</v>
      </c>
    </row>
    <row r="147" spans="1:21" x14ac:dyDescent="0.55000000000000004">
      <c r="A147">
        <v>0.4</v>
      </c>
      <c r="B147" t="s">
        <v>8</v>
      </c>
      <c r="C147" t="s">
        <v>18</v>
      </c>
      <c r="D147">
        <v>61.8</v>
      </c>
      <c r="E147">
        <v>55</v>
      </c>
      <c r="F147" t="s">
        <v>10</v>
      </c>
      <c r="G147" t="s">
        <v>11</v>
      </c>
      <c r="H147">
        <v>1102</v>
      </c>
      <c r="I147">
        <f t="shared" si="22"/>
        <v>33.196385345395662</v>
      </c>
      <c r="J147">
        <f t="shared" si="23"/>
        <v>3.0421815945157662</v>
      </c>
      <c r="K147">
        <f t="shared" si="24"/>
        <v>-3.0123761656438899E-2</v>
      </c>
      <c r="M147">
        <f t="shared" si="25"/>
        <v>928.53866095931971</v>
      </c>
      <c r="N147">
        <f t="shared" si="26"/>
        <v>35.283648113501812</v>
      </c>
      <c r="O147">
        <f t="shared" si="27"/>
        <v>3.1380134726774633</v>
      </c>
      <c r="P147">
        <f t="shared" si="28"/>
        <v>-2.6498270258334282E-2</v>
      </c>
      <c r="R147">
        <f t="shared" si="29"/>
        <v>0.15740593379372078</v>
      </c>
      <c r="S147">
        <f t="shared" si="30"/>
        <v>6.2876206140788565E-2</v>
      </c>
      <c r="T147">
        <f t="shared" si="31"/>
        <v>3.1501038049292059E-2</v>
      </c>
      <c r="U147">
        <f t="shared" si="32"/>
        <v>0.12035320951789813</v>
      </c>
    </row>
    <row r="148" spans="1:21" x14ac:dyDescent="0.55000000000000004">
      <c r="A148">
        <v>0.4</v>
      </c>
      <c r="B148" t="s">
        <v>8</v>
      </c>
      <c r="C148" t="s">
        <v>18</v>
      </c>
      <c r="D148">
        <v>62.2</v>
      </c>
      <c r="E148">
        <v>57</v>
      </c>
      <c r="F148" t="s">
        <v>16</v>
      </c>
      <c r="G148" t="s">
        <v>11</v>
      </c>
      <c r="H148">
        <v>1102</v>
      </c>
      <c r="I148">
        <f t="shared" si="22"/>
        <v>33.196385345395662</v>
      </c>
      <c r="J148">
        <f t="shared" si="23"/>
        <v>3.0421815945157662</v>
      </c>
      <c r="K148">
        <f t="shared" si="24"/>
        <v>-3.0123761656438899E-2</v>
      </c>
      <c r="M148">
        <f t="shared" si="25"/>
        <v>928.53866095931971</v>
      </c>
      <c r="N148">
        <f t="shared" si="26"/>
        <v>35.283648113501812</v>
      </c>
      <c r="O148">
        <f t="shared" si="27"/>
        <v>3.1380134726774633</v>
      </c>
      <c r="P148">
        <f t="shared" si="28"/>
        <v>-2.6498270258334282E-2</v>
      </c>
      <c r="R148">
        <f t="shared" si="29"/>
        <v>0.15740593379372078</v>
      </c>
      <c r="S148">
        <f t="shared" si="30"/>
        <v>6.2876206140788565E-2</v>
      </c>
      <c r="T148">
        <f t="shared" si="31"/>
        <v>3.1501038049292059E-2</v>
      </c>
      <c r="U148">
        <f t="shared" si="32"/>
        <v>0.12035320951789813</v>
      </c>
    </row>
    <row r="149" spans="1:21" x14ac:dyDescent="0.55000000000000004">
      <c r="A149">
        <v>0.4</v>
      </c>
      <c r="B149" t="s">
        <v>8</v>
      </c>
      <c r="C149" t="s">
        <v>18</v>
      </c>
      <c r="D149">
        <v>61.4</v>
      </c>
      <c r="E149">
        <v>58</v>
      </c>
      <c r="F149" t="s">
        <v>10</v>
      </c>
      <c r="G149" t="s">
        <v>11</v>
      </c>
      <c r="H149">
        <v>1102</v>
      </c>
      <c r="I149">
        <f t="shared" si="22"/>
        <v>33.196385345395662</v>
      </c>
      <c r="J149">
        <f t="shared" si="23"/>
        <v>3.0421815945157662</v>
      </c>
      <c r="K149">
        <f t="shared" si="24"/>
        <v>-3.0123761656438899E-2</v>
      </c>
      <c r="M149">
        <f t="shared" si="25"/>
        <v>928.53866095931971</v>
      </c>
      <c r="N149">
        <f t="shared" si="26"/>
        <v>35.283648113501812</v>
      </c>
      <c r="O149">
        <f t="shared" si="27"/>
        <v>3.1380134726774633</v>
      </c>
      <c r="P149">
        <f t="shared" si="28"/>
        <v>-2.6498270258334282E-2</v>
      </c>
      <c r="R149">
        <f t="shared" si="29"/>
        <v>0.15740593379372078</v>
      </c>
      <c r="S149">
        <f t="shared" si="30"/>
        <v>6.2876206140788565E-2</v>
      </c>
      <c r="T149">
        <f t="shared" si="31"/>
        <v>3.1501038049292059E-2</v>
      </c>
      <c r="U149">
        <f t="shared" si="32"/>
        <v>0.12035320951789813</v>
      </c>
    </row>
    <row r="150" spans="1:21" x14ac:dyDescent="0.55000000000000004">
      <c r="A150">
        <v>0.4</v>
      </c>
      <c r="B150" t="s">
        <v>8</v>
      </c>
      <c r="C150" t="s">
        <v>18</v>
      </c>
      <c r="D150">
        <v>61.3</v>
      </c>
      <c r="E150">
        <v>59</v>
      </c>
      <c r="F150" t="s">
        <v>10</v>
      </c>
      <c r="G150" t="s">
        <v>11</v>
      </c>
      <c r="H150">
        <v>1102</v>
      </c>
      <c r="I150">
        <f t="shared" si="22"/>
        <v>33.196385345395662</v>
      </c>
      <c r="J150">
        <f t="shared" si="23"/>
        <v>3.0421815945157662</v>
      </c>
      <c r="K150">
        <f t="shared" si="24"/>
        <v>-3.0123761656438899E-2</v>
      </c>
      <c r="M150">
        <f t="shared" si="25"/>
        <v>928.53866095931971</v>
      </c>
      <c r="N150">
        <f t="shared" si="26"/>
        <v>35.283648113501812</v>
      </c>
      <c r="O150">
        <f t="shared" si="27"/>
        <v>3.1380134726774633</v>
      </c>
      <c r="P150">
        <f t="shared" si="28"/>
        <v>-2.6498270258334282E-2</v>
      </c>
      <c r="R150">
        <f t="shared" si="29"/>
        <v>0.15740593379372078</v>
      </c>
      <c r="S150">
        <f t="shared" si="30"/>
        <v>6.2876206140788565E-2</v>
      </c>
      <c r="T150">
        <f t="shared" si="31"/>
        <v>3.1501038049292059E-2</v>
      </c>
      <c r="U150">
        <f t="shared" si="32"/>
        <v>0.12035320951789813</v>
      </c>
    </row>
    <row r="151" spans="1:21" x14ac:dyDescent="0.55000000000000004">
      <c r="A151">
        <v>0.4</v>
      </c>
      <c r="B151" t="s">
        <v>8</v>
      </c>
      <c r="C151" t="s">
        <v>18</v>
      </c>
      <c r="D151">
        <v>61.5</v>
      </c>
      <c r="E151">
        <v>57</v>
      </c>
      <c r="F151" t="s">
        <v>10</v>
      </c>
      <c r="G151" t="s">
        <v>11</v>
      </c>
      <c r="H151">
        <v>1102</v>
      </c>
      <c r="I151">
        <f t="shared" si="22"/>
        <v>33.196385345395662</v>
      </c>
      <c r="J151">
        <f t="shared" si="23"/>
        <v>3.0421815945157662</v>
      </c>
      <c r="K151">
        <f t="shared" si="24"/>
        <v>-3.0123761656438899E-2</v>
      </c>
      <c r="M151">
        <f t="shared" si="25"/>
        <v>928.53866095931971</v>
      </c>
      <c r="N151">
        <f t="shared" si="26"/>
        <v>35.283648113501812</v>
      </c>
      <c r="O151">
        <f t="shared" si="27"/>
        <v>3.1380134726774633</v>
      </c>
      <c r="P151">
        <f t="shared" si="28"/>
        <v>-2.6498270258334282E-2</v>
      </c>
      <c r="R151">
        <f t="shared" si="29"/>
        <v>0.15740593379372078</v>
      </c>
      <c r="S151">
        <f t="shared" si="30"/>
        <v>6.2876206140788565E-2</v>
      </c>
      <c r="T151">
        <f t="shared" si="31"/>
        <v>3.1501038049292059E-2</v>
      </c>
      <c r="U151">
        <f t="shared" si="32"/>
        <v>0.12035320951789813</v>
      </c>
    </row>
    <row r="152" spans="1:21" x14ac:dyDescent="0.55000000000000004">
      <c r="A152">
        <v>0.56999999999999995</v>
      </c>
      <c r="B152" t="s">
        <v>21</v>
      </c>
      <c r="C152" t="s">
        <v>20</v>
      </c>
      <c r="D152">
        <v>62.1</v>
      </c>
      <c r="E152">
        <v>59</v>
      </c>
      <c r="F152" t="s">
        <v>16</v>
      </c>
      <c r="G152" t="s">
        <v>11</v>
      </c>
      <c r="H152">
        <v>1129</v>
      </c>
      <c r="I152">
        <f t="shared" si="22"/>
        <v>33.600595232822883</v>
      </c>
      <c r="J152">
        <f t="shared" si="23"/>
        <v>3.0526939419249679</v>
      </c>
      <c r="K152">
        <f t="shared" si="24"/>
        <v>-2.9761377531286881E-2</v>
      </c>
      <c r="M152">
        <f t="shared" si="25"/>
        <v>2028.9301983419282</v>
      </c>
      <c r="N152">
        <f t="shared" si="26"/>
        <v>44.236590233180046</v>
      </c>
      <c r="O152">
        <f t="shared" si="27"/>
        <v>3.2728377041759571</v>
      </c>
      <c r="P152">
        <f t="shared" si="28"/>
        <v>-2.3625098402111116E-2</v>
      </c>
      <c r="R152">
        <f t="shared" si="29"/>
        <v>0.79710380721162821</v>
      </c>
      <c r="S152">
        <f t="shared" si="30"/>
        <v>0.31654186262650924</v>
      </c>
      <c r="T152">
        <f t="shared" si="31"/>
        <v>7.2114586800722941E-2</v>
      </c>
      <c r="U152">
        <f t="shared" si="32"/>
        <v>0.20618263125505376</v>
      </c>
    </row>
    <row r="153" spans="1:21" x14ac:dyDescent="0.55000000000000004">
      <c r="A153">
        <v>0.56999999999999995</v>
      </c>
      <c r="B153" t="s">
        <v>15</v>
      </c>
      <c r="C153" t="s">
        <v>14</v>
      </c>
      <c r="D153">
        <v>62.1</v>
      </c>
      <c r="E153">
        <v>59</v>
      </c>
      <c r="F153" t="s">
        <v>10</v>
      </c>
      <c r="G153" t="s">
        <v>11</v>
      </c>
      <c r="H153">
        <v>1129</v>
      </c>
      <c r="I153">
        <f t="shared" si="22"/>
        <v>33.600595232822883</v>
      </c>
      <c r="J153">
        <f t="shared" si="23"/>
        <v>3.0526939419249679</v>
      </c>
      <c r="K153">
        <f t="shared" si="24"/>
        <v>-2.9761377531286881E-2</v>
      </c>
      <c r="M153">
        <f t="shared" si="25"/>
        <v>2028.9301983419282</v>
      </c>
      <c r="N153">
        <f t="shared" si="26"/>
        <v>44.236590233180046</v>
      </c>
      <c r="O153">
        <f t="shared" si="27"/>
        <v>3.2728377041759571</v>
      </c>
      <c r="P153">
        <f t="shared" si="28"/>
        <v>-2.3625098402111116E-2</v>
      </c>
      <c r="R153">
        <f t="shared" si="29"/>
        <v>0.79710380721162821</v>
      </c>
      <c r="S153">
        <f t="shared" si="30"/>
        <v>0.31654186262650924</v>
      </c>
      <c r="T153">
        <f t="shared" si="31"/>
        <v>7.2114586800722941E-2</v>
      </c>
      <c r="U153">
        <f t="shared" si="32"/>
        <v>0.20618263125505376</v>
      </c>
    </row>
    <row r="154" spans="1:21" x14ac:dyDescent="0.55000000000000004">
      <c r="A154">
        <v>0.56999999999999995</v>
      </c>
      <c r="B154" t="s">
        <v>15</v>
      </c>
      <c r="C154" t="s">
        <v>14</v>
      </c>
      <c r="D154">
        <v>62.6</v>
      </c>
      <c r="E154">
        <v>58</v>
      </c>
      <c r="F154" t="s">
        <v>16</v>
      </c>
      <c r="G154" t="s">
        <v>11</v>
      </c>
      <c r="H154">
        <v>1129</v>
      </c>
      <c r="I154">
        <f t="shared" si="22"/>
        <v>33.600595232822883</v>
      </c>
      <c r="J154">
        <f t="shared" si="23"/>
        <v>3.0526939419249679</v>
      </c>
      <c r="K154">
        <f t="shared" si="24"/>
        <v>-2.9761377531286881E-2</v>
      </c>
      <c r="M154">
        <f t="shared" si="25"/>
        <v>2028.9301983419282</v>
      </c>
      <c r="N154">
        <f t="shared" si="26"/>
        <v>44.236590233180046</v>
      </c>
      <c r="O154">
        <f t="shared" si="27"/>
        <v>3.2728377041759571</v>
      </c>
      <c r="P154">
        <f t="shared" si="28"/>
        <v>-2.3625098402111116E-2</v>
      </c>
      <c r="R154">
        <f t="shared" si="29"/>
        <v>0.79710380721162821</v>
      </c>
      <c r="S154">
        <f t="shared" si="30"/>
        <v>0.31654186262650924</v>
      </c>
      <c r="T154">
        <f t="shared" si="31"/>
        <v>7.2114586800722941E-2</v>
      </c>
      <c r="U154">
        <f t="shared" si="32"/>
        <v>0.20618263125505376</v>
      </c>
    </row>
    <row r="155" spans="1:21" x14ac:dyDescent="0.55000000000000004">
      <c r="A155">
        <v>0.36</v>
      </c>
      <c r="B155" t="s">
        <v>17</v>
      </c>
      <c r="C155" t="s">
        <v>9</v>
      </c>
      <c r="D155">
        <v>60.1</v>
      </c>
      <c r="E155">
        <v>57</v>
      </c>
      <c r="F155" t="s">
        <v>10</v>
      </c>
      <c r="G155" t="s">
        <v>11</v>
      </c>
      <c r="H155">
        <v>1129</v>
      </c>
      <c r="I155">
        <f t="shared" si="22"/>
        <v>33.600595232822883</v>
      </c>
      <c r="J155">
        <f t="shared" si="23"/>
        <v>3.0526939419249679</v>
      </c>
      <c r="K155">
        <f t="shared" si="24"/>
        <v>-2.9761377531286881E-2</v>
      </c>
      <c r="M155">
        <f t="shared" si="25"/>
        <v>669.62300510458772</v>
      </c>
      <c r="N155">
        <f t="shared" si="26"/>
        <v>33.177073497106932</v>
      </c>
      <c r="O155">
        <f t="shared" si="27"/>
        <v>3.1062901240895826</v>
      </c>
      <c r="P155">
        <f t="shared" si="28"/>
        <v>-2.7174310695092678E-2</v>
      </c>
      <c r="R155">
        <f t="shared" si="29"/>
        <v>0.40688839229000201</v>
      </c>
      <c r="S155">
        <f t="shared" si="30"/>
        <v>1.2604590269348334E-2</v>
      </c>
      <c r="T155">
        <f t="shared" si="31"/>
        <v>1.7557011342846252E-2</v>
      </c>
      <c r="U155">
        <f t="shared" si="32"/>
        <v>8.692698560322111E-2</v>
      </c>
    </row>
    <row r="156" spans="1:21" x14ac:dyDescent="0.55000000000000004">
      <c r="A156">
        <v>0.4</v>
      </c>
      <c r="B156" t="s">
        <v>21</v>
      </c>
      <c r="C156" t="s">
        <v>18</v>
      </c>
      <c r="D156">
        <v>63.7</v>
      </c>
      <c r="E156">
        <v>63</v>
      </c>
      <c r="F156" t="s">
        <v>22</v>
      </c>
      <c r="G156" t="s">
        <v>11</v>
      </c>
      <c r="H156">
        <v>1129</v>
      </c>
      <c r="I156">
        <f t="shared" si="22"/>
        <v>33.600595232822883</v>
      </c>
      <c r="J156">
        <f t="shared" si="23"/>
        <v>3.0526939419249679</v>
      </c>
      <c r="K156">
        <f t="shared" si="24"/>
        <v>-2.9761377531286881E-2</v>
      </c>
      <c r="M156">
        <f t="shared" si="25"/>
        <v>928.53866095931971</v>
      </c>
      <c r="N156">
        <f t="shared" si="26"/>
        <v>35.283648113501812</v>
      </c>
      <c r="O156">
        <f t="shared" si="27"/>
        <v>3.1380134726774633</v>
      </c>
      <c r="P156">
        <f t="shared" si="28"/>
        <v>-2.6498270258334282E-2</v>
      </c>
      <c r="R156">
        <f t="shared" si="29"/>
        <v>0.17755654476588156</v>
      </c>
      <c r="S156">
        <f t="shared" si="30"/>
        <v>5.0089972187005533E-2</v>
      </c>
      <c r="T156">
        <f t="shared" si="31"/>
        <v>2.7948930477679868E-2</v>
      </c>
      <c r="U156">
        <f t="shared" si="32"/>
        <v>0.10964234667976078</v>
      </c>
    </row>
    <row r="157" spans="1:21" x14ac:dyDescent="0.55000000000000004">
      <c r="A157">
        <v>0.34</v>
      </c>
      <c r="B157" t="s">
        <v>21</v>
      </c>
      <c r="C157" t="s">
        <v>25</v>
      </c>
      <c r="D157">
        <v>62.3</v>
      </c>
      <c r="E157">
        <v>56</v>
      </c>
      <c r="F157" t="s">
        <v>10</v>
      </c>
      <c r="G157" t="s">
        <v>11</v>
      </c>
      <c r="H157">
        <v>1129</v>
      </c>
      <c r="I157">
        <f t="shared" si="22"/>
        <v>33.600595232822883</v>
      </c>
      <c r="J157">
        <f t="shared" si="23"/>
        <v>3.0526939419249679</v>
      </c>
      <c r="K157">
        <f t="shared" si="24"/>
        <v>-2.9761377531286881E-2</v>
      </c>
      <c r="M157">
        <f t="shared" si="25"/>
        <v>540.16517717722218</v>
      </c>
      <c r="N157">
        <f t="shared" si="26"/>
        <v>32.123786188909492</v>
      </c>
      <c r="O157">
        <f t="shared" si="27"/>
        <v>3.0904284497956422</v>
      </c>
      <c r="P157">
        <f t="shared" si="28"/>
        <v>-2.7512330913471873E-2</v>
      </c>
      <c r="R157">
        <f t="shared" si="29"/>
        <v>0.52155431605206182</v>
      </c>
      <c r="S157">
        <f t="shared" si="30"/>
        <v>4.3951871497525268E-2</v>
      </c>
      <c r="T157">
        <f t="shared" si="31"/>
        <v>1.2361051775429446E-2</v>
      </c>
      <c r="U157">
        <f t="shared" si="32"/>
        <v>7.5569305064951409E-2</v>
      </c>
    </row>
    <row r="158" spans="1:21" x14ac:dyDescent="0.55000000000000004">
      <c r="A158">
        <v>0.54</v>
      </c>
      <c r="B158" t="s">
        <v>15</v>
      </c>
      <c r="C158" t="s">
        <v>14</v>
      </c>
      <c r="D158">
        <v>61.7</v>
      </c>
      <c r="E158">
        <v>59</v>
      </c>
      <c r="F158" t="s">
        <v>10</v>
      </c>
      <c r="G158" t="s">
        <v>11</v>
      </c>
      <c r="H158">
        <v>1129</v>
      </c>
      <c r="I158">
        <f t="shared" si="22"/>
        <v>33.600595232822883</v>
      </c>
      <c r="J158">
        <f t="shared" si="23"/>
        <v>3.0526939419249679</v>
      </c>
      <c r="K158">
        <f t="shared" si="24"/>
        <v>-2.9761377531286881E-2</v>
      </c>
      <c r="M158">
        <f t="shared" si="25"/>
        <v>1834.7434564508803</v>
      </c>
      <c r="N158">
        <f t="shared" si="26"/>
        <v>42.656659270883893</v>
      </c>
      <c r="O158">
        <f t="shared" si="27"/>
        <v>3.2490451927350468</v>
      </c>
      <c r="P158">
        <f t="shared" si="28"/>
        <v>-2.4132128729679909E-2</v>
      </c>
      <c r="R158">
        <f t="shared" si="29"/>
        <v>0.62510492156853881</v>
      </c>
      <c r="S158">
        <f t="shared" si="30"/>
        <v>0.26952094078424405</v>
      </c>
      <c r="T158">
        <f t="shared" si="31"/>
        <v>6.4320647449597812E-2</v>
      </c>
      <c r="U158">
        <f t="shared" si="32"/>
        <v>0.18914611044764912</v>
      </c>
    </row>
    <row r="159" spans="1:21" x14ac:dyDescent="0.55000000000000004">
      <c r="A159">
        <v>0.51</v>
      </c>
      <c r="B159" t="s">
        <v>8</v>
      </c>
      <c r="C159" t="s">
        <v>20</v>
      </c>
      <c r="D159">
        <v>59.4</v>
      </c>
      <c r="E159">
        <v>58</v>
      </c>
      <c r="F159" t="s">
        <v>16</v>
      </c>
      <c r="G159" t="s">
        <v>11</v>
      </c>
      <c r="H159">
        <v>1129</v>
      </c>
      <c r="I159">
        <f t="shared" si="22"/>
        <v>33.600595232822883</v>
      </c>
      <c r="J159">
        <f t="shared" si="23"/>
        <v>3.0526939419249679</v>
      </c>
      <c r="K159">
        <f t="shared" si="24"/>
        <v>-2.9761377531286881E-2</v>
      </c>
      <c r="M159">
        <f t="shared" si="25"/>
        <v>1640.5567145598311</v>
      </c>
      <c r="N159">
        <f t="shared" si="26"/>
        <v>41.076728308587732</v>
      </c>
      <c r="O159">
        <f t="shared" si="27"/>
        <v>3.225252681294136</v>
      </c>
      <c r="P159">
        <f t="shared" si="28"/>
        <v>-2.4639159057248703E-2</v>
      </c>
      <c r="R159">
        <f t="shared" si="29"/>
        <v>0.45310603592544829</v>
      </c>
      <c r="S159">
        <f t="shared" si="30"/>
        <v>0.22250001894197866</v>
      </c>
      <c r="T159">
        <f t="shared" si="31"/>
        <v>5.6526708098472524E-2</v>
      </c>
      <c r="U159">
        <f t="shared" si="32"/>
        <v>0.1721095896402445</v>
      </c>
    </row>
    <row r="160" spans="1:21" x14ac:dyDescent="0.55000000000000004">
      <c r="A160">
        <v>0.45</v>
      </c>
      <c r="B160" t="s">
        <v>21</v>
      </c>
      <c r="C160" t="s">
        <v>18</v>
      </c>
      <c r="D160">
        <v>62.6</v>
      </c>
      <c r="E160">
        <v>57</v>
      </c>
      <c r="F160" t="s">
        <v>10</v>
      </c>
      <c r="G160" t="s">
        <v>11</v>
      </c>
      <c r="H160">
        <v>1129</v>
      </c>
      <c r="I160">
        <f t="shared" si="22"/>
        <v>33.600595232822883</v>
      </c>
      <c r="J160">
        <f t="shared" si="23"/>
        <v>3.0526939419249679</v>
      </c>
      <c r="K160">
        <f t="shared" si="24"/>
        <v>-2.9761377531286881E-2</v>
      </c>
      <c r="M160">
        <f t="shared" si="25"/>
        <v>1252.183230777734</v>
      </c>
      <c r="N160">
        <f t="shared" si="26"/>
        <v>37.916866383995412</v>
      </c>
      <c r="O160">
        <f t="shared" si="27"/>
        <v>3.1776676584123145</v>
      </c>
      <c r="P160">
        <f t="shared" si="28"/>
        <v>-2.5653219712386294E-2</v>
      </c>
      <c r="R160">
        <f t="shared" si="29"/>
        <v>0.1091082646392684</v>
      </c>
      <c r="S160">
        <f t="shared" si="30"/>
        <v>0.12845817525744788</v>
      </c>
      <c r="T160">
        <f t="shared" si="31"/>
        <v>4.0938829396221961E-2</v>
      </c>
      <c r="U160">
        <f t="shared" si="32"/>
        <v>0.13803654802543514</v>
      </c>
    </row>
    <row r="161" spans="1:21" x14ac:dyDescent="0.55000000000000004">
      <c r="A161">
        <v>0.34</v>
      </c>
      <c r="B161" t="s">
        <v>17</v>
      </c>
      <c r="C161" t="s">
        <v>25</v>
      </c>
      <c r="D161">
        <v>58.8</v>
      </c>
      <c r="E161">
        <v>59</v>
      </c>
      <c r="F161" t="s">
        <v>10</v>
      </c>
      <c r="G161" t="s">
        <v>11</v>
      </c>
      <c r="H161">
        <v>1129</v>
      </c>
      <c r="I161">
        <f t="shared" si="22"/>
        <v>33.600595232822883</v>
      </c>
      <c r="J161">
        <f t="shared" si="23"/>
        <v>3.0526939419249679</v>
      </c>
      <c r="K161">
        <f t="shared" si="24"/>
        <v>-2.9761377531286881E-2</v>
      </c>
      <c r="M161">
        <f t="shared" si="25"/>
        <v>540.16517717722218</v>
      </c>
      <c r="N161">
        <f t="shared" si="26"/>
        <v>32.123786188909492</v>
      </c>
      <c r="O161">
        <f t="shared" si="27"/>
        <v>3.0904284497956422</v>
      </c>
      <c r="P161">
        <f t="shared" si="28"/>
        <v>-2.7512330913471873E-2</v>
      </c>
      <c r="R161">
        <f t="shared" si="29"/>
        <v>0.52155431605206182</v>
      </c>
      <c r="S161">
        <f t="shared" si="30"/>
        <v>4.3951871497525268E-2</v>
      </c>
      <c r="T161">
        <f t="shared" si="31"/>
        <v>1.2361051775429446E-2</v>
      </c>
      <c r="U161">
        <f t="shared" si="32"/>
        <v>7.5569305064951409E-2</v>
      </c>
    </row>
    <row r="162" spans="1:21" x14ac:dyDescent="0.55000000000000004">
      <c r="A162">
        <v>0.34</v>
      </c>
      <c r="B162" t="s">
        <v>21</v>
      </c>
      <c r="C162" t="s">
        <v>9</v>
      </c>
      <c r="D162">
        <v>62.5</v>
      </c>
      <c r="E162">
        <v>56</v>
      </c>
      <c r="F162" t="s">
        <v>10</v>
      </c>
      <c r="G162" t="s">
        <v>11</v>
      </c>
      <c r="H162">
        <v>1129</v>
      </c>
      <c r="I162">
        <f t="shared" si="22"/>
        <v>33.600595232822883</v>
      </c>
      <c r="J162">
        <f t="shared" si="23"/>
        <v>3.0526939419249679</v>
      </c>
      <c r="K162">
        <f t="shared" si="24"/>
        <v>-2.9761377531286881E-2</v>
      </c>
      <c r="M162">
        <f t="shared" si="25"/>
        <v>540.16517717722218</v>
      </c>
      <c r="N162">
        <f t="shared" si="26"/>
        <v>32.123786188909492</v>
      </c>
      <c r="O162">
        <f t="shared" si="27"/>
        <v>3.0904284497956422</v>
      </c>
      <c r="P162">
        <f t="shared" si="28"/>
        <v>-2.7512330913471873E-2</v>
      </c>
      <c r="R162">
        <f t="shared" si="29"/>
        <v>0.52155431605206182</v>
      </c>
      <c r="S162">
        <f t="shared" si="30"/>
        <v>4.3951871497525268E-2</v>
      </c>
      <c r="T162">
        <f t="shared" si="31"/>
        <v>1.2361051775429446E-2</v>
      </c>
      <c r="U162">
        <f t="shared" si="32"/>
        <v>7.5569305064951409E-2</v>
      </c>
    </row>
    <row r="163" spans="1:21" x14ac:dyDescent="0.55000000000000004">
      <c r="A163">
        <v>0.4</v>
      </c>
      <c r="B163" t="s">
        <v>17</v>
      </c>
      <c r="C163" t="s">
        <v>9</v>
      </c>
      <c r="D163">
        <v>63.2</v>
      </c>
      <c r="E163">
        <v>58</v>
      </c>
      <c r="F163" t="s">
        <v>16</v>
      </c>
      <c r="G163" t="s">
        <v>11</v>
      </c>
      <c r="H163">
        <v>1130</v>
      </c>
      <c r="I163">
        <f t="shared" si="22"/>
        <v>33.61547262794322</v>
      </c>
      <c r="J163">
        <f t="shared" si="23"/>
        <v>3.0530784434834195</v>
      </c>
      <c r="K163">
        <f t="shared" si="24"/>
        <v>-2.9748205865436483E-2</v>
      </c>
      <c r="M163">
        <f t="shared" si="25"/>
        <v>928.53866095931971</v>
      </c>
      <c r="N163">
        <f t="shared" si="26"/>
        <v>35.283648113501812</v>
      </c>
      <c r="O163">
        <f t="shared" si="27"/>
        <v>3.1380134726774633</v>
      </c>
      <c r="P163">
        <f t="shared" si="28"/>
        <v>-2.6498270258334282E-2</v>
      </c>
      <c r="R163">
        <f t="shared" si="29"/>
        <v>0.17828437083246043</v>
      </c>
      <c r="S163">
        <f t="shared" si="30"/>
        <v>4.9625227764071467E-2</v>
      </c>
      <c r="T163">
        <f t="shared" si="31"/>
        <v>2.781947164683294E-2</v>
      </c>
      <c r="U163">
        <f t="shared" si="32"/>
        <v>0.10924812144312206</v>
      </c>
    </row>
    <row r="164" spans="1:21" x14ac:dyDescent="0.55000000000000004">
      <c r="A164">
        <v>0.4</v>
      </c>
      <c r="B164" t="s">
        <v>21</v>
      </c>
      <c r="C164" t="s">
        <v>24</v>
      </c>
      <c r="D164">
        <v>62.6</v>
      </c>
      <c r="E164">
        <v>56</v>
      </c>
      <c r="F164" t="s">
        <v>10</v>
      </c>
      <c r="G164" t="s">
        <v>11</v>
      </c>
      <c r="H164">
        <v>1130</v>
      </c>
      <c r="I164">
        <f t="shared" si="22"/>
        <v>33.61547262794322</v>
      </c>
      <c r="J164">
        <f t="shared" si="23"/>
        <v>3.0530784434834195</v>
      </c>
      <c r="K164">
        <f t="shared" si="24"/>
        <v>-2.9748205865436483E-2</v>
      </c>
      <c r="M164">
        <f t="shared" si="25"/>
        <v>928.53866095931971</v>
      </c>
      <c r="N164">
        <f t="shared" si="26"/>
        <v>35.283648113501812</v>
      </c>
      <c r="O164">
        <f t="shared" si="27"/>
        <v>3.1380134726774633</v>
      </c>
      <c r="P164">
        <f t="shared" si="28"/>
        <v>-2.6498270258334282E-2</v>
      </c>
      <c r="R164">
        <f t="shared" si="29"/>
        <v>0.17828437083246043</v>
      </c>
      <c r="S164">
        <f t="shared" si="30"/>
        <v>4.9625227764071467E-2</v>
      </c>
      <c r="T164">
        <f t="shared" si="31"/>
        <v>2.781947164683294E-2</v>
      </c>
      <c r="U164">
        <f t="shared" si="32"/>
        <v>0.10924812144312206</v>
      </c>
    </row>
    <row r="165" spans="1:21" x14ac:dyDescent="0.55000000000000004">
      <c r="A165">
        <v>0.41</v>
      </c>
      <c r="B165" t="s">
        <v>8</v>
      </c>
      <c r="C165" t="s">
        <v>18</v>
      </c>
      <c r="D165">
        <v>62.4</v>
      </c>
      <c r="E165">
        <v>57</v>
      </c>
      <c r="F165" t="s">
        <v>10</v>
      </c>
      <c r="G165" t="s">
        <v>11</v>
      </c>
      <c r="H165">
        <v>1130</v>
      </c>
      <c r="I165">
        <f t="shared" si="22"/>
        <v>33.61547262794322</v>
      </c>
      <c r="J165">
        <f t="shared" si="23"/>
        <v>3.0530784434834195</v>
      </c>
      <c r="K165">
        <f t="shared" si="24"/>
        <v>-2.9748205865436483E-2</v>
      </c>
      <c r="M165">
        <f t="shared" si="25"/>
        <v>993.26757492300203</v>
      </c>
      <c r="N165">
        <f t="shared" si="26"/>
        <v>35.810291767600532</v>
      </c>
      <c r="O165">
        <f t="shared" si="27"/>
        <v>3.1459443098244337</v>
      </c>
      <c r="P165">
        <f t="shared" si="28"/>
        <v>-2.6329260149144686E-2</v>
      </c>
      <c r="R165">
        <f t="shared" si="29"/>
        <v>0.12100214608583891</v>
      </c>
      <c r="S165">
        <f t="shared" si="30"/>
        <v>6.5291931603925907E-2</v>
      </c>
      <c r="T165">
        <f t="shared" si="31"/>
        <v>3.0417124243640015E-2</v>
      </c>
      <c r="U165">
        <f t="shared" si="32"/>
        <v>0.1149294761424306</v>
      </c>
    </row>
    <row r="166" spans="1:21" x14ac:dyDescent="0.55000000000000004">
      <c r="A166">
        <v>0.41</v>
      </c>
      <c r="B166" t="s">
        <v>8</v>
      </c>
      <c r="C166" t="s">
        <v>18</v>
      </c>
      <c r="D166">
        <v>62.6</v>
      </c>
      <c r="E166">
        <v>58</v>
      </c>
      <c r="F166" t="s">
        <v>10</v>
      </c>
      <c r="G166" t="s">
        <v>11</v>
      </c>
      <c r="H166">
        <v>1130</v>
      </c>
      <c r="I166">
        <f t="shared" si="22"/>
        <v>33.61547262794322</v>
      </c>
      <c r="J166">
        <f t="shared" si="23"/>
        <v>3.0530784434834195</v>
      </c>
      <c r="K166">
        <f t="shared" si="24"/>
        <v>-2.9748205865436483E-2</v>
      </c>
      <c r="M166">
        <f t="shared" si="25"/>
        <v>993.26757492300203</v>
      </c>
      <c r="N166">
        <f t="shared" si="26"/>
        <v>35.810291767600532</v>
      </c>
      <c r="O166">
        <f t="shared" si="27"/>
        <v>3.1459443098244337</v>
      </c>
      <c r="P166">
        <f t="shared" si="28"/>
        <v>-2.6329260149144686E-2</v>
      </c>
      <c r="R166">
        <f t="shared" si="29"/>
        <v>0.12100214608583891</v>
      </c>
      <c r="S166">
        <f t="shared" si="30"/>
        <v>6.5291931603925907E-2</v>
      </c>
      <c r="T166">
        <f t="shared" si="31"/>
        <v>3.0417124243640015E-2</v>
      </c>
      <c r="U166">
        <f t="shared" si="32"/>
        <v>0.1149294761424306</v>
      </c>
    </row>
    <row r="167" spans="1:21" x14ac:dyDescent="0.55000000000000004">
      <c r="A167">
        <v>0.41</v>
      </c>
      <c r="B167" t="s">
        <v>8</v>
      </c>
      <c r="C167" t="s">
        <v>18</v>
      </c>
      <c r="D167">
        <v>62.3</v>
      </c>
      <c r="E167">
        <v>57</v>
      </c>
      <c r="F167" t="s">
        <v>10</v>
      </c>
      <c r="G167" t="s">
        <v>11</v>
      </c>
      <c r="H167">
        <v>1130</v>
      </c>
      <c r="I167">
        <f t="shared" si="22"/>
        <v>33.61547262794322</v>
      </c>
      <c r="J167">
        <f t="shared" si="23"/>
        <v>3.0530784434834195</v>
      </c>
      <c r="K167">
        <f t="shared" si="24"/>
        <v>-2.9748205865436483E-2</v>
      </c>
      <c r="M167">
        <f t="shared" si="25"/>
        <v>993.26757492300203</v>
      </c>
      <c r="N167">
        <f t="shared" si="26"/>
        <v>35.810291767600532</v>
      </c>
      <c r="O167">
        <f t="shared" si="27"/>
        <v>3.1459443098244337</v>
      </c>
      <c r="P167">
        <f t="shared" si="28"/>
        <v>-2.6329260149144686E-2</v>
      </c>
      <c r="R167">
        <f t="shared" si="29"/>
        <v>0.12100214608583891</v>
      </c>
      <c r="S167">
        <f t="shared" si="30"/>
        <v>6.5291931603925907E-2</v>
      </c>
      <c r="T167">
        <f t="shared" si="31"/>
        <v>3.0417124243640015E-2</v>
      </c>
      <c r="U167">
        <f t="shared" si="32"/>
        <v>0.1149294761424306</v>
      </c>
    </row>
    <row r="168" spans="1:21" x14ac:dyDescent="0.55000000000000004">
      <c r="A168">
        <v>0.41</v>
      </c>
      <c r="B168" t="s">
        <v>8</v>
      </c>
      <c r="C168" t="s">
        <v>18</v>
      </c>
      <c r="D168">
        <v>62.1</v>
      </c>
      <c r="E168">
        <v>56</v>
      </c>
      <c r="F168" t="s">
        <v>10</v>
      </c>
      <c r="G168" t="s">
        <v>11</v>
      </c>
      <c r="H168">
        <v>1130</v>
      </c>
      <c r="I168">
        <f t="shared" si="22"/>
        <v>33.61547262794322</v>
      </c>
      <c r="J168">
        <f t="shared" si="23"/>
        <v>3.0530784434834195</v>
      </c>
      <c r="K168">
        <f t="shared" si="24"/>
        <v>-2.9748205865436483E-2</v>
      </c>
      <c r="M168">
        <f t="shared" si="25"/>
        <v>993.26757492300203</v>
      </c>
      <c r="N168">
        <f t="shared" si="26"/>
        <v>35.810291767600532</v>
      </c>
      <c r="O168">
        <f t="shared" si="27"/>
        <v>3.1459443098244337</v>
      </c>
      <c r="P168">
        <f t="shared" si="28"/>
        <v>-2.6329260149144686E-2</v>
      </c>
      <c r="R168">
        <f t="shared" si="29"/>
        <v>0.12100214608583891</v>
      </c>
      <c r="S168">
        <f t="shared" si="30"/>
        <v>6.5291931603925907E-2</v>
      </c>
      <c r="T168">
        <f t="shared" si="31"/>
        <v>3.0417124243640015E-2</v>
      </c>
      <c r="U168">
        <f t="shared" si="32"/>
        <v>0.1149294761424306</v>
      </c>
    </row>
    <row r="169" spans="1:21" x14ac:dyDescent="0.55000000000000004">
      <c r="A169">
        <v>0.41</v>
      </c>
      <c r="B169" t="s">
        <v>8</v>
      </c>
      <c r="C169" t="s">
        <v>18</v>
      </c>
      <c r="D169">
        <v>61</v>
      </c>
      <c r="E169">
        <v>56</v>
      </c>
      <c r="F169" t="s">
        <v>10</v>
      </c>
      <c r="G169" t="s">
        <v>11</v>
      </c>
      <c r="H169">
        <v>1130</v>
      </c>
      <c r="I169">
        <f t="shared" si="22"/>
        <v>33.61547262794322</v>
      </c>
      <c r="J169">
        <f t="shared" si="23"/>
        <v>3.0530784434834195</v>
      </c>
      <c r="K169">
        <f t="shared" si="24"/>
        <v>-2.9748205865436483E-2</v>
      </c>
      <c r="M169">
        <f t="shared" si="25"/>
        <v>993.26757492300203</v>
      </c>
      <c r="N169">
        <f t="shared" si="26"/>
        <v>35.810291767600532</v>
      </c>
      <c r="O169">
        <f t="shared" si="27"/>
        <v>3.1459443098244337</v>
      </c>
      <c r="P169">
        <f t="shared" si="28"/>
        <v>-2.6329260149144686E-2</v>
      </c>
      <c r="R169">
        <f t="shared" si="29"/>
        <v>0.12100214608583891</v>
      </c>
      <c r="S169">
        <f t="shared" si="30"/>
        <v>6.5291931603925907E-2</v>
      </c>
      <c r="T169">
        <f t="shared" si="31"/>
        <v>3.0417124243640015E-2</v>
      </c>
      <c r="U169">
        <f t="shared" si="32"/>
        <v>0.1149294761424306</v>
      </c>
    </row>
    <row r="170" spans="1:21" x14ac:dyDescent="0.55000000000000004">
      <c r="A170">
        <v>0.41</v>
      </c>
      <c r="B170" t="s">
        <v>8</v>
      </c>
      <c r="C170" t="s">
        <v>18</v>
      </c>
      <c r="D170">
        <v>61.2</v>
      </c>
      <c r="E170">
        <v>57</v>
      </c>
      <c r="F170" t="s">
        <v>10</v>
      </c>
      <c r="G170" t="s">
        <v>11</v>
      </c>
      <c r="H170">
        <v>1130</v>
      </c>
      <c r="I170">
        <f t="shared" si="22"/>
        <v>33.61547262794322</v>
      </c>
      <c r="J170">
        <f t="shared" si="23"/>
        <v>3.0530784434834195</v>
      </c>
      <c r="K170">
        <f t="shared" si="24"/>
        <v>-2.9748205865436483E-2</v>
      </c>
      <c r="M170">
        <f t="shared" si="25"/>
        <v>993.26757492300203</v>
      </c>
      <c r="N170">
        <f t="shared" si="26"/>
        <v>35.810291767600532</v>
      </c>
      <c r="O170">
        <f t="shared" si="27"/>
        <v>3.1459443098244337</v>
      </c>
      <c r="P170">
        <f t="shared" si="28"/>
        <v>-2.6329260149144686E-2</v>
      </c>
      <c r="R170">
        <f t="shared" si="29"/>
        <v>0.12100214608583891</v>
      </c>
      <c r="S170">
        <f t="shared" si="30"/>
        <v>6.5291931603925907E-2</v>
      </c>
      <c r="T170">
        <f t="shared" si="31"/>
        <v>3.0417124243640015E-2</v>
      </c>
      <c r="U170">
        <f t="shared" si="32"/>
        <v>0.1149294761424306</v>
      </c>
    </row>
    <row r="171" spans="1:21" x14ac:dyDescent="0.55000000000000004">
      <c r="A171">
        <v>0.41</v>
      </c>
      <c r="B171" t="s">
        <v>8</v>
      </c>
      <c r="C171" t="s">
        <v>18</v>
      </c>
      <c r="D171">
        <v>61.9</v>
      </c>
      <c r="E171">
        <v>55</v>
      </c>
      <c r="F171" t="s">
        <v>10</v>
      </c>
      <c r="G171" t="s">
        <v>11</v>
      </c>
      <c r="H171">
        <v>1130</v>
      </c>
      <c r="I171">
        <f t="shared" si="22"/>
        <v>33.61547262794322</v>
      </c>
      <c r="J171">
        <f t="shared" si="23"/>
        <v>3.0530784434834195</v>
      </c>
      <c r="K171">
        <f t="shared" si="24"/>
        <v>-2.9748205865436483E-2</v>
      </c>
      <c r="M171">
        <f t="shared" si="25"/>
        <v>993.26757492300203</v>
      </c>
      <c r="N171">
        <f t="shared" si="26"/>
        <v>35.810291767600532</v>
      </c>
      <c r="O171">
        <f t="shared" si="27"/>
        <v>3.1459443098244337</v>
      </c>
      <c r="P171">
        <f t="shared" si="28"/>
        <v>-2.6329260149144686E-2</v>
      </c>
      <c r="R171">
        <f t="shared" si="29"/>
        <v>0.12100214608583891</v>
      </c>
      <c r="S171">
        <f t="shared" si="30"/>
        <v>6.5291931603925907E-2</v>
      </c>
      <c r="T171">
        <f t="shared" si="31"/>
        <v>3.0417124243640015E-2</v>
      </c>
      <c r="U171">
        <f t="shared" si="32"/>
        <v>0.1149294761424306</v>
      </c>
    </row>
    <row r="172" spans="1:21" x14ac:dyDescent="0.55000000000000004">
      <c r="A172">
        <v>0.41</v>
      </c>
      <c r="B172" t="s">
        <v>8</v>
      </c>
      <c r="C172" t="s">
        <v>18</v>
      </c>
      <c r="D172">
        <v>62.2</v>
      </c>
      <c r="E172">
        <v>58</v>
      </c>
      <c r="F172" t="s">
        <v>16</v>
      </c>
      <c r="G172" t="s">
        <v>11</v>
      </c>
      <c r="H172">
        <v>1130</v>
      </c>
      <c r="I172">
        <f t="shared" si="22"/>
        <v>33.61547262794322</v>
      </c>
      <c r="J172">
        <f t="shared" si="23"/>
        <v>3.0530784434834195</v>
      </c>
      <c r="K172">
        <f t="shared" si="24"/>
        <v>-2.9748205865436483E-2</v>
      </c>
      <c r="M172">
        <f t="shared" si="25"/>
        <v>993.26757492300203</v>
      </c>
      <c r="N172">
        <f t="shared" si="26"/>
        <v>35.810291767600532</v>
      </c>
      <c r="O172">
        <f t="shared" si="27"/>
        <v>3.1459443098244337</v>
      </c>
      <c r="P172">
        <f t="shared" si="28"/>
        <v>-2.6329260149144686E-2</v>
      </c>
      <c r="R172">
        <f t="shared" si="29"/>
        <v>0.12100214608583891</v>
      </c>
      <c r="S172">
        <f t="shared" si="30"/>
        <v>6.5291931603925907E-2</v>
      </c>
      <c r="T172">
        <f t="shared" si="31"/>
        <v>3.0417124243640015E-2</v>
      </c>
      <c r="U172">
        <f t="shared" si="32"/>
        <v>0.1149294761424306</v>
      </c>
    </row>
    <row r="173" spans="1:21" x14ac:dyDescent="0.55000000000000004">
      <c r="A173">
        <v>0.41</v>
      </c>
      <c r="B173" t="s">
        <v>8</v>
      </c>
      <c r="C173" t="s">
        <v>18</v>
      </c>
      <c r="D173">
        <v>62.8</v>
      </c>
      <c r="E173">
        <v>56</v>
      </c>
      <c r="F173" t="s">
        <v>10</v>
      </c>
      <c r="G173" t="s">
        <v>11</v>
      </c>
      <c r="H173">
        <v>1130</v>
      </c>
      <c r="I173">
        <f t="shared" si="22"/>
        <v>33.61547262794322</v>
      </c>
      <c r="J173">
        <f t="shared" si="23"/>
        <v>3.0530784434834195</v>
      </c>
      <c r="K173">
        <f t="shared" si="24"/>
        <v>-2.9748205865436483E-2</v>
      </c>
      <c r="M173">
        <f t="shared" si="25"/>
        <v>993.26757492300203</v>
      </c>
      <c r="N173">
        <f t="shared" si="26"/>
        <v>35.810291767600532</v>
      </c>
      <c r="O173">
        <f t="shared" si="27"/>
        <v>3.1459443098244337</v>
      </c>
      <c r="P173">
        <f t="shared" si="28"/>
        <v>-2.6329260149144686E-2</v>
      </c>
      <c r="R173">
        <f t="shared" si="29"/>
        <v>0.12100214608583891</v>
      </c>
      <c r="S173">
        <f t="shared" si="30"/>
        <v>6.5291931603925907E-2</v>
      </c>
      <c r="T173">
        <f t="shared" si="31"/>
        <v>3.0417124243640015E-2</v>
      </c>
      <c r="U173">
        <f t="shared" si="32"/>
        <v>0.1149294761424306</v>
      </c>
    </row>
    <row r="174" spans="1:21" x14ac:dyDescent="0.55000000000000004">
      <c r="A174">
        <v>0.41</v>
      </c>
      <c r="B174" t="s">
        <v>8</v>
      </c>
      <c r="C174" t="s">
        <v>24</v>
      </c>
      <c r="D174">
        <v>61.9</v>
      </c>
      <c r="E174">
        <v>59</v>
      </c>
      <c r="F174" t="s">
        <v>10</v>
      </c>
      <c r="G174" t="s">
        <v>11</v>
      </c>
      <c r="H174">
        <v>1130</v>
      </c>
      <c r="I174">
        <f t="shared" si="22"/>
        <v>33.61547262794322</v>
      </c>
      <c r="J174">
        <f t="shared" si="23"/>
        <v>3.0530784434834195</v>
      </c>
      <c r="K174">
        <f t="shared" si="24"/>
        <v>-2.9748205865436483E-2</v>
      </c>
      <c r="M174">
        <f t="shared" si="25"/>
        <v>993.26757492300203</v>
      </c>
      <c r="N174">
        <f t="shared" si="26"/>
        <v>35.810291767600532</v>
      </c>
      <c r="O174">
        <f t="shared" si="27"/>
        <v>3.1459443098244337</v>
      </c>
      <c r="P174">
        <f t="shared" si="28"/>
        <v>-2.6329260149144686E-2</v>
      </c>
      <c r="R174">
        <f t="shared" si="29"/>
        <v>0.12100214608583891</v>
      </c>
      <c r="S174">
        <f t="shared" si="30"/>
        <v>6.5291931603925907E-2</v>
      </c>
      <c r="T174">
        <f t="shared" si="31"/>
        <v>3.0417124243640015E-2</v>
      </c>
      <c r="U174">
        <f t="shared" si="32"/>
        <v>0.1149294761424306</v>
      </c>
    </row>
    <row r="175" spans="1:21" x14ac:dyDescent="0.55000000000000004">
      <c r="A175">
        <v>0.41</v>
      </c>
      <c r="B175" t="s">
        <v>8</v>
      </c>
      <c r="C175" t="s">
        <v>18</v>
      </c>
      <c r="D175">
        <v>62.2</v>
      </c>
      <c r="E175">
        <v>60</v>
      </c>
      <c r="F175" t="s">
        <v>10</v>
      </c>
      <c r="G175" t="s">
        <v>11</v>
      </c>
      <c r="H175">
        <v>1130</v>
      </c>
      <c r="I175">
        <f t="shared" si="22"/>
        <v>33.61547262794322</v>
      </c>
      <c r="J175">
        <f t="shared" si="23"/>
        <v>3.0530784434834195</v>
      </c>
      <c r="K175">
        <f t="shared" si="24"/>
        <v>-2.9748205865436483E-2</v>
      </c>
      <c r="M175">
        <f t="shared" si="25"/>
        <v>993.26757492300203</v>
      </c>
      <c r="N175">
        <f t="shared" si="26"/>
        <v>35.810291767600532</v>
      </c>
      <c r="O175">
        <f t="shared" si="27"/>
        <v>3.1459443098244337</v>
      </c>
      <c r="P175">
        <f t="shared" si="28"/>
        <v>-2.6329260149144686E-2</v>
      </c>
      <c r="R175">
        <f t="shared" si="29"/>
        <v>0.12100214608583891</v>
      </c>
      <c r="S175">
        <f t="shared" si="30"/>
        <v>6.5291931603925907E-2</v>
      </c>
      <c r="T175">
        <f t="shared" si="31"/>
        <v>3.0417124243640015E-2</v>
      </c>
      <c r="U175">
        <f t="shared" si="32"/>
        <v>0.1149294761424306</v>
      </c>
    </row>
    <row r="176" spans="1:21" x14ac:dyDescent="0.55000000000000004">
      <c r="A176">
        <v>0.41</v>
      </c>
      <c r="B176" t="s">
        <v>8</v>
      </c>
      <c r="C176" t="s">
        <v>18</v>
      </c>
      <c r="D176">
        <v>61.2</v>
      </c>
      <c r="E176">
        <v>60</v>
      </c>
      <c r="F176" t="s">
        <v>16</v>
      </c>
      <c r="G176" t="s">
        <v>11</v>
      </c>
      <c r="H176">
        <v>1130</v>
      </c>
      <c r="I176">
        <f t="shared" si="22"/>
        <v>33.61547262794322</v>
      </c>
      <c r="J176">
        <f t="shared" si="23"/>
        <v>3.0530784434834195</v>
      </c>
      <c r="K176">
        <f t="shared" si="24"/>
        <v>-2.9748205865436483E-2</v>
      </c>
      <c r="M176">
        <f t="shared" si="25"/>
        <v>993.26757492300203</v>
      </c>
      <c r="N176">
        <f t="shared" si="26"/>
        <v>35.810291767600532</v>
      </c>
      <c r="O176">
        <f t="shared" si="27"/>
        <v>3.1459443098244337</v>
      </c>
      <c r="P176">
        <f t="shared" si="28"/>
        <v>-2.6329260149144686E-2</v>
      </c>
      <c r="R176">
        <f t="shared" si="29"/>
        <v>0.12100214608583891</v>
      </c>
      <c r="S176">
        <f t="shared" si="30"/>
        <v>6.5291931603925907E-2</v>
      </c>
      <c r="T176">
        <f t="shared" si="31"/>
        <v>3.0417124243640015E-2</v>
      </c>
      <c r="U176">
        <f t="shared" si="32"/>
        <v>0.1149294761424306</v>
      </c>
    </row>
    <row r="177" spans="1:21" x14ac:dyDescent="0.55000000000000004">
      <c r="A177">
        <v>0.41</v>
      </c>
      <c r="B177" t="s">
        <v>21</v>
      </c>
      <c r="C177" t="s">
        <v>9</v>
      </c>
      <c r="D177">
        <v>61.2</v>
      </c>
      <c r="E177">
        <v>58</v>
      </c>
      <c r="F177" t="s">
        <v>10</v>
      </c>
      <c r="G177" t="s">
        <v>11</v>
      </c>
      <c r="H177">
        <v>1154</v>
      </c>
      <c r="I177">
        <f t="shared" si="22"/>
        <v>33.97057550292606</v>
      </c>
      <c r="J177">
        <f t="shared" si="23"/>
        <v>3.0622058088197126</v>
      </c>
      <c r="K177">
        <f t="shared" si="24"/>
        <v>-2.9437240470473185E-2</v>
      </c>
      <c r="M177">
        <f t="shared" si="25"/>
        <v>993.26757492300203</v>
      </c>
      <c r="N177">
        <f t="shared" si="26"/>
        <v>35.810291767600532</v>
      </c>
      <c r="O177">
        <f t="shared" si="27"/>
        <v>3.1459443098244337</v>
      </c>
      <c r="P177">
        <f t="shared" si="28"/>
        <v>-2.6329260149144686E-2</v>
      </c>
      <c r="R177">
        <f t="shared" si="29"/>
        <v>0.13928286401819581</v>
      </c>
      <c r="S177">
        <f t="shared" si="30"/>
        <v>5.4156170080663119E-2</v>
      </c>
      <c r="T177">
        <f t="shared" si="31"/>
        <v>2.7345810906484122E-2</v>
      </c>
      <c r="U177">
        <f t="shared" si="32"/>
        <v>0.10557988016729815</v>
      </c>
    </row>
    <row r="178" spans="1:21" x14ac:dyDescent="0.55000000000000004">
      <c r="A178">
        <v>0.38</v>
      </c>
      <c r="B178" t="s">
        <v>8</v>
      </c>
      <c r="C178" t="s">
        <v>25</v>
      </c>
      <c r="D178">
        <v>62.2</v>
      </c>
      <c r="E178">
        <v>57</v>
      </c>
      <c r="F178" t="s">
        <v>10</v>
      </c>
      <c r="G178" t="s">
        <v>11</v>
      </c>
      <c r="H178">
        <v>1154</v>
      </c>
      <c r="I178">
        <f t="shared" si="22"/>
        <v>33.97057550292606</v>
      </c>
      <c r="J178">
        <f t="shared" si="23"/>
        <v>3.0622058088197126</v>
      </c>
      <c r="K178">
        <f t="shared" si="24"/>
        <v>-2.9437240470473185E-2</v>
      </c>
      <c r="M178">
        <f t="shared" si="25"/>
        <v>799.08083303195372</v>
      </c>
      <c r="N178">
        <f t="shared" si="26"/>
        <v>34.230360805304372</v>
      </c>
      <c r="O178">
        <f t="shared" si="27"/>
        <v>3.122151798383523</v>
      </c>
      <c r="P178">
        <f t="shared" si="28"/>
        <v>-2.683629047671348E-2</v>
      </c>
      <c r="R178">
        <f t="shared" si="29"/>
        <v>0.30755560395844567</v>
      </c>
      <c r="S178">
        <f t="shared" si="30"/>
        <v>7.6473624168049495E-3</v>
      </c>
      <c r="T178">
        <f t="shared" si="31"/>
        <v>1.9576081199753119E-2</v>
      </c>
      <c r="U178">
        <f t="shared" si="32"/>
        <v>8.835576814234912E-2</v>
      </c>
    </row>
    <row r="179" spans="1:21" x14ac:dyDescent="0.55000000000000004">
      <c r="A179">
        <v>0.38</v>
      </c>
      <c r="B179" t="s">
        <v>8</v>
      </c>
      <c r="C179" t="s">
        <v>25</v>
      </c>
      <c r="D179">
        <v>61.3</v>
      </c>
      <c r="E179">
        <v>58</v>
      </c>
      <c r="F179" t="s">
        <v>10</v>
      </c>
      <c r="G179" t="s">
        <v>11</v>
      </c>
      <c r="H179">
        <v>1154</v>
      </c>
      <c r="I179">
        <f t="shared" si="22"/>
        <v>33.97057550292606</v>
      </c>
      <c r="J179">
        <f t="shared" si="23"/>
        <v>3.0622058088197126</v>
      </c>
      <c r="K179">
        <f t="shared" si="24"/>
        <v>-2.9437240470473185E-2</v>
      </c>
      <c r="M179">
        <f t="shared" si="25"/>
        <v>799.08083303195372</v>
      </c>
      <c r="N179">
        <f t="shared" si="26"/>
        <v>34.230360805304372</v>
      </c>
      <c r="O179">
        <f t="shared" si="27"/>
        <v>3.122151798383523</v>
      </c>
      <c r="P179">
        <f t="shared" si="28"/>
        <v>-2.683629047671348E-2</v>
      </c>
      <c r="R179">
        <f t="shared" si="29"/>
        <v>0.30755560395844567</v>
      </c>
      <c r="S179">
        <f t="shared" si="30"/>
        <v>7.6473624168049495E-3</v>
      </c>
      <c r="T179">
        <f t="shared" si="31"/>
        <v>1.9576081199753119E-2</v>
      </c>
      <c r="U179">
        <f t="shared" si="32"/>
        <v>8.835576814234912E-2</v>
      </c>
    </row>
    <row r="180" spans="1:21" x14ac:dyDescent="0.55000000000000004">
      <c r="A180">
        <v>0.41</v>
      </c>
      <c r="B180" t="s">
        <v>21</v>
      </c>
      <c r="C180" t="s">
        <v>9</v>
      </c>
      <c r="D180">
        <v>62.7</v>
      </c>
      <c r="E180">
        <v>55</v>
      </c>
      <c r="F180" t="s">
        <v>16</v>
      </c>
      <c r="G180" t="s">
        <v>11</v>
      </c>
      <c r="H180">
        <v>1154</v>
      </c>
      <c r="I180">
        <f t="shared" si="22"/>
        <v>33.97057550292606</v>
      </c>
      <c r="J180">
        <f t="shared" si="23"/>
        <v>3.0622058088197126</v>
      </c>
      <c r="K180">
        <f t="shared" si="24"/>
        <v>-2.9437240470473185E-2</v>
      </c>
      <c r="M180">
        <f t="shared" si="25"/>
        <v>993.26757492300203</v>
      </c>
      <c r="N180">
        <f t="shared" si="26"/>
        <v>35.810291767600532</v>
      </c>
      <c r="O180">
        <f t="shared" si="27"/>
        <v>3.1459443098244337</v>
      </c>
      <c r="P180">
        <f t="shared" si="28"/>
        <v>-2.6329260149144686E-2</v>
      </c>
      <c r="R180">
        <f t="shared" si="29"/>
        <v>0.13928286401819581</v>
      </c>
      <c r="S180">
        <f t="shared" si="30"/>
        <v>5.4156170080663119E-2</v>
      </c>
      <c r="T180">
        <f t="shared" si="31"/>
        <v>2.7345810906484122E-2</v>
      </c>
      <c r="U180">
        <f t="shared" si="32"/>
        <v>0.10557988016729815</v>
      </c>
    </row>
    <row r="181" spans="1:21" x14ac:dyDescent="0.55000000000000004">
      <c r="A181">
        <v>0.41</v>
      </c>
      <c r="B181" t="s">
        <v>21</v>
      </c>
      <c r="C181" t="s">
        <v>9</v>
      </c>
      <c r="D181">
        <v>61.3</v>
      </c>
      <c r="E181">
        <v>59</v>
      </c>
      <c r="F181" t="s">
        <v>16</v>
      </c>
      <c r="G181" t="s">
        <v>11</v>
      </c>
      <c r="H181">
        <v>1154</v>
      </c>
      <c r="I181">
        <f t="shared" si="22"/>
        <v>33.97057550292606</v>
      </c>
      <c r="J181">
        <f t="shared" si="23"/>
        <v>3.0622058088197126</v>
      </c>
      <c r="K181">
        <f t="shared" si="24"/>
        <v>-2.9437240470473185E-2</v>
      </c>
      <c r="M181">
        <f t="shared" si="25"/>
        <v>993.26757492300203</v>
      </c>
      <c r="N181">
        <f t="shared" si="26"/>
        <v>35.810291767600532</v>
      </c>
      <c r="O181">
        <f t="shared" si="27"/>
        <v>3.1459443098244337</v>
      </c>
      <c r="P181">
        <f t="shared" si="28"/>
        <v>-2.6329260149144686E-2</v>
      </c>
      <c r="R181">
        <f t="shared" si="29"/>
        <v>0.13928286401819581</v>
      </c>
      <c r="S181">
        <f t="shared" si="30"/>
        <v>5.4156170080663119E-2</v>
      </c>
      <c r="T181">
        <f t="shared" si="31"/>
        <v>2.7345810906484122E-2</v>
      </c>
      <c r="U181">
        <f t="shared" si="32"/>
        <v>0.10557988016729815</v>
      </c>
    </row>
    <row r="182" spans="1:21" x14ac:dyDescent="0.55000000000000004">
      <c r="A182">
        <v>0.41</v>
      </c>
      <c r="B182" t="s">
        <v>17</v>
      </c>
      <c r="C182" t="s">
        <v>25</v>
      </c>
      <c r="D182">
        <v>63.9</v>
      </c>
      <c r="E182">
        <v>57</v>
      </c>
      <c r="F182" t="s">
        <v>16</v>
      </c>
      <c r="G182" t="s">
        <v>11</v>
      </c>
      <c r="H182">
        <v>1154</v>
      </c>
      <c r="I182">
        <f t="shared" si="22"/>
        <v>33.97057550292606</v>
      </c>
      <c r="J182">
        <f t="shared" si="23"/>
        <v>3.0622058088197126</v>
      </c>
      <c r="K182">
        <f t="shared" si="24"/>
        <v>-2.9437240470473185E-2</v>
      </c>
      <c r="M182">
        <f t="shared" si="25"/>
        <v>993.26757492300203</v>
      </c>
      <c r="N182">
        <f t="shared" si="26"/>
        <v>35.810291767600532</v>
      </c>
      <c r="O182">
        <f t="shared" si="27"/>
        <v>3.1459443098244337</v>
      </c>
      <c r="P182">
        <f t="shared" si="28"/>
        <v>-2.6329260149144686E-2</v>
      </c>
      <c r="R182">
        <f t="shared" si="29"/>
        <v>0.13928286401819581</v>
      </c>
      <c r="S182">
        <f t="shared" si="30"/>
        <v>5.4156170080663119E-2</v>
      </c>
      <c r="T182">
        <f t="shared" si="31"/>
        <v>2.7345810906484122E-2</v>
      </c>
      <c r="U182">
        <f t="shared" si="32"/>
        <v>0.10557988016729815</v>
      </c>
    </row>
    <row r="183" spans="1:21" x14ac:dyDescent="0.55000000000000004">
      <c r="A183">
        <v>0.41</v>
      </c>
      <c r="B183" t="s">
        <v>21</v>
      </c>
      <c r="C183" t="s">
        <v>9</v>
      </c>
      <c r="D183">
        <v>60.6</v>
      </c>
      <c r="E183">
        <v>58</v>
      </c>
      <c r="F183" t="s">
        <v>10</v>
      </c>
      <c r="G183" t="s">
        <v>11</v>
      </c>
      <c r="H183">
        <v>1154</v>
      </c>
      <c r="I183">
        <f t="shared" si="22"/>
        <v>33.97057550292606</v>
      </c>
      <c r="J183">
        <f t="shared" si="23"/>
        <v>3.0622058088197126</v>
      </c>
      <c r="K183">
        <f t="shared" si="24"/>
        <v>-2.9437240470473185E-2</v>
      </c>
      <c r="M183">
        <f t="shared" si="25"/>
        <v>993.26757492300203</v>
      </c>
      <c r="N183">
        <f t="shared" si="26"/>
        <v>35.810291767600532</v>
      </c>
      <c r="O183">
        <f t="shared" si="27"/>
        <v>3.1459443098244337</v>
      </c>
      <c r="P183">
        <f t="shared" si="28"/>
        <v>-2.6329260149144686E-2</v>
      </c>
      <c r="R183">
        <f t="shared" si="29"/>
        <v>0.13928286401819581</v>
      </c>
      <c r="S183">
        <f t="shared" si="30"/>
        <v>5.4156170080663119E-2</v>
      </c>
      <c r="T183">
        <f t="shared" si="31"/>
        <v>2.7345810906484122E-2</v>
      </c>
      <c r="U183">
        <f t="shared" si="32"/>
        <v>0.10557988016729815</v>
      </c>
    </row>
    <row r="184" spans="1:21" x14ac:dyDescent="0.55000000000000004">
      <c r="A184">
        <v>0.41</v>
      </c>
      <c r="B184" t="s">
        <v>19</v>
      </c>
      <c r="C184" t="s">
        <v>24</v>
      </c>
      <c r="D184">
        <v>59.9</v>
      </c>
      <c r="E184">
        <v>57</v>
      </c>
      <c r="F184" t="s">
        <v>10</v>
      </c>
      <c r="G184" t="s">
        <v>11</v>
      </c>
      <c r="H184">
        <v>1154</v>
      </c>
      <c r="I184">
        <f t="shared" si="22"/>
        <v>33.97057550292606</v>
      </c>
      <c r="J184">
        <f t="shared" si="23"/>
        <v>3.0622058088197126</v>
      </c>
      <c r="K184">
        <f t="shared" si="24"/>
        <v>-2.9437240470473185E-2</v>
      </c>
      <c r="M184">
        <f t="shared" si="25"/>
        <v>993.26757492300203</v>
      </c>
      <c r="N184">
        <f t="shared" si="26"/>
        <v>35.810291767600532</v>
      </c>
      <c r="O184">
        <f t="shared" si="27"/>
        <v>3.1459443098244337</v>
      </c>
      <c r="P184">
        <f t="shared" si="28"/>
        <v>-2.6329260149144686E-2</v>
      </c>
      <c r="R184">
        <f t="shared" si="29"/>
        <v>0.13928286401819581</v>
      </c>
      <c r="S184">
        <f t="shared" si="30"/>
        <v>5.4156170080663119E-2</v>
      </c>
      <c r="T184">
        <f t="shared" si="31"/>
        <v>2.7345810906484122E-2</v>
      </c>
      <c r="U184">
        <f t="shared" si="32"/>
        <v>0.10557988016729815</v>
      </c>
    </row>
    <row r="185" spans="1:21" x14ac:dyDescent="0.55000000000000004">
      <c r="A185">
        <v>0.41</v>
      </c>
      <c r="B185" t="s">
        <v>19</v>
      </c>
      <c r="C185" t="s">
        <v>24</v>
      </c>
      <c r="D185">
        <v>63.1</v>
      </c>
      <c r="E185">
        <v>55</v>
      </c>
      <c r="F185" t="s">
        <v>16</v>
      </c>
      <c r="G185" t="s">
        <v>11</v>
      </c>
      <c r="H185">
        <v>1154</v>
      </c>
      <c r="I185">
        <f t="shared" si="22"/>
        <v>33.97057550292606</v>
      </c>
      <c r="J185">
        <f t="shared" si="23"/>
        <v>3.0622058088197126</v>
      </c>
      <c r="K185">
        <f t="shared" si="24"/>
        <v>-2.9437240470473185E-2</v>
      </c>
      <c r="M185">
        <f t="shared" si="25"/>
        <v>993.26757492300203</v>
      </c>
      <c r="N185">
        <f t="shared" si="26"/>
        <v>35.810291767600532</v>
      </c>
      <c r="O185">
        <f t="shared" si="27"/>
        <v>3.1459443098244337</v>
      </c>
      <c r="P185">
        <f t="shared" si="28"/>
        <v>-2.6329260149144686E-2</v>
      </c>
      <c r="R185">
        <f t="shared" si="29"/>
        <v>0.13928286401819581</v>
      </c>
      <c r="S185">
        <f t="shared" si="30"/>
        <v>5.4156170080663119E-2</v>
      </c>
      <c r="T185">
        <f t="shared" si="31"/>
        <v>2.7345810906484122E-2</v>
      </c>
      <c r="U185">
        <f t="shared" si="32"/>
        <v>0.10557988016729815</v>
      </c>
    </row>
    <row r="186" spans="1:21" x14ac:dyDescent="0.55000000000000004">
      <c r="A186">
        <v>0.32</v>
      </c>
      <c r="B186" t="s">
        <v>8</v>
      </c>
      <c r="C186" t="s">
        <v>25</v>
      </c>
      <c r="D186">
        <v>59.7</v>
      </c>
      <c r="E186">
        <v>59</v>
      </c>
      <c r="F186" t="s">
        <v>10</v>
      </c>
      <c r="G186" t="s">
        <v>11</v>
      </c>
      <c r="H186">
        <v>1155</v>
      </c>
      <c r="I186">
        <f t="shared" si="22"/>
        <v>33.985290935932859</v>
      </c>
      <c r="J186">
        <f t="shared" si="23"/>
        <v>3.0625819842281632</v>
      </c>
      <c r="K186">
        <f t="shared" si="24"/>
        <v>-2.9424494316824982E-2</v>
      </c>
      <c r="M186">
        <f t="shared" si="25"/>
        <v>410.70734924985618</v>
      </c>
      <c r="N186">
        <f t="shared" si="26"/>
        <v>31.070498880712051</v>
      </c>
      <c r="O186">
        <f t="shared" si="27"/>
        <v>3.0745667755017014</v>
      </c>
      <c r="P186">
        <f t="shared" si="28"/>
        <v>-2.7850351131851067E-2</v>
      </c>
      <c r="R186">
        <f t="shared" si="29"/>
        <v>0.64440922142869594</v>
      </c>
      <c r="S186">
        <f t="shared" si="30"/>
        <v>8.5766282263571261E-2</v>
      </c>
      <c r="T186">
        <f t="shared" si="31"/>
        <v>3.9132964718195679E-3</v>
      </c>
      <c r="U186">
        <f t="shared" si="32"/>
        <v>5.349771411615447E-2</v>
      </c>
    </row>
    <row r="187" spans="1:21" x14ac:dyDescent="0.55000000000000004">
      <c r="A187">
        <v>0.32</v>
      </c>
      <c r="B187" t="s">
        <v>8</v>
      </c>
      <c r="C187" t="s">
        <v>25</v>
      </c>
      <c r="D187">
        <v>61.4</v>
      </c>
      <c r="E187">
        <v>57</v>
      </c>
      <c r="F187" t="s">
        <v>26</v>
      </c>
      <c r="G187" t="s">
        <v>11</v>
      </c>
      <c r="H187">
        <v>1155</v>
      </c>
      <c r="I187">
        <f t="shared" si="22"/>
        <v>33.985290935932859</v>
      </c>
      <c r="J187">
        <f t="shared" si="23"/>
        <v>3.0625819842281632</v>
      </c>
      <c r="K187">
        <f t="shared" si="24"/>
        <v>-2.9424494316824982E-2</v>
      </c>
      <c r="M187">
        <f t="shared" si="25"/>
        <v>410.70734924985618</v>
      </c>
      <c r="N187">
        <f t="shared" si="26"/>
        <v>31.070498880712051</v>
      </c>
      <c r="O187">
        <f t="shared" si="27"/>
        <v>3.0745667755017014</v>
      </c>
      <c r="P187">
        <f t="shared" si="28"/>
        <v>-2.7850351131851067E-2</v>
      </c>
      <c r="R187">
        <f t="shared" si="29"/>
        <v>0.64440922142869594</v>
      </c>
      <c r="S187">
        <f t="shared" si="30"/>
        <v>8.5766282263571261E-2</v>
      </c>
      <c r="T187">
        <f t="shared" si="31"/>
        <v>3.9132964718195679E-3</v>
      </c>
      <c r="U187">
        <f t="shared" si="32"/>
        <v>5.349771411615447E-2</v>
      </c>
    </row>
    <row r="188" spans="1:21" x14ac:dyDescent="0.55000000000000004">
      <c r="A188">
        <v>0.42</v>
      </c>
      <c r="B188" t="s">
        <v>19</v>
      </c>
      <c r="C188" t="s">
        <v>18</v>
      </c>
      <c r="D188">
        <v>63</v>
      </c>
      <c r="E188">
        <v>56</v>
      </c>
      <c r="F188" t="s">
        <v>16</v>
      </c>
      <c r="G188" t="s">
        <v>11</v>
      </c>
      <c r="H188">
        <v>1155</v>
      </c>
      <c r="I188">
        <f t="shared" si="22"/>
        <v>33.985290935932859</v>
      </c>
      <c r="J188">
        <f t="shared" si="23"/>
        <v>3.0625819842281632</v>
      </c>
      <c r="K188">
        <f t="shared" si="24"/>
        <v>-2.9424494316824982E-2</v>
      </c>
      <c r="M188">
        <f t="shared" si="25"/>
        <v>1057.9964888866853</v>
      </c>
      <c r="N188">
        <f t="shared" si="26"/>
        <v>36.336935421699252</v>
      </c>
      <c r="O188">
        <f t="shared" si="27"/>
        <v>3.1538751469714037</v>
      </c>
      <c r="P188">
        <f t="shared" si="28"/>
        <v>-2.6160250039955087E-2</v>
      </c>
      <c r="R188">
        <f t="shared" si="29"/>
        <v>8.3985723907631815E-2</v>
      </c>
      <c r="S188">
        <f t="shared" si="30"/>
        <v>6.9195949806626036E-2</v>
      </c>
      <c r="T188">
        <f t="shared" si="31"/>
        <v>2.9809214320918289E-2</v>
      </c>
      <c r="U188">
        <f t="shared" si="32"/>
        <v>0.11093629143537714</v>
      </c>
    </row>
    <row r="189" spans="1:21" x14ac:dyDescent="0.55000000000000004">
      <c r="A189">
        <v>0.54</v>
      </c>
      <c r="B189" t="s">
        <v>17</v>
      </c>
      <c r="C189" t="s">
        <v>14</v>
      </c>
      <c r="D189">
        <v>59.4</v>
      </c>
      <c r="E189">
        <v>60</v>
      </c>
      <c r="F189" t="s">
        <v>16</v>
      </c>
      <c r="G189" t="s">
        <v>11</v>
      </c>
      <c r="H189">
        <v>1155</v>
      </c>
      <c r="I189">
        <f t="shared" si="22"/>
        <v>33.985290935932859</v>
      </c>
      <c r="J189">
        <f t="shared" si="23"/>
        <v>3.0625819842281632</v>
      </c>
      <c r="K189">
        <f t="shared" si="24"/>
        <v>-2.9424494316824982E-2</v>
      </c>
      <c r="M189">
        <f t="shared" si="25"/>
        <v>1834.7434564508803</v>
      </c>
      <c r="N189">
        <f t="shared" si="26"/>
        <v>42.656659270883893</v>
      </c>
      <c r="O189">
        <f t="shared" si="27"/>
        <v>3.2490451927350468</v>
      </c>
      <c r="P189">
        <f t="shared" si="28"/>
        <v>-2.4132128729679909E-2</v>
      </c>
      <c r="R189">
        <f t="shared" si="29"/>
        <v>0.58852247311764527</v>
      </c>
      <c r="S189">
        <f t="shared" si="30"/>
        <v>0.25515062829086277</v>
      </c>
      <c r="T189">
        <f t="shared" si="31"/>
        <v>6.0884315739836867E-2</v>
      </c>
      <c r="U189">
        <f t="shared" si="32"/>
        <v>0.17986258421844442</v>
      </c>
    </row>
    <row r="190" spans="1:21" x14ac:dyDescent="0.55000000000000004">
      <c r="A190">
        <v>0.54</v>
      </c>
      <c r="B190" t="s">
        <v>17</v>
      </c>
      <c r="C190" t="s">
        <v>12</v>
      </c>
      <c r="D190">
        <v>59.5</v>
      </c>
      <c r="E190">
        <v>65</v>
      </c>
      <c r="F190" t="s">
        <v>16</v>
      </c>
      <c r="G190" t="s">
        <v>11</v>
      </c>
      <c r="H190">
        <v>1155</v>
      </c>
      <c r="I190">
        <f t="shared" si="22"/>
        <v>33.985290935932859</v>
      </c>
      <c r="J190">
        <f t="shared" si="23"/>
        <v>3.0625819842281632</v>
      </c>
      <c r="K190">
        <f t="shared" si="24"/>
        <v>-2.9424494316824982E-2</v>
      </c>
      <c r="M190">
        <f t="shared" si="25"/>
        <v>1834.7434564508803</v>
      </c>
      <c r="N190">
        <f t="shared" si="26"/>
        <v>42.656659270883893</v>
      </c>
      <c r="O190">
        <f t="shared" si="27"/>
        <v>3.2490451927350468</v>
      </c>
      <c r="P190">
        <f t="shared" si="28"/>
        <v>-2.4132128729679909E-2</v>
      </c>
      <c r="R190">
        <f t="shared" si="29"/>
        <v>0.58852247311764527</v>
      </c>
      <c r="S190">
        <f t="shared" si="30"/>
        <v>0.25515062829086277</v>
      </c>
      <c r="T190">
        <f t="shared" si="31"/>
        <v>6.0884315739836867E-2</v>
      </c>
      <c r="U190">
        <f t="shared" si="32"/>
        <v>0.17986258421844442</v>
      </c>
    </row>
    <row r="191" spans="1:21" x14ac:dyDescent="0.55000000000000004">
      <c r="A191">
        <v>0.61</v>
      </c>
      <c r="B191" t="s">
        <v>27</v>
      </c>
      <c r="C191" t="s">
        <v>12</v>
      </c>
      <c r="D191">
        <v>61.1</v>
      </c>
      <c r="E191">
        <v>58</v>
      </c>
      <c r="F191" t="s">
        <v>10</v>
      </c>
      <c r="G191" t="s">
        <v>11</v>
      </c>
      <c r="H191">
        <v>1155</v>
      </c>
      <c r="I191">
        <f t="shared" si="22"/>
        <v>33.985290935932859</v>
      </c>
      <c r="J191">
        <f t="shared" si="23"/>
        <v>3.0625819842281632</v>
      </c>
      <c r="K191">
        <f t="shared" si="24"/>
        <v>-2.9424494316824982E-2</v>
      </c>
      <c r="M191">
        <f t="shared" si="25"/>
        <v>2287.8458541966602</v>
      </c>
      <c r="N191">
        <f t="shared" si="26"/>
        <v>46.343164849574926</v>
      </c>
      <c r="O191">
        <f t="shared" si="27"/>
        <v>3.3045610527638383</v>
      </c>
      <c r="P191">
        <f t="shared" si="28"/>
        <v>-2.2949057965352723E-2</v>
      </c>
      <c r="R191">
        <f t="shared" si="29"/>
        <v>0.9808189213823898</v>
      </c>
      <c r="S191">
        <f t="shared" si="30"/>
        <v>0.36362419074000069</v>
      </c>
      <c r="T191">
        <f t="shared" si="31"/>
        <v>7.9011458234205939E-2</v>
      </c>
      <c r="U191">
        <f t="shared" si="32"/>
        <v>0.2200695883419003</v>
      </c>
    </row>
    <row r="192" spans="1:21" x14ac:dyDescent="0.55000000000000004">
      <c r="A192">
        <v>0.41</v>
      </c>
      <c r="B192" t="s">
        <v>21</v>
      </c>
      <c r="C192" t="s">
        <v>18</v>
      </c>
      <c r="D192">
        <v>62</v>
      </c>
      <c r="E192">
        <v>56</v>
      </c>
      <c r="F192" t="s">
        <v>10</v>
      </c>
      <c r="G192" t="s">
        <v>11</v>
      </c>
      <c r="H192">
        <v>1155</v>
      </c>
      <c r="I192">
        <f t="shared" si="22"/>
        <v>33.985290935932859</v>
      </c>
      <c r="J192">
        <f t="shared" si="23"/>
        <v>3.0625819842281632</v>
      </c>
      <c r="K192">
        <f t="shared" si="24"/>
        <v>-2.9424494316824982E-2</v>
      </c>
      <c r="M192">
        <f t="shared" si="25"/>
        <v>993.26757492300203</v>
      </c>
      <c r="N192">
        <f t="shared" si="26"/>
        <v>35.810291767600532</v>
      </c>
      <c r="O192">
        <f t="shared" si="27"/>
        <v>3.1459443098244337</v>
      </c>
      <c r="P192">
        <f t="shared" si="28"/>
        <v>-2.6329260149144686E-2</v>
      </c>
      <c r="R192">
        <f t="shared" si="29"/>
        <v>0.14002807365973849</v>
      </c>
      <c r="S192">
        <f t="shared" si="30"/>
        <v>5.3699726599606298E-2</v>
      </c>
      <c r="T192">
        <f t="shared" si="31"/>
        <v>2.7219622536008504E-2</v>
      </c>
      <c r="U192">
        <f t="shared" si="32"/>
        <v>0.10519243370345484</v>
      </c>
    </row>
    <row r="193" spans="1:21" x14ac:dyDescent="0.55000000000000004">
      <c r="A193">
        <v>0.5</v>
      </c>
      <c r="B193" t="s">
        <v>8</v>
      </c>
      <c r="C193" t="s">
        <v>20</v>
      </c>
      <c r="D193">
        <v>59.7</v>
      </c>
      <c r="E193">
        <v>59</v>
      </c>
      <c r="F193" t="s">
        <v>16</v>
      </c>
      <c r="G193" t="s">
        <v>11</v>
      </c>
      <c r="H193">
        <v>1156</v>
      </c>
      <c r="I193">
        <f t="shared" si="22"/>
        <v>34</v>
      </c>
      <c r="J193">
        <f t="shared" si="23"/>
        <v>3.0629578340845103</v>
      </c>
      <c r="K193">
        <f t="shared" si="24"/>
        <v>-2.9411764705882353E-2</v>
      </c>
      <c r="M193">
        <f t="shared" si="25"/>
        <v>1575.8278005961483</v>
      </c>
      <c r="N193">
        <f t="shared" si="26"/>
        <v>40.550084654489012</v>
      </c>
      <c r="O193">
        <f t="shared" si="27"/>
        <v>3.2173218441471656</v>
      </c>
      <c r="P193">
        <f t="shared" si="28"/>
        <v>-2.4808169166438302E-2</v>
      </c>
      <c r="R193">
        <f t="shared" si="29"/>
        <v>0.36317283788594146</v>
      </c>
      <c r="S193">
        <f t="shared" si="30"/>
        <v>0.19264954866144154</v>
      </c>
      <c r="T193">
        <f t="shared" si="31"/>
        <v>5.0397040515836322E-2</v>
      </c>
      <c r="U193">
        <f t="shared" si="32"/>
        <v>0.15652224834109771</v>
      </c>
    </row>
    <row r="194" spans="1:21" x14ac:dyDescent="0.55000000000000004">
      <c r="A194">
        <v>0.5</v>
      </c>
      <c r="B194" t="s">
        <v>8</v>
      </c>
      <c r="C194" t="s">
        <v>20</v>
      </c>
      <c r="D194">
        <v>62.2</v>
      </c>
      <c r="E194">
        <v>61</v>
      </c>
      <c r="F194" t="s">
        <v>16</v>
      </c>
      <c r="G194" t="s">
        <v>11</v>
      </c>
      <c r="H194">
        <v>1156</v>
      </c>
      <c r="I194">
        <f t="shared" ref="I194:I257" si="33" xml:space="preserve"> SQRT(H194)</f>
        <v>34</v>
      </c>
      <c r="J194">
        <f t="shared" ref="J194:J257" si="34">LOG10(H194)</f>
        <v>3.0629578340845103</v>
      </c>
      <c r="K194">
        <f t="shared" ref="K194:K257" si="35" xml:space="preserve"> (1/I194)*-1</f>
        <v>-2.9411764705882353E-2</v>
      </c>
      <c r="M194">
        <f t="shared" ref="M194:M257" si="36" xml:space="preserve"> INTERCEPT(Price,CaratSize) + A194*SLOPE(Price,CaratSize)</f>
        <v>1575.8278005961483</v>
      </c>
      <c r="N194">
        <f t="shared" ref="N194:N257" si="37" xml:space="preserve"> INTERCEPT(SqrtPrice,CaratSize) + A194*SLOPE(SqrtPrice,CaratSize)</f>
        <v>40.550084654489012</v>
      </c>
      <c r="O194">
        <f t="shared" ref="O194:O257" si="38" xml:space="preserve"> INTERCEPT(LogTenPrice,CaratSize) + A194*SLOPE(LogTenPrice,CaratSize)</f>
        <v>3.2173218441471656</v>
      </c>
      <c r="P194">
        <f t="shared" ref="P194:P257" si="39" xml:space="preserve"> INTERCEPT(NegRecPrice,CaratSize) + A194*SLOPE(NegRecPrice,CaratSize)</f>
        <v>-2.4808169166438302E-2</v>
      </c>
      <c r="R194">
        <f t="shared" ref="R194:R257" si="40" xml:space="preserve"> ABS((M194-H194)/H194)</f>
        <v>0.36317283788594146</v>
      </c>
      <c r="S194">
        <f t="shared" ref="S194:S257" si="41" xml:space="preserve"> ABS((N194-I194)/I194)</f>
        <v>0.19264954866144154</v>
      </c>
      <c r="T194">
        <f t="shared" ref="T194:T257" si="42" xml:space="preserve"> ABS((O194-J194)/J194)</f>
        <v>5.0397040515836322E-2</v>
      </c>
      <c r="U194">
        <f t="shared" ref="U194:U257" si="43" xml:space="preserve"> ABS((P194-K194)/K194)</f>
        <v>0.15652224834109771</v>
      </c>
    </row>
    <row r="195" spans="1:21" x14ac:dyDescent="0.55000000000000004">
      <c r="A195">
        <v>0.5</v>
      </c>
      <c r="B195" t="s">
        <v>8</v>
      </c>
      <c r="C195" t="s">
        <v>20</v>
      </c>
      <c r="D195">
        <v>62.8</v>
      </c>
      <c r="E195">
        <v>60</v>
      </c>
      <c r="F195" t="s">
        <v>16</v>
      </c>
      <c r="G195" t="s">
        <v>11</v>
      </c>
      <c r="H195">
        <v>1156</v>
      </c>
      <c r="I195">
        <f t="shared" si="33"/>
        <v>34</v>
      </c>
      <c r="J195">
        <f t="shared" si="34"/>
        <v>3.0629578340845103</v>
      </c>
      <c r="K195">
        <f t="shared" si="35"/>
        <v>-2.9411764705882353E-2</v>
      </c>
      <c r="M195">
        <f t="shared" si="36"/>
        <v>1575.8278005961483</v>
      </c>
      <c r="N195">
        <f t="shared" si="37"/>
        <v>40.550084654489012</v>
      </c>
      <c r="O195">
        <f t="shared" si="38"/>
        <v>3.2173218441471656</v>
      </c>
      <c r="P195">
        <f t="shared" si="39"/>
        <v>-2.4808169166438302E-2</v>
      </c>
      <c r="R195">
        <f t="shared" si="40"/>
        <v>0.36317283788594146</v>
      </c>
      <c r="S195">
        <f t="shared" si="41"/>
        <v>0.19264954866144154</v>
      </c>
      <c r="T195">
        <f t="shared" si="42"/>
        <v>5.0397040515836322E-2</v>
      </c>
      <c r="U195">
        <f t="shared" si="43"/>
        <v>0.15652224834109771</v>
      </c>
    </row>
    <row r="196" spans="1:21" x14ac:dyDescent="0.55000000000000004">
      <c r="A196">
        <v>0.51</v>
      </c>
      <c r="B196" t="s">
        <v>21</v>
      </c>
      <c r="C196" t="s">
        <v>14</v>
      </c>
      <c r="D196">
        <v>60.2</v>
      </c>
      <c r="E196">
        <v>60</v>
      </c>
      <c r="F196" t="s">
        <v>10</v>
      </c>
      <c r="G196" t="s">
        <v>11</v>
      </c>
      <c r="H196">
        <v>1156</v>
      </c>
      <c r="I196">
        <f t="shared" si="33"/>
        <v>34</v>
      </c>
      <c r="J196">
        <f t="shared" si="34"/>
        <v>3.0629578340845103</v>
      </c>
      <c r="K196">
        <f t="shared" si="35"/>
        <v>-2.9411764705882353E-2</v>
      </c>
      <c r="M196">
        <f t="shared" si="36"/>
        <v>1640.5567145598311</v>
      </c>
      <c r="N196">
        <f t="shared" si="37"/>
        <v>41.076728308587732</v>
      </c>
      <c r="O196">
        <f t="shared" si="38"/>
        <v>3.225252681294136</v>
      </c>
      <c r="P196">
        <f t="shared" si="39"/>
        <v>-2.4639159057248703E-2</v>
      </c>
      <c r="R196">
        <f t="shared" si="40"/>
        <v>0.41916670809673973</v>
      </c>
      <c r="S196">
        <f t="shared" si="41"/>
        <v>0.20813906789963918</v>
      </c>
      <c r="T196">
        <f t="shared" si="42"/>
        <v>5.2986314536756972E-2</v>
      </c>
      <c r="U196">
        <f t="shared" si="43"/>
        <v>0.16226859205354408</v>
      </c>
    </row>
    <row r="197" spans="1:21" x14ac:dyDescent="0.55000000000000004">
      <c r="A197">
        <v>0.35</v>
      </c>
      <c r="B197" t="s">
        <v>17</v>
      </c>
      <c r="C197" t="s">
        <v>25</v>
      </c>
      <c r="D197">
        <v>60.3</v>
      </c>
      <c r="E197">
        <v>57</v>
      </c>
      <c r="F197" t="s">
        <v>26</v>
      </c>
      <c r="G197" t="s">
        <v>11</v>
      </c>
      <c r="H197">
        <v>1156</v>
      </c>
      <c r="I197">
        <f t="shared" si="33"/>
        <v>34</v>
      </c>
      <c r="J197">
        <f t="shared" si="34"/>
        <v>3.0629578340845103</v>
      </c>
      <c r="K197">
        <f t="shared" si="35"/>
        <v>-2.9411764705882353E-2</v>
      </c>
      <c r="M197">
        <f t="shared" si="36"/>
        <v>604.89409114090495</v>
      </c>
      <c r="N197">
        <f t="shared" si="37"/>
        <v>32.650429843008212</v>
      </c>
      <c r="O197">
        <f t="shared" si="38"/>
        <v>3.0983592869426122</v>
      </c>
      <c r="P197">
        <f t="shared" si="39"/>
        <v>-2.7343320804282274E-2</v>
      </c>
      <c r="R197">
        <f t="shared" si="40"/>
        <v>0.4767352152760338</v>
      </c>
      <c r="S197">
        <f t="shared" si="41"/>
        <v>3.9693239911523188E-2</v>
      </c>
      <c r="T197">
        <f t="shared" si="42"/>
        <v>1.1557930202027443E-2</v>
      </c>
      <c r="U197">
        <f t="shared" si="43"/>
        <v>7.0327092654402693E-2</v>
      </c>
    </row>
    <row r="198" spans="1:21" x14ac:dyDescent="0.55000000000000004">
      <c r="A198">
        <v>0.45</v>
      </c>
      <c r="B198" t="s">
        <v>23</v>
      </c>
      <c r="C198" t="s">
        <v>9</v>
      </c>
      <c r="D198">
        <v>62.1</v>
      </c>
      <c r="E198">
        <v>57</v>
      </c>
      <c r="F198" t="s">
        <v>10</v>
      </c>
      <c r="G198" t="s">
        <v>11</v>
      </c>
      <c r="H198">
        <v>1156</v>
      </c>
      <c r="I198">
        <f t="shared" si="33"/>
        <v>34</v>
      </c>
      <c r="J198">
        <f t="shared" si="34"/>
        <v>3.0629578340845103</v>
      </c>
      <c r="K198">
        <f t="shared" si="35"/>
        <v>-2.9411764705882353E-2</v>
      </c>
      <c r="M198">
        <f t="shared" si="36"/>
        <v>1252.183230777734</v>
      </c>
      <c r="N198">
        <f t="shared" si="37"/>
        <v>37.916866383995412</v>
      </c>
      <c r="O198">
        <f t="shared" si="38"/>
        <v>3.1776676584123145</v>
      </c>
      <c r="P198">
        <f t="shared" si="39"/>
        <v>-2.5653219712386294E-2</v>
      </c>
      <c r="R198">
        <f t="shared" si="40"/>
        <v>8.3203486831949849E-2</v>
      </c>
      <c r="S198">
        <f t="shared" si="41"/>
        <v>0.1152019524704533</v>
      </c>
      <c r="T198">
        <f t="shared" si="42"/>
        <v>3.7450670411233358E-2</v>
      </c>
      <c r="U198">
        <f t="shared" si="43"/>
        <v>0.12779052977886601</v>
      </c>
    </row>
    <row r="199" spans="1:21" x14ac:dyDescent="0.55000000000000004">
      <c r="A199">
        <v>0.4</v>
      </c>
      <c r="B199" t="s">
        <v>8</v>
      </c>
      <c r="C199" t="s">
        <v>9</v>
      </c>
      <c r="D199">
        <v>63.1</v>
      </c>
      <c r="E199">
        <v>54</v>
      </c>
      <c r="F199" t="s">
        <v>16</v>
      </c>
      <c r="G199" t="s">
        <v>11</v>
      </c>
      <c r="H199">
        <v>1156</v>
      </c>
      <c r="I199">
        <f t="shared" si="33"/>
        <v>34</v>
      </c>
      <c r="J199">
        <f t="shared" si="34"/>
        <v>3.0629578340845103</v>
      </c>
      <c r="K199">
        <f t="shared" si="35"/>
        <v>-2.9411764705882353E-2</v>
      </c>
      <c r="M199">
        <f t="shared" si="36"/>
        <v>928.53866095931971</v>
      </c>
      <c r="N199">
        <f t="shared" si="37"/>
        <v>35.283648113501812</v>
      </c>
      <c r="O199">
        <f t="shared" si="38"/>
        <v>3.1380134726774633</v>
      </c>
      <c r="P199">
        <f t="shared" si="39"/>
        <v>-2.6498270258334282E-2</v>
      </c>
      <c r="R199">
        <f t="shared" si="40"/>
        <v>0.19676586422204176</v>
      </c>
      <c r="S199">
        <f t="shared" si="41"/>
        <v>3.7754356279465051E-2</v>
      </c>
      <c r="T199">
        <f t="shared" si="42"/>
        <v>2.4504300306630401E-2</v>
      </c>
      <c r="U199">
        <f t="shared" si="43"/>
        <v>9.9058811216634401E-2</v>
      </c>
    </row>
    <row r="200" spans="1:21" x14ac:dyDescent="0.55000000000000004">
      <c r="A200">
        <v>0.4</v>
      </c>
      <c r="B200" t="s">
        <v>8</v>
      </c>
      <c r="C200" t="s">
        <v>9</v>
      </c>
      <c r="D200">
        <v>62.9</v>
      </c>
      <c r="E200">
        <v>59</v>
      </c>
      <c r="F200" t="s">
        <v>16</v>
      </c>
      <c r="G200" t="s">
        <v>11</v>
      </c>
      <c r="H200">
        <v>1156</v>
      </c>
      <c r="I200">
        <f t="shared" si="33"/>
        <v>34</v>
      </c>
      <c r="J200">
        <f t="shared" si="34"/>
        <v>3.0629578340845103</v>
      </c>
      <c r="K200">
        <f t="shared" si="35"/>
        <v>-2.9411764705882353E-2</v>
      </c>
      <c r="M200">
        <f t="shared" si="36"/>
        <v>928.53866095931971</v>
      </c>
      <c r="N200">
        <f t="shared" si="37"/>
        <v>35.283648113501812</v>
      </c>
      <c r="O200">
        <f t="shared" si="38"/>
        <v>3.1380134726774633</v>
      </c>
      <c r="P200">
        <f t="shared" si="39"/>
        <v>-2.6498270258334282E-2</v>
      </c>
      <c r="R200">
        <f t="shared" si="40"/>
        <v>0.19676586422204176</v>
      </c>
      <c r="S200">
        <f t="shared" si="41"/>
        <v>3.7754356279465051E-2</v>
      </c>
      <c r="T200">
        <f t="shared" si="42"/>
        <v>2.4504300306630401E-2</v>
      </c>
      <c r="U200">
        <f t="shared" si="43"/>
        <v>9.9058811216634401E-2</v>
      </c>
    </row>
    <row r="201" spans="1:21" x14ac:dyDescent="0.55000000000000004">
      <c r="A201">
        <v>0.4</v>
      </c>
      <c r="B201" t="s">
        <v>8</v>
      </c>
      <c r="C201" t="s">
        <v>9</v>
      </c>
      <c r="D201">
        <v>62.8</v>
      </c>
      <c r="E201">
        <v>58</v>
      </c>
      <c r="F201" t="s">
        <v>16</v>
      </c>
      <c r="G201" t="s">
        <v>11</v>
      </c>
      <c r="H201">
        <v>1156</v>
      </c>
      <c r="I201">
        <f t="shared" si="33"/>
        <v>34</v>
      </c>
      <c r="J201">
        <f t="shared" si="34"/>
        <v>3.0629578340845103</v>
      </c>
      <c r="K201">
        <f t="shared" si="35"/>
        <v>-2.9411764705882353E-2</v>
      </c>
      <c r="M201">
        <f t="shared" si="36"/>
        <v>928.53866095931971</v>
      </c>
      <c r="N201">
        <f t="shared" si="37"/>
        <v>35.283648113501812</v>
      </c>
      <c r="O201">
        <f t="shared" si="38"/>
        <v>3.1380134726774633</v>
      </c>
      <c r="P201">
        <f t="shared" si="39"/>
        <v>-2.6498270258334282E-2</v>
      </c>
      <c r="R201">
        <f t="shared" si="40"/>
        <v>0.19676586422204176</v>
      </c>
      <c r="S201">
        <f t="shared" si="41"/>
        <v>3.7754356279465051E-2</v>
      </c>
      <c r="T201">
        <f t="shared" si="42"/>
        <v>2.4504300306630401E-2</v>
      </c>
      <c r="U201">
        <f t="shared" si="43"/>
        <v>9.9058811216634401E-2</v>
      </c>
    </row>
    <row r="202" spans="1:21" x14ac:dyDescent="0.55000000000000004">
      <c r="A202">
        <v>0.4</v>
      </c>
      <c r="B202" t="s">
        <v>19</v>
      </c>
      <c r="C202" t="s">
        <v>24</v>
      </c>
      <c r="D202">
        <v>62.9</v>
      </c>
      <c r="E202">
        <v>56</v>
      </c>
      <c r="F202" t="s">
        <v>16</v>
      </c>
      <c r="G202" t="s">
        <v>11</v>
      </c>
      <c r="H202">
        <v>1171</v>
      </c>
      <c r="I202">
        <f t="shared" si="33"/>
        <v>34.219877264537345</v>
      </c>
      <c r="J202">
        <f t="shared" si="34"/>
        <v>3.068556895072363</v>
      </c>
      <c r="K202">
        <f t="shared" si="35"/>
        <v>-2.9222781609340179E-2</v>
      </c>
      <c r="M202">
        <f t="shared" si="36"/>
        <v>928.53866095931971</v>
      </c>
      <c r="N202">
        <f t="shared" si="37"/>
        <v>35.283648113501812</v>
      </c>
      <c r="O202">
        <f t="shared" si="38"/>
        <v>3.1380134726774633</v>
      </c>
      <c r="P202">
        <f t="shared" si="39"/>
        <v>-2.6498270258334282E-2</v>
      </c>
      <c r="R202">
        <f t="shared" si="40"/>
        <v>0.20705494367265609</v>
      </c>
      <c r="S202">
        <f t="shared" si="41"/>
        <v>3.1086343201671002E-2</v>
      </c>
      <c r="T202">
        <f t="shared" si="42"/>
        <v>2.2634932308616181E-2</v>
      </c>
      <c r="U202">
        <f t="shared" si="43"/>
        <v>9.3232444037260609E-2</v>
      </c>
    </row>
    <row r="203" spans="1:21" x14ac:dyDescent="0.55000000000000004">
      <c r="A203">
        <v>0.3</v>
      </c>
      <c r="B203" t="s">
        <v>19</v>
      </c>
      <c r="C203" t="s">
        <v>25</v>
      </c>
      <c r="D203">
        <v>64.2</v>
      </c>
      <c r="E203">
        <v>56</v>
      </c>
      <c r="F203" t="s">
        <v>16</v>
      </c>
      <c r="G203" t="s">
        <v>11</v>
      </c>
      <c r="H203">
        <v>1171</v>
      </c>
      <c r="I203">
        <f t="shared" si="33"/>
        <v>34.219877264537345</v>
      </c>
      <c r="J203">
        <f t="shared" si="34"/>
        <v>3.068556895072363</v>
      </c>
      <c r="K203">
        <f t="shared" si="35"/>
        <v>-2.9222781609340179E-2</v>
      </c>
      <c r="M203">
        <f t="shared" si="36"/>
        <v>281.24952132249041</v>
      </c>
      <c r="N203">
        <f t="shared" si="37"/>
        <v>30.017211572514611</v>
      </c>
      <c r="O203">
        <f t="shared" si="38"/>
        <v>3.0587051012077611</v>
      </c>
      <c r="P203">
        <f t="shared" si="39"/>
        <v>-2.8188371350230265E-2</v>
      </c>
      <c r="R203">
        <f t="shared" si="40"/>
        <v>0.75982107487404749</v>
      </c>
      <c r="S203">
        <f t="shared" si="41"/>
        <v>0.12281358169504686</v>
      </c>
      <c r="T203">
        <f t="shared" si="42"/>
        <v>3.2105625548030001E-3</v>
      </c>
      <c r="U203">
        <f t="shared" si="43"/>
        <v>3.5397392107919513E-2</v>
      </c>
    </row>
    <row r="204" spans="1:21" x14ac:dyDescent="0.55000000000000004">
      <c r="A204">
        <v>0.3</v>
      </c>
      <c r="B204" t="s">
        <v>19</v>
      </c>
      <c r="C204" t="s">
        <v>25</v>
      </c>
      <c r="D204">
        <v>60.9</v>
      </c>
      <c r="E204">
        <v>61</v>
      </c>
      <c r="F204" t="s">
        <v>16</v>
      </c>
      <c r="G204" t="s">
        <v>11</v>
      </c>
      <c r="H204">
        <v>1171</v>
      </c>
      <c r="I204">
        <f t="shared" si="33"/>
        <v>34.219877264537345</v>
      </c>
      <c r="J204">
        <f t="shared" si="34"/>
        <v>3.068556895072363</v>
      </c>
      <c r="K204">
        <f t="shared" si="35"/>
        <v>-2.9222781609340179E-2</v>
      </c>
      <c r="M204">
        <f t="shared" si="36"/>
        <v>281.24952132249041</v>
      </c>
      <c r="N204">
        <f t="shared" si="37"/>
        <v>30.017211572514611</v>
      </c>
      <c r="O204">
        <f t="shared" si="38"/>
        <v>3.0587051012077611</v>
      </c>
      <c r="P204">
        <f t="shared" si="39"/>
        <v>-2.8188371350230265E-2</v>
      </c>
      <c r="R204">
        <f t="shared" si="40"/>
        <v>0.75982107487404749</v>
      </c>
      <c r="S204">
        <f t="shared" si="41"/>
        <v>0.12281358169504686</v>
      </c>
      <c r="T204">
        <f t="shared" si="42"/>
        <v>3.2105625548030001E-3</v>
      </c>
      <c r="U204">
        <f t="shared" si="43"/>
        <v>3.5397392107919513E-2</v>
      </c>
    </row>
    <row r="205" spans="1:21" x14ac:dyDescent="0.55000000000000004">
      <c r="A205">
        <v>0.3</v>
      </c>
      <c r="B205" t="s">
        <v>19</v>
      </c>
      <c r="C205" t="s">
        <v>25</v>
      </c>
      <c r="D205">
        <v>61.7</v>
      </c>
      <c r="E205">
        <v>58</v>
      </c>
      <c r="F205" t="s">
        <v>16</v>
      </c>
      <c r="G205" t="s">
        <v>11</v>
      </c>
      <c r="H205">
        <v>1171</v>
      </c>
      <c r="I205">
        <f t="shared" si="33"/>
        <v>34.219877264537345</v>
      </c>
      <c r="J205">
        <f t="shared" si="34"/>
        <v>3.068556895072363</v>
      </c>
      <c r="K205">
        <f t="shared" si="35"/>
        <v>-2.9222781609340179E-2</v>
      </c>
      <c r="M205">
        <f t="shared" si="36"/>
        <v>281.24952132249041</v>
      </c>
      <c r="N205">
        <f t="shared" si="37"/>
        <v>30.017211572514611</v>
      </c>
      <c r="O205">
        <f t="shared" si="38"/>
        <v>3.0587051012077611</v>
      </c>
      <c r="P205">
        <f t="shared" si="39"/>
        <v>-2.8188371350230265E-2</v>
      </c>
      <c r="R205">
        <f t="shared" si="40"/>
        <v>0.75982107487404749</v>
      </c>
      <c r="S205">
        <f t="shared" si="41"/>
        <v>0.12281358169504686</v>
      </c>
      <c r="T205">
        <f t="shared" si="42"/>
        <v>3.2105625548030001E-3</v>
      </c>
      <c r="U205">
        <f t="shared" si="43"/>
        <v>3.5397392107919513E-2</v>
      </c>
    </row>
    <row r="206" spans="1:21" x14ac:dyDescent="0.55000000000000004">
      <c r="A206">
        <v>0.5</v>
      </c>
      <c r="B206" t="s">
        <v>15</v>
      </c>
      <c r="C206" t="s">
        <v>12</v>
      </c>
      <c r="D206">
        <v>62.7</v>
      </c>
      <c r="E206">
        <v>57</v>
      </c>
      <c r="F206" t="s">
        <v>10</v>
      </c>
      <c r="G206" t="s">
        <v>11</v>
      </c>
      <c r="H206">
        <v>1171</v>
      </c>
      <c r="I206">
        <f t="shared" si="33"/>
        <v>34.219877264537345</v>
      </c>
      <c r="J206">
        <f t="shared" si="34"/>
        <v>3.068556895072363</v>
      </c>
      <c r="K206">
        <f t="shared" si="35"/>
        <v>-2.9222781609340179E-2</v>
      </c>
      <c r="M206">
        <f t="shared" si="36"/>
        <v>1575.8278005961483</v>
      </c>
      <c r="N206">
        <f t="shared" si="37"/>
        <v>40.550084654489012</v>
      </c>
      <c r="O206">
        <f t="shared" si="38"/>
        <v>3.2173218441471656</v>
      </c>
      <c r="P206">
        <f t="shared" si="39"/>
        <v>-2.4808169166438302E-2</v>
      </c>
      <c r="R206">
        <f t="shared" si="40"/>
        <v>0.3457111875287347</v>
      </c>
      <c r="S206">
        <f t="shared" si="41"/>
        <v>0.18498626809838886</v>
      </c>
      <c r="T206">
        <f t="shared" si="42"/>
        <v>4.8480427172035358E-2</v>
      </c>
      <c r="U206">
        <f t="shared" si="43"/>
        <v>0.1510674959666016</v>
      </c>
    </row>
    <row r="207" spans="1:21" x14ac:dyDescent="0.55000000000000004">
      <c r="A207">
        <v>0.51</v>
      </c>
      <c r="B207" t="s">
        <v>8</v>
      </c>
      <c r="C207" t="s">
        <v>14</v>
      </c>
      <c r="D207">
        <v>63.6</v>
      </c>
      <c r="E207">
        <v>58</v>
      </c>
      <c r="F207" t="s">
        <v>22</v>
      </c>
      <c r="G207" t="s">
        <v>11</v>
      </c>
      <c r="H207">
        <v>1172</v>
      </c>
      <c r="I207">
        <f t="shared" si="33"/>
        <v>34.23448553724738</v>
      </c>
      <c r="J207">
        <f t="shared" si="34"/>
        <v>3.0689276116820721</v>
      </c>
      <c r="K207">
        <f t="shared" si="35"/>
        <v>-2.9210311891849298E-2</v>
      </c>
      <c r="M207">
        <f t="shared" si="36"/>
        <v>1640.5567145598311</v>
      </c>
      <c r="N207">
        <f t="shared" si="37"/>
        <v>41.076728308587732</v>
      </c>
      <c r="O207">
        <f t="shared" si="38"/>
        <v>3.225252681294136</v>
      </c>
      <c r="P207">
        <f t="shared" si="39"/>
        <v>-2.4639159057248703E-2</v>
      </c>
      <c r="R207">
        <f t="shared" si="40"/>
        <v>0.39979241856640879</v>
      </c>
      <c r="S207">
        <f t="shared" si="41"/>
        <v>0.19986404539060298</v>
      </c>
      <c r="T207">
        <f t="shared" si="42"/>
        <v>5.0938011381240281E-2</v>
      </c>
      <c r="U207">
        <f t="shared" si="43"/>
        <v>0.15649106560468146</v>
      </c>
    </row>
    <row r="208" spans="1:21" x14ac:dyDescent="0.55000000000000004">
      <c r="A208">
        <v>0.51</v>
      </c>
      <c r="B208" t="s">
        <v>17</v>
      </c>
      <c r="C208" t="s">
        <v>12</v>
      </c>
      <c r="D208">
        <v>62.5</v>
      </c>
      <c r="E208">
        <v>57</v>
      </c>
      <c r="F208" t="s">
        <v>16</v>
      </c>
      <c r="G208" t="s">
        <v>11</v>
      </c>
      <c r="H208">
        <v>1172</v>
      </c>
      <c r="I208">
        <f t="shared" si="33"/>
        <v>34.23448553724738</v>
      </c>
      <c r="J208">
        <f t="shared" si="34"/>
        <v>3.0689276116820721</v>
      </c>
      <c r="K208">
        <f t="shared" si="35"/>
        <v>-2.9210311891849298E-2</v>
      </c>
      <c r="M208">
        <f t="shared" si="36"/>
        <v>1640.5567145598311</v>
      </c>
      <c r="N208">
        <f t="shared" si="37"/>
        <v>41.076728308587732</v>
      </c>
      <c r="O208">
        <f t="shared" si="38"/>
        <v>3.225252681294136</v>
      </c>
      <c r="P208">
        <f t="shared" si="39"/>
        <v>-2.4639159057248703E-2</v>
      </c>
      <c r="R208">
        <f t="shared" si="40"/>
        <v>0.39979241856640879</v>
      </c>
      <c r="S208">
        <f t="shared" si="41"/>
        <v>0.19986404539060298</v>
      </c>
      <c r="T208">
        <f t="shared" si="42"/>
        <v>5.0938011381240281E-2</v>
      </c>
      <c r="U208">
        <f t="shared" si="43"/>
        <v>0.15649106560468146</v>
      </c>
    </row>
    <row r="209" spans="1:21" x14ac:dyDescent="0.55000000000000004">
      <c r="A209">
        <v>0.51</v>
      </c>
      <c r="B209" t="s">
        <v>8</v>
      </c>
      <c r="C209" t="s">
        <v>14</v>
      </c>
      <c r="D209">
        <v>63.2</v>
      </c>
      <c r="E209">
        <v>60</v>
      </c>
      <c r="F209" t="s">
        <v>16</v>
      </c>
      <c r="G209" t="s">
        <v>11</v>
      </c>
      <c r="H209">
        <v>1172</v>
      </c>
      <c r="I209">
        <f t="shared" si="33"/>
        <v>34.23448553724738</v>
      </c>
      <c r="J209">
        <f t="shared" si="34"/>
        <v>3.0689276116820721</v>
      </c>
      <c r="K209">
        <f t="shared" si="35"/>
        <v>-2.9210311891849298E-2</v>
      </c>
      <c r="M209">
        <f t="shared" si="36"/>
        <v>1640.5567145598311</v>
      </c>
      <c r="N209">
        <f t="shared" si="37"/>
        <v>41.076728308587732</v>
      </c>
      <c r="O209">
        <f t="shared" si="38"/>
        <v>3.225252681294136</v>
      </c>
      <c r="P209">
        <f t="shared" si="39"/>
        <v>-2.4639159057248703E-2</v>
      </c>
      <c r="R209">
        <f t="shared" si="40"/>
        <v>0.39979241856640879</v>
      </c>
      <c r="S209">
        <f t="shared" si="41"/>
        <v>0.19986404539060298</v>
      </c>
      <c r="T209">
        <f t="shared" si="42"/>
        <v>5.0938011381240281E-2</v>
      </c>
      <c r="U209">
        <f t="shared" si="43"/>
        <v>0.15649106560468146</v>
      </c>
    </row>
    <row r="210" spans="1:21" x14ac:dyDescent="0.55000000000000004">
      <c r="A210">
        <v>0.51</v>
      </c>
      <c r="B210" t="s">
        <v>8</v>
      </c>
      <c r="C210" t="s">
        <v>14</v>
      </c>
      <c r="D210">
        <v>63.3</v>
      </c>
      <c r="E210">
        <v>54</v>
      </c>
      <c r="F210" t="s">
        <v>16</v>
      </c>
      <c r="G210" t="s">
        <v>11</v>
      </c>
      <c r="H210">
        <v>1172</v>
      </c>
      <c r="I210">
        <f t="shared" si="33"/>
        <v>34.23448553724738</v>
      </c>
      <c r="J210">
        <f t="shared" si="34"/>
        <v>3.0689276116820721</v>
      </c>
      <c r="K210">
        <f t="shared" si="35"/>
        <v>-2.9210311891849298E-2</v>
      </c>
      <c r="M210">
        <f t="shared" si="36"/>
        <v>1640.5567145598311</v>
      </c>
      <c r="N210">
        <f t="shared" si="37"/>
        <v>41.076728308587732</v>
      </c>
      <c r="O210">
        <f t="shared" si="38"/>
        <v>3.225252681294136</v>
      </c>
      <c r="P210">
        <f t="shared" si="39"/>
        <v>-2.4639159057248703E-2</v>
      </c>
      <c r="R210">
        <f t="shared" si="40"/>
        <v>0.39979241856640879</v>
      </c>
      <c r="S210">
        <f t="shared" si="41"/>
        <v>0.19986404539060298</v>
      </c>
      <c r="T210">
        <f t="shared" si="42"/>
        <v>5.0938011381240281E-2</v>
      </c>
      <c r="U210">
        <f t="shared" si="43"/>
        <v>0.15649106560468146</v>
      </c>
    </row>
    <row r="211" spans="1:21" x14ac:dyDescent="0.55000000000000004">
      <c r="A211">
        <v>0.51</v>
      </c>
      <c r="B211" t="s">
        <v>17</v>
      </c>
      <c r="C211" t="s">
        <v>12</v>
      </c>
      <c r="D211">
        <v>63.3</v>
      </c>
      <c r="E211">
        <v>56</v>
      </c>
      <c r="F211" t="s">
        <v>16</v>
      </c>
      <c r="G211" t="s">
        <v>11</v>
      </c>
      <c r="H211">
        <v>1172</v>
      </c>
      <c r="I211">
        <f t="shared" si="33"/>
        <v>34.23448553724738</v>
      </c>
      <c r="J211">
        <f t="shared" si="34"/>
        <v>3.0689276116820721</v>
      </c>
      <c r="K211">
        <f t="shared" si="35"/>
        <v>-2.9210311891849298E-2</v>
      </c>
      <c r="M211">
        <f t="shared" si="36"/>
        <v>1640.5567145598311</v>
      </c>
      <c r="N211">
        <f t="shared" si="37"/>
        <v>41.076728308587732</v>
      </c>
      <c r="O211">
        <f t="shared" si="38"/>
        <v>3.225252681294136</v>
      </c>
      <c r="P211">
        <f t="shared" si="39"/>
        <v>-2.4639159057248703E-2</v>
      </c>
      <c r="R211">
        <f t="shared" si="40"/>
        <v>0.39979241856640879</v>
      </c>
      <c r="S211">
        <f t="shared" si="41"/>
        <v>0.19986404539060298</v>
      </c>
      <c r="T211">
        <f t="shared" si="42"/>
        <v>5.0938011381240281E-2</v>
      </c>
      <c r="U211">
        <f t="shared" si="43"/>
        <v>0.15649106560468146</v>
      </c>
    </row>
    <row r="212" spans="1:21" x14ac:dyDescent="0.55000000000000004">
      <c r="A212">
        <v>0.52</v>
      </c>
      <c r="B212" t="s">
        <v>21</v>
      </c>
      <c r="C212" t="s">
        <v>14</v>
      </c>
      <c r="D212">
        <v>59.4</v>
      </c>
      <c r="E212">
        <v>58</v>
      </c>
      <c r="F212" t="s">
        <v>16</v>
      </c>
      <c r="G212" t="s">
        <v>11</v>
      </c>
      <c r="H212">
        <v>1172</v>
      </c>
      <c r="I212">
        <f t="shared" si="33"/>
        <v>34.23448553724738</v>
      </c>
      <c r="J212">
        <f t="shared" si="34"/>
        <v>3.0689276116820721</v>
      </c>
      <c r="K212">
        <f t="shared" si="35"/>
        <v>-2.9210311891849298E-2</v>
      </c>
      <c r="M212">
        <f t="shared" si="36"/>
        <v>1705.2856285235143</v>
      </c>
      <c r="N212">
        <f t="shared" si="37"/>
        <v>41.603371962686452</v>
      </c>
      <c r="O212">
        <f t="shared" si="38"/>
        <v>3.2331835184411064</v>
      </c>
      <c r="P212">
        <f t="shared" si="39"/>
        <v>-2.4470148948059108E-2</v>
      </c>
      <c r="R212">
        <f t="shared" si="40"/>
        <v>0.45502186734088251</v>
      </c>
      <c r="S212">
        <f t="shared" si="41"/>
        <v>0.2152474707826898</v>
      </c>
      <c r="T212">
        <f t="shared" si="42"/>
        <v>5.3522248662296101E-2</v>
      </c>
      <c r="U212">
        <f t="shared" si="43"/>
        <v>0.16227703974338126</v>
      </c>
    </row>
    <row r="213" spans="1:21" x14ac:dyDescent="0.55000000000000004">
      <c r="A213">
        <v>0.45</v>
      </c>
      <c r="B213" t="s">
        <v>17</v>
      </c>
      <c r="C213" t="s">
        <v>24</v>
      </c>
      <c r="D213">
        <v>59.8</v>
      </c>
      <c r="E213">
        <v>58</v>
      </c>
      <c r="F213" t="s">
        <v>10</v>
      </c>
      <c r="G213" t="s">
        <v>11</v>
      </c>
      <c r="H213">
        <v>1172</v>
      </c>
      <c r="I213">
        <f t="shared" si="33"/>
        <v>34.23448553724738</v>
      </c>
      <c r="J213">
        <f t="shared" si="34"/>
        <v>3.0689276116820721</v>
      </c>
      <c r="K213">
        <f t="shared" si="35"/>
        <v>-2.9210311891849298E-2</v>
      </c>
      <c r="M213">
        <f t="shared" si="36"/>
        <v>1252.183230777734</v>
      </c>
      <c r="N213">
        <f t="shared" si="37"/>
        <v>37.916866383995412</v>
      </c>
      <c r="O213">
        <f t="shared" si="38"/>
        <v>3.1776676584123145</v>
      </c>
      <c r="P213">
        <f t="shared" si="39"/>
        <v>-2.5653219712386294E-2</v>
      </c>
      <c r="R213">
        <f t="shared" si="40"/>
        <v>6.8415725919568279E-2</v>
      </c>
      <c r="S213">
        <f t="shared" si="41"/>
        <v>0.10756349303808213</v>
      </c>
      <c r="T213">
        <f t="shared" si="42"/>
        <v>3.5432587694905662E-2</v>
      </c>
      <c r="U213">
        <f t="shared" si="43"/>
        <v>0.121775220772482</v>
      </c>
    </row>
    <row r="214" spans="1:21" x14ac:dyDescent="0.55000000000000004">
      <c r="A214">
        <v>0.52</v>
      </c>
      <c r="B214" t="s">
        <v>15</v>
      </c>
      <c r="C214" t="s">
        <v>14</v>
      </c>
      <c r="D214">
        <v>62</v>
      </c>
      <c r="E214">
        <v>57</v>
      </c>
      <c r="F214" t="s">
        <v>10</v>
      </c>
      <c r="G214" t="s">
        <v>11</v>
      </c>
      <c r="H214">
        <v>1172</v>
      </c>
      <c r="I214">
        <f t="shared" si="33"/>
        <v>34.23448553724738</v>
      </c>
      <c r="J214">
        <f t="shared" si="34"/>
        <v>3.0689276116820721</v>
      </c>
      <c r="K214">
        <f t="shared" si="35"/>
        <v>-2.9210311891849298E-2</v>
      </c>
      <c r="M214">
        <f t="shared" si="36"/>
        <v>1705.2856285235143</v>
      </c>
      <c r="N214">
        <f t="shared" si="37"/>
        <v>41.603371962686452</v>
      </c>
      <c r="O214">
        <f t="shared" si="38"/>
        <v>3.2331835184411064</v>
      </c>
      <c r="P214">
        <f t="shared" si="39"/>
        <v>-2.4470148948059108E-2</v>
      </c>
      <c r="R214">
        <f t="shared" si="40"/>
        <v>0.45502186734088251</v>
      </c>
      <c r="S214">
        <f t="shared" si="41"/>
        <v>0.2152474707826898</v>
      </c>
      <c r="T214">
        <f t="shared" si="42"/>
        <v>5.3522248662296101E-2</v>
      </c>
      <c r="U214">
        <f t="shared" si="43"/>
        <v>0.16227703974338126</v>
      </c>
    </row>
    <row r="215" spans="1:21" x14ac:dyDescent="0.55000000000000004">
      <c r="A215">
        <v>0.47</v>
      </c>
      <c r="B215" t="s">
        <v>23</v>
      </c>
      <c r="C215" t="s">
        <v>9</v>
      </c>
      <c r="D215">
        <v>61.7</v>
      </c>
      <c r="E215">
        <v>58</v>
      </c>
      <c r="F215" t="s">
        <v>10</v>
      </c>
      <c r="G215" t="s">
        <v>11</v>
      </c>
      <c r="H215">
        <v>1172</v>
      </c>
      <c r="I215">
        <f t="shared" si="33"/>
        <v>34.23448553724738</v>
      </c>
      <c r="J215">
        <f t="shared" si="34"/>
        <v>3.0689276116820721</v>
      </c>
      <c r="K215">
        <f t="shared" si="35"/>
        <v>-2.9210311891849298E-2</v>
      </c>
      <c r="M215">
        <f t="shared" si="36"/>
        <v>1381.6410587050996</v>
      </c>
      <c r="N215">
        <f t="shared" si="37"/>
        <v>38.970153692192852</v>
      </c>
      <c r="O215">
        <f t="shared" si="38"/>
        <v>3.1935293327062548</v>
      </c>
      <c r="P215">
        <f t="shared" si="39"/>
        <v>-2.5315199494007096E-2</v>
      </c>
      <c r="R215">
        <f t="shared" si="40"/>
        <v>0.17887462346851499</v>
      </c>
      <c r="S215">
        <f t="shared" si="41"/>
        <v>0.13833034382225576</v>
      </c>
      <c r="T215">
        <f t="shared" si="42"/>
        <v>4.0601062257017151E-2</v>
      </c>
      <c r="U215">
        <f t="shared" si="43"/>
        <v>0.13334716904988186</v>
      </c>
    </row>
    <row r="216" spans="1:21" x14ac:dyDescent="0.55000000000000004">
      <c r="A216">
        <v>0.47</v>
      </c>
      <c r="B216" t="s">
        <v>17</v>
      </c>
      <c r="C216" t="s">
        <v>18</v>
      </c>
      <c r="D216">
        <v>59.9</v>
      </c>
      <c r="E216">
        <v>58</v>
      </c>
      <c r="F216" t="s">
        <v>16</v>
      </c>
      <c r="G216" t="s">
        <v>11</v>
      </c>
      <c r="H216">
        <v>1172</v>
      </c>
      <c r="I216">
        <f t="shared" si="33"/>
        <v>34.23448553724738</v>
      </c>
      <c r="J216">
        <f t="shared" si="34"/>
        <v>3.0689276116820721</v>
      </c>
      <c r="K216">
        <f t="shared" si="35"/>
        <v>-2.9210311891849298E-2</v>
      </c>
      <c r="M216">
        <f t="shared" si="36"/>
        <v>1381.6410587050996</v>
      </c>
      <c r="N216">
        <f t="shared" si="37"/>
        <v>38.970153692192852</v>
      </c>
      <c r="O216">
        <f t="shared" si="38"/>
        <v>3.1935293327062548</v>
      </c>
      <c r="P216">
        <f t="shared" si="39"/>
        <v>-2.5315199494007096E-2</v>
      </c>
      <c r="R216">
        <f t="shared" si="40"/>
        <v>0.17887462346851499</v>
      </c>
      <c r="S216">
        <f t="shared" si="41"/>
        <v>0.13833034382225576</v>
      </c>
      <c r="T216">
        <f t="shared" si="42"/>
        <v>4.0601062257017151E-2</v>
      </c>
      <c r="U216">
        <f t="shared" si="43"/>
        <v>0.13334716904988186</v>
      </c>
    </row>
    <row r="217" spans="1:21" x14ac:dyDescent="0.55000000000000004">
      <c r="A217">
        <v>0.4</v>
      </c>
      <c r="B217" t="s">
        <v>21</v>
      </c>
      <c r="C217" t="s">
        <v>18</v>
      </c>
      <c r="D217">
        <v>60.5</v>
      </c>
      <c r="E217">
        <v>58</v>
      </c>
      <c r="F217" t="s">
        <v>10</v>
      </c>
      <c r="G217" t="s">
        <v>11</v>
      </c>
      <c r="H217">
        <v>1173</v>
      </c>
      <c r="I217">
        <f t="shared" si="33"/>
        <v>34.249087579087416</v>
      </c>
      <c r="J217">
        <f t="shared" si="34"/>
        <v>3.0692980121155293</v>
      </c>
      <c r="K217">
        <f t="shared" si="35"/>
        <v>-2.9197858123689188E-2</v>
      </c>
      <c r="M217">
        <f t="shared" si="36"/>
        <v>928.53866095931971</v>
      </c>
      <c r="N217">
        <f t="shared" si="37"/>
        <v>35.283648113501812</v>
      </c>
      <c r="O217">
        <f t="shared" si="38"/>
        <v>3.1380134726774633</v>
      </c>
      <c r="P217">
        <f t="shared" si="39"/>
        <v>-2.6498270258334282E-2</v>
      </c>
      <c r="R217">
        <f t="shared" si="40"/>
        <v>0.20840693865360638</v>
      </c>
      <c r="S217">
        <f t="shared" si="41"/>
        <v>3.0206951704199608E-2</v>
      </c>
      <c r="T217">
        <f t="shared" si="42"/>
        <v>2.2388005430131409E-2</v>
      </c>
      <c r="U217">
        <f t="shared" si="43"/>
        <v>9.2458421227981813E-2</v>
      </c>
    </row>
    <row r="218" spans="1:21" x14ac:dyDescent="0.55000000000000004">
      <c r="A218">
        <v>0.37</v>
      </c>
      <c r="B218" t="s">
        <v>15</v>
      </c>
      <c r="C218" t="s">
        <v>25</v>
      </c>
      <c r="D218">
        <v>62.4</v>
      </c>
      <c r="E218">
        <v>57</v>
      </c>
      <c r="F218" t="s">
        <v>10</v>
      </c>
      <c r="G218" t="s">
        <v>11</v>
      </c>
      <c r="H218">
        <v>1173</v>
      </c>
      <c r="I218">
        <f t="shared" si="33"/>
        <v>34.249087579087416</v>
      </c>
      <c r="J218">
        <f t="shared" si="34"/>
        <v>3.0692980121155293</v>
      </c>
      <c r="K218">
        <f t="shared" si="35"/>
        <v>-2.9197858123689188E-2</v>
      </c>
      <c r="M218">
        <f t="shared" si="36"/>
        <v>734.35191906827094</v>
      </c>
      <c r="N218">
        <f t="shared" si="37"/>
        <v>33.703717151205652</v>
      </c>
      <c r="O218">
        <f t="shared" si="38"/>
        <v>3.1142209612365526</v>
      </c>
      <c r="P218">
        <f t="shared" si="39"/>
        <v>-2.7005300585903079E-2</v>
      </c>
      <c r="R218">
        <f t="shared" si="40"/>
        <v>0.37395403318987985</v>
      </c>
      <c r="S218">
        <f t="shared" si="41"/>
        <v>1.5923648378147411E-2</v>
      </c>
      <c r="T218">
        <f t="shared" si="42"/>
        <v>1.463622917803927E-2</v>
      </c>
      <c r="U218">
        <f t="shared" si="43"/>
        <v>7.50930951338247E-2</v>
      </c>
    </row>
    <row r="219" spans="1:21" x14ac:dyDescent="0.55000000000000004">
      <c r="A219">
        <v>0.53</v>
      </c>
      <c r="B219" t="s">
        <v>8</v>
      </c>
      <c r="C219" t="s">
        <v>14</v>
      </c>
      <c r="D219">
        <v>60.1</v>
      </c>
      <c r="E219">
        <v>59</v>
      </c>
      <c r="F219" t="s">
        <v>16</v>
      </c>
      <c r="G219" t="s">
        <v>11</v>
      </c>
      <c r="H219">
        <v>1173</v>
      </c>
      <c r="I219">
        <f t="shared" si="33"/>
        <v>34.249087579087416</v>
      </c>
      <c r="J219">
        <f t="shared" si="34"/>
        <v>3.0692980121155293</v>
      </c>
      <c r="K219">
        <f t="shared" si="35"/>
        <v>-2.9197858123689188E-2</v>
      </c>
      <c r="M219">
        <f t="shared" si="36"/>
        <v>1770.0145424871971</v>
      </c>
      <c r="N219">
        <f t="shared" si="37"/>
        <v>42.130015616785172</v>
      </c>
      <c r="O219">
        <f t="shared" si="38"/>
        <v>3.2411143555880764</v>
      </c>
      <c r="P219">
        <f t="shared" si="39"/>
        <v>-2.4301138838869508E-2</v>
      </c>
      <c r="R219">
        <f t="shared" si="40"/>
        <v>0.50896380433691146</v>
      </c>
      <c r="S219">
        <f t="shared" si="41"/>
        <v>0.23010621872770334</v>
      </c>
      <c r="T219">
        <f t="shared" si="42"/>
        <v>5.5979035855863911E-2</v>
      </c>
      <c r="U219">
        <f t="shared" si="43"/>
        <v>0.1677081676359955</v>
      </c>
    </row>
    <row r="220" spans="1:21" x14ac:dyDescent="0.55000000000000004">
      <c r="A220">
        <v>0.33</v>
      </c>
      <c r="B220" t="s">
        <v>8</v>
      </c>
      <c r="C220" t="s">
        <v>25</v>
      </c>
      <c r="D220">
        <v>61.3</v>
      </c>
      <c r="E220">
        <v>58</v>
      </c>
      <c r="F220" t="s">
        <v>10</v>
      </c>
      <c r="G220" t="s">
        <v>11</v>
      </c>
      <c r="H220">
        <v>1173</v>
      </c>
      <c r="I220">
        <f t="shared" si="33"/>
        <v>34.249087579087416</v>
      </c>
      <c r="J220">
        <f t="shared" si="34"/>
        <v>3.0692980121155293</v>
      </c>
      <c r="K220">
        <f t="shared" si="35"/>
        <v>-2.9197858123689188E-2</v>
      </c>
      <c r="M220">
        <f t="shared" si="36"/>
        <v>475.43626321353941</v>
      </c>
      <c r="N220">
        <f t="shared" si="37"/>
        <v>31.597142534810772</v>
      </c>
      <c r="O220">
        <f t="shared" si="38"/>
        <v>3.0824976126486718</v>
      </c>
      <c r="P220">
        <f t="shared" si="39"/>
        <v>-2.7681341022661468E-2</v>
      </c>
      <c r="R220">
        <f t="shared" si="40"/>
        <v>0.59468349257157771</v>
      </c>
      <c r="S220">
        <f t="shared" si="41"/>
        <v>7.7431115154610097E-2</v>
      </c>
      <c r="T220">
        <f t="shared" si="42"/>
        <v>4.3005275085831809E-3</v>
      </c>
      <c r="U220">
        <f t="shared" si="43"/>
        <v>5.1939327008282125E-2</v>
      </c>
    </row>
    <row r="221" spans="1:21" x14ac:dyDescent="0.55000000000000004">
      <c r="A221">
        <v>0.51</v>
      </c>
      <c r="B221" t="s">
        <v>15</v>
      </c>
      <c r="C221" t="s">
        <v>14</v>
      </c>
      <c r="D221">
        <v>61.6</v>
      </c>
      <c r="E221">
        <v>56</v>
      </c>
      <c r="F221" t="s">
        <v>10</v>
      </c>
      <c r="G221" t="s">
        <v>11</v>
      </c>
      <c r="H221">
        <v>1173</v>
      </c>
      <c r="I221">
        <f t="shared" si="33"/>
        <v>34.249087579087416</v>
      </c>
      <c r="J221">
        <f t="shared" si="34"/>
        <v>3.0692980121155293</v>
      </c>
      <c r="K221">
        <f t="shared" si="35"/>
        <v>-2.9197858123689188E-2</v>
      </c>
      <c r="M221">
        <f t="shared" si="36"/>
        <v>1640.5567145598311</v>
      </c>
      <c r="N221">
        <f t="shared" si="37"/>
        <v>41.076728308587732</v>
      </c>
      <c r="O221">
        <f t="shared" si="38"/>
        <v>3.225252681294136</v>
      </c>
      <c r="P221">
        <f t="shared" si="39"/>
        <v>-2.4639159057248703E-2</v>
      </c>
      <c r="R221">
        <f t="shared" si="40"/>
        <v>0.39859907464606231</v>
      </c>
      <c r="S221">
        <f t="shared" si="41"/>
        <v>0.199352485339472</v>
      </c>
      <c r="T221">
        <f t="shared" si="42"/>
        <v>5.0811185021135866E-2</v>
      </c>
      <c r="U221">
        <f t="shared" si="43"/>
        <v>0.1561312835732242</v>
      </c>
    </row>
    <row r="222" spans="1:21" x14ac:dyDescent="0.55000000000000004">
      <c r="A222">
        <v>0.38</v>
      </c>
      <c r="B222" t="s">
        <v>8</v>
      </c>
      <c r="C222" t="s">
        <v>25</v>
      </c>
      <c r="D222">
        <v>59</v>
      </c>
      <c r="E222">
        <v>59</v>
      </c>
      <c r="F222" t="s">
        <v>10</v>
      </c>
      <c r="G222" t="s">
        <v>11</v>
      </c>
      <c r="H222">
        <v>1173</v>
      </c>
      <c r="I222">
        <f t="shared" si="33"/>
        <v>34.249087579087416</v>
      </c>
      <c r="J222">
        <f t="shared" si="34"/>
        <v>3.0692980121155293</v>
      </c>
      <c r="K222">
        <f t="shared" si="35"/>
        <v>-2.9197858123689188E-2</v>
      </c>
      <c r="M222">
        <f t="shared" si="36"/>
        <v>799.08083303195372</v>
      </c>
      <c r="N222">
        <f t="shared" si="37"/>
        <v>34.230360805304372</v>
      </c>
      <c r="O222">
        <f t="shared" si="38"/>
        <v>3.122151798383523</v>
      </c>
      <c r="P222">
        <f t="shared" si="39"/>
        <v>-2.683629047671348E-2</v>
      </c>
      <c r="R222">
        <f t="shared" si="40"/>
        <v>0.31877166834445547</v>
      </c>
      <c r="S222">
        <f t="shared" si="41"/>
        <v>5.4678168403173748E-4</v>
      </c>
      <c r="T222">
        <f t="shared" si="42"/>
        <v>1.7220154595403363E-2</v>
      </c>
      <c r="U222">
        <f t="shared" si="43"/>
        <v>8.0881537165210404E-2</v>
      </c>
    </row>
    <row r="223" spans="1:21" x14ac:dyDescent="0.55000000000000004">
      <c r="A223">
        <v>0.47</v>
      </c>
      <c r="B223" t="s">
        <v>17</v>
      </c>
      <c r="C223" t="s">
        <v>24</v>
      </c>
      <c r="D223">
        <v>63</v>
      </c>
      <c r="E223">
        <v>56</v>
      </c>
      <c r="F223" t="s">
        <v>16</v>
      </c>
      <c r="G223" t="s">
        <v>11</v>
      </c>
      <c r="H223">
        <v>1174</v>
      </c>
      <c r="I223">
        <f t="shared" si="33"/>
        <v>34.26368339802363</v>
      </c>
      <c r="J223">
        <f t="shared" si="34"/>
        <v>3.0696680969115957</v>
      </c>
      <c r="K223">
        <f t="shared" si="35"/>
        <v>-2.918542027088895E-2</v>
      </c>
      <c r="M223">
        <f t="shared" si="36"/>
        <v>1381.6410587050996</v>
      </c>
      <c r="N223">
        <f t="shared" si="37"/>
        <v>38.970153692192852</v>
      </c>
      <c r="O223">
        <f t="shared" si="38"/>
        <v>3.1935293327062548</v>
      </c>
      <c r="P223">
        <f t="shared" si="39"/>
        <v>-2.5315199494007096E-2</v>
      </c>
      <c r="R223">
        <f t="shared" si="40"/>
        <v>0.17686631916959078</v>
      </c>
      <c r="S223">
        <f t="shared" si="41"/>
        <v>0.13736031352778308</v>
      </c>
      <c r="T223">
        <f t="shared" si="42"/>
        <v>4.0350041725773667E-2</v>
      </c>
      <c r="U223">
        <f t="shared" si="43"/>
        <v>0.1326080193795329</v>
      </c>
    </row>
    <row r="224" spans="1:21" x14ac:dyDescent="0.55000000000000004">
      <c r="A224">
        <v>0.35</v>
      </c>
      <c r="B224" t="s">
        <v>17</v>
      </c>
      <c r="C224" t="s">
        <v>25</v>
      </c>
      <c r="D224">
        <v>62.2</v>
      </c>
      <c r="E224">
        <v>56</v>
      </c>
      <c r="F224" t="s">
        <v>10</v>
      </c>
      <c r="G224" t="s">
        <v>11</v>
      </c>
      <c r="H224">
        <v>1174</v>
      </c>
      <c r="I224">
        <f t="shared" si="33"/>
        <v>34.26368339802363</v>
      </c>
      <c r="J224">
        <f t="shared" si="34"/>
        <v>3.0696680969115957</v>
      </c>
      <c r="K224">
        <f t="shared" si="35"/>
        <v>-2.918542027088895E-2</v>
      </c>
      <c r="M224">
        <f t="shared" si="36"/>
        <v>604.89409114090495</v>
      </c>
      <c r="N224">
        <f t="shared" si="37"/>
        <v>32.650429843008212</v>
      </c>
      <c r="O224">
        <f t="shared" si="38"/>
        <v>3.0983592869426122</v>
      </c>
      <c r="P224">
        <f t="shared" si="39"/>
        <v>-2.7343320804282274E-2</v>
      </c>
      <c r="R224">
        <f t="shared" si="40"/>
        <v>0.48475801436038762</v>
      </c>
      <c r="S224">
        <f t="shared" si="41"/>
        <v>4.7083483006630664E-2</v>
      </c>
      <c r="T224">
        <f t="shared" si="42"/>
        <v>9.3466749906554424E-3</v>
      </c>
      <c r="U224">
        <f t="shared" si="43"/>
        <v>6.3117112911479367E-2</v>
      </c>
    </row>
    <row r="225" spans="1:21" x14ac:dyDescent="0.55000000000000004">
      <c r="A225">
        <v>0.35</v>
      </c>
      <c r="B225" t="s">
        <v>17</v>
      </c>
      <c r="C225" t="s">
        <v>25</v>
      </c>
      <c r="D225">
        <v>60</v>
      </c>
      <c r="E225">
        <v>57</v>
      </c>
      <c r="F225" t="s">
        <v>10</v>
      </c>
      <c r="G225" t="s">
        <v>11</v>
      </c>
      <c r="H225">
        <v>1174</v>
      </c>
      <c r="I225">
        <f t="shared" si="33"/>
        <v>34.26368339802363</v>
      </c>
      <c r="J225">
        <f t="shared" si="34"/>
        <v>3.0696680969115957</v>
      </c>
      <c r="K225">
        <f t="shared" si="35"/>
        <v>-2.918542027088895E-2</v>
      </c>
      <c r="M225">
        <f t="shared" si="36"/>
        <v>604.89409114090495</v>
      </c>
      <c r="N225">
        <f t="shared" si="37"/>
        <v>32.650429843008212</v>
      </c>
      <c r="O225">
        <f t="shared" si="38"/>
        <v>3.0983592869426122</v>
      </c>
      <c r="P225">
        <f t="shared" si="39"/>
        <v>-2.7343320804282274E-2</v>
      </c>
      <c r="R225">
        <f t="shared" si="40"/>
        <v>0.48475801436038762</v>
      </c>
      <c r="S225">
        <f t="shared" si="41"/>
        <v>4.7083483006630664E-2</v>
      </c>
      <c r="T225">
        <f t="shared" si="42"/>
        <v>9.3466749906554424E-3</v>
      </c>
      <c r="U225">
        <f t="shared" si="43"/>
        <v>6.3117112911479367E-2</v>
      </c>
    </row>
    <row r="226" spans="1:21" x14ac:dyDescent="0.55000000000000004">
      <c r="A226">
        <v>0.44</v>
      </c>
      <c r="B226" t="s">
        <v>8</v>
      </c>
      <c r="C226" t="s">
        <v>9</v>
      </c>
      <c r="D226">
        <v>61.9</v>
      </c>
      <c r="E226">
        <v>58</v>
      </c>
      <c r="F226" t="s">
        <v>16</v>
      </c>
      <c r="G226" t="s">
        <v>11</v>
      </c>
      <c r="H226">
        <v>1174</v>
      </c>
      <c r="I226">
        <f t="shared" si="33"/>
        <v>34.26368339802363</v>
      </c>
      <c r="J226">
        <f t="shared" si="34"/>
        <v>3.0696680969115957</v>
      </c>
      <c r="K226">
        <f t="shared" si="35"/>
        <v>-2.918542027088895E-2</v>
      </c>
      <c r="M226">
        <f t="shared" si="36"/>
        <v>1187.4543168140508</v>
      </c>
      <c r="N226">
        <f t="shared" si="37"/>
        <v>37.390222729896692</v>
      </c>
      <c r="O226">
        <f t="shared" si="38"/>
        <v>3.1697368212653445</v>
      </c>
      <c r="P226">
        <f t="shared" si="39"/>
        <v>-2.5822229821575893E-2</v>
      </c>
      <c r="R226">
        <f t="shared" si="40"/>
        <v>1.146023578709608E-2</v>
      </c>
      <c r="S226">
        <f t="shared" si="41"/>
        <v>9.1249364394179647E-2</v>
      </c>
      <c r="T226">
        <f t="shared" si="42"/>
        <v>3.2599200041994222E-2</v>
      </c>
      <c r="U226">
        <f t="shared" si="43"/>
        <v>0.11523529276251944</v>
      </c>
    </row>
    <row r="227" spans="1:21" x14ac:dyDescent="0.55000000000000004">
      <c r="A227">
        <v>0.31</v>
      </c>
      <c r="B227" t="s">
        <v>19</v>
      </c>
      <c r="C227" t="s">
        <v>25</v>
      </c>
      <c r="D227">
        <v>61.5</v>
      </c>
      <c r="E227">
        <v>56</v>
      </c>
      <c r="F227" t="s">
        <v>26</v>
      </c>
      <c r="G227" t="s">
        <v>11</v>
      </c>
      <c r="H227">
        <v>1193</v>
      </c>
      <c r="I227">
        <f t="shared" si="33"/>
        <v>34.539832078341085</v>
      </c>
      <c r="J227">
        <f t="shared" si="34"/>
        <v>3.0766404436703421</v>
      </c>
      <c r="K227">
        <f t="shared" si="35"/>
        <v>-2.8952080535072162E-2</v>
      </c>
      <c r="M227">
        <f t="shared" si="36"/>
        <v>345.97843528617341</v>
      </c>
      <c r="N227">
        <f t="shared" si="37"/>
        <v>30.543855226613331</v>
      </c>
      <c r="O227">
        <f t="shared" si="38"/>
        <v>3.0666359383547315</v>
      </c>
      <c r="P227">
        <f t="shared" si="39"/>
        <v>-2.8019361241040666E-2</v>
      </c>
      <c r="R227">
        <f t="shared" si="40"/>
        <v>0.70999292934939362</v>
      </c>
      <c r="S227">
        <f t="shared" si="41"/>
        <v>0.11569184362750604</v>
      </c>
      <c r="T227">
        <f t="shared" si="42"/>
        <v>3.2517629208811635E-3</v>
      </c>
      <c r="U227">
        <f t="shared" si="43"/>
        <v>3.2215967792076701E-2</v>
      </c>
    </row>
    <row r="228" spans="1:21" x14ac:dyDescent="0.55000000000000004">
      <c r="A228">
        <v>0.6</v>
      </c>
      <c r="B228" t="s">
        <v>27</v>
      </c>
      <c r="C228" t="s">
        <v>18</v>
      </c>
      <c r="D228">
        <v>64.2</v>
      </c>
      <c r="E228">
        <v>56</v>
      </c>
      <c r="F228" t="s">
        <v>16</v>
      </c>
      <c r="G228" t="s">
        <v>11</v>
      </c>
      <c r="H228">
        <v>1193</v>
      </c>
      <c r="I228">
        <f t="shared" si="33"/>
        <v>34.539832078341085</v>
      </c>
      <c r="J228">
        <f t="shared" si="34"/>
        <v>3.0766404436703421</v>
      </c>
      <c r="K228">
        <f t="shared" si="35"/>
        <v>-2.8952080535072162E-2</v>
      </c>
      <c r="M228">
        <f t="shared" si="36"/>
        <v>2223.116940232977</v>
      </c>
      <c r="N228">
        <f t="shared" si="37"/>
        <v>45.816521195476206</v>
      </c>
      <c r="O228">
        <f t="shared" si="38"/>
        <v>3.2966302156168679</v>
      </c>
      <c r="P228">
        <f t="shared" si="39"/>
        <v>-2.3118068074542322E-2</v>
      </c>
      <c r="R228">
        <f t="shared" si="40"/>
        <v>0.86346767831766724</v>
      </c>
      <c r="S228">
        <f t="shared" si="41"/>
        <v>0.32648361148826782</v>
      </c>
      <c r="T228">
        <f t="shared" si="42"/>
        <v>7.1503243870799676E-2</v>
      </c>
      <c r="U228">
        <f t="shared" si="43"/>
        <v>0.20150581072965015</v>
      </c>
    </row>
    <row r="229" spans="1:21" x14ac:dyDescent="0.55000000000000004">
      <c r="A229">
        <v>0.42</v>
      </c>
      <c r="B229" t="s">
        <v>17</v>
      </c>
      <c r="C229" t="s">
        <v>9</v>
      </c>
      <c r="D229">
        <v>62.5</v>
      </c>
      <c r="E229">
        <v>55</v>
      </c>
      <c r="F229" t="s">
        <v>16</v>
      </c>
      <c r="G229" t="s">
        <v>11</v>
      </c>
      <c r="H229">
        <v>1193</v>
      </c>
      <c r="I229">
        <f t="shared" si="33"/>
        <v>34.539832078341085</v>
      </c>
      <c r="J229">
        <f t="shared" si="34"/>
        <v>3.0766404436703421</v>
      </c>
      <c r="K229">
        <f t="shared" si="35"/>
        <v>-2.8952080535072162E-2</v>
      </c>
      <c r="M229">
        <f t="shared" si="36"/>
        <v>1057.9964888866853</v>
      </c>
      <c r="N229">
        <f t="shared" si="37"/>
        <v>36.336935421699252</v>
      </c>
      <c r="O229">
        <f t="shared" si="38"/>
        <v>3.1538751469714037</v>
      </c>
      <c r="P229">
        <f t="shared" si="39"/>
        <v>-2.6160250039955087E-2</v>
      </c>
      <c r="R229">
        <f t="shared" si="40"/>
        <v>0.11316304368257732</v>
      </c>
      <c r="S229">
        <f t="shared" si="41"/>
        <v>5.2029880726753082E-2</v>
      </c>
      <c r="T229">
        <f t="shared" si="42"/>
        <v>2.5103584482859782E-2</v>
      </c>
      <c r="U229">
        <f t="shared" si="43"/>
        <v>9.6429356492535603E-2</v>
      </c>
    </row>
    <row r="230" spans="1:21" x14ac:dyDescent="0.55000000000000004">
      <c r="A230">
        <v>0.42</v>
      </c>
      <c r="B230" t="s">
        <v>21</v>
      </c>
      <c r="C230" t="s">
        <v>24</v>
      </c>
      <c r="D230">
        <v>61.5</v>
      </c>
      <c r="E230">
        <v>57</v>
      </c>
      <c r="F230" t="s">
        <v>10</v>
      </c>
      <c r="G230" t="s">
        <v>11</v>
      </c>
      <c r="H230">
        <v>1193</v>
      </c>
      <c r="I230">
        <f t="shared" si="33"/>
        <v>34.539832078341085</v>
      </c>
      <c r="J230">
        <f t="shared" si="34"/>
        <v>3.0766404436703421</v>
      </c>
      <c r="K230">
        <f t="shared" si="35"/>
        <v>-2.8952080535072162E-2</v>
      </c>
      <c r="M230">
        <f t="shared" si="36"/>
        <v>1057.9964888866853</v>
      </c>
      <c r="N230">
        <f t="shared" si="37"/>
        <v>36.336935421699252</v>
      </c>
      <c r="O230">
        <f t="shared" si="38"/>
        <v>3.1538751469714037</v>
      </c>
      <c r="P230">
        <f t="shared" si="39"/>
        <v>-2.6160250039955087E-2</v>
      </c>
      <c r="R230">
        <f t="shared" si="40"/>
        <v>0.11316304368257732</v>
      </c>
      <c r="S230">
        <f t="shared" si="41"/>
        <v>5.2029880726753082E-2</v>
      </c>
      <c r="T230">
        <f t="shared" si="42"/>
        <v>2.5103584482859782E-2</v>
      </c>
      <c r="U230">
        <f t="shared" si="43"/>
        <v>9.6429356492535603E-2</v>
      </c>
    </row>
    <row r="231" spans="1:21" x14ac:dyDescent="0.55000000000000004">
      <c r="A231">
        <v>0.42</v>
      </c>
      <c r="B231" t="s">
        <v>17</v>
      </c>
      <c r="C231" t="s">
        <v>9</v>
      </c>
      <c r="D231">
        <v>62.7</v>
      </c>
      <c r="E231">
        <v>60</v>
      </c>
      <c r="F231" t="s">
        <v>16</v>
      </c>
      <c r="G231" t="s">
        <v>11</v>
      </c>
      <c r="H231">
        <v>1193</v>
      </c>
      <c r="I231">
        <f t="shared" si="33"/>
        <v>34.539832078341085</v>
      </c>
      <c r="J231">
        <f t="shared" si="34"/>
        <v>3.0766404436703421</v>
      </c>
      <c r="K231">
        <f t="shared" si="35"/>
        <v>-2.8952080535072162E-2</v>
      </c>
      <c r="M231">
        <f t="shared" si="36"/>
        <v>1057.9964888866853</v>
      </c>
      <c r="N231">
        <f t="shared" si="37"/>
        <v>36.336935421699252</v>
      </c>
      <c r="O231">
        <f t="shared" si="38"/>
        <v>3.1538751469714037</v>
      </c>
      <c r="P231">
        <f t="shared" si="39"/>
        <v>-2.6160250039955087E-2</v>
      </c>
      <c r="R231">
        <f t="shared" si="40"/>
        <v>0.11316304368257732</v>
      </c>
      <c r="S231">
        <f t="shared" si="41"/>
        <v>5.2029880726753082E-2</v>
      </c>
      <c r="T231">
        <f t="shared" si="42"/>
        <v>2.5103584482859782E-2</v>
      </c>
      <c r="U231">
        <f t="shared" si="43"/>
        <v>9.6429356492535603E-2</v>
      </c>
    </row>
    <row r="232" spans="1:21" x14ac:dyDescent="0.55000000000000004">
      <c r="A232">
        <v>0.42</v>
      </c>
      <c r="B232" t="s">
        <v>17</v>
      </c>
      <c r="C232" t="s">
        <v>9</v>
      </c>
      <c r="D232">
        <v>60.9</v>
      </c>
      <c r="E232">
        <v>57</v>
      </c>
      <c r="F232" t="s">
        <v>16</v>
      </c>
      <c r="G232" t="s">
        <v>11</v>
      </c>
      <c r="H232">
        <v>1193</v>
      </c>
      <c r="I232">
        <f t="shared" si="33"/>
        <v>34.539832078341085</v>
      </c>
      <c r="J232">
        <f t="shared" si="34"/>
        <v>3.0766404436703421</v>
      </c>
      <c r="K232">
        <f t="shared" si="35"/>
        <v>-2.8952080535072162E-2</v>
      </c>
      <c r="M232">
        <f t="shared" si="36"/>
        <v>1057.9964888866853</v>
      </c>
      <c r="N232">
        <f t="shared" si="37"/>
        <v>36.336935421699252</v>
      </c>
      <c r="O232">
        <f t="shared" si="38"/>
        <v>3.1538751469714037</v>
      </c>
      <c r="P232">
        <f t="shared" si="39"/>
        <v>-2.6160250039955087E-2</v>
      </c>
      <c r="R232">
        <f t="shared" si="40"/>
        <v>0.11316304368257732</v>
      </c>
      <c r="S232">
        <f t="shared" si="41"/>
        <v>5.2029880726753082E-2</v>
      </c>
      <c r="T232">
        <f t="shared" si="42"/>
        <v>2.5103584482859782E-2</v>
      </c>
      <c r="U232">
        <f t="shared" si="43"/>
        <v>9.6429356492535603E-2</v>
      </c>
    </row>
    <row r="233" spans="1:21" x14ac:dyDescent="0.55000000000000004">
      <c r="A233">
        <v>0.42</v>
      </c>
      <c r="B233" t="s">
        <v>17</v>
      </c>
      <c r="C233" t="s">
        <v>9</v>
      </c>
      <c r="D233">
        <v>60.4</v>
      </c>
      <c r="E233">
        <v>59</v>
      </c>
      <c r="F233" t="s">
        <v>16</v>
      </c>
      <c r="G233" t="s">
        <v>11</v>
      </c>
      <c r="H233">
        <v>1193</v>
      </c>
      <c r="I233">
        <f t="shared" si="33"/>
        <v>34.539832078341085</v>
      </c>
      <c r="J233">
        <f t="shared" si="34"/>
        <v>3.0766404436703421</v>
      </c>
      <c r="K233">
        <f t="shared" si="35"/>
        <v>-2.8952080535072162E-2</v>
      </c>
      <c r="M233">
        <f t="shared" si="36"/>
        <v>1057.9964888866853</v>
      </c>
      <c r="N233">
        <f t="shared" si="37"/>
        <v>36.336935421699252</v>
      </c>
      <c r="O233">
        <f t="shared" si="38"/>
        <v>3.1538751469714037</v>
      </c>
      <c r="P233">
        <f t="shared" si="39"/>
        <v>-2.6160250039955087E-2</v>
      </c>
      <c r="R233">
        <f t="shared" si="40"/>
        <v>0.11316304368257732</v>
      </c>
      <c r="S233">
        <f t="shared" si="41"/>
        <v>5.2029880726753082E-2</v>
      </c>
      <c r="T233">
        <f t="shared" si="42"/>
        <v>2.5103584482859782E-2</v>
      </c>
      <c r="U233">
        <f t="shared" si="43"/>
        <v>9.6429356492535603E-2</v>
      </c>
    </row>
    <row r="234" spans="1:21" x14ac:dyDescent="0.55000000000000004">
      <c r="A234">
        <v>0.5</v>
      </c>
      <c r="B234" t="s">
        <v>23</v>
      </c>
      <c r="C234" t="s">
        <v>18</v>
      </c>
      <c r="D234">
        <v>62.6</v>
      </c>
      <c r="E234">
        <v>60</v>
      </c>
      <c r="F234" t="s">
        <v>16</v>
      </c>
      <c r="G234" t="s">
        <v>11</v>
      </c>
      <c r="H234">
        <v>1194</v>
      </c>
      <c r="I234">
        <f t="shared" si="33"/>
        <v>34.554305086341991</v>
      </c>
      <c r="J234">
        <f t="shared" si="34"/>
        <v>3.0770043267933502</v>
      </c>
      <c r="K234">
        <f t="shared" si="35"/>
        <v>-2.8939954008661634E-2</v>
      </c>
      <c r="M234">
        <f t="shared" si="36"/>
        <v>1575.8278005961483</v>
      </c>
      <c r="N234">
        <f t="shared" si="37"/>
        <v>40.550084654489012</v>
      </c>
      <c r="O234">
        <f t="shared" si="38"/>
        <v>3.2173218441471656</v>
      </c>
      <c r="P234">
        <f t="shared" si="39"/>
        <v>-2.4808169166438302E-2</v>
      </c>
      <c r="R234">
        <f t="shared" si="40"/>
        <v>0.31978877771871722</v>
      </c>
      <c r="S234">
        <f t="shared" si="41"/>
        <v>0.17351758494824793</v>
      </c>
      <c r="T234">
        <f t="shared" si="42"/>
        <v>4.5601988964391535E-2</v>
      </c>
      <c r="U234">
        <f t="shared" si="43"/>
        <v>0.14277095398930842</v>
      </c>
    </row>
    <row r="235" spans="1:21" x14ac:dyDescent="0.55000000000000004">
      <c r="A235">
        <v>0.53</v>
      </c>
      <c r="B235" t="s">
        <v>21</v>
      </c>
      <c r="C235" t="s">
        <v>12</v>
      </c>
      <c r="D235">
        <v>58.1</v>
      </c>
      <c r="E235">
        <v>60</v>
      </c>
      <c r="F235" t="s">
        <v>16</v>
      </c>
      <c r="G235" t="s">
        <v>11</v>
      </c>
      <c r="H235">
        <v>1194</v>
      </c>
      <c r="I235">
        <f t="shared" si="33"/>
        <v>34.554305086341991</v>
      </c>
      <c r="J235">
        <f t="shared" si="34"/>
        <v>3.0770043267933502</v>
      </c>
      <c r="K235">
        <f t="shared" si="35"/>
        <v>-2.8939954008661634E-2</v>
      </c>
      <c r="M235">
        <f t="shared" si="36"/>
        <v>1770.0145424871971</v>
      </c>
      <c r="N235">
        <f t="shared" si="37"/>
        <v>42.130015616785172</v>
      </c>
      <c r="O235">
        <f t="shared" si="38"/>
        <v>3.2411143555880764</v>
      </c>
      <c r="P235">
        <f t="shared" si="39"/>
        <v>-2.4301138838869508E-2</v>
      </c>
      <c r="R235">
        <f t="shared" si="40"/>
        <v>0.48242423993902606</v>
      </c>
      <c r="S235">
        <f t="shared" si="41"/>
        <v>0.21924071433395931</v>
      </c>
      <c r="T235">
        <f t="shared" si="42"/>
        <v>5.3334351000328531E-2</v>
      </c>
      <c r="U235">
        <f t="shared" si="43"/>
        <v>0.16029103461614844</v>
      </c>
    </row>
    <row r="236" spans="1:21" x14ac:dyDescent="0.55000000000000004">
      <c r="A236">
        <v>0.5</v>
      </c>
      <c r="B236" t="s">
        <v>8</v>
      </c>
      <c r="C236" t="s">
        <v>14</v>
      </c>
      <c r="D236">
        <v>60.9</v>
      </c>
      <c r="E236">
        <v>54</v>
      </c>
      <c r="F236" t="s">
        <v>10</v>
      </c>
      <c r="G236" t="s">
        <v>11</v>
      </c>
      <c r="H236">
        <v>1194</v>
      </c>
      <c r="I236">
        <f t="shared" si="33"/>
        <v>34.554305086341991</v>
      </c>
      <c r="J236">
        <f t="shared" si="34"/>
        <v>3.0770043267933502</v>
      </c>
      <c r="K236">
        <f t="shared" si="35"/>
        <v>-2.8939954008661634E-2</v>
      </c>
      <c r="M236">
        <f t="shared" si="36"/>
        <v>1575.8278005961483</v>
      </c>
      <c r="N236">
        <f t="shared" si="37"/>
        <v>40.550084654489012</v>
      </c>
      <c r="O236">
        <f t="shared" si="38"/>
        <v>3.2173218441471656</v>
      </c>
      <c r="P236">
        <f t="shared" si="39"/>
        <v>-2.4808169166438302E-2</v>
      </c>
      <c r="R236">
        <f t="shared" si="40"/>
        <v>0.31978877771871722</v>
      </c>
      <c r="S236">
        <f t="shared" si="41"/>
        <v>0.17351758494824793</v>
      </c>
      <c r="T236">
        <f t="shared" si="42"/>
        <v>4.5601988964391535E-2</v>
      </c>
      <c r="U236">
        <f t="shared" si="43"/>
        <v>0.14277095398930842</v>
      </c>
    </row>
    <row r="237" spans="1:21" x14ac:dyDescent="0.55000000000000004">
      <c r="A237">
        <v>0.44</v>
      </c>
      <c r="B237" t="s">
        <v>8</v>
      </c>
      <c r="C237" t="s">
        <v>24</v>
      </c>
      <c r="D237">
        <v>61.3</v>
      </c>
      <c r="E237">
        <v>57</v>
      </c>
      <c r="F237" t="s">
        <v>10</v>
      </c>
      <c r="G237" t="s">
        <v>11</v>
      </c>
      <c r="H237">
        <v>1194</v>
      </c>
      <c r="I237">
        <f t="shared" si="33"/>
        <v>34.554305086341991</v>
      </c>
      <c r="J237">
        <f t="shared" si="34"/>
        <v>3.0770043267933502</v>
      </c>
      <c r="K237">
        <f t="shared" si="35"/>
        <v>-2.8939954008661634E-2</v>
      </c>
      <c r="M237">
        <f t="shared" si="36"/>
        <v>1187.4543168140508</v>
      </c>
      <c r="N237">
        <f t="shared" si="37"/>
        <v>37.390222729896692</v>
      </c>
      <c r="O237">
        <f t="shared" si="38"/>
        <v>3.1697368212653445</v>
      </c>
      <c r="P237">
        <f t="shared" si="39"/>
        <v>-2.5822229821575893E-2</v>
      </c>
      <c r="R237">
        <f t="shared" si="40"/>
        <v>5.4821467219005032E-3</v>
      </c>
      <c r="S237">
        <f t="shared" si="41"/>
        <v>8.2071326176825138E-2</v>
      </c>
      <c r="T237">
        <f t="shared" si="42"/>
        <v>3.0137264892517696E-2</v>
      </c>
      <c r="U237">
        <f t="shared" si="43"/>
        <v>0.10773079273562829</v>
      </c>
    </row>
    <row r="238" spans="1:21" x14ac:dyDescent="0.55000000000000004">
      <c r="A238">
        <v>0.53</v>
      </c>
      <c r="B238" t="s">
        <v>21</v>
      </c>
      <c r="C238" t="s">
        <v>14</v>
      </c>
      <c r="D238">
        <v>62.9</v>
      </c>
      <c r="E238">
        <v>58</v>
      </c>
      <c r="F238" t="s">
        <v>16</v>
      </c>
      <c r="G238" t="s">
        <v>11</v>
      </c>
      <c r="H238">
        <v>1194</v>
      </c>
      <c r="I238">
        <f t="shared" si="33"/>
        <v>34.554305086341991</v>
      </c>
      <c r="J238">
        <f t="shared" si="34"/>
        <v>3.0770043267933502</v>
      </c>
      <c r="K238">
        <f t="shared" si="35"/>
        <v>-2.8939954008661634E-2</v>
      </c>
      <c r="M238">
        <f t="shared" si="36"/>
        <v>1770.0145424871971</v>
      </c>
      <c r="N238">
        <f t="shared" si="37"/>
        <v>42.130015616785172</v>
      </c>
      <c r="O238">
        <f t="shared" si="38"/>
        <v>3.2411143555880764</v>
      </c>
      <c r="P238">
        <f t="shared" si="39"/>
        <v>-2.4301138838869508E-2</v>
      </c>
      <c r="R238">
        <f t="shared" si="40"/>
        <v>0.48242423993902606</v>
      </c>
      <c r="S238">
        <f t="shared" si="41"/>
        <v>0.21924071433395931</v>
      </c>
      <c r="T238">
        <f t="shared" si="42"/>
        <v>5.3334351000328531E-2</v>
      </c>
      <c r="U238">
        <f t="shared" si="43"/>
        <v>0.16029103461614844</v>
      </c>
    </row>
    <row r="239" spans="1:21" x14ac:dyDescent="0.55000000000000004">
      <c r="A239">
        <v>0.5</v>
      </c>
      <c r="B239" t="s">
        <v>17</v>
      </c>
      <c r="C239" t="s">
        <v>12</v>
      </c>
      <c r="D239">
        <v>62.8</v>
      </c>
      <c r="E239">
        <v>58</v>
      </c>
      <c r="F239" t="s">
        <v>16</v>
      </c>
      <c r="G239" t="s">
        <v>11</v>
      </c>
      <c r="H239">
        <v>1194</v>
      </c>
      <c r="I239">
        <f t="shared" si="33"/>
        <v>34.554305086341991</v>
      </c>
      <c r="J239">
        <f t="shared" si="34"/>
        <v>3.0770043267933502</v>
      </c>
      <c r="K239">
        <f t="shared" si="35"/>
        <v>-2.8939954008661634E-2</v>
      </c>
      <c r="M239">
        <f t="shared" si="36"/>
        <v>1575.8278005961483</v>
      </c>
      <c r="N239">
        <f t="shared" si="37"/>
        <v>40.550084654489012</v>
      </c>
      <c r="O239">
        <f t="shared" si="38"/>
        <v>3.2173218441471656</v>
      </c>
      <c r="P239">
        <f t="shared" si="39"/>
        <v>-2.4808169166438302E-2</v>
      </c>
      <c r="R239">
        <f t="shared" si="40"/>
        <v>0.31978877771871722</v>
      </c>
      <c r="S239">
        <f t="shared" si="41"/>
        <v>0.17351758494824793</v>
      </c>
      <c r="T239">
        <f t="shared" si="42"/>
        <v>4.5601988964391535E-2</v>
      </c>
      <c r="U239">
        <f t="shared" si="43"/>
        <v>0.14277095398930842</v>
      </c>
    </row>
    <row r="240" spans="1:21" x14ac:dyDescent="0.55000000000000004">
      <c r="A240">
        <v>0.4</v>
      </c>
      <c r="B240" t="s">
        <v>19</v>
      </c>
      <c r="C240" t="s">
        <v>18</v>
      </c>
      <c r="D240">
        <v>62.9</v>
      </c>
      <c r="E240">
        <v>57</v>
      </c>
      <c r="F240" t="s">
        <v>16</v>
      </c>
      <c r="G240" t="s">
        <v>11</v>
      </c>
      <c r="H240">
        <v>1194</v>
      </c>
      <c r="I240">
        <f t="shared" si="33"/>
        <v>34.554305086341991</v>
      </c>
      <c r="J240">
        <f t="shared" si="34"/>
        <v>3.0770043267933502</v>
      </c>
      <c r="K240">
        <f t="shared" si="35"/>
        <v>-2.8939954008661634E-2</v>
      </c>
      <c r="M240">
        <f t="shared" si="36"/>
        <v>928.53866095931971</v>
      </c>
      <c r="N240">
        <f t="shared" si="37"/>
        <v>35.283648113501812</v>
      </c>
      <c r="O240">
        <f t="shared" si="38"/>
        <v>3.1380134726774633</v>
      </c>
      <c r="P240">
        <f t="shared" si="39"/>
        <v>-2.6498270258334282E-2</v>
      </c>
      <c r="R240">
        <f t="shared" si="40"/>
        <v>0.22232942968231179</v>
      </c>
      <c r="S240">
        <f t="shared" si="41"/>
        <v>2.1107153662543277E-2</v>
      </c>
      <c r="T240">
        <f t="shared" si="42"/>
        <v>1.9827448844601653E-2</v>
      </c>
      <c r="U240">
        <f t="shared" si="43"/>
        <v>8.4370685233175022E-2</v>
      </c>
    </row>
    <row r="241" spans="1:21" x14ac:dyDescent="0.55000000000000004">
      <c r="A241">
        <v>0.43</v>
      </c>
      <c r="B241" t="s">
        <v>8</v>
      </c>
      <c r="C241" t="s">
        <v>18</v>
      </c>
      <c r="D241">
        <v>61.4</v>
      </c>
      <c r="E241">
        <v>58</v>
      </c>
      <c r="F241" t="s">
        <v>10</v>
      </c>
      <c r="G241" t="s">
        <v>11</v>
      </c>
      <c r="H241">
        <v>1194</v>
      </c>
      <c r="I241">
        <f t="shared" si="33"/>
        <v>34.554305086341991</v>
      </c>
      <c r="J241">
        <f t="shared" si="34"/>
        <v>3.0770043267933502</v>
      </c>
      <c r="K241">
        <f t="shared" si="35"/>
        <v>-2.8939954008661634E-2</v>
      </c>
      <c r="M241">
        <f t="shared" si="36"/>
        <v>1122.725402850368</v>
      </c>
      <c r="N241">
        <f t="shared" si="37"/>
        <v>36.863579075797972</v>
      </c>
      <c r="O241">
        <f t="shared" si="38"/>
        <v>3.1618059841183741</v>
      </c>
      <c r="P241">
        <f t="shared" si="39"/>
        <v>-2.5991239930765488E-2</v>
      </c>
      <c r="R241">
        <f t="shared" si="40"/>
        <v>5.9693967462003325E-2</v>
      </c>
      <c r="S241">
        <f t="shared" si="41"/>
        <v>6.6830283048254668E-2</v>
      </c>
      <c r="T241">
        <f t="shared" si="42"/>
        <v>2.7559810880538649E-2</v>
      </c>
      <c r="U241">
        <f t="shared" si="43"/>
        <v>0.10189076586001503</v>
      </c>
    </row>
    <row r="242" spans="1:21" x14ac:dyDescent="0.55000000000000004">
      <c r="A242">
        <v>0.42</v>
      </c>
      <c r="B242" t="s">
        <v>19</v>
      </c>
      <c r="C242" t="s">
        <v>18</v>
      </c>
      <c r="D242">
        <v>62.2</v>
      </c>
      <c r="E242">
        <v>57</v>
      </c>
      <c r="F242" t="s">
        <v>10</v>
      </c>
      <c r="G242" t="s">
        <v>11</v>
      </c>
      <c r="H242">
        <v>1194</v>
      </c>
      <c r="I242">
        <f t="shared" si="33"/>
        <v>34.554305086341991</v>
      </c>
      <c r="J242">
        <f t="shared" si="34"/>
        <v>3.0770043267933502</v>
      </c>
      <c r="K242">
        <f t="shared" si="35"/>
        <v>-2.8939954008661634E-2</v>
      </c>
      <c r="M242">
        <f t="shared" si="36"/>
        <v>1057.9964888866853</v>
      </c>
      <c r="N242">
        <f t="shared" si="37"/>
        <v>36.336935421699252</v>
      </c>
      <c r="O242">
        <f t="shared" si="38"/>
        <v>3.1538751469714037</v>
      </c>
      <c r="P242">
        <f t="shared" si="39"/>
        <v>-2.6160250039955087E-2</v>
      </c>
      <c r="R242">
        <f t="shared" si="40"/>
        <v>0.11390578820210615</v>
      </c>
      <c r="S242">
        <f t="shared" si="41"/>
        <v>5.1589239919684206E-2</v>
      </c>
      <c r="T242">
        <f t="shared" si="42"/>
        <v>2.4982356868559603E-2</v>
      </c>
      <c r="U242">
        <f t="shared" si="43"/>
        <v>9.6050738984401654E-2</v>
      </c>
    </row>
    <row r="243" spans="1:21" x14ac:dyDescent="0.55000000000000004">
      <c r="A243">
        <v>0.52</v>
      </c>
      <c r="B243" t="s">
        <v>8</v>
      </c>
      <c r="C243" t="s">
        <v>14</v>
      </c>
      <c r="D243">
        <v>60.2</v>
      </c>
      <c r="E243">
        <v>58</v>
      </c>
      <c r="F243" t="s">
        <v>16</v>
      </c>
      <c r="G243" t="s">
        <v>11</v>
      </c>
      <c r="H243">
        <v>1194</v>
      </c>
      <c r="I243">
        <f t="shared" si="33"/>
        <v>34.554305086341991</v>
      </c>
      <c r="J243">
        <f t="shared" si="34"/>
        <v>3.0770043267933502</v>
      </c>
      <c r="K243">
        <f t="shared" si="35"/>
        <v>-2.8939954008661634E-2</v>
      </c>
      <c r="M243">
        <f t="shared" si="36"/>
        <v>1705.2856285235143</v>
      </c>
      <c r="N243">
        <f t="shared" si="37"/>
        <v>41.603371962686452</v>
      </c>
      <c r="O243">
        <f t="shared" si="38"/>
        <v>3.2331835184411064</v>
      </c>
      <c r="P243">
        <f t="shared" si="39"/>
        <v>-2.4470148948059108E-2</v>
      </c>
      <c r="R243">
        <f t="shared" si="40"/>
        <v>0.42821241919892322</v>
      </c>
      <c r="S243">
        <f t="shared" si="41"/>
        <v>0.20399967120538884</v>
      </c>
      <c r="T243">
        <f t="shared" si="42"/>
        <v>5.0756896988349627E-2</v>
      </c>
      <c r="U243">
        <f t="shared" si="43"/>
        <v>0.15445100774053505</v>
      </c>
    </row>
    <row r="244" spans="1:21" x14ac:dyDescent="0.55000000000000004">
      <c r="A244">
        <v>0.35</v>
      </c>
      <c r="B244" t="s">
        <v>19</v>
      </c>
      <c r="C244" t="s">
        <v>9</v>
      </c>
      <c r="D244">
        <v>60.8</v>
      </c>
      <c r="E244">
        <v>59</v>
      </c>
      <c r="F244" t="s">
        <v>10</v>
      </c>
      <c r="G244" t="s">
        <v>11</v>
      </c>
      <c r="H244">
        <v>1195</v>
      </c>
      <c r="I244">
        <f t="shared" si="33"/>
        <v>34.568772034887211</v>
      </c>
      <c r="J244">
        <f t="shared" si="34"/>
        <v>3.0773679052841563</v>
      </c>
      <c r="K244">
        <f t="shared" si="35"/>
        <v>-2.8927842707018585E-2</v>
      </c>
      <c r="M244">
        <f t="shared" si="36"/>
        <v>604.89409114090495</v>
      </c>
      <c r="N244">
        <f t="shared" si="37"/>
        <v>32.650429843008212</v>
      </c>
      <c r="O244">
        <f t="shared" si="38"/>
        <v>3.0983592869426122</v>
      </c>
      <c r="P244">
        <f t="shared" si="39"/>
        <v>-2.7343320804282274E-2</v>
      </c>
      <c r="R244">
        <f t="shared" si="40"/>
        <v>0.49381247603271555</v>
      </c>
      <c r="S244">
        <f t="shared" si="41"/>
        <v>5.5493501184912947E-2</v>
      </c>
      <c r="T244">
        <f t="shared" si="42"/>
        <v>6.821212901587612E-3</v>
      </c>
      <c r="U244">
        <f t="shared" si="43"/>
        <v>5.4774976439977266E-2</v>
      </c>
    </row>
    <row r="245" spans="1:21" x14ac:dyDescent="0.55000000000000004">
      <c r="A245">
        <v>0.35</v>
      </c>
      <c r="B245" t="s">
        <v>19</v>
      </c>
      <c r="C245" t="s">
        <v>9</v>
      </c>
      <c r="D245">
        <v>61.9</v>
      </c>
      <c r="E245">
        <v>59</v>
      </c>
      <c r="F245" t="s">
        <v>10</v>
      </c>
      <c r="G245" t="s">
        <v>11</v>
      </c>
      <c r="H245">
        <v>1195</v>
      </c>
      <c r="I245">
        <f t="shared" si="33"/>
        <v>34.568772034887211</v>
      </c>
      <c r="J245">
        <f t="shared" si="34"/>
        <v>3.0773679052841563</v>
      </c>
      <c r="K245">
        <f t="shared" si="35"/>
        <v>-2.8927842707018585E-2</v>
      </c>
      <c r="M245">
        <f t="shared" si="36"/>
        <v>604.89409114090495</v>
      </c>
      <c r="N245">
        <f t="shared" si="37"/>
        <v>32.650429843008212</v>
      </c>
      <c r="O245">
        <f t="shared" si="38"/>
        <v>3.0983592869426122</v>
      </c>
      <c r="P245">
        <f t="shared" si="39"/>
        <v>-2.7343320804282274E-2</v>
      </c>
      <c r="R245">
        <f t="shared" si="40"/>
        <v>0.49381247603271555</v>
      </c>
      <c r="S245">
        <f t="shared" si="41"/>
        <v>5.5493501184912947E-2</v>
      </c>
      <c r="T245">
        <f t="shared" si="42"/>
        <v>6.821212901587612E-3</v>
      </c>
      <c r="U245">
        <f t="shared" si="43"/>
        <v>5.4774976439977266E-2</v>
      </c>
    </row>
    <row r="246" spans="1:21" x14ac:dyDescent="0.55000000000000004">
      <c r="A246">
        <v>0.51</v>
      </c>
      <c r="B246" t="s">
        <v>15</v>
      </c>
      <c r="C246" t="s">
        <v>12</v>
      </c>
      <c r="D246">
        <v>62.7</v>
      </c>
      <c r="E246">
        <v>60</v>
      </c>
      <c r="F246" t="s">
        <v>16</v>
      </c>
      <c r="G246" t="s">
        <v>11</v>
      </c>
      <c r="H246">
        <v>1195</v>
      </c>
      <c r="I246">
        <f t="shared" si="33"/>
        <v>34.568772034887211</v>
      </c>
      <c r="J246">
        <f t="shared" si="34"/>
        <v>3.0773679052841563</v>
      </c>
      <c r="K246">
        <f t="shared" si="35"/>
        <v>-2.8927842707018585E-2</v>
      </c>
      <c r="M246">
        <f t="shared" si="36"/>
        <v>1640.5567145598311</v>
      </c>
      <c r="N246">
        <f t="shared" si="37"/>
        <v>41.076728308587732</v>
      </c>
      <c r="O246">
        <f t="shared" si="38"/>
        <v>3.225252681294136</v>
      </c>
      <c r="P246">
        <f t="shared" si="39"/>
        <v>-2.4639159057248703E-2</v>
      </c>
      <c r="R246">
        <f t="shared" si="40"/>
        <v>0.37285080716303859</v>
      </c>
      <c r="S246">
        <f t="shared" si="41"/>
        <v>0.1882611354297635</v>
      </c>
      <c r="T246">
        <f t="shared" si="42"/>
        <v>4.8055604842062082E-2</v>
      </c>
      <c r="U246">
        <f t="shared" si="43"/>
        <v>0.14825452741864312</v>
      </c>
    </row>
    <row r="247" spans="1:21" x14ac:dyDescent="0.55000000000000004">
      <c r="A247">
        <v>0.51</v>
      </c>
      <c r="B247" t="s">
        <v>15</v>
      </c>
      <c r="C247" t="s">
        <v>12</v>
      </c>
      <c r="D247">
        <v>62.2</v>
      </c>
      <c r="E247">
        <v>58</v>
      </c>
      <c r="F247" t="s">
        <v>10</v>
      </c>
      <c r="G247" t="s">
        <v>11</v>
      </c>
      <c r="H247">
        <v>1195</v>
      </c>
      <c r="I247">
        <f t="shared" si="33"/>
        <v>34.568772034887211</v>
      </c>
      <c r="J247">
        <f t="shared" si="34"/>
        <v>3.0773679052841563</v>
      </c>
      <c r="K247">
        <f t="shared" si="35"/>
        <v>-2.8927842707018585E-2</v>
      </c>
      <c r="M247">
        <f t="shared" si="36"/>
        <v>1640.5567145598311</v>
      </c>
      <c r="N247">
        <f t="shared" si="37"/>
        <v>41.076728308587732</v>
      </c>
      <c r="O247">
        <f t="shared" si="38"/>
        <v>3.225252681294136</v>
      </c>
      <c r="P247">
        <f t="shared" si="39"/>
        <v>-2.4639159057248703E-2</v>
      </c>
      <c r="R247">
        <f t="shared" si="40"/>
        <v>0.37285080716303859</v>
      </c>
      <c r="S247">
        <f t="shared" si="41"/>
        <v>0.1882611354297635</v>
      </c>
      <c r="T247">
        <f t="shared" si="42"/>
        <v>4.8055604842062082E-2</v>
      </c>
      <c r="U247">
        <f t="shared" si="43"/>
        <v>0.14825452741864312</v>
      </c>
    </row>
    <row r="248" spans="1:21" x14ac:dyDescent="0.55000000000000004">
      <c r="A248">
        <v>0.51</v>
      </c>
      <c r="B248" t="s">
        <v>17</v>
      </c>
      <c r="C248" t="s">
        <v>14</v>
      </c>
      <c r="D248">
        <v>62.6</v>
      </c>
      <c r="E248">
        <v>55</v>
      </c>
      <c r="F248" t="s">
        <v>10</v>
      </c>
      <c r="G248" t="s">
        <v>11</v>
      </c>
      <c r="H248">
        <v>1195</v>
      </c>
      <c r="I248">
        <f t="shared" si="33"/>
        <v>34.568772034887211</v>
      </c>
      <c r="J248">
        <f t="shared" si="34"/>
        <v>3.0773679052841563</v>
      </c>
      <c r="K248">
        <f t="shared" si="35"/>
        <v>-2.8927842707018585E-2</v>
      </c>
      <c r="M248">
        <f t="shared" si="36"/>
        <v>1640.5567145598311</v>
      </c>
      <c r="N248">
        <f t="shared" si="37"/>
        <v>41.076728308587732</v>
      </c>
      <c r="O248">
        <f t="shared" si="38"/>
        <v>3.225252681294136</v>
      </c>
      <c r="P248">
        <f t="shared" si="39"/>
        <v>-2.4639159057248703E-2</v>
      </c>
      <c r="R248">
        <f t="shared" si="40"/>
        <v>0.37285080716303859</v>
      </c>
      <c r="S248">
        <f t="shared" si="41"/>
        <v>0.1882611354297635</v>
      </c>
      <c r="T248">
        <f t="shared" si="42"/>
        <v>4.8055604842062082E-2</v>
      </c>
      <c r="U248">
        <f t="shared" si="43"/>
        <v>0.14825452741864312</v>
      </c>
    </row>
    <row r="249" spans="1:21" x14ac:dyDescent="0.55000000000000004">
      <c r="A249">
        <v>0.51</v>
      </c>
      <c r="B249" t="s">
        <v>19</v>
      </c>
      <c r="C249" t="s">
        <v>20</v>
      </c>
      <c r="D249">
        <v>61.7</v>
      </c>
      <c r="E249">
        <v>57</v>
      </c>
      <c r="F249" t="s">
        <v>10</v>
      </c>
      <c r="G249" t="s">
        <v>11</v>
      </c>
      <c r="H249">
        <v>1195</v>
      </c>
      <c r="I249">
        <f t="shared" si="33"/>
        <v>34.568772034887211</v>
      </c>
      <c r="J249">
        <f t="shared" si="34"/>
        <v>3.0773679052841563</v>
      </c>
      <c r="K249">
        <f t="shared" si="35"/>
        <v>-2.8927842707018585E-2</v>
      </c>
      <c r="M249">
        <f t="shared" si="36"/>
        <v>1640.5567145598311</v>
      </c>
      <c r="N249">
        <f t="shared" si="37"/>
        <v>41.076728308587732</v>
      </c>
      <c r="O249">
        <f t="shared" si="38"/>
        <v>3.225252681294136</v>
      </c>
      <c r="P249">
        <f t="shared" si="39"/>
        <v>-2.4639159057248703E-2</v>
      </c>
      <c r="R249">
        <f t="shared" si="40"/>
        <v>0.37285080716303859</v>
      </c>
      <c r="S249">
        <f t="shared" si="41"/>
        <v>0.1882611354297635</v>
      </c>
      <c r="T249">
        <f t="shared" si="42"/>
        <v>4.8055604842062082E-2</v>
      </c>
      <c r="U249">
        <f t="shared" si="43"/>
        <v>0.14825452741864312</v>
      </c>
    </row>
    <row r="250" spans="1:21" x14ac:dyDescent="0.55000000000000004">
      <c r="A250">
        <v>0.55000000000000004</v>
      </c>
      <c r="B250" t="s">
        <v>15</v>
      </c>
      <c r="C250" t="s">
        <v>12</v>
      </c>
      <c r="D250">
        <v>62.5</v>
      </c>
      <c r="E250">
        <v>60</v>
      </c>
      <c r="F250" t="s">
        <v>16</v>
      </c>
      <c r="G250" t="s">
        <v>11</v>
      </c>
      <c r="H250">
        <v>1195</v>
      </c>
      <c r="I250">
        <f t="shared" si="33"/>
        <v>34.568772034887211</v>
      </c>
      <c r="J250">
        <f t="shared" si="34"/>
        <v>3.0773679052841563</v>
      </c>
      <c r="K250">
        <f t="shared" si="35"/>
        <v>-2.8927842707018585E-2</v>
      </c>
      <c r="M250">
        <f t="shared" si="36"/>
        <v>1899.4723704145631</v>
      </c>
      <c r="N250">
        <f t="shared" si="37"/>
        <v>43.183302924982613</v>
      </c>
      <c r="O250">
        <f t="shared" si="38"/>
        <v>3.2569760298820167</v>
      </c>
      <c r="P250">
        <f t="shared" si="39"/>
        <v>-2.396311862049031E-2</v>
      </c>
      <c r="R250">
        <f t="shared" si="40"/>
        <v>0.58951662796197746</v>
      </c>
      <c r="S250">
        <f t="shared" si="41"/>
        <v>0.24919979458343258</v>
      </c>
      <c r="T250">
        <f t="shared" si="42"/>
        <v>5.836420282718062E-2</v>
      </c>
      <c r="U250">
        <f t="shared" si="43"/>
        <v>0.17162441516330956</v>
      </c>
    </row>
    <row r="251" spans="1:21" x14ac:dyDescent="0.55000000000000004">
      <c r="A251">
        <v>0.41</v>
      </c>
      <c r="B251" t="s">
        <v>8</v>
      </c>
      <c r="C251" t="s">
        <v>24</v>
      </c>
      <c r="D251">
        <v>62.4</v>
      </c>
      <c r="E251">
        <v>56</v>
      </c>
      <c r="F251" t="s">
        <v>10</v>
      </c>
      <c r="G251" t="s">
        <v>11</v>
      </c>
      <c r="H251">
        <v>1195</v>
      </c>
      <c r="I251">
        <f t="shared" si="33"/>
        <v>34.568772034887211</v>
      </c>
      <c r="J251">
        <f t="shared" si="34"/>
        <v>3.0773679052841563</v>
      </c>
      <c r="K251">
        <f t="shared" si="35"/>
        <v>-2.8927842707018585E-2</v>
      </c>
      <c r="M251">
        <f t="shared" si="36"/>
        <v>993.26757492300203</v>
      </c>
      <c r="N251">
        <f t="shared" si="37"/>
        <v>35.810291767600532</v>
      </c>
      <c r="O251">
        <f t="shared" si="38"/>
        <v>3.1459443098244337</v>
      </c>
      <c r="P251">
        <f t="shared" si="39"/>
        <v>-2.6329260149144686E-2</v>
      </c>
      <c r="R251">
        <f t="shared" si="40"/>
        <v>0.16881374483430792</v>
      </c>
      <c r="S251">
        <f t="shared" si="41"/>
        <v>3.591448754559072E-2</v>
      </c>
      <c r="T251">
        <f t="shared" si="42"/>
        <v>2.2284109879265573E-2</v>
      </c>
      <c r="U251">
        <f t="shared" si="43"/>
        <v>8.9829808056976893E-2</v>
      </c>
    </row>
    <row r="252" spans="1:21" x14ac:dyDescent="0.55000000000000004">
      <c r="A252">
        <v>0.33</v>
      </c>
      <c r="B252" t="s">
        <v>8</v>
      </c>
      <c r="C252" t="s">
        <v>25</v>
      </c>
      <c r="D252">
        <v>58.1</v>
      </c>
      <c r="E252">
        <v>61</v>
      </c>
      <c r="F252" t="s">
        <v>16</v>
      </c>
      <c r="G252" t="s">
        <v>11</v>
      </c>
      <c r="H252">
        <v>1215</v>
      </c>
      <c r="I252">
        <f t="shared" si="33"/>
        <v>34.856850115866749</v>
      </c>
      <c r="J252">
        <f t="shared" si="34"/>
        <v>3.0845762779343309</v>
      </c>
      <c r="K252">
        <f t="shared" si="35"/>
        <v>-2.868876552746235E-2</v>
      </c>
      <c r="M252">
        <f t="shared" si="36"/>
        <v>475.43626321353941</v>
      </c>
      <c r="N252">
        <f t="shared" si="37"/>
        <v>31.597142534810772</v>
      </c>
      <c r="O252">
        <f t="shared" si="38"/>
        <v>3.0824976126486718</v>
      </c>
      <c r="P252">
        <f t="shared" si="39"/>
        <v>-2.7681341022661468E-2</v>
      </c>
      <c r="R252">
        <f t="shared" si="40"/>
        <v>0.60869443356910335</v>
      </c>
      <c r="S252">
        <f t="shared" si="41"/>
        <v>9.3516986481006398E-2</v>
      </c>
      <c r="T252">
        <f t="shared" si="42"/>
        <v>6.7389005761629781E-4</v>
      </c>
      <c r="U252">
        <f t="shared" si="43"/>
        <v>3.5115644966895607E-2</v>
      </c>
    </row>
    <row r="253" spans="1:21" x14ac:dyDescent="0.55000000000000004">
      <c r="A253">
        <v>0.56000000000000005</v>
      </c>
      <c r="B253" t="s">
        <v>21</v>
      </c>
      <c r="C253" t="s">
        <v>20</v>
      </c>
      <c r="D253">
        <v>61.5</v>
      </c>
      <c r="E253">
        <v>56</v>
      </c>
      <c r="F253" t="s">
        <v>10</v>
      </c>
      <c r="G253" t="s">
        <v>11</v>
      </c>
      <c r="H253">
        <v>1215</v>
      </c>
      <c r="I253">
        <f t="shared" si="33"/>
        <v>34.856850115866749</v>
      </c>
      <c r="J253">
        <f t="shared" si="34"/>
        <v>3.0845762779343309</v>
      </c>
      <c r="K253">
        <f t="shared" si="35"/>
        <v>-2.868876552746235E-2</v>
      </c>
      <c r="M253">
        <f t="shared" si="36"/>
        <v>1964.2012843782459</v>
      </c>
      <c r="N253">
        <f t="shared" si="37"/>
        <v>43.709946579081333</v>
      </c>
      <c r="O253">
        <f t="shared" si="38"/>
        <v>3.2649068670289871</v>
      </c>
      <c r="P253">
        <f t="shared" si="39"/>
        <v>-2.3794108511300711E-2</v>
      </c>
      <c r="R253">
        <f t="shared" si="40"/>
        <v>0.6166265715047291</v>
      </c>
      <c r="S253">
        <f t="shared" si="41"/>
        <v>0.25398440862516941</v>
      </c>
      <c r="T253">
        <f t="shared" si="42"/>
        <v>5.8462029415404661E-2</v>
      </c>
      <c r="U253">
        <f t="shared" si="43"/>
        <v>0.1706123259809218</v>
      </c>
    </row>
    <row r="254" spans="1:21" x14ac:dyDescent="0.55000000000000004">
      <c r="A254">
        <v>0.6</v>
      </c>
      <c r="B254" t="s">
        <v>21</v>
      </c>
      <c r="C254" t="s">
        <v>20</v>
      </c>
      <c r="D254">
        <v>62.5</v>
      </c>
      <c r="E254">
        <v>58</v>
      </c>
      <c r="F254" t="s">
        <v>16</v>
      </c>
      <c r="G254" t="s">
        <v>11</v>
      </c>
      <c r="H254">
        <v>1215</v>
      </c>
      <c r="I254">
        <f t="shared" si="33"/>
        <v>34.856850115866749</v>
      </c>
      <c r="J254">
        <f t="shared" si="34"/>
        <v>3.0845762779343309</v>
      </c>
      <c r="K254">
        <f t="shared" si="35"/>
        <v>-2.868876552746235E-2</v>
      </c>
      <c r="M254">
        <f t="shared" si="36"/>
        <v>2223.116940232977</v>
      </c>
      <c r="N254">
        <f t="shared" si="37"/>
        <v>45.816521195476206</v>
      </c>
      <c r="O254">
        <f t="shared" si="38"/>
        <v>3.2966302156168679</v>
      </c>
      <c r="P254">
        <f t="shared" si="39"/>
        <v>-2.3118068074542322E-2</v>
      </c>
      <c r="R254">
        <f t="shared" si="40"/>
        <v>0.82972587673496045</v>
      </c>
      <c r="S254">
        <f t="shared" si="41"/>
        <v>0.31441943386102589</v>
      </c>
      <c r="T254">
        <f t="shared" si="42"/>
        <v>6.8746537149843023E-2</v>
      </c>
      <c r="U254">
        <f t="shared" si="43"/>
        <v>0.19417696615727406</v>
      </c>
    </row>
    <row r="255" spans="1:21" x14ac:dyDescent="0.55000000000000004">
      <c r="A255">
        <v>0.4</v>
      </c>
      <c r="B255" t="s">
        <v>19</v>
      </c>
      <c r="C255" t="s">
        <v>24</v>
      </c>
      <c r="D255">
        <v>63.5</v>
      </c>
      <c r="E255">
        <v>57</v>
      </c>
      <c r="F255" t="s">
        <v>16</v>
      </c>
      <c r="G255" t="s">
        <v>11</v>
      </c>
      <c r="H255">
        <v>1215</v>
      </c>
      <c r="I255">
        <f t="shared" si="33"/>
        <v>34.856850115866749</v>
      </c>
      <c r="J255">
        <f t="shared" si="34"/>
        <v>3.0845762779343309</v>
      </c>
      <c r="K255">
        <f t="shared" si="35"/>
        <v>-2.868876552746235E-2</v>
      </c>
      <c r="M255">
        <f t="shared" si="36"/>
        <v>928.53866095931971</v>
      </c>
      <c r="N255">
        <f t="shared" si="37"/>
        <v>35.283648113501812</v>
      </c>
      <c r="O255">
        <f t="shared" si="38"/>
        <v>3.1380134726774633</v>
      </c>
      <c r="P255">
        <f t="shared" si="39"/>
        <v>-2.6498270258334282E-2</v>
      </c>
      <c r="R255">
        <f t="shared" si="40"/>
        <v>0.23577064941619777</v>
      </c>
      <c r="S255">
        <f t="shared" si="41"/>
        <v>1.2244307681742755E-2</v>
      </c>
      <c r="T255">
        <f t="shared" si="42"/>
        <v>1.7323998477650912E-2</v>
      </c>
      <c r="U255">
        <f t="shared" si="43"/>
        <v>7.6353765275512256E-2</v>
      </c>
    </row>
    <row r="256" spans="1:21" x14ac:dyDescent="0.55000000000000004">
      <c r="A256">
        <v>0.4</v>
      </c>
      <c r="B256" t="s">
        <v>21</v>
      </c>
      <c r="C256" t="s">
        <v>9</v>
      </c>
      <c r="D256">
        <v>63.2</v>
      </c>
      <c r="E256">
        <v>58</v>
      </c>
      <c r="F256" t="s">
        <v>16</v>
      </c>
      <c r="G256" t="s">
        <v>11</v>
      </c>
      <c r="H256">
        <v>1215</v>
      </c>
      <c r="I256">
        <f t="shared" si="33"/>
        <v>34.856850115866749</v>
      </c>
      <c r="J256">
        <f t="shared" si="34"/>
        <v>3.0845762779343309</v>
      </c>
      <c r="K256">
        <f t="shared" si="35"/>
        <v>-2.868876552746235E-2</v>
      </c>
      <c r="M256">
        <f t="shared" si="36"/>
        <v>928.53866095931971</v>
      </c>
      <c r="N256">
        <f t="shared" si="37"/>
        <v>35.283648113501812</v>
      </c>
      <c r="O256">
        <f t="shared" si="38"/>
        <v>3.1380134726774633</v>
      </c>
      <c r="P256">
        <f t="shared" si="39"/>
        <v>-2.6498270258334282E-2</v>
      </c>
      <c r="R256">
        <f t="shared" si="40"/>
        <v>0.23577064941619777</v>
      </c>
      <c r="S256">
        <f t="shared" si="41"/>
        <v>1.2244307681742755E-2</v>
      </c>
      <c r="T256">
        <f t="shared" si="42"/>
        <v>1.7323998477650912E-2</v>
      </c>
      <c r="U256">
        <f t="shared" si="43"/>
        <v>7.6353765275512256E-2</v>
      </c>
    </row>
    <row r="257" spans="1:21" x14ac:dyDescent="0.55000000000000004">
      <c r="A257">
        <v>0.4</v>
      </c>
      <c r="B257" t="s">
        <v>21</v>
      </c>
      <c r="C257" t="s">
        <v>9</v>
      </c>
      <c r="D257">
        <v>62.8</v>
      </c>
      <c r="E257">
        <v>58</v>
      </c>
      <c r="F257" t="s">
        <v>10</v>
      </c>
      <c r="G257" t="s">
        <v>11</v>
      </c>
      <c r="H257">
        <v>1215</v>
      </c>
      <c r="I257">
        <f t="shared" si="33"/>
        <v>34.856850115866749</v>
      </c>
      <c r="J257">
        <f t="shared" si="34"/>
        <v>3.0845762779343309</v>
      </c>
      <c r="K257">
        <f t="shared" si="35"/>
        <v>-2.868876552746235E-2</v>
      </c>
      <c r="M257">
        <f t="shared" si="36"/>
        <v>928.53866095931971</v>
      </c>
      <c r="N257">
        <f t="shared" si="37"/>
        <v>35.283648113501812</v>
      </c>
      <c r="O257">
        <f t="shared" si="38"/>
        <v>3.1380134726774633</v>
      </c>
      <c r="P257">
        <f t="shared" si="39"/>
        <v>-2.6498270258334282E-2</v>
      </c>
      <c r="R257">
        <f t="shared" si="40"/>
        <v>0.23577064941619777</v>
      </c>
      <c r="S257">
        <f t="shared" si="41"/>
        <v>1.2244307681742755E-2</v>
      </c>
      <c r="T257">
        <f t="shared" si="42"/>
        <v>1.7323998477650912E-2</v>
      </c>
      <c r="U257">
        <f t="shared" si="43"/>
        <v>7.6353765275512256E-2</v>
      </c>
    </row>
    <row r="258" spans="1:21" x14ac:dyDescent="0.55000000000000004">
      <c r="A258">
        <v>0.4</v>
      </c>
      <c r="B258" t="s">
        <v>19</v>
      </c>
      <c r="C258" t="s">
        <v>24</v>
      </c>
      <c r="D258">
        <v>60.5</v>
      </c>
      <c r="E258">
        <v>59</v>
      </c>
      <c r="F258" t="s">
        <v>10</v>
      </c>
      <c r="G258" t="s">
        <v>11</v>
      </c>
      <c r="H258">
        <v>1215</v>
      </c>
      <c r="I258">
        <f t="shared" ref="I258:I321" si="44" xml:space="preserve"> SQRT(H258)</f>
        <v>34.856850115866749</v>
      </c>
      <c r="J258">
        <f t="shared" ref="J258:J321" si="45">LOG10(H258)</f>
        <v>3.0845762779343309</v>
      </c>
      <c r="K258">
        <f t="shared" ref="K258:K321" si="46" xml:space="preserve"> (1/I258)*-1</f>
        <v>-2.868876552746235E-2</v>
      </c>
      <c r="M258">
        <f t="shared" ref="M258:M321" si="47" xml:space="preserve"> INTERCEPT(Price,CaratSize) + A258*SLOPE(Price,CaratSize)</f>
        <v>928.53866095931971</v>
      </c>
      <c r="N258">
        <f t="shared" ref="N258:N321" si="48" xml:space="preserve"> INTERCEPT(SqrtPrice,CaratSize) + A258*SLOPE(SqrtPrice,CaratSize)</f>
        <v>35.283648113501812</v>
      </c>
      <c r="O258">
        <f t="shared" ref="O258:O321" si="49" xml:space="preserve"> INTERCEPT(LogTenPrice,CaratSize) + A258*SLOPE(LogTenPrice,CaratSize)</f>
        <v>3.1380134726774633</v>
      </c>
      <c r="P258">
        <f t="shared" ref="P258:P321" si="50" xml:space="preserve"> INTERCEPT(NegRecPrice,CaratSize) + A258*SLOPE(NegRecPrice,CaratSize)</f>
        <v>-2.6498270258334282E-2</v>
      </c>
      <c r="R258">
        <f t="shared" ref="R258:R321" si="51" xml:space="preserve"> ABS((M258-H258)/H258)</f>
        <v>0.23577064941619777</v>
      </c>
      <c r="S258">
        <f t="shared" ref="S258:S321" si="52" xml:space="preserve"> ABS((N258-I258)/I258)</f>
        <v>1.2244307681742755E-2</v>
      </c>
      <c r="T258">
        <f t="shared" ref="T258:T321" si="53" xml:space="preserve"> ABS((O258-J258)/J258)</f>
        <v>1.7323998477650912E-2</v>
      </c>
      <c r="U258">
        <f t="shared" ref="U258:U321" si="54" xml:space="preserve"> ABS((P258-K258)/K258)</f>
        <v>7.6353765275512256E-2</v>
      </c>
    </row>
    <row r="259" spans="1:21" x14ac:dyDescent="0.55000000000000004">
      <c r="A259">
        <v>0.4</v>
      </c>
      <c r="B259" t="s">
        <v>17</v>
      </c>
      <c r="C259" t="s">
        <v>25</v>
      </c>
      <c r="D259">
        <v>61.9</v>
      </c>
      <c r="E259">
        <v>56</v>
      </c>
      <c r="F259" t="s">
        <v>16</v>
      </c>
      <c r="G259" t="s">
        <v>11</v>
      </c>
      <c r="H259">
        <v>1215</v>
      </c>
      <c r="I259">
        <f t="shared" si="44"/>
        <v>34.856850115866749</v>
      </c>
      <c r="J259">
        <f t="shared" si="45"/>
        <v>3.0845762779343309</v>
      </c>
      <c r="K259">
        <f t="shared" si="46"/>
        <v>-2.868876552746235E-2</v>
      </c>
      <c r="M259">
        <f t="shared" si="47"/>
        <v>928.53866095931971</v>
      </c>
      <c r="N259">
        <f t="shared" si="48"/>
        <v>35.283648113501812</v>
      </c>
      <c r="O259">
        <f t="shared" si="49"/>
        <v>3.1380134726774633</v>
      </c>
      <c r="P259">
        <f t="shared" si="50"/>
        <v>-2.6498270258334282E-2</v>
      </c>
      <c r="R259">
        <f t="shared" si="51"/>
        <v>0.23577064941619777</v>
      </c>
      <c r="S259">
        <f t="shared" si="52"/>
        <v>1.2244307681742755E-2</v>
      </c>
      <c r="T259">
        <f t="shared" si="53"/>
        <v>1.7323998477650912E-2</v>
      </c>
      <c r="U259">
        <f t="shared" si="54"/>
        <v>7.6353765275512256E-2</v>
      </c>
    </row>
    <row r="260" spans="1:21" x14ac:dyDescent="0.55000000000000004">
      <c r="A260">
        <v>0.4</v>
      </c>
      <c r="B260" t="s">
        <v>19</v>
      </c>
      <c r="C260" t="s">
        <v>24</v>
      </c>
      <c r="D260">
        <v>61.1</v>
      </c>
      <c r="E260">
        <v>57</v>
      </c>
      <c r="F260" t="s">
        <v>16</v>
      </c>
      <c r="G260" t="s">
        <v>11</v>
      </c>
      <c r="H260">
        <v>1215</v>
      </c>
      <c r="I260">
        <f t="shared" si="44"/>
        <v>34.856850115866749</v>
      </c>
      <c r="J260">
        <f t="shared" si="45"/>
        <v>3.0845762779343309</v>
      </c>
      <c r="K260">
        <f t="shared" si="46"/>
        <v>-2.868876552746235E-2</v>
      </c>
      <c r="M260">
        <f t="shared" si="47"/>
        <v>928.53866095931971</v>
      </c>
      <c r="N260">
        <f t="shared" si="48"/>
        <v>35.283648113501812</v>
      </c>
      <c r="O260">
        <f t="shared" si="49"/>
        <v>3.1380134726774633</v>
      </c>
      <c r="P260">
        <f t="shared" si="50"/>
        <v>-2.6498270258334282E-2</v>
      </c>
      <c r="R260">
        <f t="shared" si="51"/>
        <v>0.23577064941619777</v>
      </c>
      <c r="S260">
        <f t="shared" si="52"/>
        <v>1.2244307681742755E-2</v>
      </c>
      <c r="T260">
        <f t="shared" si="53"/>
        <v>1.7323998477650912E-2</v>
      </c>
      <c r="U260">
        <f t="shared" si="54"/>
        <v>7.6353765275512256E-2</v>
      </c>
    </row>
    <row r="261" spans="1:21" x14ac:dyDescent="0.55000000000000004">
      <c r="A261">
        <v>0.52</v>
      </c>
      <c r="B261" t="s">
        <v>19</v>
      </c>
      <c r="C261" t="s">
        <v>20</v>
      </c>
      <c r="D261">
        <v>62.7</v>
      </c>
      <c r="E261">
        <v>56</v>
      </c>
      <c r="F261" t="s">
        <v>16</v>
      </c>
      <c r="G261" t="s">
        <v>11</v>
      </c>
      <c r="H261">
        <v>1215</v>
      </c>
      <c r="I261">
        <f t="shared" si="44"/>
        <v>34.856850115866749</v>
      </c>
      <c r="J261">
        <f t="shared" si="45"/>
        <v>3.0845762779343309</v>
      </c>
      <c r="K261">
        <f t="shared" si="46"/>
        <v>-2.868876552746235E-2</v>
      </c>
      <c r="M261">
        <f t="shared" si="47"/>
        <v>1705.2856285235143</v>
      </c>
      <c r="N261">
        <f t="shared" si="48"/>
        <v>41.603371962686452</v>
      </c>
      <c r="O261">
        <f t="shared" si="49"/>
        <v>3.2331835184411064</v>
      </c>
      <c r="P261">
        <f t="shared" si="50"/>
        <v>-2.4470148948059108E-2</v>
      </c>
      <c r="R261">
        <f t="shared" si="51"/>
        <v>0.40352726627449742</v>
      </c>
      <c r="S261">
        <f t="shared" si="52"/>
        <v>0.19354938338931274</v>
      </c>
      <c r="T261">
        <f t="shared" si="53"/>
        <v>4.8177521680966291E-2</v>
      </c>
      <c r="U261">
        <f t="shared" si="54"/>
        <v>0.14704768580456928</v>
      </c>
    </row>
    <row r="262" spans="1:21" x14ac:dyDescent="0.55000000000000004">
      <c r="A262">
        <v>0.4</v>
      </c>
      <c r="B262" t="s">
        <v>21</v>
      </c>
      <c r="C262" t="s">
        <v>9</v>
      </c>
      <c r="D262">
        <v>60.8</v>
      </c>
      <c r="E262">
        <v>60</v>
      </c>
      <c r="F262" t="s">
        <v>16</v>
      </c>
      <c r="G262" t="s">
        <v>11</v>
      </c>
      <c r="H262">
        <v>1215</v>
      </c>
      <c r="I262">
        <f t="shared" si="44"/>
        <v>34.856850115866749</v>
      </c>
      <c r="J262">
        <f t="shared" si="45"/>
        <v>3.0845762779343309</v>
      </c>
      <c r="K262">
        <f t="shared" si="46"/>
        <v>-2.868876552746235E-2</v>
      </c>
      <c r="M262">
        <f t="shared" si="47"/>
        <v>928.53866095931971</v>
      </c>
      <c r="N262">
        <f t="shared" si="48"/>
        <v>35.283648113501812</v>
      </c>
      <c r="O262">
        <f t="shared" si="49"/>
        <v>3.1380134726774633</v>
      </c>
      <c r="P262">
        <f t="shared" si="50"/>
        <v>-2.6498270258334282E-2</v>
      </c>
      <c r="R262">
        <f t="shared" si="51"/>
        <v>0.23577064941619777</v>
      </c>
      <c r="S262">
        <f t="shared" si="52"/>
        <v>1.2244307681742755E-2</v>
      </c>
      <c r="T262">
        <f t="shared" si="53"/>
        <v>1.7323998477650912E-2</v>
      </c>
      <c r="U262">
        <f t="shared" si="54"/>
        <v>7.6353765275512256E-2</v>
      </c>
    </row>
    <row r="263" spans="1:21" x14ac:dyDescent="0.55000000000000004">
      <c r="A263">
        <v>0.4</v>
      </c>
      <c r="B263" t="s">
        <v>21</v>
      </c>
      <c r="C263" t="s">
        <v>9</v>
      </c>
      <c r="D263">
        <v>60.8</v>
      </c>
      <c r="E263">
        <v>56</v>
      </c>
      <c r="F263" t="s">
        <v>26</v>
      </c>
      <c r="G263" t="s">
        <v>11</v>
      </c>
      <c r="H263">
        <v>1215</v>
      </c>
      <c r="I263">
        <f t="shared" si="44"/>
        <v>34.856850115866749</v>
      </c>
      <c r="J263">
        <f t="shared" si="45"/>
        <v>3.0845762779343309</v>
      </c>
      <c r="K263">
        <f t="shared" si="46"/>
        <v>-2.868876552746235E-2</v>
      </c>
      <c r="M263">
        <f t="shared" si="47"/>
        <v>928.53866095931971</v>
      </c>
      <c r="N263">
        <f t="shared" si="48"/>
        <v>35.283648113501812</v>
      </c>
      <c r="O263">
        <f t="shared" si="49"/>
        <v>3.1380134726774633</v>
      </c>
      <c r="P263">
        <f t="shared" si="50"/>
        <v>-2.6498270258334282E-2</v>
      </c>
      <c r="R263">
        <f t="shared" si="51"/>
        <v>0.23577064941619777</v>
      </c>
      <c r="S263">
        <f t="shared" si="52"/>
        <v>1.2244307681742755E-2</v>
      </c>
      <c r="T263">
        <f t="shared" si="53"/>
        <v>1.7323998477650912E-2</v>
      </c>
      <c r="U263">
        <f t="shared" si="54"/>
        <v>7.6353765275512256E-2</v>
      </c>
    </row>
    <row r="264" spans="1:21" x14ac:dyDescent="0.55000000000000004">
      <c r="A264">
        <v>0.4</v>
      </c>
      <c r="B264" t="s">
        <v>21</v>
      </c>
      <c r="C264" t="s">
        <v>9</v>
      </c>
      <c r="D264">
        <v>60.8</v>
      </c>
      <c r="E264">
        <v>58</v>
      </c>
      <c r="F264" t="s">
        <v>10</v>
      </c>
      <c r="G264" t="s">
        <v>11</v>
      </c>
      <c r="H264">
        <v>1215</v>
      </c>
      <c r="I264">
        <f t="shared" si="44"/>
        <v>34.856850115866749</v>
      </c>
      <c r="J264">
        <f t="shared" si="45"/>
        <v>3.0845762779343309</v>
      </c>
      <c r="K264">
        <f t="shared" si="46"/>
        <v>-2.868876552746235E-2</v>
      </c>
      <c r="M264">
        <f t="shared" si="47"/>
        <v>928.53866095931971</v>
      </c>
      <c r="N264">
        <f t="shared" si="48"/>
        <v>35.283648113501812</v>
      </c>
      <c r="O264">
        <f t="shared" si="49"/>
        <v>3.1380134726774633</v>
      </c>
      <c r="P264">
        <f t="shared" si="50"/>
        <v>-2.6498270258334282E-2</v>
      </c>
      <c r="R264">
        <f t="shared" si="51"/>
        <v>0.23577064941619777</v>
      </c>
      <c r="S264">
        <f t="shared" si="52"/>
        <v>1.2244307681742755E-2</v>
      </c>
      <c r="T264">
        <f t="shared" si="53"/>
        <v>1.7323998477650912E-2</v>
      </c>
      <c r="U264">
        <f t="shared" si="54"/>
        <v>7.6353765275512256E-2</v>
      </c>
    </row>
    <row r="265" spans="1:21" x14ac:dyDescent="0.55000000000000004">
      <c r="A265">
        <v>0.4</v>
      </c>
      <c r="B265" t="s">
        <v>21</v>
      </c>
      <c r="C265" t="s">
        <v>9</v>
      </c>
      <c r="D265">
        <v>61.1</v>
      </c>
      <c r="E265">
        <v>58</v>
      </c>
      <c r="F265" t="s">
        <v>10</v>
      </c>
      <c r="G265" t="s">
        <v>11</v>
      </c>
      <c r="H265">
        <v>1215</v>
      </c>
      <c r="I265">
        <f t="shared" si="44"/>
        <v>34.856850115866749</v>
      </c>
      <c r="J265">
        <f t="shared" si="45"/>
        <v>3.0845762779343309</v>
      </c>
      <c r="K265">
        <f t="shared" si="46"/>
        <v>-2.868876552746235E-2</v>
      </c>
      <c r="M265">
        <f t="shared" si="47"/>
        <v>928.53866095931971</v>
      </c>
      <c r="N265">
        <f t="shared" si="48"/>
        <v>35.283648113501812</v>
      </c>
      <c r="O265">
        <f t="shared" si="49"/>
        <v>3.1380134726774633</v>
      </c>
      <c r="P265">
        <f t="shared" si="50"/>
        <v>-2.6498270258334282E-2</v>
      </c>
      <c r="R265">
        <f t="shared" si="51"/>
        <v>0.23577064941619777</v>
      </c>
      <c r="S265">
        <f t="shared" si="52"/>
        <v>1.2244307681742755E-2</v>
      </c>
      <c r="T265">
        <f t="shared" si="53"/>
        <v>1.7323998477650912E-2</v>
      </c>
      <c r="U265">
        <f t="shared" si="54"/>
        <v>7.6353765275512256E-2</v>
      </c>
    </row>
    <row r="266" spans="1:21" x14ac:dyDescent="0.55000000000000004">
      <c r="A266">
        <v>0.4</v>
      </c>
      <c r="B266" t="s">
        <v>21</v>
      </c>
      <c r="C266" t="s">
        <v>9</v>
      </c>
      <c r="D266">
        <v>61.3</v>
      </c>
      <c r="E266">
        <v>58</v>
      </c>
      <c r="F266" t="s">
        <v>10</v>
      </c>
      <c r="G266" t="s">
        <v>11</v>
      </c>
      <c r="H266">
        <v>1215</v>
      </c>
      <c r="I266">
        <f t="shared" si="44"/>
        <v>34.856850115866749</v>
      </c>
      <c r="J266">
        <f t="shared" si="45"/>
        <v>3.0845762779343309</v>
      </c>
      <c r="K266">
        <f t="shared" si="46"/>
        <v>-2.868876552746235E-2</v>
      </c>
      <c r="M266">
        <f t="shared" si="47"/>
        <v>928.53866095931971</v>
      </c>
      <c r="N266">
        <f t="shared" si="48"/>
        <v>35.283648113501812</v>
      </c>
      <c r="O266">
        <f t="shared" si="49"/>
        <v>3.1380134726774633</v>
      </c>
      <c r="P266">
        <f t="shared" si="50"/>
        <v>-2.6498270258334282E-2</v>
      </c>
      <c r="R266">
        <f t="shared" si="51"/>
        <v>0.23577064941619777</v>
      </c>
      <c r="S266">
        <f t="shared" si="52"/>
        <v>1.2244307681742755E-2</v>
      </c>
      <c r="T266">
        <f t="shared" si="53"/>
        <v>1.7323998477650912E-2</v>
      </c>
      <c r="U266">
        <f t="shared" si="54"/>
        <v>7.6353765275512256E-2</v>
      </c>
    </row>
    <row r="267" spans="1:21" x14ac:dyDescent="0.55000000000000004">
      <c r="A267">
        <v>0.65</v>
      </c>
      <c r="B267" t="s">
        <v>27</v>
      </c>
      <c r="C267" t="s">
        <v>12</v>
      </c>
      <c r="D267">
        <v>62.5</v>
      </c>
      <c r="E267">
        <v>58</v>
      </c>
      <c r="F267" t="s">
        <v>10</v>
      </c>
      <c r="G267" t="s">
        <v>11</v>
      </c>
      <c r="H267">
        <v>1215</v>
      </c>
      <c r="I267">
        <f t="shared" si="44"/>
        <v>34.856850115866749</v>
      </c>
      <c r="J267">
        <f t="shared" si="45"/>
        <v>3.0845762779343309</v>
      </c>
      <c r="K267">
        <f t="shared" si="46"/>
        <v>-2.868876552746235E-2</v>
      </c>
      <c r="M267">
        <f t="shared" si="47"/>
        <v>2546.7615100513917</v>
      </c>
      <c r="N267">
        <f t="shared" si="48"/>
        <v>48.449739465969806</v>
      </c>
      <c r="O267">
        <f t="shared" si="49"/>
        <v>3.336284401351719</v>
      </c>
      <c r="P267">
        <f t="shared" si="50"/>
        <v>-2.2273017528594331E-2</v>
      </c>
      <c r="R267">
        <f t="shared" si="51"/>
        <v>1.0961000082727503</v>
      </c>
      <c r="S267">
        <f t="shared" si="52"/>
        <v>0.38996321540584672</v>
      </c>
      <c r="T267">
        <f t="shared" si="53"/>
        <v>8.1602171817891048E-2</v>
      </c>
      <c r="U267">
        <f t="shared" si="54"/>
        <v>0.22363276637771456</v>
      </c>
    </row>
    <row r="268" spans="1:21" x14ac:dyDescent="0.55000000000000004">
      <c r="A268">
        <v>0.4</v>
      </c>
      <c r="B268" t="s">
        <v>21</v>
      </c>
      <c r="C268" t="s">
        <v>9</v>
      </c>
      <c r="D268">
        <v>63.1</v>
      </c>
      <c r="E268">
        <v>56</v>
      </c>
      <c r="F268" t="s">
        <v>16</v>
      </c>
      <c r="G268" t="s">
        <v>11</v>
      </c>
      <c r="H268">
        <v>1215</v>
      </c>
      <c r="I268">
        <f t="shared" si="44"/>
        <v>34.856850115866749</v>
      </c>
      <c r="J268">
        <f t="shared" si="45"/>
        <v>3.0845762779343309</v>
      </c>
      <c r="K268">
        <f t="shared" si="46"/>
        <v>-2.868876552746235E-2</v>
      </c>
      <c r="M268">
        <f t="shared" si="47"/>
        <v>928.53866095931971</v>
      </c>
      <c r="N268">
        <f t="shared" si="48"/>
        <v>35.283648113501812</v>
      </c>
      <c r="O268">
        <f t="shared" si="49"/>
        <v>3.1380134726774633</v>
      </c>
      <c r="P268">
        <f t="shared" si="50"/>
        <v>-2.6498270258334282E-2</v>
      </c>
      <c r="R268">
        <f t="shared" si="51"/>
        <v>0.23577064941619777</v>
      </c>
      <c r="S268">
        <f t="shared" si="52"/>
        <v>1.2244307681742755E-2</v>
      </c>
      <c r="T268">
        <f t="shared" si="53"/>
        <v>1.7323998477650912E-2</v>
      </c>
      <c r="U268">
        <f t="shared" si="54"/>
        <v>7.6353765275512256E-2</v>
      </c>
    </row>
    <row r="269" spans="1:21" x14ac:dyDescent="0.55000000000000004">
      <c r="A269">
        <v>0.4</v>
      </c>
      <c r="B269" t="s">
        <v>21</v>
      </c>
      <c r="C269" t="s">
        <v>9</v>
      </c>
      <c r="D269">
        <v>63.9</v>
      </c>
      <c r="E269">
        <v>57</v>
      </c>
      <c r="F269" t="s">
        <v>16</v>
      </c>
      <c r="G269" t="s">
        <v>11</v>
      </c>
      <c r="H269">
        <v>1215</v>
      </c>
      <c r="I269">
        <f t="shared" si="44"/>
        <v>34.856850115866749</v>
      </c>
      <c r="J269">
        <f t="shared" si="45"/>
        <v>3.0845762779343309</v>
      </c>
      <c r="K269">
        <f t="shared" si="46"/>
        <v>-2.868876552746235E-2</v>
      </c>
      <c r="M269">
        <f t="shared" si="47"/>
        <v>928.53866095931971</v>
      </c>
      <c r="N269">
        <f t="shared" si="48"/>
        <v>35.283648113501812</v>
      </c>
      <c r="O269">
        <f t="shared" si="49"/>
        <v>3.1380134726774633</v>
      </c>
      <c r="P269">
        <f t="shared" si="50"/>
        <v>-2.6498270258334282E-2</v>
      </c>
      <c r="R269">
        <f t="shared" si="51"/>
        <v>0.23577064941619777</v>
      </c>
      <c r="S269">
        <f t="shared" si="52"/>
        <v>1.2244307681742755E-2</v>
      </c>
      <c r="T269">
        <f t="shared" si="53"/>
        <v>1.7323998477650912E-2</v>
      </c>
      <c r="U269">
        <f t="shared" si="54"/>
        <v>7.6353765275512256E-2</v>
      </c>
    </row>
    <row r="270" spans="1:21" x14ac:dyDescent="0.55000000000000004">
      <c r="A270">
        <v>0.4</v>
      </c>
      <c r="B270" t="s">
        <v>19</v>
      </c>
      <c r="C270" t="s">
        <v>24</v>
      </c>
      <c r="D270">
        <v>61</v>
      </c>
      <c r="E270">
        <v>59</v>
      </c>
      <c r="F270" t="s">
        <v>10</v>
      </c>
      <c r="G270" t="s">
        <v>11</v>
      </c>
      <c r="H270">
        <v>1215</v>
      </c>
      <c r="I270">
        <f t="shared" si="44"/>
        <v>34.856850115866749</v>
      </c>
      <c r="J270">
        <f t="shared" si="45"/>
        <v>3.0845762779343309</v>
      </c>
      <c r="K270">
        <f t="shared" si="46"/>
        <v>-2.868876552746235E-2</v>
      </c>
      <c r="M270">
        <f t="shared" si="47"/>
        <v>928.53866095931971</v>
      </c>
      <c r="N270">
        <f t="shared" si="48"/>
        <v>35.283648113501812</v>
      </c>
      <c r="O270">
        <f t="shared" si="49"/>
        <v>3.1380134726774633</v>
      </c>
      <c r="P270">
        <f t="shared" si="50"/>
        <v>-2.6498270258334282E-2</v>
      </c>
      <c r="R270">
        <f t="shared" si="51"/>
        <v>0.23577064941619777</v>
      </c>
      <c r="S270">
        <f t="shared" si="52"/>
        <v>1.2244307681742755E-2</v>
      </c>
      <c r="T270">
        <f t="shared" si="53"/>
        <v>1.7323998477650912E-2</v>
      </c>
      <c r="U270">
        <f t="shared" si="54"/>
        <v>7.6353765275512256E-2</v>
      </c>
    </row>
    <row r="271" spans="1:21" x14ac:dyDescent="0.55000000000000004">
      <c r="A271">
        <v>0.43</v>
      </c>
      <c r="B271" t="s">
        <v>8</v>
      </c>
      <c r="C271" t="s">
        <v>18</v>
      </c>
      <c r="D271">
        <v>62.2</v>
      </c>
      <c r="E271">
        <v>57</v>
      </c>
      <c r="F271" t="s">
        <v>10</v>
      </c>
      <c r="G271" t="s">
        <v>11</v>
      </c>
      <c r="H271">
        <v>1215</v>
      </c>
      <c r="I271">
        <f t="shared" si="44"/>
        <v>34.856850115866749</v>
      </c>
      <c r="J271">
        <f t="shared" si="45"/>
        <v>3.0845762779343309</v>
      </c>
      <c r="K271">
        <f t="shared" si="46"/>
        <v>-2.868876552746235E-2</v>
      </c>
      <c r="M271">
        <f t="shared" si="47"/>
        <v>1122.725402850368</v>
      </c>
      <c r="N271">
        <f t="shared" si="48"/>
        <v>36.863579075797972</v>
      </c>
      <c r="O271">
        <f t="shared" si="49"/>
        <v>3.1618059841183741</v>
      </c>
      <c r="P271">
        <f t="shared" si="50"/>
        <v>-2.5991239930765488E-2</v>
      </c>
      <c r="R271">
        <f t="shared" si="51"/>
        <v>7.5946170493524257E-2</v>
      </c>
      <c r="S271">
        <f t="shared" si="52"/>
        <v>5.7570576608635252E-2</v>
      </c>
      <c r="T271">
        <f t="shared" si="53"/>
        <v>2.5037379278479759E-2</v>
      </c>
      <c r="U271">
        <f t="shared" si="54"/>
        <v>9.4027245407776516E-2</v>
      </c>
    </row>
    <row r="272" spans="1:21" x14ac:dyDescent="0.55000000000000004">
      <c r="A272">
        <v>0.44</v>
      </c>
      <c r="B272" t="s">
        <v>19</v>
      </c>
      <c r="C272" t="s">
        <v>18</v>
      </c>
      <c r="D272">
        <v>62.2</v>
      </c>
      <c r="E272">
        <v>59</v>
      </c>
      <c r="F272" t="s">
        <v>10</v>
      </c>
      <c r="G272" t="s">
        <v>11</v>
      </c>
      <c r="H272">
        <v>1216</v>
      </c>
      <c r="I272">
        <f t="shared" si="44"/>
        <v>34.871191548325392</v>
      </c>
      <c r="J272">
        <f t="shared" si="45"/>
        <v>3.0849335749367159</v>
      </c>
      <c r="K272">
        <f t="shared" si="46"/>
        <v>-2.8676966733820218E-2</v>
      </c>
      <c r="M272">
        <f t="shared" si="47"/>
        <v>1187.4543168140508</v>
      </c>
      <c r="N272">
        <f t="shared" si="48"/>
        <v>37.390222729896692</v>
      </c>
      <c r="O272">
        <f t="shared" si="49"/>
        <v>3.1697368212653445</v>
      </c>
      <c r="P272">
        <f t="shared" si="50"/>
        <v>-2.5822229821575893E-2</v>
      </c>
      <c r="R272">
        <f t="shared" si="51"/>
        <v>2.3475068409497698E-2</v>
      </c>
      <c r="S272">
        <f t="shared" si="52"/>
        <v>7.2238173395376012E-2</v>
      </c>
      <c r="T272">
        <f t="shared" si="53"/>
        <v>2.7489488596320333E-2</v>
      </c>
      <c r="U272">
        <f t="shared" si="54"/>
        <v>9.9548077686946845E-2</v>
      </c>
    </row>
    <row r="273" spans="1:21" x14ac:dyDescent="0.55000000000000004">
      <c r="A273">
        <v>0.41</v>
      </c>
      <c r="B273" t="s">
        <v>23</v>
      </c>
      <c r="C273" t="s">
        <v>25</v>
      </c>
      <c r="D273">
        <v>60.1</v>
      </c>
      <c r="E273">
        <v>57</v>
      </c>
      <c r="F273" t="s">
        <v>26</v>
      </c>
      <c r="G273" t="s">
        <v>11</v>
      </c>
      <c r="H273">
        <v>1216</v>
      </c>
      <c r="I273">
        <f t="shared" si="44"/>
        <v>34.871191548325392</v>
      </c>
      <c r="J273">
        <f t="shared" si="45"/>
        <v>3.0849335749367159</v>
      </c>
      <c r="K273">
        <f t="shared" si="46"/>
        <v>-2.8676966733820218E-2</v>
      </c>
      <c r="M273">
        <f t="shared" si="47"/>
        <v>993.26757492300203</v>
      </c>
      <c r="N273">
        <f t="shared" si="48"/>
        <v>35.810291767600532</v>
      </c>
      <c r="O273">
        <f t="shared" si="49"/>
        <v>3.1459443098244337</v>
      </c>
      <c r="P273">
        <f t="shared" si="50"/>
        <v>-2.6329260149144686E-2</v>
      </c>
      <c r="R273">
        <f t="shared" si="51"/>
        <v>0.18316811272779437</v>
      </c>
      <c r="S273">
        <f t="shared" si="52"/>
        <v>2.6930545747876466E-2</v>
      </c>
      <c r="T273">
        <f t="shared" si="53"/>
        <v>1.9777001159245178E-2</v>
      </c>
      <c r="U273">
        <f t="shared" si="54"/>
        <v>8.1867326013485273E-2</v>
      </c>
    </row>
    <row r="274" spans="1:21" x14ac:dyDescent="0.55000000000000004">
      <c r="A274">
        <v>0.4</v>
      </c>
      <c r="B274" t="s">
        <v>8</v>
      </c>
      <c r="C274" t="s">
        <v>18</v>
      </c>
      <c r="D274">
        <v>63.7</v>
      </c>
      <c r="E274">
        <v>57</v>
      </c>
      <c r="F274" t="s">
        <v>16</v>
      </c>
      <c r="G274" t="s">
        <v>11</v>
      </c>
      <c r="H274">
        <v>1216</v>
      </c>
      <c r="I274">
        <f t="shared" si="44"/>
        <v>34.871191548325392</v>
      </c>
      <c r="J274">
        <f t="shared" si="45"/>
        <v>3.0849335749367159</v>
      </c>
      <c r="K274">
        <f t="shared" si="46"/>
        <v>-2.8676966733820218E-2</v>
      </c>
      <c r="M274">
        <f t="shared" si="47"/>
        <v>928.53866095931971</v>
      </c>
      <c r="N274">
        <f t="shared" si="48"/>
        <v>35.283648113501812</v>
      </c>
      <c r="O274">
        <f t="shared" si="49"/>
        <v>3.1380134726774633</v>
      </c>
      <c r="P274">
        <f t="shared" si="50"/>
        <v>-2.6498270258334282E-2</v>
      </c>
      <c r="R274">
        <f t="shared" si="51"/>
        <v>0.23639912750055944</v>
      </c>
      <c r="S274">
        <f t="shared" si="52"/>
        <v>1.1828003198709948E-2</v>
      </c>
      <c r="T274">
        <f t="shared" si="53"/>
        <v>1.7206172013553411E-2</v>
      </c>
      <c r="U274">
        <f t="shared" si="54"/>
        <v>7.5973742122331489E-2</v>
      </c>
    </row>
    <row r="275" spans="1:21" x14ac:dyDescent="0.55000000000000004">
      <c r="A275">
        <v>0.4</v>
      </c>
      <c r="B275" t="s">
        <v>17</v>
      </c>
      <c r="C275" t="s">
        <v>9</v>
      </c>
      <c r="D275">
        <v>60.3</v>
      </c>
      <c r="E275">
        <v>57</v>
      </c>
      <c r="F275" t="s">
        <v>10</v>
      </c>
      <c r="G275" t="s">
        <v>11</v>
      </c>
      <c r="H275">
        <v>1216</v>
      </c>
      <c r="I275">
        <f t="shared" si="44"/>
        <v>34.871191548325392</v>
      </c>
      <c r="J275">
        <f t="shared" si="45"/>
        <v>3.0849335749367159</v>
      </c>
      <c r="K275">
        <f t="shared" si="46"/>
        <v>-2.8676966733820218E-2</v>
      </c>
      <c r="M275">
        <f t="shared" si="47"/>
        <v>928.53866095931971</v>
      </c>
      <c r="N275">
        <f t="shared" si="48"/>
        <v>35.283648113501812</v>
      </c>
      <c r="O275">
        <f t="shared" si="49"/>
        <v>3.1380134726774633</v>
      </c>
      <c r="P275">
        <f t="shared" si="50"/>
        <v>-2.6498270258334282E-2</v>
      </c>
      <c r="R275">
        <f t="shared" si="51"/>
        <v>0.23639912750055944</v>
      </c>
      <c r="S275">
        <f t="shared" si="52"/>
        <v>1.1828003198709948E-2</v>
      </c>
      <c r="T275">
        <f t="shared" si="53"/>
        <v>1.7206172013553411E-2</v>
      </c>
      <c r="U275">
        <f t="shared" si="54"/>
        <v>7.5973742122331489E-2</v>
      </c>
    </row>
    <row r="276" spans="1:21" x14ac:dyDescent="0.55000000000000004">
      <c r="A276">
        <v>0.4</v>
      </c>
      <c r="B276" t="s">
        <v>17</v>
      </c>
      <c r="C276" t="s">
        <v>9</v>
      </c>
      <c r="D276">
        <v>61.2</v>
      </c>
      <c r="E276">
        <v>60</v>
      </c>
      <c r="F276" t="s">
        <v>10</v>
      </c>
      <c r="G276" t="s">
        <v>11</v>
      </c>
      <c r="H276">
        <v>1216</v>
      </c>
      <c r="I276">
        <f t="shared" si="44"/>
        <v>34.871191548325392</v>
      </c>
      <c r="J276">
        <f t="shared" si="45"/>
        <v>3.0849335749367159</v>
      </c>
      <c r="K276">
        <f t="shared" si="46"/>
        <v>-2.8676966733820218E-2</v>
      </c>
      <c r="M276">
        <f t="shared" si="47"/>
        <v>928.53866095931971</v>
      </c>
      <c r="N276">
        <f t="shared" si="48"/>
        <v>35.283648113501812</v>
      </c>
      <c r="O276">
        <f t="shared" si="49"/>
        <v>3.1380134726774633</v>
      </c>
      <c r="P276">
        <f t="shared" si="50"/>
        <v>-2.6498270258334282E-2</v>
      </c>
      <c r="R276">
        <f t="shared" si="51"/>
        <v>0.23639912750055944</v>
      </c>
      <c r="S276">
        <f t="shared" si="52"/>
        <v>1.1828003198709948E-2</v>
      </c>
      <c r="T276">
        <f t="shared" si="53"/>
        <v>1.7206172013553411E-2</v>
      </c>
      <c r="U276">
        <f t="shared" si="54"/>
        <v>7.5973742122331489E-2</v>
      </c>
    </row>
    <row r="277" spans="1:21" x14ac:dyDescent="0.55000000000000004">
      <c r="A277">
        <v>0.42</v>
      </c>
      <c r="B277" t="s">
        <v>21</v>
      </c>
      <c r="C277" t="s">
        <v>9</v>
      </c>
      <c r="D277">
        <v>60.6</v>
      </c>
      <c r="E277">
        <v>58</v>
      </c>
      <c r="F277" t="s">
        <v>10</v>
      </c>
      <c r="G277" t="s">
        <v>11</v>
      </c>
      <c r="H277">
        <v>1237</v>
      </c>
      <c r="I277">
        <f t="shared" si="44"/>
        <v>35.171010790137949</v>
      </c>
      <c r="J277">
        <f t="shared" si="45"/>
        <v>3.0923696996291206</v>
      </c>
      <c r="K277">
        <f t="shared" si="46"/>
        <v>-2.8432506701809173E-2</v>
      </c>
      <c r="M277">
        <f t="shared" si="47"/>
        <v>1057.9964888866853</v>
      </c>
      <c r="N277">
        <f t="shared" si="48"/>
        <v>36.336935421699252</v>
      </c>
      <c r="O277">
        <f t="shared" si="49"/>
        <v>3.1538751469714037</v>
      </c>
      <c r="P277">
        <f t="shared" si="50"/>
        <v>-2.6160250039955087E-2</v>
      </c>
      <c r="R277">
        <f t="shared" si="51"/>
        <v>0.14470776969548485</v>
      </c>
      <c r="S277">
        <f t="shared" si="52"/>
        <v>3.3150159900671147E-2</v>
      </c>
      <c r="T277">
        <f t="shared" si="53"/>
        <v>1.9889422454779489E-2</v>
      </c>
      <c r="U277">
        <f t="shared" si="54"/>
        <v>7.991756357203289E-2</v>
      </c>
    </row>
    <row r="278" spans="1:21" x14ac:dyDescent="0.55000000000000004">
      <c r="A278">
        <v>0.38</v>
      </c>
      <c r="B278" t="s">
        <v>21</v>
      </c>
      <c r="C278" t="s">
        <v>9</v>
      </c>
      <c r="D278">
        <v>61.3</v>
      </c>
      <c r="E278">
        <v>58</v>
      </c>
      <c r="F278" t="s">
        <v>10</v>
      </c>
      <c r="G278" t="s">
        <v>11</v>
      </c>
      <c r="H278">
        <v>1237</v>
      </c>
      <c r="I278">
        <f t="shared" si="44"/>
        <v>35.171010790137949</v>
      </c>
      <c r="J278">
        <f t="shared" si="45"/>
        <v>3.0923696996291206</v>
      </c>
      <c r="K278">
        <f t="shared" si="46"/>
        <v>-2.8432506701809173E-2</v>
      </c>
      <c r="M278">
        <f t="shared" si="47"/>
        <v>799.08083303195372</v>
      </c>
      <c r="N278">
        <f t="shared" si="48"/>
        <v>34.230360805304372</v>
      </c>
      <c r="O278">
        <f t="shared" si="49"/>
        <v>3.122151798383523</v>
      </c>
      <c r="P278">
        <f t="shared" si="50"/>
        <v>-2.683629047671348E-2</v>
      </c>
      <c r="R278">
        <f t="shared" si="51"/>
        <v>0.35401711153439475</v>
      </c>
      <c r="S278">
        <f t="shared" si="52"/>
        <v>2.6745036997837375E-2</v>
      </c>
      <c r="T278">
        <f t="shared" si="53"/>
        <v>9.6308338417538785E-3</v>
      </c>
      <c r="U278">
        <f t="shared" si="54"/>
        <v>5.6140538076233891E-2</v>
      </c>
    </row>
    <row r="279" spans="1:21" x14ac:dyDescent="0.55000000000000004">
      <c r="A279">
        <v>0.62</v>
      </c>
      <c r="B279" t="s">
        <v>27</v>
      </c>
      <c r="C279" t="s">
        <v>18</v>
      </c>
      <c r="D279">
        <v>63.1</v>
      </c>
      <c r="E279">
        <v>60</v>
      </c>
      <c r="F279" t="s">
        <v>22</v>
      </c>
      <c r="G279" t="s">
        <v>11</v>
      </c>
      <c r="H279">
        <v>1237</v>
      </c>
      <c r="I279">
        <f t="shared" si="44"/>
        <v>35.171010790137949</v>
      </c>
      <c r="J279">
        <f t="shared" si="45"/>
        <v>3.0923696996291206</v>
      </c>
      <c r="K279">
        <f t="shared" si="46"/>
        <v>-2.8432506701809173E-2</v>
      </c>
      <c r="M279">
        <f t="shared" si="47"/>
        <v>2352.574768160343</v>
      </c>
      <c r="N279">
        <f t="shared" si="48"/>
        <v>46.869808503673646</v>
      </c>
      <c r="O279">
        <f t="shared" si="49"/>
        <v>3.3124918899108087</v>
      </c>
      <c r="P279">
        <f t="shared" si="50"/>
        <v>-2.2780047856163124E-2</v>
      </c>
      <c r="R279">
        <f t="shared" si="51"/>
        <v>0.90183893949906468</v>
      </c>
      <c r="S279">
        <f t="shared" si="52"/>
        <v>0.33262614439321353</v>
      </c>
      <c r="T279">
        <f t="shared" si="53"/>
        <v>7.1182365519907975E-2</v>
      </c>
      <c r="U279">
        <f t="shared" si="54"/>
        <v>0.19880269105102788</v>
      </c>
    </row>
    <row r="280" spans="1:21" x14ac:dyDescent="0.55000000000000004">
      <c r="A280">
        <v>0.38</v>
      </c>
      <c r="B280" t="s">
        <v>21</v>
      </c>
      <c r="C280" t="s">
        <v>9</v>
      </c>
      <c r="D280">
        <v>60</v>
      </c>
      <c r="E280">
        <v>57</v>
      </c>
      <c r="F280" t="s">
        <v>26</v>
      </c>
      <c r="G280" t="s">
        <v>11</v>
      </c>
      <c r="H280">
        <v>1237</v>
      </c>
      <c r="I280">
        <f t="shared" si="44"/>
        <v>35.171010790137949</v>
      </c>
      <c r="J280">
        <f t="shared" si="45"/>
        <v>3.0923696996291206</v>
      </c>
      <c r="K280">
        <f t="shared" si="46"/>
        <v>-2.8432506701809173E-2</v>
      </c>
      <c r="M280">
        <f t="shared" si="47"/>
        <v>799.08083303195372</v>
      </c>
      <c r="N280">
        <f t="shared" si="48"/>
        <v>34.230360805304372</v>
      </c>
      <c r="O280">
        <f t="shared" si="49"/>
        <v>3.122151798383523</v>
      </c>
      <c r="P280">
        <f t="shared" si="50"/>
        <v>-2.683629047671348E-2</v>
      </c>
      <c r="R280">
        <f t="shared" si="51"/>
        <v>0.35401711153439475</v>
      </c>
      <c r="S280">
        <f t="shared" si="52"/>
        <v>2.6745036997837375E-2</v>
      </c>
      <c r="T280">
        <f t="shared" si="53"/>
        <v>9.6308338417538785E-3</v>
      </c>
      <c r="U280">
        <f t="shared" si="54"/>
        <v>5.6140538076233891E-2</v>
      </c>
    </row>
    <row r="281" spans="1:21" x14ac:dyDescent="0.55000000000000004">
      <c r="A281">
        <v>0.42</v>
      </c>
      <c r="B281" t="s">
        <v>19</v>
      </c>
      <c r="C281" t="s">
        <v>18</v>
      </c>
      <c r="D281">
        <v>61.3</v>
      </c>
      <c r="E281">
        <v>58</v>
      </c>
      <c r="F281" t="s">
        <v>10</v>
      </c>
      <c r="G281" t="s">
        <v>11</v>
      </c>
      <c r="H281">
        <v>1238</v>
      </c>
      <c r="I281">
        <f t="shared" si="44"/>
        <v>35.185224171518364</v>
      </c>
      <c r="J281">
        <f t="shared" si="45"/>
        <v>3.0927206446840994</v>
      </c>
      <c r="K281">
        <f t="shared" si="46"/>
        <v>-2.8421021140160225E-2</v>
      </c>
      <c r="M281">
        <f t="shared" si="47"/>
        <v>1057.9964888866853</v>
      </c>
      <c r="N281">
        <f t="shared" si="48"/>
        <v>36.336935421699252</v>
      </c>
      <c r="O281">
        <f t="shared" si="49"/>
        <v>3.1538751469714037</v>
      </c>
      <c r="P281">
        <f t="shared" si="50"/>
        <v>-2.6160250039955087E-2</v>
      </c>
      <c r="R281">
        <f t="shared" si="51"/>
        <v>0.14539863579427686</v>
      </c>
      <c r="S281">
        <f t="shared" si="52"/>
        <v>3.2732809788751385E-2</v>
      </c>
      <c r="T281">
        <f t="shared" si="53"/>
        <v>1.9773690970899465E-2</v>
      </c>
      <c r="U281">
        <f t="shared" si="54"/>
        <v>7.954573796120798E-2</v>
      </c>
    </row>
    <row r="282" spans="1:21" x14ac:dyDescent="0.55000000000000004">
      <c r="A282">
        <v>0.54</v>
      </c>
      <c r="B282" t="s">
        <v>8</v>
      </c>
      <c r="C282" t="s">
        <v>20</v>
      </c>
      <c r="D282">
        <v>62.1</v>
      </c>
      <c r="E282">
        <v>56</v>
      </c>
      <c r="F282" t="s">
        <v>16</v>
      </c>
      <c r="G282" t="s">
        <v>11</v>
      </c>
      <c r="H282">
        <v>1238</v>
      </c>
      <c r="I282">
        <f t="shared" si="44"/>
        <v>35.185224171518364</v>
      </c>
      <c r="J282">
        <f t="shared" si="45"/>
        <v>3.0927206446840994</v>
      </c>
      <c r="K282">
        <f t="shared" si="46"/>
        <v>-2.8421021140160225E-2</v>
      </c>
      <c r="M282">
        <f t="shared" si="47"/>
        <v>1834.7434564508803</v>
      </c>
      <c r="N282">
        <f t="shared" si="48"/>
        <v>42.656659270883893</v>
      </c>
      <c r="O282">
        <f t="shared" si="49"/>
        <v>3.2490451927350468</v>
      </c>
      <c r="P282">
        <f t="shared" si="50"/>
        <v>-2.4132128729679909E-2</v>
      </c>
      <c r="R282">
        <f t="shared" si="51"/>
        <v>0.482022178070178</v>
      </c>
      <c r="S282">
        <f t="shared" si="52"/>
        <v>0.21234581490640281</v>
      </c>
      <c r="T282">
        <f t="shared" si="53"/>
        <v>5.0545964544080224E-2</v>
      </c>
      <c r="U282">
        <f t="shared" si="54"/>
        <v>0.15090564091027367</v>
      </c>
    </row>
    <row r="283" spans="1:21" x14ac:dyDescent="0.55000000000000004">
      <c r="A283">
        <v>0.4</v>
      </c>
      <c r="B283" t="s">
        <v>19</v>
      </c>
      <c r="C283" t="s">
        <v>24</v>
      </c>
      <c r="D283">
        <v>60.4</v>
      </c>
      <c r="E283">
        <v>59</v>
      </c>
      <c r="F283" t="s">
        <v>16</v>
      </c>
      <c r="G283" t="s">
        <v>11</v>
      </c>
      <c r="H283">
        <v>1238</v>
      </c>
      <c r="I283">
        <f t="shared" si="44"/>
        <v>35.185224171518364</v>
      </c>
      <c r="J283">
        <f t="shared" si="45"/>
        <v>3.0927206446840994</v>
      </c>
      <c r="K283">
        <f t="shared" si="46"/>
        <v>-2.8421021140160225E-2</v>
      </c>
      <c r="M283">
        <f t="shared" si="47"/>
        <v>928.53866095931971</v>
      </c>
      <c r="N283">
        <f t="shared" si="48"/>
        <v>35.283648113501812</v>
      </c>
      <c r="O283">
        <f t="shared" si="49"/>
        <v>3.1380134726774633</v>
      </c>
      <c r="P283">
        <f t="shared" si="50"/>
        <v>-2.6498270258334282E-2</v>
      </c>
      <c r="R283">
        <f t="shared" si="51"/>
        <v>0.24996877143835242</v>
      </c>
      <c r="S283">
        <f t="shared" si="52"/>
        <v>2.7973089358094808E-3</v>
      </c>
      <c r="T283">
        <f t="shared" si="53"/>
        <v>1.4644978708702719E-2</v>
      </c>
      <c r="U283">
        <f t="shared" si="54"/>
        <v>6.7652420803030425E-2</v>
      </c>
    </row>
    <row r="284" spans="1:21" x14ac:dyDescent="0.55000000000000004">
      <c r="A284">
        <v>0.4</v>
      </c>
      <c r="B284" t="s">
        <v>21</v>
      </c>
      <c r="C284" t="s">
        <v>9</v>
      </c>
      <c r="D284">
        <v>59.7</v>
      </c>
      <c r="E284">
        <v>60</v>
      </c>
      <c r="F284" t="s">
        <v>10</v>
      </c>
      <c r="G284" t="s">
        <v>11</v>
      </c>
      <c r="H284">
        <v>1239</v>
      </c>
      <c r="I284">
        <f t="shared" si="44"/>
        <v>35.199431813596085</v>
      </c>
      <c r="J284">
        <f t="shared" si="45"/>
        <v>3.0930713063760633</v>
      </c>
      <c r="K284">
        <f t="shared" si="46"/>
        <v>-2.8409549486356805E-2</v>
      </c>
      <c r="M284">
        <f t="shared" si="47"/>
        <v>928.53866095931971</v>
      </c>
      <c r="N284">
        <f t="shared" si="48"/>
        <v>35.283648113501812</v>
      </c>
      <c r="O284">
        <f t="shared" si="49"/>
        <v>3.1380134726774633</v>
      </c>
      <c r="P284">
        <f t="shared" si="50"/>
        <v>-2.6498270258334282E-2</v>
      </c>
      <c r="R284">
        <f t="shared" si="51"/>
        <v>0.25057412351951597</v>
      </c>
      <c r="S284">
        <f t="shared" si="52"/>
        <v>2.3925471397296043E-3</v>
      </c>
      <c r="T284">
        <f t="shared" si="53"/>
        <v>1.4529948342528073E-2</v>
      </c>
      <c r="U284">
        <f t="shared" si="54"/>
        <v>6.7275942863521357E-2</v>
      </c>
    </row>
    <row r="285" spans="1:21" x14ac:dyDescent="0.55000000000000004">
      <c r="A285">
        <v>0.4</v>
      </c>
      <c r="B285" t="s">
        <v>21</v>
      </c>
      <c r="C285" t="s">
        <v>9</v>
      </c>
      <c r="D285">
        <v>58.7</v>
      </c>
      <c r="E285">
        <v>62</v>
      </c>
      <c r="F285" t="s">
        <v>10</v>
      </c>
      <c r="G285" t="s">
        <v>11</v>
      </c>
      <c r="H285">
        <v>1239</v>
      </c>
      <c r="I285">
        <f t="shared" si="44"/>
        <v>35.199431813596085</v>
      </c>
      <c r="J285">
        <f t="shared" si="45"/>
        <v>3.0930713063760633</v>
      </c>
      <c r="K285">
        <f t="shared" si="46"/>
        <v>-2.8409549486356805E-2</v>
      </c>
      <c r="M285">
        <f t="shared" si="47"/>
        <v>928.53866095931971</v>
      </c>
      <c r="N285">
        <f t="shared" si="48"/>
        <v>35.283648113501812</v>
      </c>
      <c r="O285">
        <f t="shared" si="49"/>
        <v>3.1380134726774633</v>
      </c>
      <c r="P285">
        <f t="shared" si="50"/>
        <v>-2.6498270258334282E-2</v>
      </c>
      <c r="R285">
        <f t="shared" si="51"/>
        <v>0.25057412351951597</v>
      </c>
      <c r="S285">
        <f t="shared" si="52"/>
        <v>2.3925471397296043E-3</v>
      </c>
      <c r="T285">
        <f t="shared" si="53"/>
        <v>1.4529948342528073E-2</v>
      </c>
      <c r="U285">
        <f t="shared" si="54"/>
        <v>6.7275942863521357E-2</v>
      </c>
    </row>
    <row r="286" spans="1:21" x14ac:dyDescent="0.55000000000000004">
      <c r="A286">
        <v>0.4</v>
      </c>
      <c r="B286" t="s">
        <v>21</v>
      </c>
      <c r="C286" t="s">
        <v>9</v>
      </c>
      <c r="D286">
        <v>59.9</v>
      </c>
      <c r="E286">
        <v>61</v>
      </c>
      <c r="F286" t="s">
        <v>10</v>
      </c>
      <c r="G286" t="s">
        <v>11</v>
      </c>
      <c r="H286">
        <v>1239</v>
      </c>
      <c r="I286">
        <f t="shared" si="44"/>
        <v>35.199431813596085</v>
      </c>
      <c r="J286">
        <f t="shared" si="45"/>
        <v>3.0930713063760633</v>
      </c>
      <c r="K286">
        <f t="shared" si="46"/>
        <v>-2.8409549486356805E-2</v>
      </c>
      <c r="M286">
        <f t="shared" si="47"/>
        <v>928.53866095931971</v>
      </c>
      <c r="N286">
        <f t="shared" si="48"/>
        <v>35.283648113501812</v>
      </c>
      <c r="O286">
        <f t="shared" si="49"/>
        <v>3.1380134726774633</v>
      </c>
      <c r="P286">
        <f t="shared" si="50"/>
        <v>-2.6498270258334282E-2</v>
      </c>
      <c r="R286">
        <f t="shared" si="51"/>
        <v>0.25057412351951597</v>
      </c>
      <c r="S286">
        <f t="shared" si="52"/>
        <v>2.3925471397296043E-3</v>
      </c>
      <c r="T286">
        <f t="shared" si="53"/>
        <v>1.4529948342528073E-2</v>
      </c>
      <c r="U286">
        <f t="shared" si="54"/>
        <v>6.7275942863521357E-2</v>
      </c>
    </row>
    <row r="287" spans="1:21" x14ac:dyDescent="0.55000000000000004">
      <c r="A287">
        <v>0.47</v>
      </c>
      <c r="B287" t="s">
        <v>19</v>
      </c>
      <c r="C287" t="s">
        <v>18</v>
      </c>
      <c r="D287">
        <v>62.4</v>
      </c>
      <c r="E287">
        <v>56</v>
      </c>
      <c r="F287" t="s">
        <v>10</v>
      </c>
      <c r="G287" t="s">
        <v>11</v>
      </c>
      <c r="H287">
        <v>1239</v>
      </c>
      <c r="I287">
        <f t="shared" si="44"/>
        <v>35.199431813596085</v>
      </c>
      <c r="J287">
        <f t="shared" si="45"/>
        <v>3.0930713063760633</v>
      </c>
      <c r="K287">
        <f t="shared" si="46"/>
        <v>-2.8409549486356805E-2</v>
      </c>
      <c r="M287">
        <f t="shared" si="47"/>
        <v>1381.6410587050996</v>
      </c>
      <c r="N287">
        <f t="shared" si="48"/>
        <v>38.970153692192852</v>
      </c>
      <c r="O287">
        <f t="shared" si="49"/>
        <v>3.1935293327062548</v>
      </c>
      <c r="P287">
        <f t="shared" si="50"/>
        <v>-2.5315199494007096E-2</v>
      </c>
      <c r="R287">
        <f t="shared" si="51"/>
        <v>0.11512595537134751</v>
      </c>
      <c r="S287">
        <f t="shared" si="52"/>
        <v>0.10712450980928315</v>
      </c>
      <c r="T287">
        <f t="shared" si="53"/>
        <v>3.2478406211685823E-2</v>
      </c>
      <c r="U287">
        <f t="shared" si="54"/>
        <v>0.10891936156311514</v>
      </c>
    </row>
    <row r="288" spans="1:21" x14ac:dyDescent="0.55000000000000004">
      <c r="A288">
        <v>0.44</v>
      </c>
      <c r="B288" t="s">
        <v>21</v>
      </c>
      <c r="C288" t="s">
        <v>9</v>
      </c>
      <c r="D288">
        <v>62.9</v>
      </c>
      <c r="E288">
        <v>55</v>
      </c>
      <c r="F288" t="s">
        <v>10</v>
      </c>
      <c r="G288" t="s">
        <v>11</v>
      </c>
      <c r="H288">
        <v>1239</v>
      </c>
      <c r="I288">
        <f t="shared" si="44"/>
        <v>35.199431813596085</v>
      </c>
      <c r="J288">
        <f t="shared" si="45"/>
        <v>3.0930713063760633</v>
      </c>
      <c r="K288">
        <f t="shared" si="46"/>
        <v>-2.8409549486356805E-2</v>
      </c>
      <c r="M288">
        <f t="shared" si="47"/>
        <v>1187.4543168140508</v>
      </c>
      <c r="N288">
        <f t="shared" si="48"/>
        <v>37.390222729896692</v>
      </c>
      <c r="O288">
        <f t="shared" si="49"/>
        <v>3.1697368212653445</v>
      </c>
      <c r="P288">
        <f t="shared" si="50"/>
        <v>-2.5822229821575893E-2</v>
      </c>
      <c r="R288">
        <f t="shared" si="51"/>
        <v>4.1602649867594189E-2</v>
      </c>
      <c r="S288">
        <f t="shared" si="52"/>
        <v>6.2239382950903054E-2</v>
      </c>
      <c r="T288">
        <f t="shared" si="53"/>
        <v>2.4786209982046888E-2</v>
      </c>
      <c r="U288">
        <f t="shared" si="54"/>
        <v>9.1072182120431985E-2</v>
      </c>
    </row>
    <row r="289" spans="1:21" x14ac:dyDescent="0.55000000000000004">
      <c r="A289">
        <v>0.56000000000000005</v>
      </c>
      <c r="B289" t="s">
        <v>17</v>
      </c>
      <c r="C289" t="s">
        <v>14</v>
      </c>
      <c r="D289">
        <v>61.3</v>
      </c>
      <c r="E289">
        <v>58</v>
      </c>
      <c r="F289" t="s">
        <v>16</v>
      </c>
      <c r="G289" t="s">
        <v>11</v>
      </c>
      <c r="H289">
        <v>1239</v>
      </c>
      <c r="I289">
        <f t="shared" si="44"/>
        <v>35.199431813596085</v>
      </c>
      <c r="J289">
        <f t="shared" si="45"/>
        <v>3.0930713063760633</v>
      </c>
      <c r="K289">
        <f t="shared" si="46"/>
        <v>-2.8409549486356805E-2</v>
      </c>
      <c r="M289">
        <f t="shared" si="47"/>
        <v>1964.2012843782459</v>
      </c>
      <c r="N289">
        <f t="shared" si="48"/>
        <v>43.709946579081333</v>
      </c>
      <c r="O289">
        <f t="shared" si="49"/>
        <v>3.2649068670289871</v>
      </c>
      <c r="P289">
        <f t="shared" si="50"/>
        <v>-2.3794108511300711E-2</v>
      </c>
      <c r="R289">
        <f t="shared" si="51"/>
        <v>0.58531177108817267</v>
      </c>
      <c r="S289">
        <f t="shared" si="52"/>
        <v>0.24177989038442341</v>
      </c>
      <c r="T289">
        <f t="shared" si="53"/>
        <v>5.5554994900603054E-2</v>
      </c>
      <c r="U289">
        <f t="shared" si="54"/>
        <v>0.16246089989116438</v>
      </c>
    </row>
    <row r="290" spans="1:21" x14ac:dyDescent="0.55000000000000004">
      <c r="A290">
        <v>0.4</v>
      </c>
      <c r="B290" t="s">
        <v>8</v>
      </c>
      <c r="C290" t="s">
        <v>24</v>
      </c>
      <c r="D290">
        <v>61.2</v>
      </c>
      <c r="E290">
        <v>55</v>
      </c>
      <c r="F290" t="s">
        <v>26</v>
      </c>
      <c r="G290" t="s">
        <v>11</v>
      </c>
      <c r="H290">
        <v>1239</v>
      </c>
      <c r="I290">
        <f t="shared" si="44"/>
        <v>35.199431813596085</v>
      </c>
      <c r="J290">
        <f t="shared" si="45"/>
        <v>3.0930713063760633</v>
      </c>
      <c r="K290">
        <f t="shared" si="46"/>
        <v>-2.8409549486356805E-2</v>
      </c>
      <c r="M290">
        <f t="shared" si="47"/>
        <v>928.53866095931971</v>
      </c>
      <c r="N290">
        <f t="shared" si="48"/>
        <v>35.283648113501812</v>
      </c>
      <c r="O290">
        <f t="shared" si="49"/>
        <v>3.1380134726774633</v>
      </c>
      <c r="P290">
        <f t="shared" si="50"/>
        <v>-2.6498270258334282E-2</v>
      </c>
      <c r="R290">
        <f t="shared" si="51"/>
        <v>0.25057412351951597</v>
      </c>
      <c r="S290">
        <f t="shared" si="52"/>
        <v>2.3925471397296043E-3</v>
      </c>
      <c r="T290">
        <f t="shared" si="53"/>
        <v>1.4529948342528073E-2</v>
      </c>
      <c r="U290">
        <f t="shared" si="54"/>
        <v>6.7275942863521357E-2</v>
      </c>
    </row>
    <row r="291" spans="1:21" x14ac:dyDescent="0.55000000000000004">
      <c r="A291">
        <v>0.61</v>
      </c>
      <c r="B291" t="s">
        <v>21</v>
      </c>
      <c r="C291" t="s">
        <v>14</v>
      </c>
      <c r="D291">
        <v>63.8</v>
      </c>
      <c r="E291">
        <v>60</v>
      </c>
      <c r="F291" t="s">
        <v>16</v>
      </c>
      <c r="G291" t="s">
        <v>11</v>
      </c>
      <c r="H291">
        <v>1239</v>
      </c>
      <c r="I291">
        <f t="shared" si="44"/>
        <v>35.199431813596085</v>
      </c>
      <c r="J291">
        <f t="shared" si="45"/>
        <v>3.0930713063760633</v>
      </c>
      <c r="K291">
        <f t="shared" si="46"/>
        <v>-2.8409549486356805E-2</v>
      </c>
      <c r="M291">
        <f t="shared" si="47"/>
        <v>2287.8458541966602</v>
      </c>
      <c r="N291">
        <f t="shared" si="48"/>
        <v>46.343164849574926</v>
      </c>
      <c r="O291">
        <f t="shared" si="49"/>
        <v>3.3045610527638383</v>
      </c>
      <c r="P291">
        <f t="shared" si="50"/>
        <v>-2.2949057965352723E-2</v>
      </c>
      <c r="R291">
        <f t="shared" si="51"/>
        <v>0.84652611315307524</v>
      </c>
      <c r="S291">
        <f t="shared" si="52"/>
        <v>0.31658843514839002</v>
      </c>
      <c r="T291">
        <f t="shared" si="53"/>
        <v>6.8375321950001469E-2</v>
      </c>
      <c r="U291">
        <f t="shared" si="54"/>
        <v>0.19220619896230273</v>
      </c>
    </row>
    <row r="292" spans="1:21" x14ac:dyDescent="0.55000000000000004">
      <c r="A292">
        <v>0.41</v>
      </c>
      <c r="B292" t="s">
        <v>8</v>
      </c>
      <c r="C292" t="s">
        <v>24</v>
      </c>
      <c r="D292">
        <v>59</v>
      </c>
      <c r="E292">
        <v>57</v>
      </c>
      <c r="F292" t="s">
        <v>16</v>
      </c>
      <c r="G292" t="s">
        <v>11</v>
      </c>
      <c r="H292">
        <v>1239</v>
      </c>
      <c r="I292">
        <f t="shared" si="44"/>
        <v>35.199431813596085</v>
      </c>
      <c r="J292">
        <f t="shared" si="45"/>
        <v>3.0930713063760633</v>
      </c>
      <c r="K292">
        <f t="shared" si="46"/>
        <v>-2.8409549486356805E-2</v>
      </c>
      <c r="M292">
        <f t="shared" si="47"/>
        <v>993.26757492300203</v>
      </c>
      <c r="N292">
        <f t="shared" si="48"/>
        <v>35.810291767600532</v>
      </c>
      <c r="O292">
        <f t="shared" si="49"/>
        <v>3.1459443098244337</v>
      </c>
      <c r="P292">
        <f t="shared" si="50"/>
        <v>-2.6329260149144686E-2</v>
      </c>
      <c r="R292">
        <f t="shared" si="51"/>
        <v>0.1983312551065359</v>
      </c>
      <c r="S292">
        <f t="shared" si="52"/>
        <v>1.7354256092522967E-2</v>
      </c>
      <c r="T292">
        <f t="shared" si="53"/>
        <v>1.7094013752407811E-2</v>
      </c>
      <c r="U292">
        <f t="shared" si="54"/>
        <v>7.3225002677748952E-2</v>
      </c>
    </row>
    <row r="293" spans="1:21" x14ac:dyDescent="0.55000000000000004">
      <c r="A293">
        <v>0.54</v>
      </c>
      <c r="B293" t="s">
        <v>19</v>
      </c>
      <c r="C293" t="s">
        <v>20</v>
      </c>
      <c r="D293">
        <v>59.8</v>
      </c>
      <c r="E293">
        <v>60</v>
      </c>
      <c r="F293" t="s">
        <v>10</v>
      </c>
      <c r="G293" t="s">
        <v>11</v>
      </c>
      <c r="H293">
        <v>1239</v>
      </c>
      <c r="I293">
        <f t="shared" si="44"/>
        <v>35.199431813596085</v>
      </c>
      <c r="J293">
        <f t="shared" si="45"/>
        <v>3.0930713063760633</v>
      </c>
      <c r="K293">
        <f t="shared" si="46"/>
        <v>-2.8409549486356805E-2</v>
      </c>
      <c r="M293">
        <f t="shared" si="47"/>
        <v>1834.7434564508803</v>
      </c>
      <c r="N293">
        <f t="shared" si="48"/>
        <v>42.656659270883893</v>
      </c>
      <c r="O293">
        <f t="shared" si="49"/>
        <v>3.2490451927350468</v>
      </c>
      <c r="P293">
        <f t="shared" si="50"/>
        <v>-2.4132128729679909E-2</v>
      </c>
      <c r="R293">
        <f t="shared" si="51"/>
        <v>0.48082603426221171</v>
      </c>
      <c r="S293">
        <f t="shared" si="52"/>
        <v>0.21185647247883668</v>
      </c>
      <c r="T293">
        <f t="shared" si="53"/>
        <v>5.0426864080843715E-2</v>
      </c>
      <c r="U293">
        <f t="shared" si="54"/>
        <v>0.15056278026270895</v>
      </c>
    </row>
    <row r="294" spans="1:21" x14ac:dyDescent="0.55000000000000004">
      <c r="A294">
        <v>0.5</v>
      </c>
      <c r="B294" t="s">
        <v>27</v>
      </c>
      <c r="C294" t="s">
        <v>9</v>
      </c>
      <c r="D294">
        <v>63.1</v>
      </c>
      <c r="E294">
        <v>58</v>
      </c>
      <c r="F294" t="s">
        <v>16</v>
      </c>
      <c r="G294" t="s">
        <v>11</v>
      </c>
      <c r="H294">
        <v>1239</v>
      </c>
      <c r="I294">
        <f t="shared" si="44"/>
        <v>35.199431813596085</v>
      </c>
      <c r="J294">
        <f t="shared" si="45"/>
        <v>3.0930713063760633</v>
      </c>
      <c r="K294">
        <f t="shared" si="46"/>
        <v>-2.8409549486356805E-2</v>
      </c>
      <c r="M294">
        <f t="shared" si="47"/>
        <v>1575.8278005961483</v>
      </c>
      <c r="N294">
        <f t="shared" si="48"/>
        <v>40.550084654489012</v>
      </c>
      <c r="O294">
        <f t="shared" si="49"/>
        <v>3.2173218441471656</v>
      </c>
      <c r="P294">
        <f t="shared" si="50"/>
        <v>-2.4808169166438302E-2</v>
      </c>
      <c r="R294">
        <f t="shared" si="51"/>
        <v>0.27185456061028923</v>
      </c>
      <c r="S294">
        <f t="shared" si="52"/>
        <v>0.15200963666766323</v>
      </c>
      <c r="T294">
        <f t="shared" si="53"/>
        <v>4.01706024413249E-2</v>
      </c>
      <c r="U294">
        <f t="shared" si="54"/>
        <v>0.12676654100579818</v>
      </c>
    </row>
    <row r="295" spans="1:21" x14ac:dyDescent="0.55000000000000004">
      <c r="A295">
        <v>0.6</v>
      </c>
      <c r="B295" t="s">
        <v>23</v>
      </c>
      <c r="C295" t="s">
        <v>12</v>
      </c>
      <c r="D295">
        <v>62</v>
      </c>
      <c r="E295">
        <v>56</v>
      </c>
      <c r="F295" t="s">
        <v>10</v>
      </c>
      <c r="G295" t="s">
        <v>11</v>
      </c>
      <c r="H295">
        <v>1239</v>
      </c>
      <c r="I295">
        <f t="shared" si="44"/>
        <v>35.199431813596085</v>
      </c>
      <c r="J295">
        <f t="shared" si="45"/>
        <v>3.0930713063760633</v>
      </c>
      <c r="K295">
        <f t="shared" si="46"/>
        <v>-2.8409549486356805E-2</v>
      </c>
      <c r="M295">
        <f t="shared" si="47"/>
        <v>2223.116940232977</v>
      </c>
      <c r="N295">
        <f t="shared" si="48"/>
        <v>45.816521195476206</v>
      </c>
      <c r="O295">
        <f t="shared" si="49"/>
        <v>3.2966302156168679</v>
      </c>
      <c r="P295">
        <f t="shared" si="50"/>
        <v>-2.3118068074542322E-2</v>
      </c>
      <c r="R295">
        <f t="shared" si="51"/>
        <v>0.79428324474009437</v>
      </c>
      <c r="S295">
        <f t="shared" si="52"/>
        <v>0.30162672619559666</v>
      </c>
      <c r="T295">
        <f t="shared" si="53"/>
        <v>6.5811256540121724E-2</v>
      </c>
      <c r="U295">
        <f t="shared" si="54"/>
        <v>0.18625713914807501</v>
      </c>
    </row>
    <row r="296" spans="1:21" x14ac:dyDescent="0.55000000000000004">
      <c r="A296">
        <v>0.56999999999999995</v>
      </c>
      <c r="B296" t="s">
        <v>8</v>
      </c>
      <c r="C296" t="s">
        <v>20</v>
      </c>
      <c r="D296">
        <v>63.5</v>
      </c>
      <c r="E296">
        <v>60</v>
      </c>
      <c r="F296" t="s">
        <v>16</v>
      </c>
      <c r="G296" t="s">
        <v>11</v>
      </c>
      <c r="H296">
        <v>1240</v>
      </c>
      <c r="I296">
        <f t="shared" si="44"/>
        <v>35.213633723318019</v>
      </c>
      <c r="J296">
        <f t="shared" si="45"/>
        <v>3.0934216851622351</v>
      </c>
      <c r="K296">
        <f t="shared" si="46"/>
        <v>-2.8398091712353239E-2</v>
      </c>
      <c r="M296">
        <f t="shared" si="47"/>
        <v>2028.9301983419282</v>
      </c>
      <c r="N296">
        <f t="shared" si="48"/>
        <v>44.236590233180046</v>
      </c>
      <c r="O296">
        <f t="shared" si="49"/>
        <v>3.2728377041759571</v>
      </c>
      <c r="P296">
        <f t="shared" si="50"/>
        <v>-2.3625098402111116E-2</v>
      </c>
      <c r="R296">
        <f t="shared" si="51"/>
        <v>0.6362340309209098</v>
      </c>
      <c r="S296">
        <f t="shared" si="52"/>
        <v>0.25623474648363653</v>
      </c>
      <c r="T296">
        <f t="shared" si="53"/>
        <v>5.7999211641368072E-2</v>
      </c>
      <c r="U296">
        <f t="shared" si="54"/>
        <v>0.16807443819071335</v>
      </c>
    </row>
    <row r="297" spans="1:21" x14ac:dyDescent="0.55000000000000004">
      <c r="A297">
        <v>0.57999999999999996</v>
      </c>
      <c r="B297" t="s">
        <v>17</v>
      </c>
      <c r="C297" t="s">
        <v>14</v>
      </c>
      <c r="D297">
        <v>60.8</v>
      </c>
      <c r="E297">
        <v>58</v>
      </c>
      <c r="F297" t="s">
        <v>10</v>
      </c>
      <c r="G297" t="s">
        <v>11</v>
      </c>
      <c r="H297">
        <v>1240</v>
      </c>
      <c r="I297">
        <f t="shared" si="44"/>
        <v>35.213633723318019</v>
      </c>
      <c r="J297">
        <f t="shared" si="45"/>
        <v>3.0934216851622351</v>
      </c>
      <c r="K297">
        <f t="shared" si="46"/>
        <v>-2.8398091712353239E-2</v>
      </c>
      <c r="M297">
        <f t="shared" si="47"/>
        <v>2093.6591123056114</v>
      </c>
      <c r="N297">
        <f t="shared" si="48"/>
        <v>44.763233887278766</v>
      </c>
      <c r="O297">
        <f t="shared" si="49"/>
        <v>3.2807685413229275</v>
      </c>
      <c r="P297">
        <f t="shared" si="50"/>
        <v>-2.345608829292152E-2</v>
      </c>
      <c r="R297">
        <f t="shared" si="51"/>
        <v>0.68843476798839631</v>
      </c>
      <c r="S297">
        <f t="shared" si="52"/>
        <v>0.27119042127246085</v>
      </c>
      <c r="T297">
        <f t="shared" si="53"/>
        <v>6.056298663040726E-2</v>
      </c>
      <c r="U297">
        <f t="shared" si="54"/>
        <v>0.17402589827125375</v>
      </c>
    </row>
    <row r="298" spans="1:21" x14ac:dyDescent="0.55000000000000004">
      <c r="A298">
        <v>0.49</v>
      </c>
      <c r="B298" t="s">
        <v>21</v>
      </c>
      <c r="C298" t="s">
        <v>18</v>
      </c>
      <c r="D298">
        <v>61.1</v>
      </c>
      <c r="E298">
        <v>55</v>
      </c>
      <c r="F298" t="s">
        <v>16</v>
      </c>
      <c r="G298" t="s">
        <v>11</v>
      </c>
      <c r="H298">
        <v>1240</v>
      </c>
      <c r="I298">
        <f t="shared" si="44"/>
        <v>35.213633723318019</v>
      </c>
      <c r="J298">
        <f t="shared" si="45"/>
        <v>3.0934216851622351</v>
      </c>
      <c r="K298">
        <f t="shared" si="46"/>
        <v>-2.8398091712353239E-2</v>
      </c>
      <c r="M298">
        <f t="shared" si="47"/>
        <v>1511.0988866324656</v>
      </c>
      <c r="N298">
        <f t="shared" si="48"/>
        <v>40.023441000390292</v>
      </c>
      <c r="O298">
        <f t="shared" si="49"/>
        <v>3.2093910070001956</v>
      </c>
      <c r="P298">
        <f t="shared" si="50"/>
        <v>-2.4977179275627901E-2</v>
      </c>
      <c r="R298">
        <f t="shared" si="51"/>
        <v>0.21862813438102061</v>
      </c>
      <c r="S298">
        <f t="shared" si="52"/>
        <v>0.13658934817304244</v>
      </c>
      <c r="T298">
        <f t="shared" si="53"/>
        <v>3.7489011729055124E-2</v>
      </c>
      <c r="U298">
        <f t="shared" si="54"/>
        <v>0.12046275754638938</v>
      </c>
    </row>
    <row r="299" spans="1:21" x14ac:dyDescent="0.55000000000000004">
      <c r="A299">
        <v>0.43</v>
      </c>
      <c r="B299" t="s">
        <v>21</v>
      </c>
      <c r="C299" t="s">
        <v>9</v>
      </c>
      <c r="D299">
        <v>60.8</v>
      </c>
      <c r="E299">
        <v>58</v>
      </c>
      <c r="F299" t="s">
        <v>16</v>
      </c>
      <c r="G299" t="s">
        <v>11</v>
      </c>
      <c r="H299">
        <v>1240</v>
      </c>
      <c r="I299">
        <f t="shared" si="44"/>
        <v>35.213633723318019</v>
      </c>
      <c r="J299">
        <f t="shared" si="45"/>
        <v>3.0934216851622351</v>
      </c>
      <c r="K299">
        <f t="shared" si="46"/>
        <v>-2.8398091712353239E-2</v>
      </c>
      <c r="M299">
        <f t="shared" si="47"/>
        <v>1122.725402850368</v>
      </c>
      <c r="N299">
        <f t="shared" si="48"/>
        <v>36.863579075797972</v>
      </c>
      <c r="O299">
        <f t="shared" si="49"/>
        <v>3.1618059841183741</v>
      </c>
      <c r="P299">
        <f t="shared" si="50"/>
        <v>-2.5991239930765488E-2</v>
      </c>
      <c r="R299">
        <f t="shared" si="51"/>
        <v>9.4576288023896754E-2</v>
      </c>
      <c r="S299">
        <f t="shared" si="52"/>
        <v>4.6855299440096712E-2</v>
      </c>
      <c r="T299">
        <f t="shared" si="53"/>
        <v>2.2106361794820263E-2</v>
      </c>
      <c r="U299">
        <f t="shared" si="54"/>
        <v>8.4753997063146486E-2</v>
      </c>
    </row>
    <row r="300" spans="1:21" x14ac:dyDescent="0.55000000000000004">
      <c r="A300">
        <v>0.61</v>
      </c>
      <c r="B300" t="s">
        <v>23</v>
      </c>
      <c r="C300" t="s">
        <v>18</v>
      </c>
      <c r="D300">
        <v>63.4</v>
      </c>
      <c r="E300">
        <v>62</v>
      </c>
      <c r="F300" t="s">
        <v>22</v>
      </c>
      <c r="G300" t="s">
        <v>11</v>
      </c>
      <c r="H300">
        <v>1240</v>
      </c>
      <c r="I300">
        <f t="shared" si="44"/>
        <v>35.213633723318019</v>
      </c>
      <c r="J300">
        <f t="shared" si="45"/>
        <v>3.0934216851622351</v>
      </c>
      <c r="K300">
        <f t="shared" si="46"/>
        <v>-2.8398091712353239E-2</v>
      </c>
      <c r="M300">
        <f t="shared" si="47"/>
        <v>2287.8458541966602</v>
      </c>
      <c r="N300">
        <f t="shared" si="48"/>
        <v>46.343164849574926</v>
      </c>
      <c r="O300">
        <f t="shared" si="49"/>
        <v>3.3045610527638383</v>
      </c>
      <c r="P300">
        <f t="shared" si="50"/>
        <v>-2.2949057965352723E-2</v>
      </c>
      <c r="R300">
        <f t="shared" si="51"/>
        <v>0.84503697919085496</v>
      </c>
      <c r="S300">
        <f t="shared" si="52"/>
        <v>0.31605744563893368</v>
      </c>
      <c r="T300">
        <f t="shared" si="53"/>
        <v>6.8254311597524694E-2</v>
      </c>
      <c r="U300">
        <f t="shared" si="54"/>
        <v>0.19188027851287531</v>
      </c>
    </row>
    <row r="301" spans="1:21" x14ac:dyDescent="0.55000000000000004">
      <c r="A301">
        <v>0.5</v>
      </c>
      <c r="B301" t="s">
        <v>19</v>
      </c>
      <c r="C301" t="s">
        <v>14</v>
      </c>
      <c r="D301">
        <v>63.1</v>
      </c>
      <c r="E301">
        <v>60</v>
      </c>
      <c r="F301" t="s">
        <v>16</v>
      </c>
      <c r="G301" t="s">
        <v>11</v>
      </c>
      <c r="H301">
        <v>1240</v>
      </c>
      <c r="I301">
        <f t="shared" si="44"/>
        <v>35.213633723318019</v>
      </c>
      <c r="J301">
        <f t="shared" si="45"/>
        <v>3.0934216851622351</v>
      </c>
      <c r="K301">
        <f t="shared" si="46"/>
        <v>-2.8398091712353239E-2</v>
      </c>
      <c r="M301">
        <f t="shared" si="47"/>
        <v>1575.8278005961483</v>
      </c>
      <c r="N301">
        <f t="shared" si="48"/>
        <v>40.550084654489012</v>
      </c>
      <c r="O301">
        <f t="shared" si="49"/>
        <v>3.2173218441471656</v>
      </c>
      <c r="P301">
        <f t="shared" si="50"/>
        <v>-2.4808169166438302E-2</v>
      </c>
      <c r="R301">
        <f t="shared" si="51"/>
        <v>0.2708288714485067</v>
      </c>
      <c r="S301">
        <f t="shared" si="52"/>
        <v>0.15154502296186673</v>
      </c>
      <c r="T301">
        <f t="shared" si="53"/>
        <v>4.0052786718094167E-2</v>
      </c>
      <c r="U301">
        <f t="shared" si="54"/>
        <v>0.12641421762692992</v>
      </c>
    </row>
    <row r="302" spans="1:21" x14ac:dyDescent="0.55000000000000004">
      <c r="A302">
        <v>0.41</v>
      </c>
      <c r="B302" t="s">
        <v>21</v>
      </c>
      <c r="C302" t="s">
        <v>9</v>
      </c>
      <c r="D302">
        <v>59.3</v>
      </c>
      <c r="E302">
        <v>61</v>
      </c>
      <c r="F302" t="s">
        <v>10</v>
      </c>
      <c r="G302" t="s">
        <v>11</v>
      </c>
      <c r="H302">
        <v>1269</v>
      </c>
      <c r="I302">
        <f t="shared" si="44"/>
        <v>35.62302626111375</v>
      </c>
      <c r="J302">
        <f t="shared" si="45"/>
        <v>3.1034616220947049</v>
      </c>
      <c r="K302">
        <f t="shared" si="46"/>
        <v>-2.8071730702217298E-2</v>
      </c>
      <c r="M302">
        <f t="shared" si="47"/>
        <v>993.26757492300203</v>
      </c>
      <c r="N302">
        <f t="shared" si="48"/>
        <v>35.810291767600532</v>
      </c>
      <c r="O302">
        <f t="shared" si="49"/>
        <v>3.1459443098244337</v>
      </c>
      <c r="P302">
        <f t="shared" si="50"/>
        <v>-2.6329260149144686E-2</v>
      </c>
      <c r="R302">
        <f t="shared" si="51"/>
        <v>0.21728323489125134</v>
      </c>
      <c r="S302">
        <f t="shared" si="52"/>
        <v>5.2568668679112548E-3</v>
      </c>
      <c r="T302">
        <f t="shared" si="53"/>
        <v>1.368880717817765E-2</v>
      </c>
      <c r="U302">
        <f t="shared" si="54"/>
        <v>6.2072074271323045E-2</v>
      </c>
    </row>
    <row r="303" spans="1:21" x14ac:dyDescent="0.55000000000000004">
      <c r="A303">
        <v>0.4</v>
      </c>
      <c r="B303" t="s">
        <v>8</v>
      </c>
      <c r="C303" t="s">
        <v>24</v>
      </c>
      <c r="D303">
        <v>62.2</v>
      </c>
      <c r="E303">
        <v>58</v>
      </c>
      <c r="F303" t="s">
        <v>10</v>
      </c>
      <c r="G303" t="s">
        <v>11</v>
      </c>
      <c r="H303">
        <v>1269</v>
      </c>
      <c r="I303">
        <f t="shared" si="44"/>
        <v>35.62302626111375</v>
      </c>
      <c r="J303">
        <f t="shared" si="45"/>
        <v>3.1034616220947049</v>
      </c>
      <c r="K303">
        <f t="shared" si="46"/>
        <v>-2.8071730702217298E-2</v>
      </c>
      <c r="M303">
        <f t="shared" si="47"/>
        <v>928.53866095931971</v>
      </c>
      <c r="N303">
        <f t="shared" si="48"/>
        <v>35.283648113501812</v>
      </c>
      <c r="O303">
        <f t="shared" si="49"/>
        <v>3.1380134726774633</v>
      </c>
      <c r="P303">
        <f t="shared" si="50"/>
        <v>-2.6498270258334282E-2</v>
      </c>
      <c r="R303">
        <f t="shared" si="51"/>
        <v>0.26829104731338083</v>
      </c>
      <c r="S303">
        <f t="shared" si="52"/>
        <v>9.5269319659796927E-3</v>
      </c>
      <c r="T303">
        <f t="shared" si="53"/>
        <v>1.1133326198323476E-2</v>
      </c>
      <c r="U303">
        <f t="shared" si="54"/>
        <v>5.6051422713268378E-2</v>
      </c>
    </row>
    <row r="304" spans="1:21" x14ac:dyDescent="0.55000000000000004">
      <c r="A304">
        <v>0.45</v>
      </c>
      <c r="B304" t="s">
        <v>17</v>
      </c>
      <c r="C304" t="s">
        <v>9</v>
      </c>
      <c r="D304">
        <v>62.8</v>
      </c>
      <c r="E304">
        <v>56</v>
      </c>
      <c r="F304" t="s">
        <v>10</v>
      </c>
      <c r="G304" t="s">
        <v>11</v>
      </c>
      <c r="H304">
        <v>1270</v>
      </c>
      <c r="I304">
        <f t="shared" si="44"/>
        <v>35.637059362410923</v>
      </c>
      <c r="J304">
        <f t="shared" si="45"/>
        <v>3.1038037209559568</v>
      </c>
      <c r="K304">
        <f t="shared" si="46"/>
        <v>-2.8060676663315687E-2</v>
      </c>
      <c r="M304">
        <f t="shared" si="47"/>
        <v>1252.183230777734</v>
      </c>
      <c r="N304">
        <f t="shared" si="48"/>
        <v>37.916866383995412</v>
      </c>
      <c r="O304">
        <f t="shared" si="49"/>
        <v>3.1776676584123145</v>
      </c>
      <c r="P304">
        <f t="shared" si="50"/>
        <v>-2.5653219712386294E-2</v>
      </c>
      <c r="R304">
        <f t="shared" si="51"/>
        <v>1.4028952143516515E-2</v>
      </c>
      <c r="S304">
        <f t="shared" si="52"/>
        <v>6.3972927687439105E-2</v>
      </c>
      <c r="T304">
        <f t="shared" si="53"/>
        <v>2.3797876443555497E-2</v>
      </c>
      <c r="U304">
        <f t="shared" si="54"/>
        <v>8.5794686272719578E-2</v>
      </c>
    </row>
    <row r="305" spans="1:21" x14ac:dyDescent="0.55000000000000004">
      <c r="A305">
        <v>0.45</v>
      </c>
      <c r="B305" t="s">
        <v>21</v>
      </c>
      <c r="C305" t="s">
        <v>24</v>
      </c>
      <c r="D305">
        <v>60.8</v>
      </c>
      <c r="E305">
        <v>56</v>
      </c>
      <c r="F305" t="s">
        <v>10</v>
      </c>
      <c r="G305" t="s">
        <v>11</v>
      </c>
      <c r="H305">
        <v>1270</v>
      </c>
      <c r="I305">
        <f t="shared" si="44"/>
        <v>35.637059362410923</v>
      </c>
      <c r="J305">
        <f t="shared" si="45"/>
        <v>3.1038037209559568</v>
      </c>
      <c r="K305">
        <f t="shared" si="46"/>
        <v>-2.8060676663315687E-2</v>
      </c>
      <c r="M305">
        <f t="shared" si="47"/>
        <v>1252.183230777734</v>
      </c>
      <c r="N305">
        <f t="shared" si="48"/>
        <v>37.916866383995412</v>
      </c>
      <c r="O305">
        <f t="shared" si="49"/>
        <v>3.1776676584123145</v>
      </c>
      <c r="P305">
        <f t="shared" si="50"/>
        <v>-2.5653219712386294E-2</v>
      </c>
      <c r="R305">
        <f t="shared" si="51"/>
        <v>1.4028952143516515E-2</v>
      </c>
      <c r="S305">
        <f t="shared" si="52"/>
        <v>6.3972927687439105E-2</v>
      </c>
      <c r="T305">
        <f t="shared" si="53"/>
        <v>2.3797876443555497E-2</v>
      </c>
      <c r="U305">
        <f t="shared" si="54"/>
        <v>8.5794686272719578E-2</v>
      </c>
    </row>
    <row r="306" spans="1:21" x14ac:dyDescent="0.55000000000000004">
      <c r="A306">
        <v>0.45</v>
      </c>
      <c r="B306" t="s">
        <v>17</v>
      </c>
      <c r="C306" t="s">
        <v>9</v>
      </c>
      <c r="D306">
        <v>61.6</v>
      </c>
      <c r="E306">
        <v>56</v>
      </c>
      <c r="F306" t="s">
        <v>26</v>
      </c>
      <c r="G306" t="s">
        <v>11</v>
      </c>
      <c r="H306">
        <v>1270</v>
      </c>
      <c r="I306">
        <f t="shared" si="44"/>
        <v>35.637059362410923</v>
      </c>
      <c r="J306">
        <f t="shared" si="45"/>
        <v>3.1038037209559568</v>
      </c>
      <c r="K306">
        <f t="shared" si="46"/>
        <v>-2.8060676663315687E-2</v>
      </c>
      <c r="M306">
        <f t="shared" si="47"/>
        <v>1252.183230777734</v>
      </c>
      <c r="N306">
        <f t="shared" si="48"/>
        <v>37.916866383995412</v>
      </c>
      <c r="O306">
        <f t="shared" si="49"/>
        <v>3.1776676584123145</v>
      </c>
      <c r="P306">
        <f t="shared" si="50"/>
        <v>-2.5653219712386294E-2</v>
      </c>
      <c r="R306">
        <f t="shared" si="51"/>
        <v>1.4028952143516515E-2</v>
      </c>
      <c r="S306">
        <f t="shared" si="52"/>
        <v>6.3972927687439105E-2</v>
      </c>
      <c r="T306">
        <f t="shared" si="53"/>
        <v>2.3797876443555497E-2</v>
      </c>
      <c r="U306">
        <f t="shared" si="54"/>
        <v>8.5794686272719578E-2</v>
      </c>
    </row>
    <row r="307" spans="1:21" x14ac:dyDescent="0.55000000000000004">
      <c r="A307">
        <v>0.45</v>
      </c>
      <c r="B307" t="s">
        <v>21</v>
      </c>
      <c r="C307" t="s">
        <v>24</v>
      </c>
      <c r="D307">
        <v>61.8</v>
      </c>
      <c r="E307">
        <v>59</v>
      </c>
      <c r="F307" t="s">
        <v>10</v>
      </c>
      <c r="G307" t="s">
        <v>11</v>
      </c>
      <c r="H307">
        <v>1270</v>
      </c>
      <c r="I307">
        <f t="shared" si="44"/>
        <v>35.637059362410923</v>
      </c>
      <c r="J307">
        <f t="shared" si="45"/>
        <v>3.1038037209559568</v>
      </c>
      <c r="K307">
        <f t="shared" si="46"/>
        <v>-2.8060676663315687E-2</v>
      </c>
      <c r="M307">
        <f t="shared" si="47"/>
        <v>1252.183230777734</v>
      </c>
      <c r="N307">
        <f t="shared" si="48"/>
        <v>37.916866383995412</v>
      </c>
      <c r="O307">
        <f t="shared" si="49"/>
        <v>3.1776676584123145</v>
      </c>
      <c r="P307">
        <f t="shared" si="50"/>
        <v>-2.5653219712386294E-2</v>
      </c>
      <c r="R307">
        <f t="shared" si="51"/>
        <v>1.4028952143516515E-2</v>
      </c>
      <c r="S307">
        <f t="shared" si="52"/>
        <v>6.3972927687439105E-2</v>
      </c>
      <c r="T307">
        <f t="shared" si="53"/>
        <v>2.3797876443555497E-2</v>
      </c>
      <c r="U307">
        <f t="shared" si="54"/>
        <v>8.5794686272719578E-2</v>
      </c>
    </row>
    <row r="308" spans="1:21" x14ac:dyDescent="0.55000000000000004">
      <c r="A308">
        <v>0.33</v>
      </c>
      <c r="B308" t="s">
        <v>19</v>
      </c>
      <c r="C308" t="s">
        <v>25</v>
      </c>
      <c r="D308">
        <v>62.8</v>
      </c>
      <c r="E308">
        <v>55</v>
      </c>
      <c r="F308" t="s">
        <v>16</v>
      </c>
      <c r="G308" t="s">
        <v>11</v>
      </c>
      <c r="H308">
        <v>1270</v>
      </c>
      <c r="I308">
        <f t="shared" si="44"/>
        <v>35.637059362410923</v>
      </c>
      <c r="J308">
        <f t="shared" si="45"/>
        <v>3.1038037209559568</v>
      </c>
      <c r="K308">
        <f t="shared" si="46"/>
        <v>-2.8060676663315687E-2</v>
      </c>
      <c r="M308">
        <f t="shared" si="47"/>
        <v>475.43626321353941</v>
      </c>
      <c r="N308">
        <f t="shared" si="48"/>
        <v>31.597142534810772</v>
      </c>
      <c r="O308">
        <f t="shared" si="49"/>
        <v>3.0824976126486718</v>
      </c>
      <c r="P308">
        <f t="shared" si="50"/>
        <v>-2.7681341022661468E-2</v>
      </c>
      <c r="R308">
        <f t="shared" si="51"/>
        <v>0.62564073762713435</v>
      </c>
      <c r="S308">
        <f t="shared" si="52"/>
        <v>0.11336279984597593</v>
      </c>
      <c r="T308">
        <f t="shared" si="53"/>
        <v>6.8645153568933749E-3</v>
      </c>
      <c r="U308">
        <f t="shared" si="54"/>
        <v>1.3518406744272569E-2</v>
      </c>
    </row>
    <row r="309" spans="1:21" x14ac:dyDescent="0.55000000000000004">
      <c r="A309">
        <v>0.38</v>
      </c>
      <c r="B309" t="s">
        <v>8</v>
      </c>
      <c r="C309" t="s">
        <v>9</v>
      </c>
      <c r="D309">
        <v>62.2</v>
      </c>
      <c r="E309">
        <v>57</v>
      </c>
      <c r="F309" t="s">
        <v>10</v>
      </c>
      <c r="G309" t="s">
        <v>11</v>
      </c>
      <c r="H309">
        <v>1270</v>
      </c>
      <c r="I309">
        <f t="shared" si="44"/>
        <v>35.637059362410923</v>
      </c>
      <c r="J309">
        <f t="shared" si="45"/>
        <v>3.1038037209559568</v>
      </c>
      <c r="K309">
        <f t="shared" si="46"/>
        <v>-2.8060676663315687E-2</v>
      </c>
      <c r="M309">
        <f t="shared" si="47"/>
        <v>799.08083303195372</v>
      </c>
      <c r="N309">
        <f t="shared" si="48"/>
        <v>34.230360805304372</v>
      </c>
      <c r="O309">
        <f t="shared" si="49"/>
        <v>3.122151798383523</v>
      </c>
      <c r="P309">
        <f t="shared" si="50"/>
        <v>-2.683629047671348E-2</v>
      </c>
      <c r="R309">
        <f t="shared" si="51"/>
        <v>0.37080249367562701</v>
      </c>
      <c r="S309">
        <f t="shared" si="52"/>
        <v>3.9472913373719658E-2</v>
      </c>
      <c r="T309">
        <f t="shared" si="53"/>
        <v>5.9114812266270007E-3</v>
      </c>
      <c r="U309">
        <f t="shared" si="54"/>
        <v>4.3633523214458785E-2</v>
      </c>
    </row>
    <row r="310" spans="1:21" x14ac:dyDescent="0.55000000000000004">
      <c r="A310">
        <v>0.38</v>
      </c>
      <c r="B310" t="s">
        <v>8</v>
      </c>
      <c r="C310" t="s">
        <v>9</v>
      </c>
      <c r="D310">
        <v>60.3</v>
      </c>
      <c r="E310">
        <v>58</v>
      </c>
      <c r="F310" t="s">
        <v>10</v>
      </c>
      <c r="G310" t="s">
        <v>11</v>
      </c>
      <c r="H310">
        <v>1270</v>
      </c>
      <c r="I310">
        <f t="shared" si="44"/>
        <v>35.637059362410923</v>
      </c>
      <c r="J310">
        <f t="shared" si="45"/>
        <v>3.1038037209559568</v>
      </c>
      <c r="K310">
        <f t="shared" si="46"/>
        <v>-2.8060676663315687E-2</v>
      </c>
      <c r="M310">
        <f t="shared" si="47"/>
        <v>799.08083303195372</v>
      </c>
      <c r="N310">
        <f t="shared" si="48"/>
        <v>34.230360805304372</v>
      </c>
      <c r="O310">
        <f t="shared" si="49"/>
        <v>3.122151798383523</v>
      </c>
      <c r="P310">
        <f t="shared" si="50"/>
        <v>-2.683629047671348E-2</v>
      </c>
      <c r="R310">
        <f t="shared" si="51"/>
        <v>0.37080249367562701</v>
      </c>
      <c r="S310">
        <f t="shared" si="52"/>
        <v>3.9472913373719658E-2</v>
      </c>
      <c r="T310">
        <f t="shared" si="53"/>
        <v>5.9114812266270007E-3</v>
      </c>
      <c r="U310">
        <f t="shared" si="54"/>
        <v>4.3633523214458785E-2</v>
      </c>
    </row>
    <row r="311" spans="1:21" x14ac:dyDescent="0.55000000000000004">
      <c r="A311">
        <v>0.37</v>
      </c>
      <c r="B311" t="s">
        <v>8</v>
      </c>
      <c r="C311" t="s">
        <v>9</v>
      </c>
      <c r="D311">
        <v>60.3</v>
      </c>
      <c r="E311">
        <v>57</v>
      </c>
      <c r="F311" t="s">
        <v>26</v>
      </c>
      <c r="G311" t="s">
        <v>11</v>
      </c>
      <c r="H311">
        <v>1270</v>
      </c>
      <c r="I311">
        <f t="shared" si="44"/>
        <v>35.637059362410923</v>
      </c>
      <c r="J311">
        <f t="shared" si="45"/>
        <v>3.1038037209559568</v>
      </c>
      <c r="K311">
        <f t="shared" si="46"/>
        <v>-2.8060676663315687E-2</v>
      </c>
      <c r="M311">
        <f t="shared" si="47"/>
        <v>734.35191906827094</v>
      </c>
      <c r="N311">
        <f t="shared" si="48"/>
        <v>33.703717151205652</v>
      </c>
      <c r="O311">
        <f t="shared" si="49"/>
        <v>3.1142209612365526</v>
      </c>
      <c r="P311">
        <f t="shared" si="50"/>
        <v>-2.7005300585903079E-2</v>
      </c>
      <c r="R311">
        <f t="shared" si="51"/>
        <v>0.42177014246592837</v>
      </c>
      <c r="S311">
        <f t="shared" si="52"/>
        <v>5.425089066817091E-2</v>
      </c>
      <c r="T311">
        <f t="shared" si="53"/>
        <v>3.356281909922868E-3</v>
      </c>
      <c r="U311">
        <f t="shared" si="54"/>
        <v>3.7610499920421488E-2</v>
      </c>
    </row>
    <row r="312" spans="1:21" x14ac:dyDescent="0.55000000000000004">
      <c r="A312">
        <v>0.46</v>
      </c>
      <c r="B312" t="s">
        <v>21</v>
      </c>
      <c r="C312" t="s">
        <v>18</v>
      </c>
      <c r="D312">
        <v>59.9</v>
      </c>
      <c r="E312">
        <v>59</v>
      </c>
      <c r="F312" t="s">
        <v>10</v>
      </c>
      <c r="G312" t="s">
        <v>11</v>
      </c>
      <c r="H312">
        <v>1270</v>
      </c>
      <c r="I312">
        <f t="shared" si="44"/>
        <v>35.637059362410923</v>
      </c>
      <c r="J312">
        <f t="shared" si="45"/>
        <v>3.1038037209559568</v>
      </c>
      <c r="K312">
        <f t="shared" si="46"/>
        <v>-2.8060676663315687E-2</v>
      </c>
      <c r="M312">
        <f t="shared" si="47"/>
        <v>1316.9121447414168</v>
      </c>
      <c r="N312">
        <f t="shared" si="48"/>
        <v>38.443510038094132</v>
      </c>
      <c r="O312">
        <f t="shared" si="49"/>
        <v>3.1855984955592849</v>
      </c>
      <c r="P312">
        <f t="shared" si="50"/>
        <v>-2.5484209603196695E-2</v>
      </c>
      <c r="R312">
        <f t="shared" si="51"/>
        <v>3.6938696646784876E-2</v>
      </c>
      <c r="S312">
        <f t="shared" si="52"/>
        <v>7.8750904981890357E-2</v>
      </c>
      <c r="T312">
        <f t="shared" si="53"/>
        <v>2.635307576025963E-2</v>
      </c>
      <c r="U312">
        <f t="shared" si="54"/>
        <v>9.1817709566756875E-2</v>
      </c>
    </row>
    <row r="313" spans="1:21" x14ac:dyDescent="0.55000000000000004">
      <c r="A313">
        <v>0.39</v>
      </c>
      <c r="B313" t="s">
        <v>21</v>
      </c>
      <c r="C313" t="s">
        <v>9</v>
      </c>
      <c r="D313">
        <v>61.3</v>
      </c>
      <c r="E313">
        <v>57</v>
      </c>
      <c r="F313" t="s">
        <v>26</v>
      </c>
      <c r="G313" t="s">
        <v>11</v>
      </c>
      <c r="H313">
        <v>1270</v>
      </c>
      <c r="I313">
        <f t="shared" si="44"/>
        <v>35.637059362410923</v>
      </c>
      <c r="J313">
        <f t="shared" si="45"/>
        <v>3.1038037209559568</v>
      </c>
      <c r="K313">
        <f t="shared" si="46"/>
        <v>-2.8060676663315687E-2</v>
      </c>
      <c r="M313">
        <f t="shared" si="47"/>
        <v>863.80974699563649</v>
      </c>
      <c r="N313">
        <f t="shared" si="48"/>
        <v>34.757004459403092</v>
      </c>
      <c r="O313">
        <f t="shared" si="49"/>
        <v>3.1300826355304934</v>
      </c>
      <c r="P313">
        <f t="shared" si="50"/>
        <v>-2.6667280367523881E-2</v>
      </c>
      <c r="R313">
        <f t="shared" si="51"/>
        <v>0.3198348448853256</v>
      </c>
      <c r="S313">
        <f t="shared" si="52"/>
        <v>2.4694936079268408E-2</v>
      </c>
      <c r="T313">
        <f t="shared" si="53"/>
        <v>8.4666805433311326E-3</v>
      </c>
      <c r="U313">
        <f t="shared" si="54"/>
        <v>4.9656546508496074E-2</v>
      </c>
    </row>
    <row r="314" spans="1:21" x14ac:dyDescent="0.55000000000000004">
      <c r="A314">
        <v>0.71</v>
      </c>
      <c r="B314" t="s">
        <v>13</v>
      </c>
      <c r="C314" t="s">
        <v>12</v>
      </c>
      <c r="D314">
        <v>60.4</v>
      </c>
      <c r="E314">
        <v>62</v>
      </c>
      <c r="F314" t="s">
        <v>16</v>
      </c>
      <c r="G314" t="s">
        <v>11</v>
      </c>
      <c r="H314">
        <v>1271</v>
      </c>
      <c r="I314">
        <f t="shared" si="44"/>
        <v>35.651086939951774</v>
      </c>
      <c r="J314">
        <f t="shared" si="45"/>
        <v>3.1041455505540081</v>
      </c>
      <c r="K314">
        <f t="shared" si="46"/>
        <v>-2.8049635672660719E-2</v>
      </c>
      <c r="M314">
        <f t="shared" si="47"/>
        <v>2935.1349938334884</v>
      </c>
      <c r="N314">
        <f t="shared" si="48"/>
        <v>51.609601390562126</v>
      </c>
      <c r="O314">
        <f t="shared" si="49"/>
        <v>3.3838694242335405</v>
      </c>
      <c r="P314">
        <f t="shared" si="50"/>
        <v>-2.125895687345674E-2</v>
      </c>
      <c r="R314">
        <f t="shared" si="51"/>
        <v>1.3093115608446013</v>
      </c>
      <c r="S314">
        <f t="shared" si="52"/>
        <v>0.44763051621651173</v>
      </c>
      <c r="T314">
        <f t="shared" si="53"/>
        <v>9.0113001830603306E-2</v>
      </c>
      <c r="U314">
        <f t="shared" si="54"/>
        <v>0.24209508025170837</v>
      </c>
    </row>
    <row r="315" spans="1:21" x14ac:dyDescent="0.55000000000000004">
      <c r="A315">
        <v>0.52</v>
      </c>
      <c r="B315" t="s">
        <v>8</v>
      </c>
      <c r="C315" t="s">
        <v>14</v>
      </c>
      <c r="D315">
        <v>63.2</v>
      </c>
      <c r="E315">
        <v>56</v>
      </c>
      <c r="F315" t="s">
        <v>16</v>
      </c>
      <c r="G315" t="s">
        <v>11</v>
      </c>
      <c r="H315">
        <v>1271</v>
      </c>
      <c r="I315">
        <f t="shared" si="44"/>
        <v>35.651086939951774</v>
      </c>
      <c r="J315">
        <f t="shared" si="45"/>
        <v>3.1041455505540081</v>
      </c>
      <c r="K315">
        <f t="shared" si="46"/>
        <v>-2.8049635672660719E-2</v>
      </c>
      <c r="M315">
        <f t="shared" si="47"/>
        <v>1705.2856285235143</v>
      </c>
      <c r="N315">
        <f t="shared" si="48"/>
        <v>41.603371962686452</v>
      </c>
      <c r="O315">
        <f t="shared" si="49"/>
        <v>3.2331835184411064</v>
      </c>
      <c r="P315">
        <f t="shared" si="50"/>
        <v>-2.4470148948059108E-2</v>
      </c>
      <c r="R315">
        <f t="shared" si="51"/>
        <v>0.34168814203266273</v>
      </c>
      <c r="S315">
        <f t="shared" si="52"/>
        <v>0.16695942630754274</v>
      </c>
      <c r="T315">
        <f t="shared" si="53"/>
        <v>4.1569561022700256E-2</v>
      </c>
      <c r="U315">
        <f t="shared" si="54"/>
        <v>0.12761259241917525</v>
      </c>
    </row>
    <row r="316" spans="1:21" x14ac:dyDescent="0.55000000000000004">
      <c r="A316">
        <v>0.57999999999999996</v>
      </c>
      <c r="B316" t="s">
        <v>8</v>
      </c>
      <c r="C316" t="s">
        <v>14</v>
      </c>
      <c r="D316">
        <v>62.9</v>
      </c>
      <c r="E316">
        <v>57</v>
      </c>
      <c r="F316" t="s">
        <v>16</v>
      </c>
      <c r="G316" t="s">
        <v>11</v>
      </c>
      <c r="H316">
        <v>1271</v>
      </c>
      <c r="I316">
        <f t="shared" si="44"/>
        <v>35.651086939951774</v>
      </c>
      <c r="J316">
        <f t="shared" si="45"/>
        <v>3.1041455505540081</v>
      </c>
      <c r="K316">
        <f t="shared" si="46"/>
        <v>-2.8049635672660719E-2</v>
      </c>
      <c r="M316">
        <f t="shared" si="47"/>
        <v>2093.6591123056114</v>
      </c>
      <c r="N316">
        <f t="shared" si="48"/>
        <v>44.763233887278766</v>
      </c>
      <c r="O316">
        <f t="shared" si="49"/>
        <v>3.2807685413229275</v>
      </c>
      <c r="P316">
        <f t="shared" si="50"/>
        <v>-2.345608829292152E-2</v>
      </c>
      <c r="R316">
        <f t="shared" si="51"/>
        <v>0.64725343218380127</v>
      </c>
      <c r="S316">
        <f t="shared" si="52"/>
        <v>0.25559240206826966</v>
      </c>
      <c r="T316">
        <f t="shared" si="53"/>
        <v>5.6899068646248517E-2</v>
      </c>
      <c r="U316">
        <f t="shared" si="54"/>
        <v>0.16376495699786983</v>
      </c>
    </row>
    <row r="317" spans="1:21" x14ac:dyDescent="0.55000000000000004">
      <c r="A317">
        <v>0.57999999999999996</v>
      </c>
      <c r="B317" t="s">
        <v>8</v>
      </c>
      <c r="C317" t="s">
        <v>14</v>
      </c>
      <c r="D317">
        <v>63.1</v>
      </c>
      <c r="E317">
        <v>56</v>
      </c>
      <c r="F317" t="s">
        <v>16</v>
      </c>
      <c r="G317" t="s">
        <v>11</v>
      </c>
      <c r="H317">
        <v>1271</v>
      </c>
      <c r="I317">
        <f t="shared" si="44"/>
        <v>35.651086939951774</v>
      </c>
      <c r="J317">
        <f t="shared" si="45"/>
        <v>3.1041455505540081</v>
      </c>
      <c r="K317">
        <f t="shared" si="46"/>
        <v>-2.8049635672660719E-2</v>
      </c>
      <c r="M317">
        <f t="shared" si="47"/>
        <v>2093.6591123056114</v>
      </c>
      <c r="N317">
        <f t="shared" si="48"/>
        <v>44.763233887278766</v>
      </c>
      <c r="O317">
        <f t="shared" si="49"/>
        <v>3.2807685413229275</v>
      </c>
      <c r="P317">
        <f t="shared" si="50"/>
        <v>-2.345608829292152E-2</v>
      </c>
      <c r="R317">
        <f t="shared" si="51"/>
        <v>0.64725343218380127</v>
      </c>
      <c r="S317">
        <f t="shared" si="52"/>
        <v>0.25559240206826966</v>
      </c>
      <c r="T317">
        <f t="shared" si="53"/>
        <v>5.6899068646248517E-2</v>
      </c>
      <c r="U317">
        <f t="shared" si="54"/>
        <v>0.16376495699786983</v>
      </c>
    </row>
    <row r="318" spans="1:21" x14ac:dyDescent="0.55000000000000004">
      <c r="A318">
        <v>0.53</v>
      </c>
      <c r="B318" t="s">
        <v>8</v>
      </c>
      <c r="C318" t="s">
        <v>14</v>
      </c>
      <c r="D318">
        <v>60.6</v>
      </c>
      <c r="E318">
        <v>58</v>
      </c>
      <c r="F318" t="s">
        <v>10</v>
      </c>
      <c r="G318" t="s">
        <v>11</v>
      </c>
      <c r="H318">
        <v>1272</v>
      </c>
      <c r="I318">
        <f t="shared" si="44"/>
        <v>35.665109000254013</v>
      </c>
      <c r="J318">
        <f t="shared" si="45"/>
        <v>3.1044871113123951</v>
      </c>
      <c r="K318">
        <f t="shared" si="46"/>
        <v>-2.8038607704602217E-2</v>
      </c>
      <c r="M318">
        <f t="shared" si="47"/>
        <v>1770.0145424871971</v>
      </c>
      <c r="N318">
        <f t="shared" si="48"/>
        <v>42.130015616785172</v>
      </c>
      <c r="O318">
        <f t="shared" si="49"/>
        <v>3.2411143555880764</v>
      </c>
      <c r="P318">
        <f t="shared" si="50"/>
        <v>-2.4301138838869508E-2</v>
      </c>
      <c r="R318">
        <f t="shared" si="51"/>
        <v>0.39152086673521785</v>
      </c>
      <c r="S318">
        <f t="shared" si="52"/>
        <v>0.1812669804678044</v>
      </c>
      <c r="T318">
        <f t="shared" si="53"/>
        <v>4.4009602674086573E-2</v>
      </c>
      <c r="U318">
        <f t="shared" si="54"/>
        <v>0.13329723448141279</v>
      </c>
    </row>
    <row r="319" spans="1:21" x14ac:dyDescent="0.55000000000000004">
      <c r="A319">
        <v>0.35</v>
      </c>
      <c r="B319" t="s">
        <v>21</v>
      </c>
      <c r="C319" t="s">
        <v>25</v>
      </c>
      <c r="D319">
        <v>61.7</v>
      </c>
      <c r="E319">
        <v>58</v>
      </c>
      <c r="F319" t="s">
        <v>10</v>
      </c>
      <c r="G319" t="s">
        <v>11</v>
      </c>
      <c r="H319">
        <v>1272</v>
      </c>
      <c r="I319">
        <f t="shared" si="44"/>
        <v>35.665109000254013</v>
      </c>
      <c r="J319">
        <f t="shared" si="45"/>
        <v>3.1044871113123951</v>
      </c>
      <c r="K319">
        <f t="shared" si="46"/>
        <v>-2.8038607704602217E-2</v>
      </c>
      <c r="M319">
        <f t="shared" si="47"/>
        <v>604.89409114090495</v>
      </c>
      <c r="N319">
        <f t="shared" si="48"/>
        <v>32.650429843008212</v>
      </c>
      <c r="O319">
        <f t="shared" si="49"/>
        <v>3.0983592869426122</v>
      </c>
      <c r="P319">
        <f t="shared" si="50"/>
        <v>-2.7343320804282274E-2</v>
      </c>
      <c r="R319">
        <f t="shared" si="51"/>
        <v>0.52445433086406845</v>
      </c>
      <c r="S319">
        <f t="shared" si="52"/>
        <v>8.4527406245255843E-2</v>
      </c>
      <c r="T319">
        <f t="shared" si="53"/>
        <v>1.9738604639245516E-3</v>
      </c>
      <c r="U319">
        <f t="shared" si="54"/>
        <v>2.4797483086359529E-2</v>
      </c>
    </row>
    <row r="320" spans="1:21" x14ac:dyDescent="0.55000000000000004">
      <c r="A320">
        <v>0.37</v>
      </c>
      <c r="B320" t="s">
        <v>17</v>
      </c>
      <c r="C320" t="s">
        <v>25</v>
      </c>
      <c r="D320">
        <v>62.3</v>
      </c>
      <c r="E320">
        <v>57</v>
      </c>
      <c r="F320" t="s">
        <v>10</v>
      </c>
      <c r="G320" t="s">
        <v>11</v>
      </c>
      <c r="H320">
        <v>1272</v>
      </c>
      <c r="I320">
        <f t="shared" si="44"/>
        <v>35.665109000254013</v>
      </c>
      <c r="J320">
        <f t="shared" si="45"/>
        <v>3.1044871113123951</v>
      </c>
      <c r="K320">
        <f t="shared" si="46"/>
        <v>-2.8038607704602217E-2</v>
      </c>
      <c r="M320">
        <f t="shared" si="47"/>
        <v>734.35191906827094</v>
      </c>
      <c r="N320">
        <f t="shared" si="48"/>
        <v>33.703717151205652</v>
      </c>
      <c r="O320">
        <f t="shared" si="49"/>
        <v>3.1142209612365526</v>
      </c>
      <c r="P320">
        <f t="shared" si="50"/>
        <v>-2.7005300585903079E-2</v>
      </c>
      <c r="R320">
        <f t="shared" si="51"/>
        <v>0.42267930890859201</v>
      </c>
      <c r="S320">
        <f t="shared" si="52"/>
        <v>5.4994696610471371E-2</v>
      </c>
      <c r="T320">
        <f t="shared" si="53"/>
        <v>3.1354132180766532E-3</v>
      </c>
      <c r="U320">
        <f t="shared" si="54"/>
        <v>3.6853011019143164E-2</v>
      </c>
    </row>
    <row r="321" spans="1:21" x14ac:dyDescent="0.55000000000000004">
      <c r="A321">
        <v>0.41</v>
      </c>
      <c r="B321" t="s">
        <v>8</v>
      </c>
      <c r="C321" t="s">
        <v>9</v>
      </c>
      <c r="D321">
        <v>61.1</v>
      </c>
      <c r="E321">
        <v>56</v>
      </c>
      <c r="F321" t="s">
        <v>26</v>
      </c>
      <c r="G321" t="s">
        <v>11</v>
      </c>
      <c r="H321">
        <v>1272</v>
      </c>
      <c r="I321">
        <f t="shared" si="44"/>
        <v>35.665109000254013</v>
      </c>
      <c r="J321">
        <f t="shared" si="45"/>
        <v>3.1044871113123951</v>
      </c>
      <c r="K321">
        <f t="shared" si="46"/>
        <v>-2.8038607704602217E-2</v>
      </c>
      <c r="M321">
        <f t="shared" si="47"/>
        <v>993.26757492300203</v>
      </c>
      <c r="N321">
        <f t="shared" si="48"/>
        <v>35.810291767600532</v>
      </c>
      <c r="O321">
        <f t="shared" si="49"/>
        <v>3.1459443098244337</v>
      </c>
      <c r="P321">
        <f t="shared" si="50"/>
        <v>-2.6329260149144686E-2</v>
      </c>
      <c r="R321">
        <f t="shared" si="51"/>
        <v>0.21912926499763991</v>
      </c>
      <c r="S321">
        <f t="shared" si="52"/>
        <v>4.0707226590975766E-3</v>
      </c>
      <c r="T321">
        <f t="shared" si="53"/>
        <v>1.3353960582079206E-2</v>
      </c>
      <c r="U321">
        <f t="shared" si="54"/>
        <v>6.0964066884710566E-2</v>
      </c>
    </row>
    <row r="322" spans="1:21" x14ac:dyDescent="0.55000000000000004">
      <c r="A322">
        <v>0.51</v>
      </c>
      <c r="B322" t="s">
        <v>17</v>
      </c>
      <c r="C322" t="s">
        <v>12</v>
      </c>
      <c r="D322">
        <v>62.3</v>
      </c>
      <c r="E322">
        <v>59</v>
      </c>
      <c r="F322" t="s">
        <v>16</v>
      </c>
      <c r="G322" t="s">
        <v>11</v>
      </c>
      <c r="H322">
        <v>1273</v>
      </c>
      <c r="I322">
        <f t="shared" ref="I322:I385" si="55" xml:space="preserve"> SQRT(H322)</f>
        <v>35.679125549822544</v>
      </c>
      <c r="J322">
        <f t="shared" ref="J322:J385" si="56">LOG10(H322)</f>
        <v>3.1048284036536553</v>
      </c>
      <c r="K322">
        <f t="shared" ref="K322:K385" si="57" xml:space="preserve"> (1/I322)*-1</f>
        <v>-2.8027592733560525E-2</v>
      </c>
      <c r="M322">
        <f t="shared" ref="M322:M385" si="58" xml:space="preserve"> INTERCEPT(Price,CaratSize) + A322*SLOPE(Price,CaratSize)</f>
        <v>1640.5567145598311</v>
      </c>
      <c r="N322">
        <f t="shared" ref="N322:N385" si="59" xml:space="preserve"> INTERCEPT(SqrtPrice,CaratSize) + A322*SLOPE(SqrtPrice,CaratSize)</f>
        <v>41.076728308587732</v>
      </c>
      <c r="O322">
        <f t="shared" ref="O322:O385" si="60" xml:space="preserve"> INTERCEPT(LogTenPrice,CaratSize) + A322*SLOPE(LogTenPrice,CaratSize)</f>
        <v>3.225252681294136</v>
      </c>
      <c r="P322">
        <f t="shared" ref="P322:P385" si="61" xml:space="preserve"> INTERCEPT(NegRecPrice,CaratSize) + A322*SLOPE(NegRecPrice,CaratSize)</f>
        <v>-2.4639159057248703E-2</v>
      </c>
      <c r="R322">
        <f t="shared" ref="R322:R385" si="62" xml:space="preserve"> ABS((M322-H322)/H322)</f>
        <v>0.28873269014912106</v>
      </c>
      <c r="S322">
        <f t="shared" ref="S322:S385" si="63" xml:space="preserve"> ABS((N322-I322)/I322)</f>
        <v>0.15128181186021344</v>
      </c>
      <c r="T322">
        <f t="shared" ref="T322:T385" si="64" xml:space="preserve"> ABS((O322-J322)/J322)</f>
        <v>3.8786129854638515E-2</v>
      </c>
      <c r="U322">
        <f t="shared" ref="U322:U385" si="65" xml:space="preserve"> ABS((P322-K322)/K322)</f>
        <v>0.12089635055437627</v>
      </c>
    </row>
    <row r="323" spans="1:21" x14ac:dyDescent="0.55000000000000004">
      <c r="A323">
        <v>0.51</v>
      </c>
      <c r="B323" t="s">
        <v>17</v>
      </c>
      <c r="C323" t="s">
        <v>12</v>
      </c>
      <c r="D323">
        <v>61.5</v>
      </c>
      <c r="E323">
        <v>60</v>
      </c>
      <c r="F323" t="s">
        <v>16</v>
      </c>
      <c r="G323" t="s">
        <v>11</v>
      </c>
      <c r="H323">
        <v>1273</v>
      </c>
      <c r="I323">
        <f t="shared" si="55"/>
        <v>35.679125549822544</v>
      </c>
      <c r="J323">
        <f t="shared" si="56"/>
        <v>3.1048284036536553</v>
      </c>
      <c r="K323">
        <f t="shared" si="57"/>
        <v>-2.8027592733560525E-2</v>
      </c>
      <c r="M323">
        <f t="shared" si="58"/>
        <v>1640.5567145598311</v>
      </c>
      <c r="N323">
        <f t="shared" si="59"/>
        <v>41.076728308587732</v>
      </c>
      <c r="O323">
        <f t="shared" si="60"/>
        <v>3.225252681294136</v>
      </c>
      <c r="P323">
        <f t="shared" si="61"/>
        <v>-2.4639159057248703E-2</v>
      </c>
      <c r="R323">
        <f t="shared" si="62"/>
        <v>0.28873269014912106</v>
      </c>
      <c r="S323">
        <f t="shared" si="63"/>
        <v>0.15128181186021344</v>
      </c>
      <c r="T323">
        <f t="shared" si="64"/>
        <v>3.8786129854638515E-2</v>
      </c>
      <c r="U323">
        <f t="shared" si="65"/>
        <v>0.12089635055437627</v>
      </c>
    </row>
    <row r="324" spans="1:21" x14ac:dyDescent="0.55000000000000004">
      <c r="A324">
        <v>0.39</v>
      </c>
      <c r="B324" t="s">
        <v>8</v>
      </c>
      <c r="C324" t="s">
        <v>9</v>
      </c>
      <c r="D324">
        <v>59</v>
      </c>
      <c r="E324">
        <v>60</v>
      </c>
      <c r="F324" t="s">
        <v>10</v>
      </c>
      <c r="G324" t="s">
        <v>11</v>
      </c>
      <c r="H324">
        <v>1273</v>
      </c>
      <c r="I324">
        <f t="shared" si="55"/>
        <v>35.679125549822544</v>
      </c>
      <c r="J324">
        <f t="shared" si="56"/>
        <v>3.1048284036536553</v>
      </c>
      <c r="K324">
        <f t="shared" si="57"/>
        <v>-2.8027592733560525E-2</v>
      </c>
      <c r="M324">
        <f t="shared" si="58"/>
        <v>863.80974699563649</v>
      </c>
      <c r="N324">
        <f t="shared" si="59"/>
        <v>34.757004459403092</v>
      </c>
      <c r="O324">
        <f t="shared" si="60"/>
        <v>3.1300826355304934</v>
      </c>
      <c r="P324">
        <f t="shared" si="61"/>
        <v>-2.6667280367523881E-2</v>
      </c>
      <c r="R324">
        <f t="shared" si="62"/>
        <v>0.32143774784317636</v>
      </c>
      <c r="S324">
        <f t="shared" si="63"/>
        <v>2.5844834373303142E-2</v>
      </c>
      <c r="T324">
        <f t="shared" si="64"/>
        <v>8.1338575256267795E-3</v>
      </c>
      <c r="U324">
        <f t="shared" si="65"/>
        <v>4.8534755694797593E-2</v>
      </c>
    </row>
    <row r="325" spans="1:21" x14ac:dyDescent="0.55000000000000004">
      <c r="A325">
        <v>0.47</v>
      </c>
      <c r="B325" t="s">
        <v>21</v>
      </c>
      <c r="C325" t="s">
        <v>24</v>
      </c>
      <c r="D325">
        <v>64.2</v>
      </c>
      <c r="E325">
        <v>57</v>
      </c>
      <c r="F325" t="s">
        <v>16</v>
      </c>
      <c r="G325" t="s">
        <v>11</v>
      </c>
      <c r="H325">
        <v>1273</v>
      </c>
      <c r="I325">
        <f t="shared" si="55"/>
        <v>35.679125549822544</v>
      </c>
      <c r="J325">
        <f t="shared" si="56"/>
        <v>3.1048284036536553</v>
      </c>
      <c r="K325">
        <f t="shared" si="57"/>
        <v>-2.8027592733560525E-2</v>
      </c>
      <c r="M325">
        <f t="shared" si="58"/>
        <v>1381.6410587050996</v>
      </c>
      <c r="N325">
        <f t="shared" si="59"/>
        <v>38.970153692192852</v>
      </c>
      <c r="O325">
        <f t="shared" si="60"/>
        <v>3.1935293327062548</v>
      </c>
      <c r="P325">
        <f t="shared" si="61"/>
        <v>-2.5315199494007096E-2</v>
      </c>
      <c r="R325">
        <f t="shared" si="62"/>
        <v>8.5342544151688585E-2</v>
      </c>
      <c r="S325">
        <f t="shared" si="63"/>
        <v>9.2239596449041242E-2</v>
      </c>
      <c r="T325">
        <f t="shared" si="64"/>
        <v>2.8568705744967844E-2</v>
      </c>
      <c r="U325">
        <f t="shared" si="65"/>
        <v>9.6775818934516714E-2</v>
      </c>
    </row>
    <row r="326" spans="1:21" x14ac:dyDescent="0.55000000000000004">
      <c r="A326">
        <v>0.56000000000000005</v>
      </c>
      <c r="B326" t="s">
        <v>21</v>
      </c>
      <c r="C326" t="s">
        <v>14</v>
      </c>
      <c r="D326">
        <v>61.4</v>
      </c>
      <c r="E326">
        <v>62</v>
      </c>
      <c r="F326" t="s">
        <v>16</v>
      </c>
      <c r="G326" t="s">
        <v>11</v>
      </c>
      <c r="H326">
        <v>1273</v>
      </c>
      <c r="I326">
        <f t="shared" si="55"/>
        <v>35.679125549822544</v>
      </c>
      <c r="J326">
        <f t="shared" si="56"/>
        <v>3.1048284036536553</v>
      </c>
      <c r="K326">
        <f t="shared" si="57"/>
        <v>-2.8027592733560525E-2</v>
      </c>
      <c r="M326">
        <f t="shared" si="58"/>
        <v>1964.2012843782459</v>
      </c>
      <c r="N326">
        <f t="shared" si="59"/>
        <v>43.709946579081333</v>
      </c>
      <c r="O326">
        <f t="shared" si="60"/>
        <v>3.2649068670289871</v>
      </c>
      <c r="P326">
        <f t="shared" si="61"/>
        <v>-2.3794108511300711E-2</v>
      </c>
      <c r="R326">
        <f t="shared" si="62"/>
        <v>0.54297037264591197</v>
      </c>
      <c r="S326">
        <f t="shared" si="63"/>
        <v>0.22508458112417867</v>
      </c>
      <c r="T326">
        <f t="shared" si="64"/>
        <v>5.1557909991726755E-2</v>
      </c>
      <c r="U326">
        <f t="shared" si="65"/>
        <v>0.15104701507920074</v>
      </c>
    </row>
    <row r="327" spans="1:21" x14ac:dyDescent="0.55000000000000004">
      <c r="A327">
        <v>0.51</v>
      </c>
      <c r="B327" t="s">
        <v>15</v>
      </c>
      <c r="C327" t="s">
        <v>18</v>
      </c>
      <c r="D327">
        <v>61.7</v>
      </c>
      <c r="E327">
        <v>60</v>
      </c>
      <c r="F327" t="s">
        <v>16</v>
      </c>
      <c r="G327" t="s">
        <v>11</v>
      </c>
      <c r="H327">
        <v>1302</v>
      </c>
      <c r="I327">
        <f t="shared" si="55"/>
        <v>36.083237105337432</v>
      </c>
      <c r="J327">
        <f t="shared" si="56"/>
        <v>3.114610984232173</v>
      </c>
      <c r="K327">
        <f t="shared" si="57"/>
        <v>-2.7713699773684663E-2</v>
      </c>
      <c r="M327">
        <f t="shared" si="58"/>
        <v>1640.5567145598311</v>
      </c>
      <c r="N327">
        <f t="shared" si="59"/>
        <v>41.076728308587732</v>
      </c>
      <c r="O327">
        <f t="shared" si="60"/>
        <v>3.225252681294136</v>
      </c>
      <c r="P327">
        <f t="shared" si="61"/>
        <v>-2.4639159057248703E-2</v>
      </c>
      <c r="R327">
        <f t="shared" si="62"/>
        <v>0.26002819858665982</v>
      </c>
      <c r="S327">
        <f t="shared" si="63"/>
        <v>0.1383881160294142</v>
      </c>
      <c r="T327">
        <f t="shared" si="64"/>
        <v>3.5523440205563549E-2</v>
      </c>
      <c r="U327">
        <f t="shared" si="65"/>
        <v>0.11093938166117276</v>
      </c>
    </row>
    <row r="328" spans="1:21" x14ac:dyDescent="0.55000000000000004">
      <c r="A328">
        <v>0.6</v>
      </c>
      <c r="B328" t="s">
        <v>27</v>
      </c>
      <c r="C328" t="s">
        <v>18</v>
      </c>
      <c r="D328">
        <v>62</v>
      </c>
      <c r="E328">
        <v>58</v>
      </c>
      <c r="F328" t="s">
        <v>10</v>
      </c>
      <c r="G328" t="s">
        <v>11</v>
      </c>
      <c r="H328">
        <v>1302</v>
      </c>
      <c r="I328">
        <f t="shared" si="55"/>
        <v>36.083237105337432</v>
      </c>
      <c r="J328">
        <f t="shared" si="56"/>
        <v>3.114610984232173</v>
      </c>
      <c r="K328">
        <f t="shared" si="57"/>
        <v>-2.7713699773684663E-2</v>
      </c>
      <c r="M328">
        <f t="shared" si="58"/>
        <v>2223.116940232977</v>
      </c>
      <c r="N328">
        <f t="shared" si="59"/>
        <v>45.816521195476206</v>
      </c>
      <c r="O328">
        <f t="shared" si="60"/>
        <v>3.2966302156168679</v>
      </c>
      <c r="P328">
        <f t="shared" si="61"/>
        <v>-2.3118068074542322E-2</v>
      </c>
      <c r="R328">
        <f t="shared" si="62"/>
        <v>0.70746308773654143</v>
      </c>
      <c r="S328">
        <f t="shared" si="63"/>
        <v>0.26974531308608746</v>
      </c>
      <c r="T328">
        <f t="shared" si="64"/>
        <v>5.8440438406649697E-2</v>
      </c>
      <c r="U328">
        <f t="shared" si="65"/>
        <v>0.1658252682489578</v>
      </c>
    </row>
    <row r="329" spans="1:21" x14ac:dyDescent="0.55000000000000004">
      <c r="A329">
        <v>0.72</v>
      </c>
      <c r="B329" t="s">
        <v>13</v>
      </c>
      <c r="C329" t="s">
        <v>12</v>
      </c>
      <c r="D329">
        <v>63.3</v>
      </c>
      <c r="E329">
        <v>56</v>
      </c>
      <c r="F329" t="s">
        <v>16</v>
      </c>
      <c r="G329" t="s">
        <v>11</v>
      </c>
      <c r="H329">
        <v>1303</v>
      </c>
      <c r="I329">
        <f t="shared" si="55"/>
        <v>36.097091295560091</v>
      </c>
      <c r="J329">
        <f t="shared" si="56"/>
        <v>3.1149444157125847</v>
      </c>
      <c r="K329">
        <f t="shared" si="57"/>
        <v>-2.7703063158526546E-2</v>
      </c>
      <c r="M329">
        <f t="shared" si="58"/>
        <v>2999.8639077971716</v>
      </c>
      <c r="N329">
        <f t="shared" si="59"/>
        <v>52.136245044660846</v>
      </c>
      <c r="O329">
        <f t="shared" si="60"/>
        <v>3.3918002613805109</v>
      </c>
      <c r="P329">
        <f t="shared" si="61"/>
        <v>-2.1089946764267144E-2</v>
      </c>
      <c r="R329">
        <f t="shared" si="62"/>
        <v>1.3022746798136389</v>
      </c>
      <c r="S329">
        <f t="shared" si="63"/>
        <v>0.44433368932065603</v>
      </c>
      <c r="T329">
        <f t="shared" si="64"/>
        <v>8.8879867092136147E-2</v>
      </c>
      <c r="U329">
        <f t="shared" si="65"/>
        <v>0.23871426623174677</v>
      </c>
    </row>
    <row r="330" spans="1:21" x14ac:dyDescent="0.55000000000000004">
      <c r="A330">
        <v>0.52</v>
      </c>
      <c r="B330" t="s">
        <v>19</v>
      </c>
      <c r="C330" t="s">
        <v>14</v>
      </c>
      <c r="D330">
        <v>59.9</v>
      </c>
      <c r="E330">
        <v>61</v>
      </c>
      <c r="F330" t="s">
        <v>16</v>
      </c>
      <c r="G330" t="s">
        <v>11</v>
      </c>
      <c r="H330">
        <v>1303</v>
      </c>
      <c r="I330">
        <f t="shared" si="55"/>
        <v>36.097091295560091</v>
      </c>
      <c r="J330">
        <f t="shared" si="56"/>
        <v>3.1149444157125847</v>
      </c>
      <c r="K330">
        <f t="shared" si="57"/>
        <v>-2.7703063158526546E-2</v>
      </c>
      <c r="M330">
        <f t="shared" si="58"/>
        <v>1705.2856285235143</v>
      </c>
      <c r="N330">
        <f t="shared" si="59"/>
        <v>41.603371962686452</v>
      </c>
      <c r="O330">
        <f t="shared" si="60"/>
        <v>3.2331835184411064</v>
      </c>
      <c r="P330">
        <f t="shared" si="61"/>
        <v>-2.4470148948059108E-2</v>
      </c>
      <c r="R330">
        <f t="shared" si="62"/>
        <v>0.30873801114621208</v>
      </c>
      <c r="S330">
        <f t="shared" si="63"/>
        <v>0.15254084108997529</v>
      </c>
      <c r="T330">
        <f t="shared" si="64"/>
        <v>3.7958655741044067E-2</v>
      </c>
      <c r="U330">
        <f t="shared" si="65"/>
        <v>0.11669879940595669</v>
      </c>
    </row>
    <row r="331" spans="1:21" x14ac:dyDescent="0.55000000000000004">
      <c r="A331">
        <v>0.5</v>
      </c>
      <c r="B331" t="s">
        <v>8</v>
      </c>
      <c r="C331" t="s">
        <v>14</v>
      </c>
      <c r="D331">
        <v>60.3</v>
      </c>
      <c r="E331">
        <v>60</v>
      </c>
      <c r="F331" t="s">
        <v>16</v>
      </c>
      <c r="G331" t="s">
        <v>11</v>
      </c>
      <c r="H331">
        <v>1303</v>
      </c>
      <c r="I331">
        <f t="shared" si="55"/>
        <v>36.097091295560091</v>
      </c>
      <c r="J331">
        <f t="shared" si="56"/>
        <v>3.1149444157125847</v>
      </c>
      <c r="K331">
        <f t="shared" si="57"/>
        <v>-2.7703063158526546E-2</v>
      </c>
      <c r="M331">
        <f t="shared" si="58"/>
        <v>1575.8278005961483</v>
      </c>
      <c r="N331">
        <f t="shared" si="59"/>
        <v>40.550084654489012</v>
      </c>
      <c r="O331">
        <f t="shared" si="60"/>
        <v>3.2173218441471656</v>
      </c>
      <c r="P331">
        <f t="shared" si="61"/>
        <v>-2.4808169166438302E-2</v>
      </c>
      <c r="R331">
        <f t="shared" si="62"/>
        <v>0.20938434427946917</v>
      </c>
      <c r="S331">
        <f t="shared" si="63"/>
        <v>0.12336155626690717</v>
      </c>
      <c r="T331">
        <f t="shared" si="64"/>
        <v>3.286653460593475E-2</v>
      </c>
      <c r="U331">
        <f t="shared" si="65"/>
        <v>0.10449725272337775</v>
      </c>
    </row>
    <row r="332" spans="1:21" x14ac:dyDescent="0.55000000000000004">
      <c r="A332">
        <v>0.41</v>
      </c>
      <c r="B332" t="s">
        <v>21</v>
      </c>
      <c r="C332" t="s">
        <v>25</v>
      </c>
      <c r="D332">
        <v>60.9</v>
      </c>
      <c r="E332">
        <v>60</v>
      </c>
      <c r="F332" t="s">
        <v>10</v>
      </c>
      <c r="G332" t="s">
        <v>11</v>
      </c>
      <c r="H332">
        <v>1303</v>
      </c>
      <c r="I332">
        <f t="shared" si="55"/>
        <v>36.097091295560091</v>
      </c>
      <c r="J332">
        <f t="shared" si="56"/>
        <v>3.1149444157125847</v>
      </c>
      <c r="K332">
        <f t="shared" si="57"/>
        <v>-2.7703063158526546E-2</v>
      </c>
      <c r="M332">
        <f t="shared" si="58"/>
        <v>993.26757492300203</v>
      </c>
      <c r="N332">
        <f t="shared" si="59"/>
        <v>35.810291767600532</v>
      </c>
      <c r="O332">
        <f t="shared" si="60"/>
        <v>3.1459443098244337</v>
      </c>
      <c r="P332">
        <f t="shared" si="61"/>
        <v>-2.6329260149144686E-2</v>
      </c>
      <c r="R332">
        <f t="shared" si="62"/>
        <v>0.23770715662087336</v>
      </c>
      <c r="S332">
        <f t="shared" si="63"/>
        <v>7.9452254368992618E-3</v>
      </c>
      <c r="T332">
        <f t="shared" si="64"/>
        <v>9.9519894979433737E-3</v>
      </c>
      <c r="U332">
        <f t="shared" si="65"/>
        <v>4.9590292651772186E-2</v>
      </c>
    </row>
    <row r="333" spans="1:21" x14ac:dyDescent="0.55000000000000004">
      <c r="A333">
        <v>0.5</v>
      </c>
      <c r="B333" t="s">
        <v>8</v>
      </c>
      <c r="C333" t="s">
        <v>14</v>
      </c>
      <c r="D333">
        <v>62.4</v>
      </c>
      <c r="E333">
        <v>57</v>
      </c>
      <c r="F333" t="s">
        <v>10</v>
      </c>
      <c r="G333" t="s">
        <v>11</v>
      </c>
      <c r="H333">
        <v>1303</v>
      </c>
      <c r="I333">
        <f t="shared" si="55"/>
        <v>36.097091295560091</v>
      </c>
      <c r="J333">
        <f t="shared" si="56"/>
        <v>3.1149444157125847</v>
      </c>
      <c r="K333">
        <f t="shared" si="57"/>
        <v>-2.7703063158526546E-2</v>
      </c>
      <c r="M333">
        <f t="shared" si="58"/>
        <v>1575.8278005961483</v>
      </c>
      <c r="N333">
        <f t="shared" si="59"/>
        <v>40.550084654489012</v>
      </c>
      <c r="O333">
        <f t="shared" si="60"/>
        <v>3.2173218441471656</v>
      </c>
      <c r="P333">
        <f t="shared" si="61"/>
        <v>-2.4808169166438302E-2</v>
      </c>
      <c r="R333">
        <f t="shared" si="62"/>
        <v>0.20938434427946917</v>
      </c>
      <c r="S333">
        <f t="shared" si="63"/>
        <v>0.12336155626690717</v>
      </c>
      <c r="T333">
        <f t="shared" si="64"/>
        <v>3.286653460593475E-2</v>
      </c>
      <c r="U333">
        <f t="shared" si="65"/>
        <v>0.10449725272337775</v>
      </c>
    </row>
    <row r="334" spans="1:21" x14ac:dyDescent="0.55000000000000004">
      <c r="A334">
        <v>0.42</v>
      </c>
      <c r="B334" t="s">
        <v>8</v>
      </c>
      <c r="C334" t="s">
        <v>9</v>
      </c>
      <c r="D334">
        <v>62.1</v>
      </c>
      <c r="E334">
        <v>56</v>
      </c>
      <c r="F334" t="s">
        <v>10</v>
      </c>
      <c r="G334" t="s">
        <v>11</v>
      </c>
      <c r="H334">
        <v>1303</v>
      </c>
      <c r="I334">
        <f t="shared" si="55"/>
        <v>36.097091295560091</v>
      </c>
      <c r="J334">
        <f t="shared" si="56"/>
        <v>3.1149444157125847</v>
      </c>
      <c r="K334">
        <f t="shared" si="57"/>
        <v>-2.7703063158526546E-2</v>
      </c>
      <c r="M334">
        <f t="shared" si="58"/>
        <v>1057.9964888866853</v>
      </c>
      <c r="N334">
        <f t="shared" si="59"/>
        <v>36.336935421699252</v>
      </c>
      <c r="O334">
        <f t="shared" si="60"/>
        <v>3.1538751469714037</v>
      </c>
      <c r="P334">
        <f t="shared" si="61"/>
        <v>-2.6160250039955087E-2</v>
      </c>
      <c r="R334">
        <f t="shared" si="62"/>
        <v>0.18803032318750174</v>
      </c>
      <c r="S334">
        <f t="shared" si="63"/>
        <v>6.6444169746347863E-3</v>
      </c>
      <c r="T334">
        <f t="shared" si="64"/>
        <v>1.2498050065497892E-2</v>
      </c>
      <c r="U334">
        <f t="shared" si="65"/>
        <v>5.5691065993061721E-2</v>
      </c>
    </row>
    <row r="335" spans="1:21" x14ac:dyDescent="0.55000000000000004">
      <c r="A335">
        <v>0.39</v>
      </c>
      <c r="B335" t="s">
        <v>21</v>
      </c>
      <c r="C335" t="s">
        <v>25</v>
      </c>
      <c r="D335">
        <v>61.8</v>
      </c>
      <c r="E335">
        <v>56</v>
      </c>
      <c r="F335" t="s">
        <v>26</v>
      </c>
      <c r="G335" t="s">
        <v>11</v>
      </c>
      <c r="H335">
        <v>1304</v>
      </c>
      <c r="I335">
        <f t="shared" si="55"/>
        <v>36.110940170535578</v>
      </c>
      <c r="J335">
        <f t="shared" si="56"/>
        <v>3.1152775913959014</v>
      </c>
      <c r="K335">
        <f t="shared" si="57"/>
        <v>-2.7692438781085564E-2</v>
      </c>
      <c r="M335">
        <f t="shared" si="58"/>
        <v>863.80974699563649</v>
      </c>
      <c r="N335">
        <f t="shared" si="59"/>
        <v>34.757004459403092</v>
      </c>
      <c r="O335">
        <f t="shared" si="60"/>
        <v>3.1300826355304934</v>
      </c>
      <c r="P335">
        <f t="shared" si="61"/>
        <v>-2.6667280367523881E-2</v>
      </c>
      <c r="R335">
        <f t="shared" si="62"/>
        <v>0.33756921242665916</v>
      </c>
      <c r="S335">
        <f t="shared" si="63"/>
        <v>3.7493781794061917E-2</v>
      </c>
      <c r="T335">
        <f t="shared" si="64"/>
        <v>4.7523996498681376E-3</v>
      </c>
      <c r="U335">
        <f t="shared" si="65"/>
        <v>3.7019434137447106E-2</v>
      </c>
    </row>
    <row r="336" spans="1:21" x14ac:dyDescent="0.55000000000000004">
      <c r="A336">
        <v>0.61</v>
      </c>
      <c r="B336" t="s">
        <v>8</v>
      </c>
      <c r="C336" t="s">
        <v>20</v>
      </c>
      <c r="D336">
        <v>60.5</v>
      </c>
      <c r="E336">
        <v>64</v>
      </c>
      <c r="F336" t="s">
        <v>22</v>
      </c>
      <c r="G336" t="s">
        <v>11</v>
      </c>
      <c r="H336">
        <v>1304</v>
      </c>
      <c r="I336">
        <f t="shared" si="55"/>
        <v>36.110940170535578</v>
      </c>
      <c r="J336">
        <f t="shared" si="56"/>
        <v>3.1152775913959014</v>
      </c>
      <c r="K336">
        <f t="shared" si="57"/>
        <v>-2.7692438781085564E-2</v>
      </c>
      <c r="M336">
        <f t="shared" si="58"/>
        <v>2287.8458541966602</v>
      </c>
      <c r="N336">
        <f t="shared" si="59"/>
        <v>46.343164849574926</v>
      </c>
      <c r="O336">
        <f t="shared" si="60"/>
        <v>3.3045610527638383</v>
      </c>
      <c r="P336">
        <f t="shared" si="61"/>
        <v>-2.2949057965352723E-2</v>
      </c>
      <c r="R336">
        <f t="shared" si="62"/>
        <v>0.75448301702197862</v>
      </c>
      <c r="S336">
        <f t="shared" si="63"/>
        <v>0.28335525551861002</v>
      </c>
      <c r="T336">
        <f t="shared" si="64"/>
        <v>6.0759741568687055E-2</v>
      </c>
      <c r="U336">
        <f t="shared" si="65"/>
        <v>0.17128794084299487</v>
      </c>
    </row>
    <row r="337" spans="1:21" x14ac:dyDescent="0.55000000000000004">
      <c r="A337">
        <v>0.61</v>
      </c>
      <c r="B337" t="s">
        <v>17</v>
      </c>
      <c r="C337" t="s">
        <v>14</v>
      </c>
      <c r="D337">
        <v>62.2</v>
      </c>
      <c r="E337">
        <v>58</v>
      </c>
      <c r="F337" t="s">
        <v>10</v>
      </c>
      <c r="G337" t="s">
        <v>11</v>
      </c>
      <c r="H337">
        <v>1304</v>
      </c>
      <c r="I337">
        <f t="shared" si="55"/>
        <v>36.110940170535578</v>
      </c>
      <c r="J337">
        <f t="shared" si="56"/>
        <v>3.1152775913959014</v>
      </c>
      <c r="K337">
        <f t="shared" si="57"/>
        <v>-2.7692438781085564E-2</v>
      </c>
      <c r="M337">
        <f t="shared" si="58"/>
        <v>2287.8458541966602</v>
      </c>
      <c r="N337">
        <f t="shared" si="59"/>
        <v>46.343164849574926</v>
      </c>
      <c r="O337">
        <f t="shared" si="60"/>
        <v>3.3045610527638383</v>
      </c>
      <c r="P337">
        <f t="shared" si="61"/>
        <v>-2.2949057965352723E-2</v>
      </c>
      <c r="R337">
        <f t="shared" si="62"/>
        <v>0.75448301702197862</v>
      </c>
      <c r="S337">
        <f t="shared" si="63"/>
        <v>0.28335525551861002</v>
      </c>
      <c r="T337">
        <f t="shared" si="64"/>
        <v>6.0759741568687055E-2</v>
      </c>
      <c r="U337">
        <f t="shared" si="65"/>
        <v>0.17128794084299487</v>
      </c>
    </row>
    <row r="338" spans="1:21" x14ac:dyDescent="0.55000000000000004">
      <c r="A338">
        <v>0.57999999999999996</v>
      </c>
      <c r="B338" t="s">
        <v>19</v>
      </c>
      <c r="C338" t="s">
        <v>14</v>
      </c>
      <c r="D338">
        <v>59.9</v>
      </c>
      <c r="E338">
        <v>61</v>
      </c>
      <c r="F338" t="s">
        <v>16</v>
      </c>
      <c r="G338" t="s">
        <v>11</v>
      </c>
      <c r="H338">
        <v>1304</v>
      </c>
      <c r="I338">
        <f t="shared" si="55"/>
        <v>36.110940170535578</v>
      </c>
      <c r="J338">
        <f t="shared" si="56"/>
        <v>3.1152775913959014</v>
      </c>
      <c r="K338">
        <f t="shared" si="57"/>
        <v>-2.7692438781085564E-2</v>
      </c>
      <c r="M338">
        <f t="shared" si="58"/>
        <v>2093.6591123056114</v>
      </c>
      <c r="N338">
        <f t="shared" si="59"/>
        <v>44.763233887278766</v>
      </c>
      <c r="O338">
        <f t="shared" si="60"/>
        <v>3.2807685413229275</v>
      </c>
      <c r="P338">
        <f t="shared" si="61"/>
        <v>-2.345608829292152E-2</v>
      </c>
      <c r="R338">
        <f t="shared" si="62"/>
        <v>0.60556680391534623</v>
      </c>
      <c r="S338">
        <f t="shared" si="63"/>
        <v>0.23960311406688201</v>
      </c>
      <c r="T338">
        <f t="shared" si="64"/>
        <v>5.312237676157535E-2</v>
      </c>
      <c r="U338">
        <f t="shared" si="65"/>
        <v>0.15297859901951097</v>
      </c>
    </row>
    <row r="339" spans="1:21" x14ac:dyDescent="0.55000000000000004">
      <c r="A339">
        <v>0.43</v>
      </c>
      <c r="B339" t="s">
        <v>17</v>
      </c>
      <c r="C339" t="s">
        <v>25</v>
      </c>
      <c r="D339">
        <v>62.5</v>
      </c>
      <c r="E339">
        <v>55</v>
      </c>
      <c r="F339" t="s">
        <v>10</v>
      </c>
      <c r="G339" t="s">
        <v>11</v>
      </c>
      <c r="H339">
        <v>1304</v>
      </c>
      <c r="I339">
        <f t="shared" si="55"/>
        <v>36.110940170535578</v>
      </c>
      <c r="J339">
        <f t="shared" si="56"/>
        <v>3.1152775913959014</v>
      </c>
      <c r="K339">
        <f t="shared" si="57"/>
        <v>-2.7692438781085564E-2</v>
      </c>
      <c r="M339">
        <f t="shared" si="58"/>
        <v>1122.725402850368</v>
      </c>
      <c r="N339">
        <f t="shared" si="59"/>
        <v>36.863579075797972</v>
      </c>
      <c r="O339">
        <f t="shared" si="60"/>
        <v>3.1618059841183741</v>
      </c>
      <c r="P339">
        <f t="shared" si="61"/>
        <v>-2.5991239930765488E-2</v>
      </c>
      <c r="R339">
        <f t="shared" si="62"/>
        <v>0.13901426161781594</v>
      </c>
      <c r="S339">
        <f t="shared" si="63"/>
        <v>2.0842406808242106E-2</v>
      </c>
      <c r="T339">
        <f t="shared" si="64"/>
        <v>1.493555272601698E-2</v>
      </c>
      <c r="U339">
        <f t="shared" si="65"/>
        <v>6.1431889902092168E-2</v>
      </c>
    </row>
    <row r="340" spans="1:21" x14ac:dyDescent="0.55000000000000004">
      <c r="A340">
        <v>0.43</v>
      </c>
      <c r="B340" t="s">
        <v>21</v>
      </c>
      <c r="C340" t="s">
        <v>9</v>
      </c>
      <c r="D340">
        <v>62.4</v>
      </c>
      <c r="E340">
        <v>57</v>
      </c>
      <c r="F340" t="s">
        <v>16</v>
      </c>
      <c r="G340" t="s">
        <v>11</v>
      </c>
      <c r="H340">
        <v>1304</v>
      </c>
      <c r="I340">
        <f t="shared" si="55"/>
        <v>36.110940170535578</v>
      </c>
      <c r="J340">
        <f t="shared" si="56"/>
        <v>3.1152775913959014</v>
      </c>
      <c r="K340">
        <f t="shared" si="57"/>
        <v>-2.7692438781085564E-2</v>
      </c>
      <c r="M340">
        <f t="shared" si="58"/>
        <v>1122.725402850368</v>
      </c>
      <c r="N340">
        <f t="shared" si="59"/>
        <v>36.863579075797972</v>
      </c>
      <c r="O340">
        <f t="shared" si="60"/>
        <v>3.1618059841183741</v>
      </c>
      <c r="P340">
        <f t="shared" si="61"/>
        <v>-2.5991239930765488E-2</v>
      </c>
      <c r="R340">
        <f t="shared" si="62"/>
        <v>0.13901426161781594</v>
      </c>
      <c r="S340">
        <f t="shared" si="63"/>
        <v>2.0842406808242106E-2</v>
      </c>
      <c r="T340">
        <f t="shared" si="64"/>
        <v>1.493555272601698E-2</v>
      </c>
      <c r="U340">
        <f t="shared" si="65"/>
        <v>6.1431889902092168E-2</v>
      </c>
    </row>
    <row r="341" spans="1:21" x14ac:dyDescent="0.55000000000000004">
      <c r="A341">
        <v>0.43</v>
      </c>
      <c r="B341" t="s">
        <v>21</v>
      </c>
      <c r="C341" t="s">
        <v>9</v>
      </c>
      <c r="D341">
        <v>61.8</v>
      </c>
      <c r="E341">
        <v>56</v>
      </c>
      <c r="F341" t="s">
        <v>10</v>
      </c>
      <c r="G341" t="s">
        <v>11</v>
      </c>
      <c r="H341">
        <v>1304</v>
      </c>
      <c r="I341">
        <f t="shared" si="55"/>
        <v>36.110940170535578</v>
      </c>
      <c r="J341">
        <f t="shared" si="56"/>
        <v>3.1152775913959014</v>
      </c>
      <c r="K341">
        <f t="shared" si="57"/>
        <v>-2.7692438781085564E-2</v>
      </c>
      <c r="M341">
        <f t="shared" si="58"/>
        <v>1122.725402850368</v>
      </c>
      <c r="N341">
        <f t="shared" si="59"/>
        <v>36.863579075797972</v>
      </c>
      <c r="O341">
        <f t="shared" si="60"/>
        <v>3.1618059841183741</v>
      </c>
      <c r="P341">
        <f t="shared" si="61"/>
        <v>-2.5991239930765488E-2</v>
      </c>
      <c r="R341">
        <f t="shared" si="62"/>
        <v>0.13901426161781594</v>
      </c>
      <c r="S341">
        <f t="shared" si="63"/>
        <v>2.0842406808242106E-2</v>
      </c>
      <c r="T341">
        <f t="shared" si="64"/>
        <v>1.493555272601698E-2</v>
      </c>
      <c r="U341">
        <f t="shared" si="65"/>
        <v>6.1431889902092168E-2</v>
      </c>
    </row>
    <row r="342" spans="1:21" x14ac:dyDescent="0.55000000000000004">
      <c r="A342">
        <v>0.43</v>
      </c>
      <c r="B342" t="s">
        <v>21</v>
      </c>
      <c r="C342" t="s">
        <v>9</v>
      </c>
      <c r="D342">
        <v>61.3</v>
      </c>
      <c r="E342">
        <v>59</v>
      </c>
      <c r="F342" t="s">
        <v>10</v>
      </c>
      <c r="G342" t="s">
        <v>11</v>
      </c>
      <c r="H342">
        <v>1304</v>
      </c>
      <c r="I342">
        <f t="shared" si="55"/>
        <v>36.110940170535578</v>
      </c>
      <c r="J342">
        <f t="shared" si="56"/>
        <v>3.1152775913959014</v>
      </c>
      <c r="K342">
        <f t="shared" si="57"/>
        <v>-2.7692438781085564E-2</v>
      </c>
      <c r="M342">
        <f t="shared" si="58"/>
        <v>1122.725402850368</v>
      </c>
      <c r="N342">
        <f t="shared" si="59"/>
        <v>36.863579075797972</v>
      </c>
      <c r="O342">
        <f t="shared" si="60"/>
        <v>3.1618059841183741</v>
      </c>
      <c r="P342">
        <f t="shared" si="61"/>
        <v>-2.5991239930765488E-2</v>
      </c>
      <c r="R342">
        <f t="shared" si="62"/>
        <v>0.13901426161781594</v>
      </c>
      <c r="S342">
        <f t="shared" si="63"/>
        <v>2.0842406808242106E-2</v>
      </c>
      <c r="T342">
        <f t="shared" si="64"/>
        <v>1.493555272601698E-2</v>
      </c>
      <c r="U342">
        <f t="shared" si="65"/>
        <v>6.1431889902092168E-2</v>
      </c>
    </row>
    <row r="343" spans="1:21" x14ac:dyDescent="0.55000000000000004">
      <c r="A343">
        <v>0.5</v>
      </c>
      <c r="B343" t="s">
        <v>15</v>
      </c>
      <c r="C343" t="s">
        <v>12</v>
      </c>
      <c r="D343">
        <v>62</v>
      </c>
      <c r="E343">
        <v>60</v>
      </c>
      <c r="F343" t="s">
        <v>16</v>
      </c>
      <c r="G343" t="s">
        <v>11</v>
      </c>
      <c r="H343">
        <v>1304</v>
      </c>
      <c r="I343">
        <f t="shared" si="55"/>
        <v>36.110940170535578</v>
      </c>
      <c r="J343">
        <f t="shared" si="56"/>
        <v>3.1152775913959014</v>
      </c>
      <c r="K343">
        <f t="shared" si="57"/>
        <v>-2.7692438781085564E-2</v>
      </c>
      <c r="M343">
        <f t="shared" si="58"/>
        <v>1575.8278005961483</v>
      </c>
      <c r="N343">
        <f t="shared" si="59"/>
        <v>40.550084654489012</v>
      </c>
      <c r="O343">
        <f t="shared" si="60"/>
        <v>3.2173218441471656</v>
      </c>
      <c r="P343">
        <f t="shared" si="61"/>
        <v>-2.4808169166438302E-2</v>
      </c>
      <c r="R343">
        <f t="shared" si="62"/>
        <v>0.20845690229765976</v>
      </c>
      <c r="S343">
        <f t="shared" si="63"/>
        <v>0.12293073686227415</v>
      </c>
      <c r="T343">
        <f t="shared" si="64"/>
        <v>3.2756070609277523E-2</v>
      </c>
      <c r="U343">
        <f t="shared" si="65"/>
        <v>0.10415368749022098</v>
      </c>
    </row>
    <row r="344" spans="1:21" x14ac:dyDescent="0.55000000000000004">
      <c r="A344">
        <v>0.4</v>
      </c>
      <c r="B344" t="s">
        <v>19</v>
      </c>
      <c r="C344" t="s">
        <v>9</v>
      </c>
      <c r="D344">
        <v>63.3</v>
      </c>
      <c r="E344">
        <v>57</v>
      </c>
      <c r="F344" t="s">
        <v>16</v>
      </c>
      <c r="G344" t="s">
        <v>11</v>
      </c>
      <c r="H344">
        <v>1304</v>
      </c>
      <c r="I344">
        <f t="shared" si="55"/>
        <v>36.110940170535578</v>
      </c>
      <c r="J344">
        <f t="shared" si="56"/>
        <v>3.1152775913959014</v>
      </c>
      <c r="K344">
        <f t="shared" si="57"/>
        <v>-2.7692438781085564E-2</v>
      </c>
      <c r="M344">
        <f t="shared" si="58"/>
        <v>928.53866095931971</v>
      </c>
      <c r="N344">
        <f t="shared" si="59"/>
        <v>35.283648113501812</v>
      </c>
      <c r="O344">
        <f t="shared" si="60"/>
        <v>3.1380134726774633</v>
      </c>
      <c r="P344">
        <f t="shared" si="61"/>
        <v>-2.6498270258334282E-2</v>
      </c>
      <c r="R344">
        <f t="shared" si="62"/>
        <v>0.28793047472444805</v>
      </c>
      <c r="S344">
        <f t="shared" si="63"/>
        <v>2.2909734643485915E-2</v>
      </c>
      <c r="T344">
        <f t="shared" si="64"/>
        <v>7.2981879189052768E-3</v>
      </c>
      <c r="U344">
        <f t="shared" si="65"/>
        <v>4.3122548078608401E-2</v>
      </c>
    </row>
    <row r="345" spans="1:21" x14ac:dyDescent="0.55000000000000004">
      <c r="A345">
        <v>0.4</v>
      </c>
      <c r="B345" t="s">
        <v>8</v>
      </c>
      <c r="C345" t="s">
        <v>25</v>
      </c>
      <c r="D345">
        <v>60.5</v>
      </c>
      <c r="E345">
        <v>59</v>
      </c>
      <c r="F345" t="s">
        <v>16</v>
      </c>
      <c r="G345" t="s">
        <v>11</v>
      </c>
      <c r="H345">
        <v>1304</v>
      </c>
      <c r="I345">
        <f t="shared" si="55"/>
        <v>36.110940170535578</v>
      </c>
      <c r="J345">
        <f t="shared" si="56"/>
        <v>3.1152775913959014</v>
      </c>
      <c r="K345">
        <f t="shared" si="57"/>
        <v>-2.7692438781085564E-2</v>
      </c>
      <c r="M345">
        <f t="shared" si="58"/>
        <v>928.53866095931971</v>
      </c>
      <c r="N345">
        <f t="shared" si="59"/>
        <v>35.283648113501812</v>
      </c>
      <c r="O345">
        <f t="shared" si="60"/>
        <v>3.1380134726774633</v>
      </c>
      <c r="P345">
        <f t="shared" si="61"/>
        <v>-2.6498270258334282E-2</v>
      </c>
      <c r="R345">
        <f t="shared" si="62"/>
        <v>0.28793047472444805</v>
      </c>
      <c r="S345">
        <f t="shared" si="63"/>
        <v>2.2909734643485915E-2</v>
      </c>
      <c r="T345">
        <f t="shared" si="64"/>
        <v>7.2981879189052768E-3</v>
      </c>
      <c r="U345">
        <f t="shared" si="65"/>
        <v>4.3122548078608401E-2</v>
      </c>
    </row>
    <row r="346" spans="1:21" x14ac:dyDescent="0.55000000000000004">
      <c r="A346">
        <v>0.4</v>
      </c>
      <c r="B346" t="s">
        <v>8</v>
      </c>
      <c r="C346" t="s">
        <v>25</v>
      </c>
      <c r="D346">
        <v>59.6</v>
      </c>
      <c r="E346">
        <v>61</v>
      </c>
      <c r="F346" t="s">
        <v>16</v>
      </c>
      <c r="G346" t="s">
        <v>11</v>
      </c>
      <c r="H346">
        <v>1304</v>
      </c>
      <c r="I346">
        <f t="shared" si="55"/>
        <v>36.110940170535578</v>
      </c>
      <c r="J346">
        <f t="shared" si="56"/>
        <v>3.1152775913959014</v>
      </c>
      <c r="K346">
        <f t="shared" si="57"/>
        <v>-2.7692438781085564E-2</v>
      </c>
      <c r="M346">
        <f t="shared" si="58"/>
        <v>928.53866095931971</v>
      </c>
      <c r="N346">
        <f t="shared" si="59"/>
        <v>35.283648113501812</v>
      </c>
      <c r="O346">
        <f t="shared" si="60"/>
        <v>3.1380134726774633</v>
      </c>
      <c r="P346">
        <f t="shared" si="61"/>
        <v>-2.6498270258334282E-2</v>
      </c>
      <c r="R346">
        <f t="shared" si="62"/>
        <v>0.28793047472444805</v>
      </c>
      <c r="S346">
        <f t="shared" si="63"/>
        <v>2.2909734643485915E-2</v>
      </c>
      <c r="T346">
        <f t="shared" si="64"/>
        <v>7.2981879189052768E-3</v>
      </c>
      <c r="U346">
        <f t="shared" si="65"/>
        <v>4.3122548078608401E-2</v>
      </c>
    </row>
    <row r="347" spans="1:21" x14ac:dyDescent="0.55000000000000004">
      <c r="A347">
        <v>0.4</v>
      </c>
      <c r="B347" t="s">
        <v>19</v>
      </c>
      <c r="C347" t="s">
        <v>9</v>
      </c>
      <c r="D347">
        <v>61.3</v>
      </c>
      <c r="E347">
        <v>60</v>
      </c>
      <c r="F347" t="s">
        <v>16</v>
      </c>
      <c r="G347" t="s">
        <v>11</v>
      </c>
      <c r="H347">
        <v>1304</v>
      </c>
      <c r="I347">
        <f t="shared" si="55"/>
        <v>36.110940170535578</v>
      </c>
      <c r="J347">
        <f t="shared" si="56"/>
        <v>3.1152775913959014</v>
      </c>
      <c r="K347">
        <f t="shared" si="57"/>
        <v>-2.7692438781085564E-2</v>
      </c>
      <c r="M347">
        <f t="shared" si="58"/>
        <v>928.53866095931971</v>
      </c>
      <c r="N347">
        <f t="shared" si="59"/>
        <v>35.283648113501812</v>
      </c>
      <c r="O347">
        <f t="shared" si="60"/>
        <v>3.1380134726774633</v>
      </c>
      <c r="P347">
        <f t="shared" si="61"/>
        <v>-2.6498270258334282E-2</v>
      </c>
      <c r="R347">
        <f t="shared" si="62"/>
        <v>0.28793047472444805</v>
      </c>
      <c r="S347">
        <f t="shared" si="63"/>
        <v>2.2909734643485915E-2</v>
      </c>
      <c r="T347">
        <f t="shared" si="64"/>
        <v>7.2981879189052768E-3</v>
      </c>
      <c r="U347">
        <f t="shared" si="65"/>
        <v>4.3122548078608401E-2</v>
      </c>
    </row>
    <row r="348" spans="1:21" x14ac:dyDescent="0.55000000000000004">
      <c r="A348">
        <v>0.4</v>
      </c>
      <c r="B348" t="s">
        <v>19</v>
      </c>
      <c r="C348" t="s">
        <v>9</v>
      </c>
      <c r="D348">
        <v>60.7</v>
      </c>
      <c r="E348">
        <v>58</v>
      </c>
      <c r="F348" t="s">
        <v>10</v>
      </c>
      <c r="G348" t="s">
        <v>11</v>
      </c>
      <c r="H348">
        <v>1304</v>
      </c>
      <c r="I348">
        <f t="shared" si="55"/>
        <v>36.110940170535578</v>
      </c>
      <c r="J348">
        <f t="shared" si="56"/>
        <v>3.1152775913959014</v>
      </c>
      <c r="K348">
        <f t="shared" si="57"/>
        <v>-2.7692438781085564E-2</v>
      </c>
      <c r="M348">
        <f t="shared" si="58"/>
        <v>928.53866095931971</v>
      </c>
      <c r="N348">
        <f t="shared" si="59"/>
        <v>35.283648113501812</v>
      </c>
      <c r="O348">
        <f t="shared" si="60"/>
        <v>3.1380134726774633</v>
      </c>
      <c r="P348">
        <f t="shared" si="61"/>
        <v>-2.6498270258334282E-2</v>
      </c>
      <c r="R348">
        <f t="shared" si="62"/>
        <v>0.28793047472444805</v>
      </c>
      <c r="S348">
        <f t="shared" si="63"/>
        <v>2.2909734643485915E-2</v>
      </c>
      <c r="T348">
        <f t="shared" si="64"/>
        <v>7.2981879189052768E-3</v>
      </c>
      <c r="U348">
        <f t="shared" si="65"/>
        <v>4.3122548078608401E-2</v>
      </c>
    </row>
    <row r="349" spans="1:21" x14ac:dyDescent="0.55000000000000004">
      <c r="A349">
        <v>0.4</v>
      </c>
      <c r="B349" t="s">
        <v>19</v>
      </c>
      <c r="C349" t="s">
        <v>9</v>
      </c>
      <c r="D349">
        <v>61</v>
      </c>
      <c r="E349">
        <v>59</v>
      </c>
      <c r="F349" t="s">
        <v>10</v>
      </c>
      <c r="G349" t="s">
        <v>11</v>
      </c>
      <c r="H349">
        <v>1304</v>
      </c>
      <c r="I349">
        <f t="shared" si="55"/>
        <v>36.110940170535578</v>
      </c>
      <c r="J349">
        <f t="shared" si="56"/>
        <v>3.1152775913959014</v>
      </c>
      <c r="K349">
        <f t="shared" si="57"/>
        <v>-2.7692438781085564E-2</v>
      </c>
      <c r="M349">
        <f t="shared" si="58"/>
        <v>928.53866095931971</v>
      </c>
      <c r="N349">
        <f t="shared" si="59"/>
        <v>35.283648113501812</v>
      </c>
      <c r="O349">
        <f t="shared" si="60"/>
        <v>3.1380134726774633</v>
      </c>
      <c r="P349">
        <f t="shared" si="61"/>
        <v>-2.6498270258334282E-2</v>
      </c>
      <c r="R349">
        <f t="shared" si="62"/>
        <v>0.28793047472444805</v>
      </c>
      <c r="S349">
        <f t="shared" si="63"/>
        <v>2.2909734643485915E-2</v>
      </c>
      <c r="T349">
        <f t="shared" si="64"/>
        <v>7.2981879189052768E-3</v>
      </c>
      <c r="U349">
        <f t="shared" si="65"/>
        <v>4.3122548078608401E-2</v>
      </c>
    </row>
    <row r="350" spans="1:21" x14ac:dyDescent="0.55000000000000004">
      <c r="A350">
        <v>0.4</v>
      </c>
      <c r="B350" t="s">
        <v>19</v>
      </c>
      <c r="C350" t="s">
        <v>9</v>
      </c>
      <c r="D350">
        <v>59.9</v>
      </c>
      <c r="E350">
        <v>59</v>
      </c>
      <c r="F350" t="s">
        <v>10</v>
      </c>
      <c r="G350" t="s">
        <v>11</v>
      </c>
      <c r="H350">
        <v>1304</v>
      </c>
      <c r="I350">
        <f t="shared" si="55"/>
        <v>36.110940170535578</v>
      </c>
      <c r="J350">
        <f t="shared" si="56"/>
        <v>3.1152775913959014</v>
      </c>
      <c r="K350">
        <f t="shared" si="57"/>
        <v>-2.7692438781085564E-2</v>
      </c>
      <c r="M350">
        <f t="shared" si="58"/>
        <v>928.53866095931971</v>
      </c>
      <c r="N350">
        <f t="shared" si="59"/>
        <v>35.283648113501812</v>
      </c>
      <c r="O350">
        <f t="shared" si="60"/>
        <v>3.1380134726774633</v>
      </c>
      <c r="P350">
        <f t="shared" si="61"/>
        <v>-2.6498270258334282E-2</v>
      </c>
      <c r="R350">
        <f t="shared" si="62"/>
        <v>0.28793047472444805</v>
      </c>
      <c r="S350">
        <f t="shared" si="63"/>
        <v>2.2909734643485915E-2</v>
      </c>
      <c r="T350">
        <f t="shared" si="64"/>
        <v>7.2981879189052768E-3</v>
      </c>
      <c r="U350">
        <f t="shared" si="65"/>
        <v>4.3122548078608401E-2</v>
      </c>
    </row>
    <row r="351" spans="1:21" x14ac:dyDescent="0.55000000000000004">
      <c r="A351">
        <v>0.5</v>
      </c>
      <c r="B351" t="s">
        <v>19</v>
      </c>
      <c r="C351" t="s">
        <v>14</v>
      </c>
      <c r="D351">
        <v>60</v>
      </c>
      <c r="E351">
        <v>61</v>
      </c>
      <c r="F351" t="s">
        <v>16</v>
      </c>
      <c r="G351" t="s">
        <v>11</v>
      </c>
      <c r="H351">
        <v>1305</v>
      </c>
      <c r="I351">
        <f t="shared" si="55"/>
        <v>36.124783736376884</v>
      </c>
      <c r="J351">
        <f t="shared" si="56"/>
        <v>3.1156105116742996</v>
      </c>
      <c r="K351">
        <f t="shared" si="57"/>
        <v>-2.7681826617913324E-2</v>
      </c>
      <c r="M351">
        <f t="shared" si="58"/>
        <v>1575.8278005961483</v>
      </c>
      <c r="N351">
        <f t="shared" si="59"/>
        <v>40.550084654489012</v>
      </c>
      <c r="O351">
        <f t="shared" si="60"/>
        <v>3.2173218441471656</v>
      </c>
      <c r="P351">
        <f t="shared" si="61"/>
        <v>-2.4808169166438302E-2</v>
      </c>
      <c r="R351">
        <f t="shared" si="62"/>
        <v>0.20753088168287229</v>
      </c>
      <c r="S351">
        <f t="shared" si="63"/>
        <v>0.12250041274727259</v>
      </c>
      <c r="T351">
        <f t="shared" si="64"/>
        <v>3.264571489014758E-2</v>
      </c>
      <c r="U351">
        <f t="shared" si="65"/>
        <v>0.10381025396696313</v>
      </c>
    </row>
    <row r="352" spans="1:21" x14ac:dyDescent="0.55000000000000004">
      <c r="A352">
        <v>0.4</v>
      </c>
      <c r="B352" t="s">
        <v>8</v>
      </c>
      <c r="C352" t="s">
        <v>9</v>
      </c>
      <c r="D352">
        <v>62.2</v>
      </c>
      <c r="E352">
        <v>55</v>
      </c>
      <c r="F352" t="s">
        <v>10</v>
      </c>
      <c r="G352" t="s">
        <v>11</v>
      </c>
      <c r="H352">
        <v>1334</v>
      </c>
      <c r="I352">
        <f t="shared" si="55"/>
        <v>36.523964735499348</v>
      </c>
      <c r="J352">
        <f t="shared" si="56"/>
        <v>3.12515582958053</v>
      </c>
      <c r="K352">
        <f t="shared" si="57"/>
        <v>-2.7379283909669677E-2</v>
      </c>
      <c r="M352">
        <f t="shared" si="58"/>
        <v>928.53866095931971</v>
      </c>
      <c r="N352">
        <f t="shared" si="59"/>
        <v>35.283648113501812</v>
      </c>
      <c r="O352">
        <f t="shared" si="60"/>
        <v>3.1380134726774633</v>
      </c>
      <c r="P352">
        <f t="shared" si="61"/>
        <v>-2.6498270258334282E-2</v>
      </c>
      <c r="R352">
        <f t="shared" si="62"/>
        <v>0.30394403226437805</v>
      </c>
      <c r="S352">
        <f t="shared" si="63"/>
        <v>3.3958980931552987E-2</v>
      </c>
      <c r="T352">
        <f t="shared" si="64"/>
        <v>4.1142406324932539E-3</v>
      </c>
      <c r="U352">
        <f t="shared" si="65"/>
        <v>3.2178111532867495E-2</v>
      </c>
    </row>
    <row r="353" spans="1:21" x14ac:dyDescent="0.55000000000000004">
      <c r="A353">
        <v>0.4</v>
      </c>
      <c r="B353" t="s">
        <v>8</v>
      </c>
      <c r="C353" t="s">
        <v>9</v>
      </c>
      <c r="D353">
        <v>61.2</v>
      </c>
      <c r="E353">
        <v>60</v>
      </c>
      <c r="F353" t="s">
        <v>10</v>
      </c>
      <c r="G353" t="s">
        <v>11</v>
      </c>
      <c r="H353">
        <v>1334</v>
      </c>
      <c r="I353">
        <f t="shared" si="55"/>
        <v>36.523964735499348</v>
      </c>
      <c r="J353">
        <f t="shared" si="56"/>
        <v>3.12515582958053</v>
      </c>
      <c r="K353">
        <f t="shared" si="57"/>
        <v>-2.7379283909669677E-2</v>
      </c>
      <c r="M353">
        <f t="shared" si="58"/>
        <v>928.53866095931971</v>
      </c>
      <c r="N353">
        <f t="shared" si="59"/>
        <v>35.283648113501812</v>
      </c>
      <c r="O353">
        <f t="shared" si="60"/>
        <v>3.1380134726774633</v>
      </c>
      <c r="P353">
        <f t="shared" si="61"/>
        <v>-2.6498270258334282E-2</v>
      </c>
      <c r="R353">
        <f t="shared" si="62"/>
        <v>0.30394403226437805</v>
      </c>
      <c r="S353">
        <f t="shared" si="63"/>
        <v>3.3958980931552987E-2</v>
      </c>
      <c r="T353">
        <f t="shared" si="64"/>
        <v>4.1142406324932539E-3</v>
      </c>
      <c r="U353">
        <f t="shared" si="65"/>
        <v>3.2178111532867495E-2</v>
      </c>
    </row>
    <row r="354" spans="1:21" x14ac:dyDescent="0.55000000000000004">
      <c r="A354">
        <v>0.4</v>
      </c>
      <c r="B354" t="s">
        <v>8</v>
      </c>
      <c r="C354" t="s">
        <v>9</v>
      </c>
      <c r="D354">
        <v>61.7</v>
      </c>
      <c r="E354">
        <v>59</v>
      </c>
      <c r="F354" t="s">
        <v>10</v>
      </c>
      <c r="G354" t="s">
        <v>11</v>
      </c>
      <c r="H354">
        <v>1334</v>
      </c>
      <c r="I354">
        <f t="shared" si="55"/>
        <v>36.523964735499348</v>
      </c>
      <c r="J354">
        <f t="shared" si="56"/>
        <v>3.12515582958053</v>
      </c>
      <c r="K354">
        <f t="shared" si="57"/>
        <v>-2.7379283909669677E-2</v>
      </c>
      <c r="M354">
        <f t="shared" si="58"/>
        <v>928.53866095931971</v>
      </c>
      <c r="N354">
        <f t="shared" si="59"/>
        <v>35.283648113501812</v>
      </c>
      <c r="O354">
        <f t="shared" si="60"/>
        <v>3.1380134726774633</v>
      </c>
      <c r="P354">
        <f t="shared" si="61"/>
        <v>-2.6498270258334282E-2</v>
      </c>
      <c r="R354">
        <f t="shared" si="62"/>
        <v>0.30394403226437805</v>
      </c>
      <c r="S354">
        <f t="shared" si="63"/>
        <v>3.3958980931552987E-2</v>
      </c>
      <c r="T354">
        <f t="shared" si="64"/>
        <v>4.1142406324932539E-3</v>
      </c>
      <c r="U354">
        <f t="shared" si="65"/>
        <v>3.2178111532867495E-2</v>
      </c>
    </row>
    <row r="355" spans="1:21" x14ac:dyDescent="0.55000000000000004">
      <c r="A355">
        <v>0.5</v>
      </c>
      <c r="B355" t="s">
        <v>15</v>
      </c>
      <c r="C355" t="s">
        <v>18</v>
      </c>
      <c r="D355">
        <v>62.5</v>
      </c>
      <c r="E355">
        <v>55</v>
      </c>
      <c r="F355" t="s">
        <v>16</v>
      </c>
      <c r="G355" t="s">
        <v>11</v>
      </c>
      <c r="H355">
        <v>1334</v>
      </c>
      <c r="I355">
        <f t="shared" si="55"/>
        <v>36.523964735499348</v>
      </c>
      <c r="J355">
        <f t="shared" si="56"/>
        <v>3.12515582958053</v>
      </c>
      <c r="K355">
        <f t="shared" si="57"/>
        <v>-2.7379283909669677E-2</v>
      </c>
      <c r="M355">
        <f t="shared" si="58"/>
        <v>1575.8278005961483</v>
      </c>
      <c r="N355">
        <f t="shared" si="59"/>
        <v>40.550084654489012</v>
      </c>
      <c r="O355">
        <f t="shared" si="60"/>
        <v>3.2173218441471656</v>
      </c>
      <c r="P355">
        <f t="shared" si="61"/>
        <v>-2.4808169166438302E-2</v>
      </c>
      <c r="R355">
        <f t="shared" si="62"/>
        <v>0.18128021034194028</v>
      </c>
      <c r="S355">
        <f t="shared" si="63"/>
        <v>0.1102322803163943</v>
      </c>
      <c r="T355">
        <f t="shared" si="64"/>
        <v>2.9491654046258073E-2</v>
      </c>
      <c r="U355">
        <f t="shared" si="65"/>
        <v>9.3907304212705198E-2</v>
      </c>
    </row>
    <row r="356" spans="1:21" x14ac:dyDescent="0.55000000000000004">
      <c r="A356">
        <v>0.7</v>
      </c>
      <c r="B356" t="s">
        <v>15</v>
      </c>
      <c r="C356" t="s">
        <v>20</v>
      </c>
      <c r="D356">
        <v>63.9</v>
      </c>
      <c r="E356">
        <v>57</v>
      </c>
      <c r="F356" t="s">
        <v>16</v>
      </c>
      <c r="G356" t="s">
        <v>11</v>
      </c>
      <c r="H356">
        <v>1334</v>
      </c>
      <c r="I356">
        <f t="shared" si="55"/>
        <v>36.523964735499348</v>
      </c>
      <c r="J356">
        <f t="shared" si="56"/>
        <v>3.12515582958053</v>
      </c>
      <c r="K356">
        <f t="shared" si="57"/>
        <v>-2.7379283909669677E-2</v>
      </c>
      <c r="M356">
        <f t="shared" si="58"/>
        <v>2870.406079869806</v>
      </c>
      <c r="N356">
        <f t="shared" si="59"/>
        <v>51.082957736463406</v>
      </c>
      <c r="O356">
        <f t="shared" si="60"/>
        <v>3.3759385870865701</v>
      </c>
      <c r="P356">
        <f t="shared" si="61"/>
        <v>-2.1427966982646339E-2</v>
      </c>
      <c r="R356">
        <f t="shared" si="62"/>
        <v>1.1517286955545771</v>
      </c>
      <c r="S356">
        <f t="shared" si="63"/>
        <v>0.39861480281228867</v>
      </c>
      <c r="T356">
        <f t="shared" si="64"/>
        <v>8.0246480873787718E-2</v>
      </c>
      <c r="U356">
        <f t="shared" si="65"/>
        <v>0.21736568957238075</v>
      </c>
    </row>
    <row r="357" spans="1:21" x14ac:dyDescent="0.55000000000000004">
      <c r="A357">
        <v>0.47</v>
      </c>
      <c r="B357" t="s">
        <v>21</v>
      </c>
      <c r="C357" t="s">
        <v>18</v>
      </c>
      <c r="D357">
        <v>61.5</v>
      </c>
      <c r="E357">
        <v>57</v>
      </c>
      <c r="F357" t="s">
        <v>26</v>
      </c>
      <c r="G357" t="s">
        <v>11</v>
      </c>
      <c r="H357">
        <v>1334</v>
      </c>
      <c r="I357">
        <f t="shared" si="55"/>
        <v>36.523964735499348</v>
      </c>
      <c r="J357">
        <f t="shared" si="56"/>
        <v>3.12515582958053</v>
      </c>
      <c r="K357">
        <f t="shared" si="57"/>
        <v>-2.7379283909669677E-2</v>
      </c>
      <c r="M357">
        <f t="shared" si="58"/>
        <v>1381.6410587050996</v>
      </c>
      <c r="N357">
        <f t="shared" si="59"/>
        <v>38.970153692192852</v>
      </c>
      <c r="O357">
        <f t="shared" si="60"/>
        <v>3.1935293327062548</v>
      </c>
      <c r="P357">
        <f t="shared" si="61"/>
        <v>-2.5315199494007096E-2</v>
      </c>
      <c r="R357">
        <f t="shared" si="62"/>
        <v>3.571293756004465E-2</v>
      </c>
      <c r="S357">
        <f t="shared" si="63"/>
        <v>6.6974901942010112E-2</v>
      </c>
      <c r="T357">
        <f t="shared" si="64"/>
        <v>2.1878430022128598E-2</v>
      </c>
      <c r="U357">
        <f t="shared" si="65"/>
        <v>7.5388546408753906E-2</v>
      </c>
    </row>
    <row r="358" spans="1:21" x14ac:dyDescent="0.55000000000000004">
      <c r="A358">
        <v>0.44</v>
      </c>
      <c r="B358" t="s">
        <v>21</v>
      </c>
      <c r="C358" t="s">
        <v>9</v>
      </c>
      <c r="D358">
        <v>61.6</v>
      </c>
      <c r="E358">
        <v>57</v>
      </c>
      <c r="F358" t="s">
        <v>10</v>
      </c>
      <c r="G358" t="s">
        <v>11</v>
      </c>
      <c r="H358">
        <v>1334</v>
      </c>
      <c r="I358">
        <f t="shared" si="55"/>
        <v>36.523964735499348</v>
      </c>
      <c r="J358">
        <f t="shared" si="56"/>
        <v>3.12515582958053</v>
      </c>
      <c r="K358">
        <f t="shared" si="57"/>
        <v>-2.7379283909669677E-2</v>
      </c>
      <c r="M358">
        <f t="shared" si="58"/>
        <v>1187.4543168140508</v>
      </c>
      <c r="N358">
        <f t="shared" si="59"/>
        <v>37.390222729896692</v>
      </c>
      <c r="O358">
        <f t="shared" si="60"/>
        <v>3.1697368212653445</v>
      </c>
      <c r="P358">
        <f t="shared" si="61"/>
        <v>-2.5822229821575893E-2</v>
      </c>
      <c r="R358">
        <f t="shared" si="62"/>
        <v>0.10985433522185098</v>
      </c>
      <c r="S358">
        <f t="shared" si="63"/>
        <v>2.371752356762593E-2</v>
      </c>
      <c r="T358">
        <f t="shared" si="64"/>
        <v>1.4265205997999268E-2</v>
      </c>
      <c r="U358">
        <f t="shared" si="65"/>
        <v>5.6869788604802476E-2</v>
      </c>
    </row>
    <row r="359" spans="1:21" x14ac:dyDescent="0.55000000000000004">
      <c r="A359">
        <v>0.5</v>
      </c>
      <c r="B359" t="s">
        <v>27</v>
      </c>
      <c r="C359" t="s">
        <v>25</v>
      </c>
      <c r="D359">
        <v>58</v>
      </c>
      <c r="E359">
        <v>60</v>
      </c>
      <c r="F359" t="s">
        <v>22</v>
      </c>
      <c r="G359" t="s">
        <v>11</v>
      </c>
      <c r="H359">
        <v>1334</v>
      </c>
      <c r="I359">
        <f t="shared" si="55"/>
        <v>36.523964735499348</v>
      </c>
      <c r="J359">
        <f t="shared" si="56"/>
        <v>3.12515582958053</v>
      </c>
      <c r="K359">
        <f t="shared" si="57"/>
        <v>-2.7379283909669677E-2</v>
      </c>
      <c r="M359">
        <f t="shared" si="58"/>
        <v>1575.8278005961483</v>
      </c>
      <c r="N359">
        <f t="shared" si="59"/>
        <v>40.550084654489012</v>
      </c>
      <c r="O359">
        <f t="shared" si="60"/>
        <v>3.2173218441471656</v>
      </c>
      <c r="P359">
        <f t="shared" si="61"/>
        <v>-2.4808169166438302E-2</v>
      </c>
      <c r="R359">
        <f t="shared" si="62"/>
        <v>0.18128021034194028</v>
      </c>
      <c r="S359">
        <f t="shared" si="63"/>
        <v>0.1102322803163943</v>
      </c>
      <c r="T359">
        <f t="shared" si="64"/>
        <v>2.9491654046258073E-2</v>
      </c>
      <c r="U359">
        <f t="shared" si="65"/>
        <v>9.3907304212705198E-2</v>
      </c>
    </row>
    <row r="360" spans="1:21" x14ac:dyDescent="0.55000000000000004">
      <c r="A360">
        <v>0.39</v>
      </c>
      <c r="B360" t="s">
        <v>8</v>
      </c>
      <c r="C360" t="s">
        <v>25</v>
      </c>
      <c r="D360">
        <v>61.8</v>
      </c>
      <c r="E360">
        <v>57</v>
      </c>
      <c r="F360" t="s">
        <v>26</v>
      </c>
      <c r="G360" t="s">
        <v>11</v>
      </c>
      <c r="H360">
        <v>1335</v>
      </c>
      <c r="I360">
        <f t="shared" si="55"/>
        <v>36.537651812890218</v>
      </c>
      <c r="J360">
        <f t="shared" si="56"/>
        <v>3.1254812657005941</v>
      </c>
      <c r="K360">
        <f t="shared" si="57"/>
        <v>-2.7369027575198667E-2</v>
      </c>
      <c r="M360">
        <f t="shared" si="58"/>
        <v>863.80974699563649</v>
      </c>
      <c r="N360">
        <f t="shared" si="59"/>
        <v>34.757004459403092</v>
      </c>
      <c r="O360">
        <f t="shared" si="60"/>
        <v>3.1300826355304934</v>
      </c>
      <c r="P360">
        <f t="shared" si="61"/>
        <v>-2.6667280367523881E-2</v>
      </c>
      <c r="R360">
        <f t="shared" si="62"/>
        <v>0.35295150037780038</v>
      </c>
      <c r="S360">
        <f t="shared" si="63"/>
        <v>4.8734586519293681E-2</v>
      </c>
      <c r="T360">
        <f t="shared" si="64"/>
        <v>1.4722116175819738E-3</v>
      </c>
      <c r="U360">
        <f t="shared" si="65"/>
        <v>2.5640195134689302E-2</v>
      </c>
    </row>
    <row r="361" spans="1:21" x14ac:dyDescent="0.55000000000000004">
      <c r="A361">
        <v>0.49</v>
      </c>
      <c r="B361" t="s">
        <v>8</v>
      </c>
      <c r="C361" t="s">
        <v>12</v>
      </c>
      <c r="D361">
        <v>61.5</v>
      </c>
      <c r="E361">
        <v>58</v>
      </c>
      <c r="F361" t="s">
        <v>10</v>
      </c>
      <c r="G361" t="s">
        <v>11</v>
      </c>
      <c r="H361">
        <v>1335</v>
      </c>
      <c r="I361">
        <f t="shared" si="55"/>
        <v>36.537651812890218</v>
      </c>
      <c r="J361">
        <f t="shared" si="56"/>
        <v>3.1254812657005941</v>
      </c>
      <c r="K361">
        <f t="shared" si="57"/>
        <v>-2.7369027575198667E-2</v>
      </c>
      <c r="M361">
        <f t="shared" si="58"/>
        <v>1511.0988866324656</v>
      </c>
      <c r="N361">
        <f t="shared" si="59"/>
        <v>40.023441000390292</v>
      </c>
      <c r="O361">
        <f t="shared" si="60"/>
        <v>3.2093910070001956</v>
      </c>
      <c r="P361">
        <f t="shared" si="61"/>
        <v>-2.4977179275627901E-2</v>
      </c>
      <c r="R361">
        <f t="shared" si="62"/>
        <v>0.1319092783763787</v>
      </c>
      <c r="S361">
        <f t="shared" si="63"/>
        <v>9.5402660394018901E-2</v>
      </c>
      <c r="T361">
        <f t="shared" si="64"/>
        <v>2.68469826456607E-2</v>
      </c>
      <c r="U361">
        <f t="shared" si="65"/>
        <v>8.7392520358970188E-2</v>
      </c>
    </row>
    <row r="362" spans="1:21" x14ac:dyDescent="0.55000000000000004">
      <c r="A362">
        <v>0.53</v>
      </c>
      <c r="B362" t="s">
        <v>19</v>
      </c>
      <c r="C362" t="s">
        <v>14</v>
      </c>
      <c r="D362">
        <v>63</v>
      </c>
      <c r="E362">
        <v>58</v>
      </c>
      <c r="F362" t="s">
        <v>16</v>
      </c>
      <c r="G362" t="s">
        <v>11</v>
      </c>
      <c r="H362">
        <v>1335</v>
      </c>
      <c r="I362">
        <f t="shared" si="55"/>
        <v>36.537651812890218</v>
      </c>
      <c r="J362">
        <f t="shared" si="56"/>
        <v>3.1254812657005941</v>
      </c>
      <c r="K362">
        <f t="shared" si="57"/>
        <v>-2.7369027575198667E-2</v>
      </c>
      <c r="M362">
        <f t="shared" si="58"/>
        <v>1770.0145424871971</v>
      </c>
      <c r="N362">
        <f t="shared" si="59"/>
        <v>42.130015616785172</v>
      </c>
      <c r="O362">
        <f t="shared" si="60"/>
        <v>3.2411143555880764</v>
      </c>
      <c r="P362">
        <f t="shared" si="61"/>
        <v>-2.4301138838869508E-2</v>
      </c>
      <c r="R362">
        <f t="shared" si="62"/>
        <v>0.32585358987805024</v>
      </c>
      <c r="S362">
        <f t="shared" si="63"/>
        <v>0.15305755915934394</v>
      </c>
      <c r="T362">
        <f t="shared" si="64"/>
        <v>3.6996891056892134E-2</v>
      </c>
      <c r="U362">
        <f t="shared" si="65"/>
        <v>0.11209345044868257</v>
      </c>
    </row>
    <row r="363" spans="1:21" x14ac:dyDescent="0.55000000000000004">
      <c r="A363">
        <v>0.6</v>
      </c>
      <c r="B363" t="s">
        <v>27</v>
      </c>
      <c r="C363" t="s">
        <v>24</v>
      </c>
      <c r="D363">
        <v>62.8</v>
      </c>
      <c r="E363">
        <v>59</v>
      </c>
      <c r="F363" t="s">
        <v>16</v>
      </c>
      <c r="G363" t="s">
        <v>11</v>
      </c>
      <c r="H363">
        <v>1335</v>
      </c>
      <c r="I363">
        <f t="shared" si="55"/>
        <v>36.537651812890218</v>
      </c>
      <c r="J363">
        <f t="shared" si="56"/>
        <v>3.1254812657005941</v>
      </c>
      <c r="K363">
        <f t="shared" si="57"/>
        <v>-2.7369027575198667E-2</v>
      </c>
      <c r="M363">
        <f t="shared" si="58"/>
        <v>2223.116940232977</v>
      </c>
      <c r="N363">
        <f t="shared" si="59"/>
        <v>45.816521195476206</v>
      </c>
      <c r="O363">
        <f t="shared" si="60"/>
        <v>3.2966302156168679</v>
      </c>
      <c r="P363">
        <f t="shared" si="61"/>
        <v>-2.3118068074542322E-2</v>
      </c>
      <c r="R363">
        <f t="shared" si="62"/>
        <v>0.66525613500597525</v>
      </c>
      <c r="S363">
        <f t="shared" si="63"/>
        <v>0.25395363199866255</v>
      </c>
      <c r="T363">
        <f t="shared" si="64"/>
        <v>5.4759230776547214E-2</v>
      </c>
      <c r="U363">
        <f t="shared" si="65"/>
        <v>0.15532007810567922</v>
      </c>
    </row>
    <row r="364" spans="1:21" x14ac:dyDescent="0.55000000000000004">
      <c r="A364">
        <v>0.6</v>
      </c>
      <c r="B364" t="s">
        <v>23</v>
      </c>
      <c r="C364" t="s">
        <v>12</v>
      </c>
      <c r="D364">
        <v>61.8</v>
      </c>
      <c r="E364">
        <v>59</v>
      </c>
      <c r="F364" t="s">
        <v>16</v>
      </c>
      <c r="G364" t="s">
        <v>11</v>
      </c>
      <c r="H364">
        <v>1335</v>
      </c>
      <c r="I364">
        <f t="shared" si="55"/>
        <v>36.537651812890218</v>
      </c>
      <c r="J364">
        <f t="shared" si="56"/>
        <v>3.1254812657005941</v>
      </c>
      <c r="K364">
        <f t="shared" si="57"/>
        <v>-2.7369027575198667E-2</v>
      </c>
      <c r="M364">
        <f t="shared" si="58"/>
        <v>2223.116940232977</v>
      </c>
      <c r="N364">
        <f t="shared" si="59"/>
        <v>45.816521195476206</v>
      </c>
      <c r="O364">
        <f t="shared" si="60"/>
        <v>3.2966302156168679</v>
      </c>
      <c r="P364">
        <f t="shared" si="61"/>
        <v>-2.3118068074542322E-2</v>
      </c>
      <c r="R364">
        <f t="shared" si="62"/>
        <v>0.66525613500597525</v>
      </c>
      <c r="S364">
        <f t="shared" si="63"/>
        <v>0.25395363199866255</v>
      </c>
      <c r="T364">
        <f t="shared" si="64"/>
        <v>5.4759230776547214E-2</v>
      </c>
      <c r="U364">
        <f t="shared" si="65"/>
        <v>0.15532007810567922</v>
      </c>
    </row>
    <row r="365" spans="1:21" x14ac:dyDescent="0.55000000000000004">
      <c r="A365">
        <v>0.47</v>
      </c>
      <c r="B365" t="s">
        <v>19</v>
      </c>
      <c r="C365" t="s">
        <v>12</v>
      </c>
      <c r="D365">
        <v>60.2</v>
      </c>
      <c r="E365">
        <v>58</v>
      </c>
      <c r="F365" t="s">
        <v>10</v>
      </c>
      <c r="G365" t="s">
        <v>11</v>
      </c>
      <c r="H365">
        <v>1336</v>
      </c>
      <c r="I365">
        <f t="shared" si="55"/>
        <v>36.551333764994133</v>
      </c>
      <c r="J365">
        <f t="shared" si="56"/>
        <v>3.1258064581395271</v>
      </c>
      <c r="K365">
        <f t="shared" si="57"/>
        <v>-2.7358782758229137E-2</v>
      </c>
      <c r="M365">
        <f t="shared" si="58"/>
        <v>1381.6410587050996</v>
      </c>
      <c r="N365">
        <f t="shared" si="59"/>
        <v>38.970153692192852</v>
      </c>
      <c r="O365">
        <f t="shared" si="60"/>
        <v>3.1935293327062548</v>
      </c>
      <c r="P365">
        <f t="shared" si="61"/>
        <v>-2.5315199494007096E-2</v>
      </c>
      <c r="R365">
        <f t="shared" si="62"/>
        <v>3.4162469090643389E-2</v>
      </c>
      <c r="S365">
        <f t="shared" si="63"/>
        <v>6.6175968919505362E-2</v>
      </c>
      <c r="T365">
        <f t="shared" si="64"/>
        <v>2.1665728660320276E-2</v>
      </c>
      <c r="U365">
        <f t="shared" si="65"/>
        <v>7.4695693967136045E-2</v>
      </c>
    </row>
    <row r="366" spans="1:21" x14ac:dyDescent="0.55000000000000004">
      <c r="A366">
        <v>0.54</v>
      </c>
      <c r="B366" t="s">
        <v>8</v>
      </c>
      <c r="C366" t="s">
        <v>14</v>
      </c>
      <c r="D366">
        <v>62.5</v>
      </c>
      <c r="E366">
        <v>54</v>
      </c>
      <c r="F366" t="s">
        <v>16</v>
      </c>
      <c r="G366" t="s">
        <v>11</v>
      </c>
      <c r="H366">
        <v>1336</v>
      </c>
      <c r="I366">
        <f t="shared" si="55"/>
        <v>36.551333764994133</v>
      </c>
      <c r="J366">
        <f t="shared" si="56"/>
        <v>3.1258064581395271</v>
      </c>
      <c r="K366">
        <f t="shared" si="57"/>
        <v>-2.7358782758229137E-2</v>
      </c>
      <c r="M366">
        <f t="shared" si="58"/>
        <v>1834.7434564508803</v>
      </c>
      <c r="N366">
        <f t="shared" si="59"/>
        <v>42.656659270883893</v>
      </c>
      <c r="O366">
        <f t="shared" si="60"/>
        <v>3.2490451927350468</v>
      </c>
      <c r="P366">
        <f t="shared" si="61"/>
        <v>-2.4132128729679909E-2</v>
      </c>
      <c r="R366">
        <f t="shared" si="62"/>
        <v>0.37331097039736549</v>
      </c>
      <c r="S366">
        <f t="shared" si="63"/>
        <v>0.16703427418391334</v>
      </c>
      <c r="T366">
        <f t="shared" si="64"/>
        <v>3.9426220479712976E-2</v>
      </c>
      <c r="U366">
        <f t="shared" si="65"/>
        <v>0.11793850834166573</v>
      </c>
    </row>
    <row r="367" spans="1:21" x14ac:dyDescent="0.55000000000000004">
      <c r="A367">
        <v>0.7</v>
      </c>
      <c r="B367" t="s">
        <v>13</v>
      </c>
      <c r="C367" t="s">
        <v>18</v>
      </c>
      <c r="D367">
        <v>63</v>
      </c>
      <c r="E367">
        <v>57</v>
      </c>
      <c r="F367" t="s">
        <v>16</v>
      </c>
      <c r="G367" t="s">
        <v>11</v>
      </c>
      <c r="H367">
        <v>1336</v>
      </c>
      <c r="I367">
        <f t="shared" si="55"/>
        <v>36.551333764994133</v>
      </c>
      <c r="J367">
        <f t="shared" si="56"/>
        <v>3.1258064581395271</v>
      </c>
      <c r="K367">
        <f t="shared" si="57"/>
        <v>-2.7358782758229137E-2</v>
      </c>
      <c r="M367">
        <f t="shared" si="58"/>
        <v>2870.406079869806</v>
      </c>
      <c r="N367">
        <f t="shared" si="59"/>
        <v>51.082957736463406</v>
      </c>
      <c r="O367">
        <f t="shared" si="60"/>
        <v>3.3759385870865701</v>
      </c>
      <c r="P367">
        <f t="shared" si="61"/>
        <v>-2.1427966982646339E-2</v>
      </c>
      <c r="R367">
        <f t="shared" si="62"/>
        <v>1.1485075448127291</v>
      </c>
      <c r="S367">
        <f t="shared" si="63"/>
        <v>0.39756754335970274</v>
      </c>
      <c r="T367">
        <f t="shared" si="64"/>
        <v>8.0021630352610229E-2</v>
      </c>
      <c r="U367">
        <f t="shared" si="65"/>
        <v>0.2167792269120194</v>
      </c>
    </row>
    <row r="368" spans="1:21" x14ac:dyDescent="0.55000000000000004">
      <c r="A368">
        <v>0.54</v>
      </c>
      <c r="B368" t="s">
        <v>8</v>
      </c>
      <c r="C368" t="s">
        <v>14</v>
      </c>
      <c r="D368">
        <v>61.5</v>
      </c>
      <c r="E368">
        <v>60</v>
      </c>
      <c r="F368" t="s">
        <v>16</v>
      </c>
      <c r="G368" t="s">
        <v>11</v>
      </c>
      <c r="H368">
        <v>1336</v>
      </c>
      <c r="I368">
        <f t="shared" si="55"/>
        <v>36.551333764994133</v>
      </c>
      <c r="J368">
        <f t="shared" si="56"/>
        <v>3.1258064581395271</v>
      </c>
      <c r="K368">
        <f t="shared" si="57"/>
        <v>-2.7358782758229137E-2</v>
      </c>
      <c r="M368">
        <f t="shared" si="58"/>
        <v>1834.7434564508803</v>
      </c>
      <c r="N368">
        <f t="shared" si="59"/>
        <v>42.656659270883893</v>
      </c>
      <c r="O368">
        <f t="shared" si="60"/>
        <v>3.2490451927350468</v>
      </c>
      <c r="P368">
        <f t="shared" si="61"/>
        <v>-2.4132128729679909E-2</v>
      </c>
      <c r="R368">
        <f t="shared" si="62"/>
        <v>0.37331097039736549</v>
      </c>
      <c r="S368">
        <f t="shared" si="63"/>
        <v>0.16703427418391334</v>
      </c>
      <c r="T368">
        <f t="shared" si="64"/>
        <v>3.9426220479712976E-2</v>
      </c>
      <c r="U368">
        <f t="shared" si="65"/>
        <v>0.11793850834166573</v>
      </c>
    </row>
    <row r="369" spans="1:21" x14ac:dyDescent="0.55000000000000004">
      <c r="A369">
        <v>0.43</v>
      </c>
      <c r="B369" t="s">
        <v>21</v>
      </c>
      <c r="C369" t="s">
        <v>9</v>
      </c>
      <c r="D369">
        <v>61.7</v>
      </c>
      <c r="E369">
        <v>57</v>
      </c>
      <c r="F369" t="s">
        <v>26</v>
      </c>
      <c r="G369" t="s">
        <v>11</v>
      </c>
      <c r="H369">
        <v>1336</v>
      </c>
      <c r="I369">
        <f t="shared" si="55"/>
        <v>36.551333764994133</v>
      </c>
      <c r="J369">
        <f t="shared" si="56"/>
        <v>3.1258064581395271</v>
      </c>
      <c r="K369">
        <f t="shared" si="57"/>
        <v>-2.7358782758229137E-2</v>
      </c>
      <c r="M369">
        <f t="shared" si="58"/>
        <v>1122.725402850368</v>
      </c>
      <c r="N369">
        <f t="shared" si="59"/>
        <v>36.863579075797972</v>
      </c>
      <c r="O369">
        <f t="shared" si="60"/>
        <v>3.1618059841183741</v>
      </c>
      <c r="P369">
        <f t="shared" si="61"/>
        <v>-2.5991239930765488E-2</v>
      </c>
      <c r="R369">
        <f t="shared" si="62"/>
        <v>0.15963667451319757</v>
      </c>
      <c r="S369">
        <f t="shared" si="63"/>
        <v>8.5426516255579562E-3</v>
      </c>
      <c r="T369">
        <f t="shared" si="64"/>
        <v>1.1516876192095998E-2</v>
      </c>
      <c r="U369">
        <f t="shared" si="65"/>
        <v>4.998551432454762E-2</v>
      </c>
    </row>
    <row r="370" spans="1:21" x14ac:dyDescent="0.55000000000000004">
      <c r="A370">
        <v>0.43</v>
      </c>
      <c r="B370" t="s">
        <v>21</v>
      </c>
      <c r="C370" t="s">
        <v>9</v>
      </c>
      <c r="D370">
        <v>59.3</v>
      </c>
      <c r="E370">
        <v>60</v>
      </c>
      <c r="F370" t="s">
        <v>10</v>
      </c>
      <c r="G370" t="s">
        <v>11</v>
      </c>
      <c r="H370">
        <v>1336</v>
      </c>
      <c r="I370">
        <f t="shared" si="55"/>
        <v>36.551333764994133</v>
      </c>
      <c r="J370">
        <f t="shared" si="56"/>
        <v>3.1258064581395271</v>
      </c>
      <c r="K370">
        <f t="shared" si="57"/>
        <v>-2.7358782758229137E-2</v>
      </c>
      <c r="M370">
        <f t="shared" si="58"/>
        <v>1122.725402850368</v>
      </c>
      <c r="N370">
        <f t="shared" si="59"/>
        <v>36.863579075797972</v>
      </c>
      <c r="O370">
        <f t="shared" si="60"/>
        <v>3.1618059841183741</v>
      </c>
      <c r="P370">
        <f t="shared" si="61"/>
        <v>-2.5991239930765488E-2</v>
      </c>
      <c r="R370">
        <f t="shared" si="62"/>
        <v>0.15963667451319757</v>
      </c>
      <c r="S370">
        <f t="shared" si="63"/>
        <v>8.5426516255579562E-3</v>
      </c>
      <c r="T370">
        <f t="shared" si="64"/>
        <v>1.1516876192095998E-2</v>
      </c>
      <c r="U370">
        <f t="shared" si="65"/>
        <v>4.998551432454762E-2</v>
      </c>
    </row>
    <row r="371" spans="1:21" x14ac:dyDescent="0.55000000000000004">
      <c r="A371">
        <v>0.71</v>
      </c>
      <c r="B371" t="s">
        <v>27</v>
      </c>
      <c r="C371" t="s">
        <v>12</v>
      </c>
      <c r="D371">
        <v>62.7</v>
      </c>
      <c r="E371">
        <v>56</v>
      </c>
      <c r="F371" t="s">
        <v>22</v>
      </c>
      <c r="G371" t="s">
        <v>11</v>
      </c>
      <c r="H371">
        <v>1336</v>
      </c>
      <c r="I371">
        <f t="shared" si="55"/>
        <v>36.551333764994133</v>
      </c>
      <c r="J371">
        <f t="shared" si="56"/>
        <v>3.1258064581395271</v>
      </c>
      <c r="K371">
        <f t="shared" si="57"/>
        <v>-2.7358782758229137E-2</v>
      </c>
      <c r="M371">
        <f t="shared" si="58"/>
        <v>2935.1349938334884</v>
      </c>
      <c r="N371">
        <f t="shared" si="59"/>
        <v>51.609601390562126</v>
      </c>
      <c r="O371">
        <f t="shared" si="60"/>
        <v>3.3838694242335405</v>
      </c>
      <c r="P371">
        <f t="shared" si="61"/>
        <v>-2.125895687345674E-2</v>
      </c>
      <c r="R371">
        <f t="shared" si="62"/>
        <v>1.1969573307136889</v>
      </c>
      <c r="S371">
        <f t="shared" si="63"/>
        <v>0.41197587268318964</v>
      </c>
      <c r="T371">
        <f t="shared" si="64"/>
        <v>8.2558843469666368E-2</v>
      </c>
      <c r="U371">
        <f t="shared" si="65"/>
        <v>0.22295677182266654</v>
      </c>
    </row>
    <row r="372" spans="1:21" x14ac:dyDescent="0.55000000000000004">
      <c r="A372">
        <v>0.64</v>
      </c>
      <c r="B372" t="s">
        <v>15</v>
      </c>
      <c r="C372" t="s">
        <v>14</v>
      </c>
      <c r="D372">
        <v>62.9</v>
      </c>
      <c r="E372">
        <v>59</v>
      </c>
      <c r="F372" t="s">
        <v>22</v>
      </c>
      <c r="G372" t="s">
        <v>11</v>
      </c>
      <c r="H372">
        <v>1336</v>
      </c>
      <c r="I372">
        <f t="shared" si="55"/>
        <v>36.551333764994133</v>
      </c>
      <c r="J372">
        <f t="shared" si="56"/>
        <v>3.1258064581395271</v>
      </c>
      <c r="K372">
        <f t="shared" si="57"/>
        <v>-2.7358782758229137E-2</v>
      </c>
      <c r="M372">
        <f t="shared" si="58"/>
        <v>2482.0325960877085</v>
      </c>
      <c r="N372">
        <f t="shared" si="59"/>
        <v>47.923095811871086</v>
      </c>
      <c r="O372">
        <f t="shared" si="60"/>
        <v>3.328353564204749</v>
      </c>
      <c r="P372">
        <f t="shared" si="61"/>
        <v>-2.2442027637783926E-2</v>
      </c>
      <c r="R372">
        <f t="shared" si="62"/>
        <v>0.85780882940696745</v>
      </c>
      <c r="S372">
        <f t="shared" si="63"/>
        <v>0.31111756741878166</v>
      </c>
      <c r="T372">
        <f t="shared" si="64"/>
        <v>6.4798351650273811E-2</v>
      </c>
      <c r="U372">
        <f t="shared" si="65"/>
        <v>0.17971395744813684</v>
      </c>
    </row>
    <row r="373" spans="1:21" x14ac:dyDescent="0.55000000000000004">
      <c r="A373">
        <v>0.56000000000000005</v>
      </c>
      <c r="B373" t="s">
        <v>17</v>
      </c>
      <c r="C373" t="s">
        <v>14</v>
      </c>
      <c r="D373">
        <v>62.1</v>
      </c>
      <c r="E373">
        <v>58</v>
      </c>
      <c r="F373" t="s">
        <v>10</v>
      </c>
      <c r="G373" t="s">
        <v>11</v>
      </c>
      <c r="H373">
        <v>1336</v>
      </c>
      <c r="I373">
        <f t="shared" si="55"/>
        <v>36.551333764994133</v>
      </c>
      <c r="J373">
        <f t="shared" si="56"/>
        <v>3.1258064581395271</v>
      </c>
      <c r="K373">
        <f t="shared" si="57"/>
        <v>-2.7358782758229137E-2</v>
      </c>
      <c r="M373">
        <f t="shared" si="58"/>
        <v>1964.2012843782459</v>
      </c>
      <c r="N373">
        <f t="shared" si="59"/>
        <v>43.709946579081333</v>
      </c>
      <c r="O373">
        <f t="shared" si="60"/>
        <v>3.2649068670289871</v>
      </c>
      <c r="P373">
        <f t="shared" si="61"/>
        <v>-2.3794108511300711E-2</v>
      </c>
      <c r="R373">
        <f t="shared" si="62"/>
        <v>0.47021054219928582</v>
      </c>
      <c r="S373">
        <f t="shared" si="63"/>
        <v>0.19585093283088703</v>
      </c>
      <c r="T373">
        <f t="shared" si="64"/>
        <v>4.4500646713825115E-2</v>
      </c>
      <c r="U373">
        <f t="shared" si="65"/>
        <v>0.13029359816296002</v>
      </c>
    </row>
    <row r="374" spans="1:21" x14ac:dyDescent="0.55000000000000004">
      <c r="A374">
        <v>0.56000000000000005</v>
      </c>
      <c r="B374" t="s">
        <v>17</v>
      </c>
      <c r="C374" t="s">
        <v>14</v>
      </c>
      <c r="D374">
        <v>62</v>
      </c>
      <c r="E374">
        <v>58</v>
      </c>
      <c r="F374" t="s">
        <v>10</v>
      </c>
      <c r="G374" t="s">
        <v>11</v>
      </c>
      <c r="H374">
        <v>1336</v>
      </c>
      <c r="I374">
        <f t="shared" si="55"/>
        <v>36.551333764994133</v>
      </c>
      <c r="J374">
        <f t="shared" si="56"/>
        <v>3.1258064581395271</v>
      </c>
      <c r="K374">
        <f t="shared" si="57"/>
        <v>-2.7358782758229137E-2</v>
      </c>
      <c r="M374">
        <f t="shared" si="58"/>
        <v>1964.2012843782459</v>
      </c>
      <c r="N374">
        <f t="shared" si="59"/>
        <v>43.709946579081333</v>
      </c>
      <c r="O374">
        <f t="shared" si="60"/>
        <v>3.2649068670289871</v>
      </c>
      <c r="P374">
        <f t="shared" si="61"/>
        <v>-2.3794108511300711E-2</v>
      </c>
      <c r="R374">
        <f t="shared" si="62"/>
        <v>0.47021054219928582</v>
      </c>
      <c r="S374">
        <f t="shared" si="63"/>
        <v>0.19585093283088703</v>
      </c>
      <c r="T374">
        <f t="shared" si="64"/>
        <v>4.4500646713825115E-2</v>
      </c>
      <c r="U374">
        <f t="shared" si="65"/>
        <v>0.13029359816296002</v>
      </c>
    </row>
    <row r="375" spans="1:21" x14ac:dyDescent="0.55000000000000004">
      <c r="A375">
        <v>0.56000000000000005</v>
      </c>
      <c r="B375" t="s">
        <v>17</v>
      </c>
      <c r="C375" t="s">
        <v>14</v>
      </c>
      <c r="D375">
        <v>60.9</v>
      </c>
      <c r="E375">
        <v>58</v>
      </c>
      <c r="F375" t="s">
        <v>10</v>
      </c>
      <c r="G375" t="s">
        <v>11</v>
      </c>
      <c r="H375">
        <v>1336</v>
      </c>
      <c r="I375">
        <f t="shared" si="55"/>
        <v>36.551333764994133</v>
      </c>
      <c r="J375">
        <f t="shared" si="56"/>
        <v>3.1258064581395271</v>
      </c>
      <c r="K375">
        <f t="shared" si="57"/>
        <v>-2.7358782758229137E-2</v>
      </c>
      <c r="M375">
        <f t="shared" si="58"/>
        <v>1964.2012843782459</v>
      </c>
      <c r="N375">
        <f t="shared" si="59"/>
        <v>43.709946579081333</v>
      </c>
      <c r="O375">
        <f t="shared" si="60"/>
        <v>3.2649068670289871</v>
      </c>
      <c r="P375">
        <f t="shared" si="61"/>
        <v>-2.3794108511300711E-2</v>
      </c>
      <c r="R375">
        <f t="shared" si="62"/>
        <v>0.47021054219928582</v>
      </c>
      <c r="S375">
        <f t="shared" si="63"/>
        <v>0.19585093283088703</v>
      </c>
      <c r="T375">
        <f t="shared" si="64"/>
        <v>4.4500646713825115E-2</v>
      </c>
      <c r="U375">
        <f t="shared" si="65"/>
        <v>0.13029359816296002</v>
      </c>
    </row>
    <row r="376" spans="1:21" x14ac:dyDescent="0.55000000000000004">
      <c r="A376">
        <v>0.5</v>
      </c>
      <c r="B376" t="s">
        <v>21</v>
      </c>
      <c r="C376" t="s">
        <v>14</v>
      </c>
      <c r="D376">
        <v>60.4</v>
      </c>
      <c r="E376">
        <v>59</v>
      </c>
      <c r="F376" t="s">
        <v>10</v>
      </c>
      <c r="G376" t="s">
        <v>11</v>
      </c>
      <c r="H376">
        <v>1336</v>
      </c>
      <c r="I376">
        <f t="shared" si="55"/>
        <v>36.551333764994133</v>
      </c>
      <c r="J376">
        <f t="shared" si="56"/>
        <v>3.1258064581395271</v>
      </c>
      <c r="K376">
        <f t="shared" si="57"/>
        <v>-2.7358782758229137E-2</v>
      </c>
      <c r="M376">
        <f t="shared" si="58"/>
        <v>1575.8278005961483</v>
      </c>
      <c r="N376">
        <f t="shared" si="59"/>
        <v>40.550084654489012</v>
      </c>
      <c r="O376">
        <f t="shared" si="60"/>
        <v>3.2173218441471656</v>
      </c>
      <c r="P376">
        <f t="shared" si="61"/>
        <v>-2.4808169166438302E-2</v>
      </c>
      <c r="R376">
        <f t="shared" si="62"/>
        <v>0.1795118267935242</v>
      </c>
      <c r="S376">
        <f t="shared" si="63"/>
        <v>0.10940095688996591</v>
      </c>
      <c r="T376">
        <f t="shared" si="64"/>
        <v>2.9277368011488555E-2</v>
      </c>
      <c r="U376">
        <f t="shared" si="65"/>
        <v>9.3228328699077323E-2</v>
      </c>
    </row>
    <row r="377" spans="1:21" x14ac:dyDescent="0.55000000000000004">
      <c r="A377">
        <v>0.5</v>
      </c>
      <c r="B377" t="s">
        <v>23</v>
      </c>
      <c r="C377" t="s">
        <v>24</v>
      </c>
      <c r="D377">
        <v>60.3</v>
      </c>
      <c r="E377">
        <v>60</v>
      </c>
      <c r="F377" t="s">
        <v>10</v>
      </c>
      <c r="G377" t="s">
        <v>11</v>
      </c>
      <c r="H377">
        <v>1366</v>
      </c>
      <c r="I377">
        <f t="shared" si="55"/>
        <v>36.959437225152655</v>
      </c>
      <c r="J377">
        <f t="shared" si="56"/>
        <v>3.1354506993455136</v>
      </c>
      <c r="K377">
        <f t="shared" si="57"/>
        <v>-2.7056689037447044E-2</v>
      </c>
      <c r="M377">
        <f t="shared" si="58"/>
        <v>1575.8278005961483</v>
      </c>
      <c r="N377">
        <f t="shared" si="59"/>
        <v>40.550084654489012</v>
      </c>
      <c r="O377">
        <f t="shared" si="60"/>
        <v>3.2173218441471656</v>
      </c>
      <c r="P377">
        <f t="shared" si="61"/>
        <v>-2.4808169166438302E-2</v>
      </c>
      <c r="R377">
        <f t="shared" si="62"/>
        <v>0.15360746749352</v>
      </c>
      <c r="S377">
        <f t="shared" si="63"/>
        <v>9.7151030938662425E-2</v>
      </c>
      <c r="T377">
        <f t="shared" si="64"/>
        <v>2.6111443824883489E-2</v>
      </c>
      <c r="U377">
        <f t="shared" si="65"/>
        <v>8.3104029022055936E-2</v>
      </c>
    </row>
    <row r="378" spans="1:21" x14ac:dyDescent="0.55000000000000004">
      <c r="A378">
        <v>0.6</v>
      </c>
      <c r="B378" t="s">
        <v>15</v>
      </c>
      <c r="C378" t="s">
        <v>12</v>
      </c>
      <c r="D378">
        <v>60</v>
      </c>
      <c r="E378">
        <v>58</v>
      </c>
      <c r="F378" t="s">
        <v>16</v>
      </c>
      <c r="G378" t="s">
        <v>11</v>
      </c>
      <c r="H378">
        <v>1367</v>
      </c>
      <c r="I378">
        <f t="shared" si="55"/>
        <v>36.972963094672302</v>
      </c>
      <c r="J378">
        <f t="shared" si="56"/>
        <v>3.1357685145678222</v>
      </c>
      <c r="K378">
        <f t="shared" si="57"/>
        <v>-2.704679085199144E-2</v>
      </c>
      <c r="M378">
        <f t="shared" si="58"/>
        <v>2223.116940232977</v>
      </c>
      <c r="N378">
        <f t="shared" si="59"/>
        <v>45.816521195476206</v>
      </c>
      <c r="O378">
        <f t="shared" si="60"/>
        <v>3.2966302156168679</v>
      </c>
      <c r="P378">
        <f t="shared" si="61"/>
        <v>-2.3118068074542322E-2</v>
      </c>
      <c r="R378">
        <f t="shared" si="62"/>
        <v>0.62627427961446747</v>
      </c>
      <c r="S378">
        <f t="shared" si="63"/>
        <v>0.23918986633987782</v>
      </c>
      <c r="T378">
        <f t="shared" si="64"/>
        <v>5.1298971943155663E-2</v>
      </c>
      <c r="U378">
        <f t="shared" si="65"/>
        <v>0.14525652225982472</v>
      </c>
    </row>
    <row r="379" spans="1:21" x14ac:dyDescent="0.55000000000000004">
      <c r="A379">
        <v>0.38</v>
      </c>
      <c r="B379" t="s">
        <v>8</v>
      </c>
      <c r="C379" t="s">
        <v>25</v>
      </c>
      <c r="D379">
        <v>61.9</v>
      </c>
      <c r="E379">
        <v>57</v>
      </c>
      <c r="F379" t="s">
        <v>26</v>
      </c>
      <c r="G379" t="s">
        <v>11</v>
      </c>
      <c r="H379">
        <v>1367</v>
      </c>
      <c r="I379">
        <f t="shared" si="55"/>
        <v>36.972963094672302</v>
      </c>
      <c r="J379">
        <f t="shared" si="56"/>
        <v>3.1357685145678222</v>
      </c>
      <c r="K379">
        <f t="shared" si="57"/>
        <v>-2.704679085199144E-2</v>
      </c>
      <c r="M379">
        <f t="shared" si="58"/>
        <v>799.08083303195372</v>
      </c>
      <c r="N379">
        <f t="shared" si="59"/>
        <v>34.230360805304372</v>
      </c>
      <c r="O379">
        <f t="shared" si="60"/>
        <v>3.122151798383523</v>
      </c>
      <c r="P379">
        <f t="shared" si="61"/>
        <v>-2.683629047671348E-2</v>
      </c>
      <c r="R379">
        <f t="shared" si="62"/>
        <v>0.41544928088372074</v>
      </c>
      <c r="S379">
        <f t="shared" si="63"/>
        <v>7.4178590510727324E-2</v>
      </c>
      <c r="T379">
        <f t="shared" si="64"/>
        <v>4.3423856451903792E-3</v>
      </c>
      <c r="U379">
        <f t="shared" si="65"/>
        <v>7.7828226065666988E-3</v>
      </c>
    </row>
    <row r="380" spans="1:21" x14ac:dyDescent="0.55000000000000004">
      <c r="A380">
        <v>0.5</v>
      </c>
      <c r="B380" t="s">
        <v>27</v>
      </c>
      <c r="C380" t="s">
        <v>9</v>
      </c>
      <c r="D380">
        <v>59.8</v>
      </c>
      <c r="E380">
        <v>61</v>
      </c>
      <c r="F380" t="s">
        <v>16</v>
      </c>
      <c r="G380" t="s">
        <v>11</v>
      </c>
      <c r="H380">
        <v>1367</v>
      </c>
      <c r="I380">
        <f t="shared" si="55"/>
        <v>36.972963094672302</v>
      </c>
      <c r="J380">
        <f t="shared" si="56"/>
        <v>3.1357685145678222</v>
      </c>
      <c r="K380">
        <f t="shared" si="57"/>
        <v>-2.704679085199144E-2</v>
      </c>
      <c r="M380">
        <f t="shared" si="58"/>
        <v>1575.8278005961483</v>
      </c>
      <c r="N380">
        <f t="shared" si="59"/>
        <v>40.550084654489012</v>
      </c>
      <c r="O380">
        <f t="shared" si="60"/>
        <v>3.2173218441471656</v>
      </c>
      <c r="P380">
        <f t="shared" si="61"/>
        <v>-2.4808169166438302E-2</v>
      </c>
      <c r="R380">
        <f t="shared" si="62"/>
        <v>0.15276357029710924</v>
      </c>
      <c r="S380">
        <f t="shared" si="63"/>
        <v>9.6749658680511955E-2</v>
      </c>
      <c r="T380">
        <f t="shared" si="64"/>
        <v>2.6007445766634722E-2</v>
      </c>
      <c r="U380">
        <f t="shared" si="65"/>
        <v>8.276847696288929E-2</v>
      </c>
    </row>
    <row r="381" spans="1:21" x14ac:dyDescent="0.55000000000000004">
      <c r="A381">
        <v>0.41</v>
      </c>
      <c r="B381" t="s">
        <v>8</v>
      </c>
      <c r="C381" t="s">
        <v>9</v>
      </c>
      <c r="D381">
        <v>61.7</v>
      </c>
      <c r="E381">
        <v>56</v>
      </c>
      <c r="F381" t="s">
        <v>26</v>
      </c>
      <c r="G381" t="s">
        <v>11</v>
      </c>
      <c r="H381">
        <v>1367</v>
      </c>
      <c r="I381">
        <f t="shared" si="55"/>
        <v>36.972963094672302</v>
      </c>
      <c r="J381">
        <f t="shared" si="56"/>
        <v>3.1357685145678222</v>
      </c>
      <c r="K381">
        <f t="shared" si="57"/>
        <v>-2.704679085199144E-2</v>
      </c>
      <c r="M381">
        <f t="shared" si="58"/>
        <v>993.26757492300203</v>
      </c>
      <c r="N381">
        <f t="shared" si="59"/>
        <v>35.810291767600532</v>
      </c>
      <c r="O381">
        <f t="shared" si="60"/>
        <v>3.1459443098244337</v>
      </c>
      <c r="P381">
        <f t="shared" si="61"/>
        <v>-2.6329260149144686E-2</v>
      </c>
      <c r="R381">
        <f t="shared" si="62"/>
        <v>0.27339606808851352</v>
      </c>
      <c r="S381">
        <f t="shared" si="63"/>
        <v>3.1446528212917504E-2</v>
      </c>
      <c r="T381">
        <f t="shared" si="64"/>
        <v>3.2450722077659311E-3</v>
      </c>
      <c r="U381">
        <f t="shared" si="65"/>
        <v>2.6529236195647312E-2</v>
      </c>
    </row>
    <row r="382" spans="1:21" x14ac:dyDescent="0.55000000000000004">
      <c r="A382">
        <v>0.53</v>
      </c>
      <c r="B382" t="s">
        <v>17</v>
      </c>
      <c r="C382" t="s">
        <v>12</v>
      </c>
      <c r="D382">
        <v>62.5</v>
      </c>
      <c r="E382">
        <v>58</v>
      </c>
      <c r="F382" t="s">
        <v>10</v>
      </c>
      <c r="G382" t="s">
        <v>11</v>
      </c>
      <c r="H382">
        <v>1367</v>
      </c>
      <c r="I382">
        <f t="shared" si="55"/>
        <v>36.972963094672302</v>
      </c>
      <c r="J382">
        <f t="shared" si="56"/>
        <v>3.1357685145678222</v>
      </c>
      <c r="K382">
        <f t="shared" si="57"/>
        <v>-2.704679085199144E-2</v>
      </c>
      <c r="M382">
        <f t="shared" si="58"/>
        <v>1770.0145424871971</v>
      </c>
      <c r="N382">
        <f t="shared" si="59"/>
        <v>42.130015616785172</v>
      </c>
      <c r="O382">
        <f t="shared" si="60"/>
        <v>3.2411143555880764</v>
      </c>
      <c r="P382">
        <f t="shared" si="61"/>
        <v>-2.4301138838869508E-2</v>
      </c>
      <c r="R382">
        <f t="shared" si="62"/>
        <v>0.29481678309231685</v>
      </c>
      <c r="S382">
        <f t="shared" si="63"/>
        <v>0.13948172097832179</v>
      </c>
      <c r="T382">
        <f t="shared" si="64"/>
        <v>3.3594903619591034E-2</v>
      </c>
      <c r="U382">
        <f t="shared" si="65"/>
        <v>0.1015148905519699</v>
      </c>
    </row>
    <row r="383" spans="1:21" x14ac:dyDescent="0.55000000000000004">
      <c r="A383">
        <v>0.42</v>
      </c>
      <c r="B383" t="s">
        <v>17</v>
      </c>
      <c r="C383" t="s">
        <v>25</v>
      </c>
      <c r="D383">
        <v>62</v>
      </c>
      <c r="E383">
        <v>57</v>
      </c>
      <c r="F383" t="s">
        <v>10</v>
      </c>
      <c r="G383" t="s">
        <v>11</v>
      </c>
      <c r="H383">
        <v>1367</v>
      </c>
      <c r="I383">
        <f t="shared" si="55"/>
        <v>36.972963094672302</v>
      </c>
      <c r="J383">
        <f t="shared" si="56"/>
        <v>3.1357685145678222</v>
      </c>
      <c r="K383">
        <f t="shared" si="57"/>
        <v>-2.704679085199144E-2</v>
      </c>
      <c r="M383">
        <f t="shared" si="58"/>
        <v>1057.9964888866853</v>
      </c>
      <c r="N383">
        <f t="shared" si="59"/>
        <v>36.336935421699252</v>
      </c>
      <c r="O383">
        <f t="shared" si="60"/>
        <v>3.1538751469714037</v>
      </c>
      <c r="P383">
        <f t="shared" si="61"/>
        <v>-2.6160250039955087E-2</v>
      </c>
      <c r="R383">
        <f t="shared" si="62"/>
        <v>0.22604499715677742</v>
      </c>
      <c r="S383">
        <f t="shared" si="63"/>
        <v>1.7202507446980896E-2</v>
      </c>
      <c r="T383">
        <f t="shared" si="64"/>
        <v>5.7742248254179403E-3</v>
      </c>
      <c r="U383">
        <f t="shared" si="65"/>
        <v>3.2778040725340893E-2</v>
      </c>
    </row>
    <row r="384" spans="1:21" x14ac:dyDescent="0.55000000000000004">
      <c r="A384">
        <v>0.42</v>
      </c>
      <c r="B384" t="s">
        <v>17</v>
      </c>
      <c r="C384" t="s">
        <v>25</v>
      </c>
      <c r="D384">
        <v>62.4</v>
      </c>
      <c r="E384">
        <v>56</v>
      </c>
      <c r="F384" t="s">
        <v>10</v>
      </c>
      <c r="G384" t="s">
        <v>11</v>
      </c>
      <c r="H384">
        <v>1367</v>
      </c>
      <c r="I384">
        <f t="shared" si="55"/>
        <v>36.972963094672302</v>
      </c>
      <c r="J384">
        <f t="shared" si="56"/>
        <v>3.1357685145678222</v>
      </c>
      <c r="K384">
        <f t="shared" si="57"/>
        <v>-2.704679085199144E-2</v>
      </c>
      <c r="M384">
        <f t="shared" si="58"/>
        <v>1057.9964888866853</v>
      </c>
      <c r="N384">
        <f t="shared" si="59"/>
        <v>36.336935421699252</v>
      </c>
      <c r="O384">
        <f t="shared" si="60"/>
        <v>3.1538751469714037</v>
      </c>
      <c r="P384">
        <f t="shared" si="61"/>
        <v>-2.6160250039955087E-2</v>
      </c>
      <c r="R384">
        <f t="shared" si="62"/>
        <v>0.22604499715677742</v>
      </c>
      <c r="S384">
        <f t="shared" si="63"/>
        <v>1.7202507446980896E-2</v>
      </c>
      <c r="T384">
        <f t="shared" si="64"/>
        <v>5.7742248254179403E-3</v>
      </c>
      <c r="U384">
        <f t="shared" si="65"/>
        <v>3.2778040725340893E-2</v>
      </c>
    </row>
    <row r="385" spans="1:21" x14ac:dyDescent="0.55000000000000004">
      <c r="A385">
        <v>0.43</v>
      </c>
      <c r="B385" t="s">
        <v>15</v>
      </c>
      <c r="C385" t="s">
        <v>9</v>
      </c>
      <c r="D385">
        <v>61.1</v>
      </c>
      <c r="E385">
        <v>58</v>
      </c>
      <c r="F385" t="s">
        <v>10</v>
      </c>
      <c r="G385" t="s">
        <v>11</v>
      </c>
      <c r="H385">
        <v>1368</v>
      </c>
      <c r="I385">
        <f t="shared" si="55"/>
        <v>36.986484017813858</v>
      </c>
      <c r="J385">
        <f t="shared" si="56"/>
        <v>3.1360860973840974</v>
      </c>
      <c r="K385">
        <f t="shared" si="57"/>
        <v>-2.7036903521793759E-2</v>
      </c>
      <c r="M385">
        <f t="shared" si="58"/>
        <v>1122.725402850368</v>
      </c>
      <c r="N385">
        <f t="shared" si="59"/>
        <v>36.863579075797972</v>
      </c>
      <c r="O385">
        <f t="shared" si="60"/>
        <v>3.1618059841183741</v>
      </c>
      <c r="P385">
        <f t="shared" si="61"/>
        <v>-2.5991239930765488E-2</v>
      </c>
      <c r="R385">
        <f t="shared" si="62"/>
        <v>0.17929429616201167</v>
      </c>
      <c r="S385">
        <f t="shared" si="63"/>
        <v>3.3229690596351621E-3</v>
      </c>
      <c r="T385">
        <f t="shared" si="64"/>
        <v>8.2012693324110073E-3</v>
      </c>
      <c r="U385">
        <f t="shared" si="65"/>
        <v>3.8675419697576957E-2</v>
      </c>
    </row>
    <row r="386" spans="1:21" x14ac:dyDescent="0.55000000000000004">
      <c r="A386">
        <v>0.61</v>
      </c>
      <c r="B386" t="s">
        <v>8</v>
      </c>
      <c r="C386" t="s">
        <v>20</v>
      </c>
      <c r="D386">
        <v>63</v>
      </c>
      <c r="E386">
        <v>56</v>
      </c>
      <c r="F386" t="s">
        <v>10</v>
      </c>
      <c r="G386" t="s">
        <v>11</v>
      </c>
      <c r="H386">
        <v>1368</v>
      </c>
      <c r="I386">
        <f t="shared" ref="I386:I449" si="66" xml:space="preserve"> SQRT(H386)</f>
        <v>36.986484017813858</v>
      </c>
      <c r="J386">
        <f t="shared" ref="J386:J449" si="67">LOG10(H386)</f>
        <v>3.1360860973840974</v>
      </c>
      <c r="K386">
        <f t="shared" ref="K386:K449" si="68" xml:space="preserve"> (1/I386)*-1</f>
        <v>-2.7036903521793759E-2</v>
      </c>
      <c r="M386">
        <f t="shared" ref="M386:M449" si="69" xml:space="preserve"> INTERCEPT(Price,CaratSize) + A386*SLOPE(Price,CaratSize)</f>
        <v>2287.8458541966602</v>
      </c>
      <c r="N386">
        <f t="shared" ref="N386:N449" si="70" xml:space="preserve"> INTERCEPT(SqrtPrice,CaratSize) + A386*SLOPE(SqrtPrice,CaratSize)</f>
        <v>46.343164849574926</v>
      </c>
      <c r="O386">
        <f t="shared" ref="O386:O449" si="71" xml:space="preserve"> INTERCEPT(LogTenPrice,CaratSize) + A386*SLOPE(LogTenPrice,CaratSize)</f>
        <v>3.3045610527638383</v>
      </c>
      <c r="P386">
        <f t="shared" ref="P386:P449" si="72" xml:space="preserve"> INTERCEPT(NegRecPrice,CaratSize) + A386*SLOPE(NegRecPrice,CaratSize)</f>
        <v>-2.2949057965352723E-2</v>
      </c>
      <c r="R386">
        <f t="shared" ref="R386:R449" si="73" xml:space="preserve"> ABS((M386-H386)/H386)</f>
        <v>0.67240194020223698</v>
      </c>
      <c r="S386">
        <f t="shared" ref="S386:S449" si="74" xml:space="preserve"> ABS((N386-I386)/I386)</f>
        <v>0.25297567693254097</v>
      </c>
      <c r="T386">
        <f t="shared" ref="T386:T449" si="75" xml:space="preserve"> ABS((O386-J386)/J386)</f>
        <v>5.3721406284180415E-2</v>
      </c>
      <c r="U386">
        <f t="shared" ref="U386:U449" si="76" xml:space="preserve"> ABS((P386-K386)/K386)</f>
        <v>0.15119503434059775</v>
      </c>
    </row>
    <row r="387" spans="1:21" x14ac:dyDescent="0.55000000000000004">
      <c r="A387">
        <v>0.4</v>
      </c>
      <c r="B387" t="s">
        <v>21</v>
      </c>
      <c r="C387" t="s">
        <v>18</v>
      </c>
      <c r="D387">
        <v>59.4</v>
      </c>
      <c r="E387">
        <v>60</v>
      </c>
      <c r="F387" t="s">
        <v>16</v>
      </c>
      <c r="G387" t="s">
        <v>11</v>
      </c>
      <c r="H387">
        <v>1368</v>
      </c>
      <c r="I387">
        <f t="shared" si="66"/>
        <v>36.986484017813858</v>
      </c>
      <c r="J387">
        <f t="shared" si="67"/>
        <v>3.1360860973840974</v>
      </c>
      <c r="K387">
        <f t="shared" si="68"/>
        <v>-2.7036903521793759E-2</v>
      </c>
      <c r="M387">
        <f t="shared" si="69"/>
        <v>928.53866095931971</v>
      </c>
      <c r="N387">
        <f t="shared" si="70"/>
        <v>35.283648113501812</v>
      </c>
      <c r="O387">
        <f t="shared" si="71"/>
        <v>3.1380134726774633</v>
      </c>
      <c r="P387">
        <f t="shared" si="72"/>
        <v>-2.6498270258334282E-2</v>
      </c>
      <c r="R387">
        <f t="shared" si="73"/>
        <v>0.32124366888938616</v>
      </c>
      <c r="S387">
        <f t="shared" si="74"/>
        <v>4.6039410058331211E-2</v>
      </c>
      <c r="T387">
        <f t="shared" si="75"/>
        <v>6.1457984044941641E-4</v>
      </c>
      <c r="U387">
        <f t="shared" si="76"/>
        <v>1.9922150590406851E-2</v>
      </c>
    </row>
    <row r="388" spans="1:21" x14ac:dyDescent="0.55000000000000004">
      <c r="A388">
        <v>0.5</v>
      </c>
      <c r="B388" t="s">
        <v>21</v>
      </c>
      <c r="C388" t="s">
        <v>18</v>
      </c>
      <c r="D388">
        <v>61.6</v>
      </c>
      <c r="E388">
        <v>62</v>
      </c>
      <c r="F388" t="s">
        <v>16</v>
      </c>
      <c r="G388" t="s">
        <v>11</v>
      </c>
      <c r="H388">
        <v>1368</v>
      </c>
      <c r="I388">
        <f t="shared" si="66"/>
        <v>36.986484017813858</v>
      </c>
      <c r="J388">
        <f t="shared" si="67"/>
        <v>3.1360860973840974</v>
      </c>
      <c r="K388">
        <f t="shared" si="68"/>
        <v>-2.7036903521793759E-2</v>
      </c>
      <c r="M388">
        <f t="shared" si="69"/>
        <v>1575.8278005961483</v>
      </c>
      <c r="N388">
        <f t="shared" si="70"/>
        <v>40.550084654489012</v>
      </c>
      <c r="O388">
        <f t="shared" si="71"/>
        <v>3.2173218441471656</v>
      </c>
      <c r="P388">
        <f t="shared" si="72"/>
        <v>-2.4808169166438302E-2</v>
      </c>
      <c r="R388">
        <f t="shared" si="73"/>
        <v>0.15192090686852949</v>
      </c>
      <c r="S388">
        <f t="shared" si="74"/>
        <v>9.6348726603988952E-2</v>
      </c>
      <c r="T388">
        <f t="shared" si="75"/>
        <v>2.5903544813654627E-2</v>
      </c>
      <c r="U388">
        <f t="shared" si="76"/>
        <v>8.2433047614307253E-2</v>
      </c>
    </row>
    <row r="389" spans="1:21" x14ac:dyDescent="0.55000000000000004">
      <c r="A389">
        <v>0.6</v>
      </c>
      <c r="B389" t="s">
        <v>17</v>
      </c>
      <c r="C389" t="s">
        <v>14</v>
      </c>
      <c r="D389">
        <v>61.5</v>
      </c>
      <c r="E389">
        <v>58</v>
      </c>
      <c r="F389" t="s">
        <v>10</v>
      </c>
      <c r="G389" t="s">
        <v>11</v>
      </c>
      <c r="H389">
        <v>1368</v>
      </c>
      <c r="I389">
        <f t="shared" si="66"/>
        <v>36.986484017813858</v>
      </c>
      <c r="J389">
        <f t="shared" si="67"/>
        <v>3.1360860973840974</v>
      </c>
      <c r="K389">
        <f t="shared" si="68"/>
        <v>-2.7036903521793759E-2</v>
      </c>
      <c r="M389">
        <f t="shared" si="69"/>
        <v>2223.116940232977</v>
      </c>
      <c r="N389">
        <f t="shared" si="70"/>
        <v>45.816521195476206</v>
      </c>
      <c r="O389">
        <f t="shared" si="71"/>
        <v>3.2966302156168679</v>
      </c>
      <c r="P389">
        <f t="shared" si="72"/>
        <v>-2.3118068074542322E-2</v>
      </c>
      <c r="R389">
        <f t="shared" si="73"/>
        <v>0.62508548262644514</v>
      </c>
      <c r="S389">
        <f t="shared" si="74"/>
        <v>0.23873686326630894</v>
      </c>
      <c r="T389">
        <f t="shared" si="75"/>
        <v>5.1192509786859838E-2</v>
      </c>
      <c r="U389">
        <f t="shared" si="76"/>
        <v>0.14494394463820767</v>
      </c>
    </row>
    <row r="390" spans="1:21" x14ac:dyDescent="0.55000000000000004">
      <c r="A390">
        <v>0.6</v>
      </c>
      <c r="B390" t="s">
        <v>17</v>
      </c>
      <c r="C390" t="s">
        <v>14</v>
      </c>
      <c r="D390">
        <v>62.5</v>
      </c>
      <c r="E390">
        <v>57</v>
      </c>
      <c r="F390" t="s">
        <v>16</v>
      </c>
      <c r="G390" t="s">
        <v>11</v>
      </c>
      <c r="H390">
        <v>1368</v>
      </c>
      <c r="I390">
        <f t="shared" si="66"/>
        <v>36.986484017813858</v>
      </c>
      <c r="J390">
        <f t="shared" si="67"/>
        <v>3.1360860973840974</v>
      </c>
      <c r="K390">
        <f t="shared" si="68"/>
        <v>-2.7036903521793759E-2</v>
      </c>
      <c r="M390">
        <f t="shared" si="69"/>
        <v>2223.116940232977</v>
      </c>
      <c r="N390">
        <f t="shared" si="70"/>
        <v>45.816521195476206</v>
      </c>
      <c r="O390">
        <f t="shared" si="71"/>
        <v>3.2966302156168679</v>
      </c>
      <c r="P390">
        <f t="shared" si="72"/>
        <v>-2.3118068074542322E-2</v>
      </c>
      <c r="R390">
        <f t="shared" si="73"/>
        <v>0.62508548262644514</v>
      </c>
      <c r="S390">
        <f t="shared" si="74"/>
        <v>0.23873686326630894</v>
      </c>
      <c r="T390">
        <f t="shared" si="75"/>
        <v>5.1192509786859838E-2</v>
      </c>
      <c r="U390">
        <f t="shared" si="76"/>
        <v>0.14494394463820767</v>
      </c>
    </row>
    <row r="391" spans="1:21" x14ac:dyDescent="0.55000000000000004">
      <c r="A391">
        <v>0.6</v>
      </c>
      <c r="B391" t="s">
        <v>17</v>
      </c>
      <c r="C391" t="s">
        <v>20</v>
      </c>
      <c r="D391">
        <v>60.9</v>
      </c>
      <c r="E391">
        <v>59</v>
      </c>
      <c r="F391" t="s">
        <v>10</v>
      </c>
      <c r="G391" t="s">
        <v>11</v>
      </c>
      <c r="H391">
        <v>1368</v>
      </c>
      <c r="I391">
        <f t="shared" si="66"/>
        <v>36.986484017813858</v>
      </c>
      <c r="J391">
        <f t="shared" si="67"/>
        <v>3.1360860973840974</v>
      </c>
      <c r="K391">
        <f t="shared" si="68"/>
        <v>-2.7036903521793759E-2</v>
      </c>
      <c r="M391">
        <f t="shared" si="69"/>
        <v>2223.116940232977</v>
      </c>
      <c r="N391">
        <f t="shared" si="70"/>
        <v>45.816521195476206</v>
      </c>
      <c r="O391">
        <f t="shared" si="71"/>
        <v>3.2966302156168679</v>
      </c>
      <c r="P391">
        <f t="shared" si="72"/>
        <v>-2.3118068074542322E-2</v>
      </c>
      <c r="R391">
        <f t="shared" si="73"/>
        <v>0.62508548262644514</v>
      </c>
      <c r="S391">
        <f t="shared" si="74"/>
        <v>0.23873686326630894</v>
      </c>
      <c r="T391">
        <f t="shared" si="75"/>
        <v>5.1192509786859838E-2</v>
      </c>
      <c r="U391">
        <f t="shared" si="76"/>
        <v>0.14494394463820767</v>
      </c>
    </row>
    <row r="392" spans="1:21" x14ac:dyDescent="0.55000000000000004">
      <c r="A392">
        <v>0.6</v>
      </c>
      <c r="B392" t="s">
        <v>17</v>
      </c>
      <c r="C392" t="s">
        <v>20</v>
      </c>
      <c r="D392">
        <v>61.2</v>
      </c>
      <c r="E392">
        <v>58</v>
      </c>
      <c r="F392" t="s">
        <v>10</v>
      </c>
      <c r="G392" t="s">
        <v>11</v>
      </c>
      <c r="H392">
        <v>1368</v>
      </c>
      <c r="I392">
        <f t="shared" si="66"/>
        <v>36.986484017813858</v>
      </c>
      <c r="J392">
        <f t="shared" si="67"/>
        <v>3.1360860973840974</v>
      </c>
      <c r="K392">
        <f t="shared" si="68"/>
        <v>-2.7036903521793759E-2</v>
      </c>
      <c r="M392">
        <f t="shared" si="69"/>
        <v>2223.116940232977</v>
      </c>
      <c r="N392">
        <f t="shared" si="70"/>
        <v>45.816521195476206</v>
      </c>
      <c r="O392">
        <f t="shared" si="71"/>
        <v>3.2966302156168679</v>
      </c>
      <c r="P392">
        <f t="shared" si="72"/>
        <v>-2.3118068074542322E-2</v>
      </c>
      <c r="R392">
        <f t="shared" si="73"/>
        <v>0.62508548262644514</v>
      </c>
      <c r="S392">
        <f t="shared" si="74"/>
        <v>0.23873686326630894</v>
      </c>
      <c r="T392">
        <f t="shared" si="75"/>
        <v>5.1192509786859838E-2</v>
      </c>
      <c r="U392">
        <f t="shared" si="76"/>
        <v>0.14494394463820767</v>
      </c>
    </row>
    <row r="393" spans="1:21" x14ac:dyDescent="0.55000000000000004">
      <c r="A393">
        <v>0.6</v>
      </c>
      <c r="B393" t="s">
        <v>17</v>
      </c>
      <c r="C393" t="s">
        <v>20</v>
      </c>
      <c r="D393">
        <v>62.5</v>
      </c>
      <c r="E393">
        <v>56</v>
      </c>
      <c r="F393" t="s">
        <v>10</v>
      </c>
      <c r="G393" t="s">
        <v>11</v>
      </c>
      <c r="H393">
        <v>1368</v>
      </c>
      <c r="I393">
        <f t="shared" si="66"/>
        <v>36.986484017813858</v>
      </c>
      <c r="J393">
        <f t="shared" si="67"/>
        <v>3.1360860973840974</v>
      </c>
      <c r="K393">
        <f t="shared" si="68"/>
        <v>-2.7036903521793759E-2</v>
      </c>
      <c r="M393">
        <f t="shared" si="69"/>
        <v>2223.116940232977</v>
      </c>
      <c r="N393">
        <f t="shared" si="70"/>
        <v>45.816521195476206</v>
      </c>
      <c r="O393">
        <f t="shared" si="71"/>
        <v>3.2966302156168679</v>
      </c>
      <c r="P393">
        <f t="shared" si="72"/>
        <v>-2.3118068074542322E-2</v>
      </c>
      <c r="R393">
        <f t="shared" si="73"/>
        <v>0.62508548262644514</v>
      </c>
      <c r="S393">
        <f t="shared" si="74"/>
        <v>0.23873686326630894</v>
      </c>
      <c r="T393">
        <f t="shared" si="75"/>
        <v>5.1192509786859838E-2</v>
      </c>
      <c r="U393">
        <f t="shared" si="76"/>
        <v>0.14494394463820767</v>
      </c>
    </row>
    <row r="394" spans="1:21" x14ac:dyDescent="0.55000000000000004">
      <c r="A394">
        <v>0.6</v>
      </c>
      <c r="B394" t="s">
        <v>17</v>
      </c>
      <c r="C394" t="s">
        <v>20</v>
      </c>
      <c r="D394">
        <v>61.8</v>
      </c>
      <c r="E394">
        <v>58</v>
      </c>
      <c r="F394" t="s">
        <v>10</v>
      </c>
      <c r="G394" t="s">
        <v>11</v>
      </c>
      <c r="H394">
        <v>1368</v>
      </c>
      <c r="I394">
        <f t="shared" si="66"/>
        <v>36.986484017813858</v>
      </c>
      <c r="J394">
        <f t="shared" si="67"/>
        <v>3.1360860973840974</v>
      </c>
      <c r="K394">
        <f t="shared" si="68"/>
        <v>-2.7036903521793759E-2</v>
      </c>
      <c r="M394">
        <f t="shared" si="69"/>
        <v>2223.116940232977</v>
      </c>
      <c r="N394">
        <f t="shared" si="70"/>
        <v>45.816521195476206</v>
      </c>
      <c r="O394">
        <f t="shared" si="71"/>
        <v>3.2966302156168679</v>
      </c>
      <c r="P394">
        <f t="shared" si="72"/>
        <v>-2.3118068074542322E-2</v>
      </c>
      <c r="R394">
        <f t="shared" si="73"/>
        <v>0.62508548262644514</v>
      </c>
      <c r="S394">
        <f t="shared" si="74"/>
        <v>0.23873686326630894</v>
      </c>
      <c r="T394">
        <f t="shared" si="75"/>
        <v>5.1192509786859838E-2</v>
      </c>
      <c r="U394">
        <f t="shared" si="76"/>
        <v>0.14494394463820767</v>
      </c>
    </row>
    <row r="395" spans="1:21" x14ac:dyDescent="0.55000000000000004">
      <c r="A395">
        <v>0.45</v>
      </c>
      <c r="B395" t="s">
        <v>8</v>
      </c>
      <c r="C395" t="s">
        <v>18</v>
      </c>
      <c r="D395">
        <v>62.1</v>
      </c>
      <c r="E395">
        <v>57</v>
      </c>
      <c r="F395" t="s">
        <v>10</v>
      </c>
      <c r="G395" t="s">
        <v>11</v>
      </c>
      <c r="H395">
        <v>1368</v>
      </c>
      <c r="I395">
        <f t="shared" si="66"/>
        <v>36.986484017813858</v>
      </c>
      <c r="J395">
        <f t="shared" si="67"/>
        <v>3.1360860973840974</v>
      </c>
      <c r="K395">
        <f t="shared" si="68"/>
        <v>-2.7036903521793759E-2</v>
      </c>
      <c r="M395">
        <f t="shared" si="69"/>
        <v>1252.183230777734</v>
      </c>
      <c r="N395">
        <f t="shared" si="70"/>
        <v>37.916866383995412</v>
      </c>
      <c r="O395">
        <f t="shared" si="71"/>
        <v>3.1776676584123145</v>
      </c>
      <c r="P395">
        <f t="shared" si="72"/>
        <v>-2.5653219712386294E-2</v>
      </c>
      <c r="R395">
        <f t="shared" si="73"/>
        <v>8.4661381010428347E-2</v>
      </c>
      <c r="S395">
        <f t="shared" si="74"/>
        <v>2.5154658272828874E-2</v>
      </c>
      <c r="T395">
        <f t="shared" si="75"/>
        <v>1.3259062327052023E-2</v>
      </c>
      <c r="U395">
        <f t="shared" si="76"/>
        <v>5.1177599102356988E-2</v>
      </c>
    </row>
    <row r="396" spans="1:21" x14ac:dyDescent="0.55000000000000004">
      <c r="A396">
        <v>0.51</v>
      </c>
      <c r="B396" t="s">
        <v>15</v>
      </c>
      <c r="C396" t="s">
        <v>12</v>
      </c>
      <c r="D396">
        <v>60.8</v>
      </c>
      <c r="E396">
        <v>59</v>
      </c>
      <c r="F396" t="s">
        <v>10</v>
      </c>
      <c r="G396" t="s">
        <v>11</v>
      </c>
      <c r="H396">
        <v>1368</v>
      </c>
      <c r="I396">
        <f t="shared" si="66"/>
        <v>36.986484017813858</v>
      </c>
      <c r="J396">
        <f t="shared" si="67"/>
        <v>3.1360860973840974</v>
      </c>
      <c r="K396">
        <f t="shared" si="68"/>
        <v>-2.7036903521793759E-2</v>
      </c>
      <c r="M396">
        <f t="shared" si="69"/>
        <v>1640.5567145598311</v>
      </c>
      <c r="N396">
        <f t="shared" si="70"/>
        <v>41.076728308587732</v>
      </c>
      <c r="O396">
        <f t="shared" si="71"/>
        <v>3.225252681294136</v>
      </c>
      <c r="P396">
        <f t="shared" si="72"/>
        <v>-2.4639159057248703E-2</v>
      </c>
      <c r="R396">
        <f t="shared" si="73"/>
        <v>0.199237364444321</v>
      </c>
      <c r="S396">
        <f t="shared" si="74"/>
        <v>0.11058754027022098</v>
      </c>
      <c r="T396">
        <f t="shared" si="75"/>
        <v>2.8432441310975207E-2</v>
      </c>
      <c r="U396">
        <f t="shared" si="76"/>
        <v>8.8684137316697331E-2</v>
      </c>
    </row>
    <row r="397" spans="1:21" x14ac:dyDescent="0.55000000000000004">
      <c r="A397">
        <v>0.5</v>
      </c>
      <c r="B397" t="s">
        <v>19</v>
      </c>
      <c r="C397" t="s">
        <v>14</v>
      </c>
      <c r="D397">
        <v>60.9</v>
      </c>
      <c r="E397">
        <v>60</v>
      </c>
      <c r="F397" t="s">
        <v>16</v>
      </c>
      <c r="G397" t="s">
        <v>11</v>
      </c>
      <c r="H397">
        <v>1368</v>
      </c>
      <c r="I397">
        <f t="shared" si="66"/>
        <v>36.986484017813858</v>
      </c>
      <c r="J397">
        <f t="shared" si="67"/>
        <v>3.1360860973840974</v>
      </c>
      <c r="K397">
        <f t="shared" si="68"/>
        <v>-2.7036903521793759E-2</v>
      </c>
      <c r="M397">
        <f t="shared" si="69"/>
        <v>1575.8278005961483</v>
      </c>
      <c r="N397">
        <f t="shared" si="70"/>
        <v>40.550084654489012</v>
      </c>
      <c r="O397">
        <f t="shared" si="71"/>
        <v>3.2173218441471656</v>
      </c>
      <c r="P397">
        <f t="shared" si="72"/>
        <v>-2.4808169166438302E-2</v>
      </c>
      <c r="R397">
        <f t="shared" si="73"/>
        <v>0.15192090686852949</v>
      </c>
      <c r="S397">
        <f t="shared" si="74"/>
        <v>9.6348726603988952E-2</v>
      </c>
      <c r="T397">
        <f t="shared" si="75"/>
        <v>2.5903544813654627E-2</v>
      </c>
      <c r="U397">
        <f t="shared" si="76"/>
        <v>8.2433047614307253E-2</v>
      </c>
    </row>
    <row r="398" spans="1:21" x14ac:dyDescent="0.55000000000000004">
      <c r="A398">
        <v>0.5</v>
      </c>
      <c r="B398" t="s">
        <v>21</v>
      </c>
      <c r="C398" t="s">
        <v>12</v>
      </c>
      <c r="D398">
        <v>60.7</v>
      </c>
      <c r="E398">
        <v>62</v>
      </c>
      <c r="F398" t="s">
        <v>16</v>
      </c>
      <c r="G398" t="s">
        <v>11</v>
      </c>
      <c r="H398">
        <v>1368</v>
      </c>
      <c r="I398">
        <f t="shared" si="66"/>
        <v>36.986484017813858</v>
      </c>
      <c r="J398">
        <f t="shared" si="67"/>
        <v>3.1360860973840974</v>
      </c>
      <c r="K398">
        <f t="shared" si="68"/>
        <v>-2.7036903521793759E-2</v>
      </c>
      <c r="M398">
        <f t="shared" si="69"/>
        <v>1575.8278005961483</v>
      </c>
      <c r="N398">
        <f t="shared" si="70"/>
        <v>40.550084654489012</v>
      </c>
      <c r="O398">
        <f t="shared" si="71"/>
        <v>3.2173218441471656</v>
      </c>
      <c r="P398">
        <f t="shared" si="72"/>
        <v>-2.4808169166438302E-2</v>
      </c>
      <c r="R398">
        <f t="shared" si="73"/>
        <v>0.15192090686852949</v>
      </c>
      <c r="S398">
        <f t="shared" si="74"/>
        <v>9.6348726603988952E-2</v>
      </c>
      <c r="T398">
        <f t="shared" si="75"/>
        <v>2.5903544813654627E-2</v>
      </c>
      <c r="U398">
        <f t="shared" si="76"/>
        <v>8.2433047614307253E-2</v>
      </c>
    </row>
    <row r="399" spans="1:21" x14ac:dyDescent="0.55000000000000004">
      <c r="A399">
        <v>0.51</v>
      </c>
      <c r="B399" t="s">
        <v>17</v>
      </c>
      <c r="C399" t="s">
        <v>18</v>
      </c>
      <c r="D399">
        <v>60.2</v>
      </c>
      <c r="E399">
        <v>63</v>
      </c>
      <c r="F399" t="s">
        <v>22</v>
      </c>
      <c r="G399" t="s">
        <v>11</v>
      </c>
      <c r="H399">
        <v>1369</v>
      </c>
      <c r="I399">
        <f t="shared" si="66"/>
        <v>37</v>
      </c>
      <c r="J399">
        <f t="shared" si="67"/>
        <v>3.13640344813399</v>
      </c>
      <c r="K399">
        <f t="shared" si="68"/>
        <v>-2.7027027027027029E-2</v>
      </c>
      <c r="M399">
        <f t="shared" si="69"/>
        <v>1640.5567145598311</v>
      </c>
      <c r="N399">
        <f t="shared" si="70"/>
        <v>41.076728308587732</v>
      </c>
      <c r="O399">
        <f t="shared" si="71"/>
        <v>3.225252681294136</v>
      </c>
      <c r="P399">
        <f t="shared" si="72"/>
        <v>-2.4639159057248703E-2</v>
      </c>
      <c r="R399">
        <f t="shared" si="73"/>
        <v>0.19836136929133025</v>
      </c>
      <c r="S399">
        <f t="shared" si="74"/>
        <v>0.11018184617804683</v>
      </c>
      <c r="T399">
        <f t="shared" si="75"/>
        <v>2.8328381418215528E-2</v>
      </c>
      <c r="U399">
        <f t="shared" si="76"/>
        <v>8.8351114881798032E-2</v>
      </c>
    </row>
    <row r="400" spans="1:21" x14ac:dyDescent="0.55000000000000004">
      <c r="A400">
        <v>0.4</v>
      </c>
      <c r="B400" t="s">
        <v>19</v>
      </c>
      <c r="C400" t="s">
        <v>24</v>
      </c>
      <c r="D400">
        <v>61.8</v>
      </c>
      <c r="E400">
        <v>58</v>
      </c>
      <c r="F400" t="s">
        <v>10</v>
      </c>
      <c r="G400" t="s">
        <v>11</v>
      </c>
      <c r="H400">
        <v>1369</v>
      </c>
      <c r="I400">
        <f t="shared" si="66"/>
        <v>37</v>
      </c>
      <c r="J400">
        <f t="shared" si="67"/>
        <v>3.13640344813399</v>
      </c>
      <c r="K400">
        <f t="shared" si="68"/>
        <v>-2.7027027027027029E-2</v>
      </c>
      <c r="M400">
        <f t="shared" si="69"/>
        <v>928.53866095931971</v>
      </c>
      <c r="N400">
        <f t="shared" si="70"/>
        <v>35.283648113501812</v>
      </c>
      <c r="O400">
        <f t="shared" si="71"/>
        <v>3.1380134726774633</v>
      </c>
      <c r="P400">
        <f t="shared" si="72"/>
        <v>-2.6498270258334282E-2</v>
      </c>
      <c r="R400">
        <f t="shared" si="73"/>
        <v>0.32173947336791842</v>
      </c>
      <c r="S400">
        <f t="shared" si="74"/>
        <v>4.6387888824275358E-2</v>
      </c>
      <c r="T400">
        <f t="shared" si="75"/>
        <v>5.1333464271991305E-4</v>
      </c>
      <c r="U400">
        <f t="shared" si="76"/>
        <v>1.9564000441631625E-2</v>
      </c>
    </row>
    <row r="401" spans="1:21" x14ac:dyDescent="0.55000000000000004">
      <c r="A401">
        <v>0.44</v>
      </c>
      <c r="B401" t="s">
        <v>21</v>
      </c>
      <c r="C401" t="s">
        <v>25</v>
      </c>
      <c r="D401">
        <v>61.3</v>
      </c>
      <c r="E401">
        <v>58</v>
      </c>
      <c r="F401" t="s">
        <v>10</v>
      </c>
      <c r="G401" t="s">
        <v>11</v>
      </c>
      <c r="H401">
        <v>1369</v>
      </c>
      <c r="I401">
        <f t="shared" si="66"/>
        <v>37</v>
      </c>
      <c r="J401">
        <f t="shared" si="67"/>
        <v>3.13640344813399</v>
      </c>
      <c r="K401">
        <f t="shared" si="68"/>
        <v>-2.7027027027027029E-2</v>
      </c>
      <c r="M401">
        <f t="shared" si="69"/>
        <v>1187.4543168140508</v>
      </c>
      <c r="N401">
        <f t="shared" si="70"/>
        <v>37.390222729896692</v>
      </c>
      <c r="O401">
        <f t="shared" si="71"/>
        <v>3.1697368212653445</v>
      </c>
      <c r="P401">
        <f t="shared" si="72"/>
        <v>-2.5822229821575893E-2</v>
      </c>
      <c r="R401">
        <f t="shared" si="73"/>
        <v>0.13261189421910094</v>
      </c>
      <c r="S401">
        <f t="shared" si="74"/>
        <v>1.0546560267478163E-2</v>
      </c>
      <c r="T401">
        <f t="shared" si="75"/>
        <v>1.0627897106536565E-2</v>
      </c>
      <c r="U401">
        <f t="shared" si="76"/>
        <v>4.4577496601692024E-2</v>
      </c>
    </row>
    <row r="402" spans="1:21" x14ac:dyDescent="0.55000000000000004">
      <c r="A402">
        <v>0.47</v>
      </c>
      <c r="B402" t="s">
        <v>8</v>
      </c>
      <c r="C402" t="s">
        <v>24</v>
      </c>
      <c r="D402">
        <v>63.1</v>
      </c>
      <c r="E402">
        <v>58</v>
      </c>
      <c r="F402" t="s">
        <v>16</v>
      </c>
      <c r="G402" t="s">
        <v>11</v>
      </c>
      <c r="H402">
        <v>1400</v>
      </c>
      <c r="I402">
        <f t="shared" si="66"/>
        <v>37.416573867739416</v>
      </c>
      <c r="J402">
        <f t="shared" si="67"/>
        <v>3.1461280356782382</v>
      </c>
      <c r="K402">
        <f t="shared" si="68"/>
        <v>-2.6726124191242435E-2</v>
      </c>
      <c r="M402">
        <f t="shared" si="69"/>
        <v>1381.6410587050996</v>
      </c>
      <c r="N402">
        <f t="shared" si="70"/>
        <v>38.970153692192852</v>
      </c>
      <c r="O402">
        <f t="shared" si="71"/>
        <v>3.1935293327062548</v>
      </c>
      <c r="P402">
        <f t="shared" si="72"/>
        <v>-2.5315199494007096E-2</v>
      </c>
      <c r="R402">
        <f t="shared" si="73"/>
        <v>1.3113529496357452E-2</v>
      </c>
      <c r="S402">
        <f t="shared" si="74"/>
        <v>4.1521167329351162E-2</v>
      </c>
      <c r="T402">
        <f t="shared" si="75"/>
        <v>1.5066550531468737E-2</v>
      </c>
      <c r="U402">
        <f t="shared" si="76"/>
        <v>5.2791968155923963E-2</v>
      </c>
    </row>
    <row r="403" spans="1:21" x14ac:dyDescent="0.55000000000000004">
      <c r="A403">
        <v>0.54</v>
      </c>
      <c r="B403" t="s">
        <v>21</v>
      </c>
      <c r="C403" t="s">
        <v>12</v>
      </c>
      <c r="D403">
        <v>62.1</v>
      </c>
      <c r="E403">
        <v>55</v>
      </c>
      <c r="F403" t="s">
        <v>10</v>
      </c>
      <c r="G403" t="s">
        <v>11</v>
      </c>
      <c r="H403">
        <v>1400</v>
      </c>
      <c r="I403">
        <f t="shared" si="66"/>
        <v>37.416573867739416</v>
      </c>
      <c r="J403">
        <f t="shared" si="67"/>
        <v>3.1461280356782382</v>
      </c>
      <c r="K403">
        <f t="shared" si="68"/>
        <v>-2.6726124191242435E-2</v>
      </c>
      <c r="M403">
        <f t="shared" si="69"/>
        <v>1834.7434564508803</v>
      </c>
      <c r="N403">
        <f t="shared" si="70"/>
        <v>42.656659270883893</v>
      </c>
      <c r="O403">
        <f t="shared" si="71"/>
        <v>3.2490451927350468</v>
      </c>
      <c r="P403">
        <f t="shared" si="72"/>
        <v>-2.4132128729679909E-2</v>
      </c>
      <c r="R403">
        <f t="shared" si="73"/>
        <v>0.31053104032205736</v>
      </c>
      <c r="S403">
        <f t="shared" si="74"/>
        <v>0.14004717325715596</v>
      </c>
      <c r="T403">
        <f t="shared" si="75"/>
        <v>3.2712323176199612E-2</v>
      </c>
      <c r="U403">
        <f t="shared" si="76"/>
        <v>9.7058422800135061E-2</v>
      </c>
    </row>
    <row r="404" spans="1:21" x14ac:dyDescent="0.55000000000000004">
      <c r="A404">
        <v>0.7</v>
      </c>
      <c r="B404" t="s">
        <v>27</v>
      </c>
      <c r="C404" t="s">
        <v>14</v>
      </c>
      <c r="D404">
        <v>62.4</v>
      </c>
      <c r="E404">
        <v>58</v>
      </c>
      <c r="F404" t="s">
        <v>16</v>
      </c>
      <c r="G404" t="s">
        <v>11</v>
      </c>
      <c r="H404">
        <v>1400</v>
      </c>
      <c r="I404">
        <f t="shared" si="66"/>
        <v>37.416573867739416</v>
      </c>
      <c r="J404">
        <f t="shared" si="67"/>
        <v>3.1461280356782382</v>
      </c>
      <c r="K404">
        <f t="shared" si="68"/>
        <v>-2.6726124191242435E-2</v>
      </c>
      <c r="M404">
        <f t="shared" si="69"/>
        <v>2870.406079869806</v>
      </c>
      <c r="N404">
        <f t="shared" si="70"/>
        <v>51.082957736463406</v>
      </c>
      <c r="O404">
        <f t="shared" si="71"/>
        <v>3.3759385870865701</v>
      </c>
      <c r="P404">
        <f t="shared" si="72"/>
        <v>-2.1427966982646339E-2</v>
      </c>
      <c r="R404">
        <f t="shared" si="73"/>
        <v>1.0502900570498614</v>
      </c>
      <c r="S404">
        <f t="shared" si="74"/>
        <v>0.36524947252070966</v>
      </c>
      <c r="T404">
        <f t="shared" si="75"/>
        <v>7.3045517792726986E-2</v>
      </c>
      <c r="U404">
        <f t="shared" si="76"/>
        <v>0.19823889055833194</v>
      </c>
    </row>
    <row r="405" spans="1:21" x14ac:dyDescent="0.55000000000000004">
      <c r="A405">
        <v>0.7</v>
      </c>
      <c r="B405" t="s">
        <v>13</v>
      </c>
      <c r="C405" t="s">
        <v>18</v>
      </c>
      <c r="D405">
        <v>60.7</v>
      </c>
      <c r="E405">
        <v>60</v>
      </c>
      <c r="F405" t="s">
        <v>16</v>
      </c>
      <c r="G405" t="s">
        <v>11</v>
      </c>
      <c r="H405">
        <v>1400</v>
      </c>
      <c r="I405">
        <f t="shared" si="66"/>
        <v>37.416573867739416</v>
      </c>
      <c r="J405">
        <f t="shared" si="67"/>
        <v>3.1461280356782382</v>
      </c>
      <c r="K405">
        <f t="shared" si="68"/>
        <v>-2.6726124191242435E-2</v>
      </c>
      <c r="M405">
        <f t="shared" si="69"/>
        <v>2870.406079869806</v>
      </c>
      <c r="N405">
        <f t="shared" si="70"/>
        <v>51.082957736463406</v>
      </c>
      <c r="O405">
        <f t="shared" si="71"/>
        <v>3.3759385870865701</v>
      </c>
      <c r="P405">
        <f t="shared" si="72"/>
        <v>-2.1427966982646339E-2</v>
      </c>
      <c r="R405">
        <f t="shared" si="73"/>
        <v>1.0502900570498614</v>
      </c>
      <c r="S405">
        <f t="shared" si="74"/>
        <v>0.36524947252070966</v>
      </c>
      <c r="T405">
        <f t="shared" si="75"/>
        <v>7.3045517792726986E-2</v>
      </c>
      <c r="U405">
        <f t="shared" si="76"/>
        <v>0.19823889055833194</v>
      </c>
    </row>
    <row r="406" spans="1:21" x14ac:dyDescent="0.55000000000000004">
      <c r="A406">
        <v>0.54</v>
      </c>
      <c r="B406" t="s">
        <v>21</v>
      </c>
      <c r="C406" t="s">
        <v>12</v>
      </c>
      <c r="D406">
        <v>63</v>
      </c>
      <c r="E406">
        <v>58</v>
      </c>
      <c r="F406" t="s">
        <v>16</v>
      </c>
      <c r="G406" t="s">
        <v>11</v>
      </c>
      <c r="H406">
        <v>1400</v>
      </c>
      <c r="I406">
        <f t="shared" si="66"/>
        <v>37.416573867739416</v>
      </c>
      <c r="J406">
        <f t="shared" si="67"/>
        <v>3.1461280356782382</v>
      </c>
      <c r="K406">
        <f t="shared" si="68"/>
        <v>-2.6726124191242435E-2</v>
      </c>
      <c r="M406">
        <f t="shared" si="69"/>
        <v>1834.7434564508803</v>
      </c>
      <c r="N406">
        <f t="shared" si="70"/>
        <v>42.656659270883893</v>
      </c>
      <c r="O406">
        <f t="shared" si="71"/>
        <v>3.2490451927350468</v>
      </c>
      <c r="P406">
        <f t="shared" si="72"/>
        <v>-2.4132128729679909E-2</v>
      </c>
      <c r="R406">
        <f t="shared" si="73"/>
        <v>0.31053104032205736</v>
      </c>
      <c r="S406">
        <f t="shared" si="74"/>
        <v>0.14004717325715596</v>
      </c>
      <c r="T406">
        <f t="shared" si="75"/>
        <v>3.2712323176199612E-2</v>
      </c>
      <c r="U406">
        <f t="shared" si="76"/>
        <v>9.7058422800135061E-2</v>
      </c>
    </row>
    <row r="407" spans="1:21" x14ac:dyDescent="0.55000000000000004">
      <c r="A407">
        <v>0.7</v>
      </c>
      <c r="B407" t="s">
        <v>27</v>
      </c>
      <c r="C407" t="s">
        <v>14</v>
      </c>
      <c r="D407">
        <v>62.9</v>
      </c>
      <c r="E407">
        <v>57</v>
      </c>
      <c r="F407" t="s">
        <v>16</v>
      </c>
      <c r="G407" t="s">
        <v>11</v>
      </c>
      <c r="H407">
        <v>1400</v>
      </c>
      <c r="I407">
        <f t="shared" si="66"/>
        <v>37.416573867739416</v>
      </c>
      <c r="J407">
        <f t="shared" si="67"/>
        <v>3.1461280356782382</v>
      </c>
      <c r="K407">
        <f t="shared" si="68"/>
        <v>-2.6726124191242435E-2</v>
      </c>
      <c r="M407">
        <f t="shared" si="69"/>
        <v>2870.406079869806</v>
      </c>
      <c r="N407">
        <f t="shared" si="70"/>
        <v>51.082957736463406</v>
      </c>
      <c r="O407">
        <f t="shared" si="71"/>
        <v>3.3759385870865701</v>
      </c>
      <c r="P407">
        <f t="shared" si="72"/>
        <v>-2.1427966982646339E-2</v>
      </c>
      <c r="R407">
        <f t="shared" si="73"/>
        <v>1.0502900570498614</v>
      </c>
      <c r="S407">
        <f t="shared" si="74"/>
        <v>0.36524947252070966</v>
      </c>
      <c r="T407">
        <f t="shared" si="75"/>
        <v>7.3045517792726986E-2</v>
      </c>
      <c r="U407">
        <f t="shared" si="76"/>
        <v>0.19823889055833194</v>
      </c>
    </row>
    <row r="408" spans="1:21" x14ac:dyDescent="0.55000000000000004">
      <c r="A408">
        <v>0.7</v>
      </c>
      <c r="B408" t="s">
        <v>27</v>
      </c>
      <c r="C408" t="s">
        <v>14</v>
      </c>
      <c r="D408">
        <v>62.1</v>
      </c>
      <c r="E408">
        <v>56</v>
      </c>
      <c r="F408" t="s">
        <v>10</v>
      </c>
      <c r="G408" t="s">
        <v>11</v>
      </c>
      <c r="H408">
        <v>1400</v>
      </c>
      <c r="I408">
        <f t="shared" si="66"/>
        <v>37.416573867739416</v>
      </c>
      <c r="J408">
        <f t="shared" si="67"/>
        <v>3.1461280356782382</v>
      </c>
      <c r="K408">
        <f t="shared" si="68"/>
        <v>-2.6726124191242435E-2</v>
      </c>
      <c r="M408">
        <f t="shared" si="69"/>
        <v>2870.406079869806</v>
      </c>
      <c r="N408">
        <f t="shared" si="70"/>
        <v>51.082957736463406</v>
      </c>
      <c r="O408">
        <f t="shared" si="71"/>
        <v>3.3759385870865701</v>
      </c>
      <c r="P408">
        <f t="shared" si="72"/>
        <v>-2.1427966982646339E-2</v>
      </c>
      <c r="R408">
        <f t="shared" si="73"/>
        <v>1.0502900570498614</v>
      </c>
      <c r="S408">
        <f t="shared" si="74"/>
        <v>0.36524947252070966</v>
      </c>
      <c r="T408">
        <f t="shared" si="75"/>
        <v>7.3045517792726986E-2</v>
      </c>
      <c r="U408">
        <f t="shared" si="76"/>
        <v>0.19823889055833194</v>
      </c>
    </row>
    <row r="409" spans="1:21" x14ac:dyDescent="0.55000000000000004">
      <c r="A409">
        <v>0.7</v>
      </c>
      <c r="B409" t="s">
        <v>23</v>
      </c>
      <c r="C409" t="s">
        <v>20</v>
      </c>
      <c r="D409">
        <v>59.4</v>
      </c>
      <c r="E409">
        <v>59</v>
      </c>
      <c r="F409" t="s">
        <v>16</v>
      </c>
      <c r="G409" t="s">
        <v>11</v>
      </c>
      <c r="H409">
        <v>1400</v>
      </c>
      <c r="I409">
        <f t="shared" si="66"/>
        <v>37.416573867739416</v>
      </c>
      <c r="J409">
        <f t="shared" si="67"/>
        <v>3.1461280356782382</v>
      </c>
      <c r="K409">
        <f t="shared" si="68"/>
        <v>-2.6726124191242435E-2</v>
      </c>
      <c r="M409">
        <f t="shared" si="69"/>
        <v>2870.406079869806</v>
      </c>
      <c r="N409">
        <f t="shared" si="70"/>
        <v>51.082957736463406</v>
      </c>
      <c r="O409">
        <f t="shared" si="71"/>
        <v>3.3759385870865701</v>
      </c>
      <c r="P409">
        <f t="shared" si="72"/>
        <v>-2.1427966982646339E-2</v>
      </c>
      <c r="R409">
        <f t="shared" si="73"/>
        <v>1.0502900570498614</v>
      </c>
      <c r="S409">
        <f t="shared" si="74"/>
        <v>0.36524947252070966</v>
      </c>
      <c r="T409">
        <f t="shared" si="75"/>
        <v>7.3045517792726986E-2</v>
      </c>
      <c r="U409">
        <f t="shared" si="76"/>
        <v>0.19823889055833194</v>
      </c>
    </row>
    <row r="410" spans="1:21" x14ac:dyDescent="0.55000000000000004">
      <c r="A410">
        <v>0.7</v>
      </c>
      <c r="B410" t="s">
        <v>27</v>
      </c>
      <c r="C410" t="s">
        <v>14</v>
      </c>
      <c r="D410">
        <v>62.3</v>
      </c>
      <c r="E410">
        <v>57</v>
      </c>
      <c r="F410" t="s">
        <v>16</v>
      </c>
      <c r="G410" t="s">
        <v>11</v>
      </c>
      <c r="H410">
        <v>1400</v>
      </c>
      <c r="I410">
        <f t="shared" si="66"/>
        <v>37.416573867739416</v>
      </c>
      <c r="J410">
        <f t="shared" si="67"/>
        <v>3.1461280356782382</v>
      </c>
      <c r="K410">
        <f t="shared" si="68"/>
        <v>-2.6726124191242435E-2</v>
      </c>
      <c r="M410">
        <f t="shared" si="69"/>
        <v>2870.406079869806</v>
      </c>
      <c r="N410">
        <f t="shared" si="70"/>
        <v>51.082957736463406</v>
      </c>
      <c r="O410">
        <f t="shared" si="71"/>
        <v>3.3759385870865701</v>
      </c>
      <c r="P410">
        <f t="shared" si="72"/>
        <v>-2.1427966982646339E-2</v>
      </c>
      <c r="R410">
        <f t="shared" si="73"/>
        <v>1.0502900570498614</v>
      </c>
      <c r="S410">
        <f t="shared" si="74"/>
        <v>0.36524947252070966</v>
      </c>
      <c r="T410">
        <f t="shared" si="75"/>
        <v>7.3045517792726986E-2</v>
      </c>
      <c r="U410">
        <f t="shared" si="76"/>
        <v>0.19823889055833194</v>
      </c>
    </row>
    <row r="411" spans="1:21" x14ac:dyDescent="0.55000000000000004">
      <c r="A411">
        <v>0.7</v>
      </c>
      <c r="B411" t="s">
        <v>27</v>
      </c>
      <c r="C411" t="s">
        <v>14</v>
      </c>
      <c r="D411">
        <v>62.6</v>
      </c>
      <c r="E411">
        <v>57</v>
      </c>
      <c r="F411" t="s">
        <v>16</v>
      </c>
      <c r="G411" t="s">
        <v>11</v>
      </c>
      <c r="H411">
        <v>1400</v>
      </c>
      <c r="I411">
        <f t="shared" si="66"/>
        <v>37.416573867739416</v>
      </c>
      <c r="J411">
        <f t="shared" si="67"/>
        <v>3.1461280356782382</v>
      </c>
      <c r="K411">
        <f t="shared" si="68"/>
        <v>-2.6726124191242435E-2</v>
      </c>
      <c r="M411">
        <f t="shared" si="69"/>
        <v>2870.406079869806</v>
      </c>
      <c r="N411">
        <f t="shared" si="70"/>
        <v>51.082957736463406</v>
      </c>
      <c r="O411">
        <f t="shared" si="71"/>
        <v>3.3759385870865701</v>
      </c>
      <c r="P411">
        <f t="shared" si="72"/>
        <v>-2.1427966982646339E-2</v>
      </c>
      <c r="R411">
        <f t="shared" si="73"/>
        <v>1.0502900570498614</v>
      </c>
      <c r="S411">
        <f t="shared" si="74"/>
        <v>0.36524947252070966</v>
      </c>
      <c r="T411">
        <f t="shared" si="75"/>
        <v>7.3045517792726986E-2</v>
      </c>
      <c r="U411">
        <f t="shared" si="76"/>
        <v>0.19823889055833194</v>
      </c>
    </row>
    <row r="412" spans="1:21" x14ac:dyDescent="0.55000000000000004">
      <c r="A412">
        <v>0.7</v>
      </c>
      <c r="B412" t="s">
        <v>27</v>
      </c>
      <c r="C412" t="s">
        <v>14</v>
      </c>
      <c r="D412">
        <v>61.6</v>
      </c>
      <c r="E412">
        <v>60</v>
      </c>
      <c r="F412" t="s">
        <v>16</v>
      </c>
      <c r="G412" t="s">
        <v>11</v>
      </c>
      <c r="H412">
        <v>1400</v>
      </c>
      <c r="I412">
        <f t="shared" si="66"/>
        <v>37.416573867739416</v>
      </c>
      <c r="J412">
        <f t="shared" si="67"/>
        <v>3.1461280356782382</v>
      </c>
      <c r="K412">
        <f t="shared" si="68"/>
        <v>-2.6726124191242435E-2</v>
      </c>
      <c r="M412">
        <f t="shared" si="69"/>
        <v>2870.406079869806</v>
      </c>
      <c r="N412">
        <f t="shared" si="70"/>
        <v>51.082957736463406</v>
      </c>
      <c r="O412">
        <f t="shared" si="71"/>
        <v>3.3759385870865701</v>
      </c>
      <c r="P412">
        <f t="shared" si="72"/>
        <v>-2.1427966982646339E-2</v>
      </c>
      <c r="R412">
        <f t="shared" si="73"/>
        <v>1.0502900570498614</v>
      </c>
      <c r="S412">
        <f t="shared" si="74"/>
        <v>0.36524947252070966</v>
      </c>
      <c r="T412">
        <f t="shared" si="75"/>
        <v>7.3045517792726986E-2</v>
      </c>
      <c r="U412">
        <f t="shared" si="76"/>
        <v>0.19823889055833194</v>
      </c>
    </row>
    <row r="413" spans="1:21" x14ac:dyDescent="0.55000000000000004">
      <c r="A413">
        <v>0.7</v>
      </c>
      <c r="B413" t="s">
        <v>27</v>
      </c>
      <c r="C413" t="s">
        <v>14</v>
      </c>
      <c r="D413">
        <v>61.4</v>
      </c>
      <c r="E413">
        <v>60</v>
      </c>
      <c r="F413" t="s">
        <v>16</v>
      </c>
      <c r="G413" t="s">
        <v>11</v>
      </c>
      <c r="H413">
        <v>1400</v>
      </c>
      <c r="I413">
        <f t="shared" si="66"/>
        <v>37.416573867739416</v>
      </c>
      <c r="J413">
        <f t="shared" si="67"/>
        <v>3.1461280356782382</v>
      </c>
      <c r="K413">
        <f t="shared" si="68"/>
        <v>-2.6726124191242435E-2</v>
      </c>
      <c r="M413">
        <f t="shared" si="69"/>
        <v>2870.406079869806</v>
      </c>
      <c r="N413">
        <f t="shared" si="70"/>
        <v>51.082957736463406</v>
      </c>
      <c r="O413">
        <f t="shared" si="71"/>
        <v>3.3759385870865701</v>
      </c>
      <c r="P413">
        <f t="shared" si="72"/>
        <v>-2.1427966982646339E-2</v>
      </c>
      <c r="R413">
        <f t="shared" si="73"/>
        <v>1.0502900570498614</v>
      </c>
      <c r="S413">
        <f t="shared" si="74"/>
        <v>0.36524947252070966</v>
      </c>
      <c r="T413">
        <f t="shared" si="75"/>
        <v>7.3045517792726986E-2</v>
      </c>
      <c r="U413">
        <f t="shared" si="76"/>
        <v>0.19823889055833194</v>
      </c>
    </row>
    <row r="414" spans="1:21" x14ac:dyDescent="0.55000000000000004">
      <c r="A414">
        <v>0.7</v>
      </c>
      <c r="B414" t="s">
        <v>27</v>
      </c>
      <c r="C414" t="s">
        <v>14</v>
      </c>
      <c r="D414">
        <v>61.1</v>
      </c>
      <c r="E414">
        <v>59</v>
      </c>
      <c r="F414" t="s">
        <v>16</v>
      </c>
      <c r="G414" t="s">
        <v>11</v>
      </c>
      <c r="H414">
        <v>1400</v>
      </c>
      <c r="I414">
        <f t="shared" si="66"/>
        <v>37.416573867739416</v>
      </c>
      <c r="J414">
        <f t="shared" si="67"/>
        <v>3.1461280356782382</v>
      </c>
      <c r="K414">
        <f t="shared" si="68"/>
        <v>-2.6726124191242435E-2</v>
      </c>
      <c r="M414">
        <f t="shared" si="69"/>
        <v>2870.406079869806</v>
      </c>
      <c r="N414">
        <f t="shared" si="70"/>
        <v>51.082957736463406</v>
      </c>
      <c r="O414">
        <f t="shared" si="71"/>
        <v>3.3759385870865701</v>
      </c>
      <c r="P414">
        <f t="shared" si="72"/>
        <v>-2.1427966982646339E-2</v>
      </c>
      <c r="R414">
        <f t="shared" si="73"/>
        <v>1.0502900570498614</v>
      </c>
      <c r="S414">
        <f t="shared" si="74"/>
        <v>0.36524947252070966</v>
      </c>
      <c r="T414">
        <f t="shared" si="75"/>
        <v>7.3045517792726986E-2</v>
      </c>
      <c r="U414">
        <f t="shared" si="76"/>
        <v>0.19823889055833194</v>
      </c>
    </row>
    <row r="415" spans="1:21" x14ac:dyDescent="0.55000000000000004">
      <c r="A415">
        <v>0.7</v>
      </c>
      <c r="B415" t="s">
        <v>27</v>
      </c>
      <c r="C415" t="s">
        <v>14</v>
      </c>
      <c r="D415">
        <v>61.4</v>
      </c>
      <c r="E415">
        <v>58</v>
      </c>
      <c r="F415" t="s">
        <v>10</v>
      </c>
      <c r="G415" t="s">
        <v>11</v>
      </c>
      <c r="H415">
        <v>1400</v>
      </c>
      <c r="I415">
        <f t="shared" si="66"/>
        <v>37.416573867739416</v>
      </c>
      <c r="J415">
        <f t="shared" si="67"/>
        <v>3.1461280356782382</v>
      </c>
      <c r="K415">
        <f t="shared" si="68"/>
        <v>-2.6726124191242435E-2</v>
      </c>
      <c r="M415">
        <f t="shared" si="69"/>
        <v>2870.406079869806</v>
      </c>
      <c r="N415">
        <f t="shared" si="70"/>
        <v>51.082957736463406</v>
      </c>
      <c r="O415">
        <f t="shared" si="71"/>
        <v>3.3759385870865701</v>
      </c>
      <c r="P415">
        <f t="shared" si="72"/>
        <v>-2.1427966982646339E-2</v>
      </c>
      <c r="R415">
        <f t="shared" si="73"/>
        <v>1.0502900570498614</v>
      </c>
      <c r="S415">
        <f t="shared" si="74"/>
        <v>0.36524947252070966</v>
      </c>
      <c r="T415">
        <f t="shared" si="75"/>
        <v>7.3045517792726986E-2</v>
      </c>
      <c r="U415">
        <f t="shared" si="76"/>
        <v>0.19823889055833194</v>
      </c>
    </row>
    <row r="416" spans="1:21" x14ac:dyDescent="0.55000000000000004">
      <c r="A416">
        <v>0.7</v>
      </c>
      <c r="B416" t="s">
        <v>27</v>
      </c>
      <c r="C416" t="s">
        <v>14</v>
      </c>
      <c r="D416">
        <v>59.6</v>
      </c>
      <c r="E416">
        <v>58</v>
      </c>
      <c r="F416" t="s">
        <v>16</v>
      </c>
      <c r="G416" t="s">
        <v>11</v>
      </c>
      <c r="H416">
        <v>1400</v>
      </c>
      <c r="I416">
        <f t="shared" si="66"/>
        <v>37.416573867739416</v>
      </c>
      <c r="J416">
        <f t="shared" si="67"/>
        <v>3.1461280356782382</v>
      </c>
      <c r="K416">
        <f t="shared" si="68"/>
        <v>-2.6726124191242435E-2</v>
      </c>
      <c r="M416">
        <f t="shared" si="69"/>
        <v>2870.406079869806</v>
      </c>
      <c r="N416">
        <f t="shared" si="70"/>
        <v>51.082957736463406</v>
      </c>
      <c r="O416">
        <f t="shared" si="71"/>
        <v>3.3759385870865701</v>
      </c>
      <c r="P416">
        <f t="shared" si="72"/>
        <v>-2.1427966982646339E-2</v>
      </c>
      <c r="R416">
        <f t="shared" si="73"/>
        <v>1.0502900570498614</v>
      </c>
      <c r="S416">
        <f t="shared" si="74"/>
        <v>0.36524947252070966</v>
      </c>
      <c r="T416">
        <f t="shared" si="75"/>
        <v>7.3045517792726986E-2</v>
      </c>
      <c r="U416">
        <f t="shared" si="76"/>
        <v>0.19823889055833194</v>
      </c>
    </row>
    <row r="417" spans="1:21" x14ac:dyDescent="0.55000000000000004">
      <c r="A417">
        <v>0.7</v>
      </c>
      <c r="B417" t="s">
        <v>23</v>
      </c>
      <c r="C417" t="s">
        <v>20</v>
      </c>
      <c r="D417">
        <v>60.9</v>
      </c>
      <c r="E417">
        <v>58</v>
      </c>
      <c r="F417" t="s">
        <v>16</v>
      </c>
      <c r="G417" t="s">
        <v>11</v>
      </c>
      <c r="H417">
        <v>1400</v>
      </c>
      <c r="I417">
        <f t="shared" si="66"/>
        <v>37.416573867739416</v>
      </c>
      <c r="J417">
        <f t="shared" si="67"/>
        <v>3.1461280356782382</v>
      </c>
      <c r="K417">
        <f t="shared" si="68"/>
        <v>-2.6726124191242435E-2</v>
      </c>
      <c r="M417">
        <f t="shared" si="69"/>
        <v>2870.406079869806</v>
      </c>
      <c r="N417">
        <f t="shared" si="70"/>
        <v>51.082957736463406</v>
      </c>
      <c r="O417">
        <f t="shared" si="71"/>
        <v>3.3759385870865701</v>
      </c>
      <c r="P417">
        <f t="shared" si="72"/>
        <v>-2.1427966982646339E-2</v>
      </c>
      <c r="R417">
        <f t="shared" si="73"/>
        <v>1.0502900570498614</v>
      </c>
      <c r="S417">
        <f t="shared" si="74"/>
        <v>0.36524947252070966</v>
      </c>
      <c r="T417">
        <f t="shared" si="75"/>
        <v>7.3045517792726986E-2</v>
      </c>
      <c r="U417">
        <f t="shared" si="76"/>
        <v>0.19823889055833194</v>
      </c>
    </row>
    <row r="418" spans="1:21" x14ac:dyDescent="0.55000000000000004">
      <c r="A418">
        <v>0.42</v>
      </c>
      <c r="B418" t="s">
        <v>8</v>
      </c>
      <c r="C418" t="s">
        <v>9</v>
      </c>
      <c r="D418">
        <v>62.5</v>
      </c>
      <c r="E418">
        <v>56</v>
      </c>
      <c r="F418" t="s">
        <v>10</v>
      </c>
      <c r="G418" t="s">
        <v>11</v>
      </c>
      <c r="H418">
        <v>1400</v>
      </c>
      <c r="I418">
        <f t="shared" si="66"/>
        <v>37.416573867739416</v>
      </c>
      <c r="J418">
        <f t="shared" si="67"/>
        <v>3.1461280356782382</v>
      </c>
      <c r="K418">
        <f t="shared" si="68"/>
        <v>-2.6726124191242435E-2</v>
      </c>
      <c r="M418">
        <f t="shared" si="69"/>
        <v>1057.9964888866853</v>
      </c>
      <c r="N418">
        <f t="shared" si="70"/>
        <v>36.336935421699252</v>
      </c>
      <c r="O418">
        <f t="shared" si="71"/>
        <v>3.1538751469714037</v>
      </c>
      <c r="P418">
        <f t="shared" si="72"/>
        <v>-2.6160250039955087E-2</v>
      </c>
      <c r="R418">
        <f t="shared" si="73"/>
        <v>0.24428822222379626</v>
      </c>
      <c r="S418">
        <f t="shared" si="74"/>
        <v>2.885455119050942E-2</v>
      </c>
      <c r="T418">
        <f t="shared" si="75"/>
        <v>2.4624272138039061E-3</v>
      </c>
      <c r="U418">
        <f t="shared" si="76"/>
        <v>2.1173071981487414E-2</v>
      </c>
    </row>
    <row r="419" spans="1:21" x14ac:dyDescent="0.55000000000000004">
      <c r="A419">
        <v>0.42</v>
      </c>
      <c r="B419" t="s">
        <v>8</v>
      </c>
      <c r="C419" t="s">
        <v>9</v>
      </c>
      <c r="D419">
        <v>61.7</v>
      </c>
      <c r="E419">
        <v>58</v>
      </c>
      <c r="F419" t="s">
        <v>10</v>
      </c>
      <c r="G419" t="s">
        <v>11</v>
      </c>
      <c r="H419">
        <v>1400</v>
      </c>
      <c r="I419">
        <f t="shared" si="66"/>
        <v>37.416573867739416</v>
      </c>
      <c r="J419">
        <f t="shared" si="67"/>
        <v>3.1461280356782382</v>
      </c>
      <c r="K419">
        <f t="shared" si="68"/>
        <v>-2.6726124191242435E-2</v>
      </c>
      <c r="M419">
        <f t="shared" si="69"/>
        <v>1057.9964888866853</v>
      </c>
      <c r="N419">
        <f t="shared" si="70"/>
        <v>36.336935421699252</v>
      </c>
      <c r="O419">
        <f t="shared" si="71"/>
        <v>3.1538751469714037</v>
      </c>
      <c r="P419">
        <f t="shared" si="72"/>
        <v>-2.6160250039955087E-2</v>
      </c>
      <c r="R419">
        <f t="shared" si="73"/>
        <v>0.24428822222379626</v>
      </c>
      <c r="S419">
        <f t="shared" si="74"/>
        <v>2.885455119050942E-2</v>
      </c>
      <c r="T419">
        <f t="shared" si="75"/>
        <v>2.4624272138039061E-3</v>
      </c>
      <c r="U419">
        <f t="shared" si="76"/>
        <v>2.1173071981487414E-2</v>
      </c>
    </row>
    <row r="420" spans="1:21" x14ac:dyDescent="0.55000000000000004">
      <c r="A420">
        <v>0.7</v>
      </c>
      <c r="B420" t="s">
        <v>13</v>
      </c>
      <c r="C420" t="s">
        <v>14</v>
      </c>
      <c r="D420">
        <v>62.4</v>
      </c>
      <c r="E420">
        <v>57</v>
      </c>
      <c r="F420" t="s">
        <v>10</v>
      </c>
      <c r="G420" t="s">
        <v>11</v>
      </c>
      <c r="H420">
        <v>1401</v>
      </c>
      <c r="I420">
        <f t="shared" si="66"/>
        <v>37.429934544425805</v>
      </c>
      <c r="J420">
        <f t="shared" si="67"/>
        <v>3.1464381352857744</v>
      </c>
      <c r="K420">
        <f t="shared" si="68"/>
        <v>-2.671658425726324E-2</v>
      </c>
      <c r="M420">
        <f t="shared" si="69"/>
        <v>2870.406079869806</v>
      </c>
      <c r="N420">
        <f t="shared" si="70"/>
        <v>51.082957736463406</v>
      </c>
      <c r="O420">
        <f t="shared" si="71"/>
        <v>3.3759385870865701</v>
      </c>
      <c r="P420">
        <f t="shared" si="72"/>
        <v>-2.1427966982646339E-2</v>
      </c>
      <c r="R420">
        <f t="shared" si="73"/>
        <v>1.0488266094716674</v>
      </c>
      <c r="S420">
        <f t="shared" si="74"/>
        <v>0.36476214447644167</v>
      </c>
      <c r="T420">
        <f t="shared" si="75"/>
        <v>7.2939762974221445E-2</v>
      </c>
      <c r="U420">
        <f t="shared" si="76"/>
        <v>0.19795259841943019</v>
      </c>
    </row>
    <row r="421" spans="1:21" x14ac:dyDescent="0.55000000000000004">
      <c r="A421">
        <v>0.6</v>
      </c>
      <c r="B421" t="s">
        <v>23</v>
      </c>
      <c r="C421" t="s">
        <v>12</v>
      </c>
      <c r="D421">
        <v>60.4</v>
      </c>
      <c r="E421">
        <v>60</v>
      </c>
      <c r="F421" t="s">
        <v>10</v>
      </c>
      <c r="G421" t="s">
        <v>11</v>
      </c>
      <c r="H421">
        <v>1401</v>
      </c>
      <c r="I421">
        <f t="shared" si="66"/>
        <v>37.429934544425805</v>
      </c>
      <c r="J421">
        <f t="shared" si="67"/>
        <v>3.1464381352857744</v>
      </c>
      <c r="K421">
        <f t="shared" si="68"/>
        <v>-2.671658425726324E-2</v>
      </c>
      <c r="M421">
        <f t="shared" si="69"/>
        <v>2223.116940232977</v>
      </c>
      <c r="N421">
        <f t="shared" si="70"/>
        <v>45.816521195476206</v>
      </c>
      <c r="O421">
        <f t="shared" si="71"/>
        <v>3.2966302156168679</v>
      </c>
      <c r="P421">
        <f t="shared" si="72"/>
        <v>-2.3118068074542322E-2</v>
      </c>
      <c r="R421">
        <f t="shared" si="73"/>
        <v>0.58680723785365951</v>
      </c>
      <c r="S421">
        <f t="shared" si="74"/>
        <v>0.22406094889362718</v>
      </c>
      <c r="T421">
        <f t="shared" si="75"/>
        <v>4.7734000756843829E-2</v>
      </c>
      <c r="U421">
        <f t="shared" si="76"/>
        <v>0.13469222517630097</v>
      </c>
    </row>
    <row r="422" spans="1:21" x14ac:dyDescent="0.55000000000000004">
      <c r="A422">
        <v>0.42</v>
      </c>
      <c r="B422" t="s">
        <v>19</v>
      </c>
      <c r="C422" t="s">
        <v>24</v>
      </c>
      <c r="D422">
        <v>59.7</v>
      </c>
      <c r="E422">
        <v>60</v>
      </c>
      <c r="F422" t="s">
        <v>10</v>
      </c>
      <c r="G422" t="s">
        <v>11</v>
      </c>
      <c r="H422">
        <v>1401</v>
      </c>
      <c r="I422">
        <f t="shared" si="66"/>
        <v>37.429934544425805</v>
      </c>
      <c r="J422">
        <f t="shared" si="67"/>
        <v>3.1464381352857744</v>
      </c>
      <c r="K422">
        <f t="shared" si="68"/>
        <v>-2.671658425726324E-2</v>
      </c>
      <c r="M422">
        <f t="shared" si="69"/>
        <v>1057.9964888866853</v>
      </c>
      <c r="N422">
        <f t="shared" si="70"/>
        <v>36.336935421699252</v>
      </c>
      <c r="O422">
        <f t="shared" si="71"/>
        <v>3.1538751469714037</v>
      </c>
      <c r="P422">
        <f t="shared" si="72"/>
        <v>-2.6160250039955087E-2</v>
      </c>
      <c r="R422">
        <f t="shared" si="73"/>
        <v>0.24482763105875427</v>
      </c>
      <c r="S422">
        <f t="shared" si="74"/>
        <v>2.9201203155438765E-2</v>
      </c>
      <c r="T422">
        <f t="shared" si="75"/>
        <v>2.3636287655640826E-3</v>
      </c>
      <c r="U422">
        <f t="shared" si="76"/>
        <v>2.0823553338668518E-2</v>
      </c>
    </row>
    <row r="423" spans="1:21" x14ac:dyDescent="0.55000000000000004">
      <c r="A423">
        <v>0.38</v>
      </c>
      <c r="B423" t="s">
        <v>21</v>
      </c>
      <c r="C423" t="s">
        <v>25</v>
      </c>
      <c r="D423">
        <v>62</v>
      </c>
      <c r="E423">
        <v>56</v>
      </c>
      <c r="F423" t="s">
        <v>10</v>
      </c>
      <c r="G423" t="s">
        <v>11</v>
      </c>
      <c r="H423">
        <v>1401</v>
      </c>
      <c r="I423">
        <f t="shared" si="66"/>
        <v>37.429934544425805</v>
      </c>
      <c r="J423">
        <f t="shared" si="67"/>
        <v>3.1464381352857744</v>
      </c>
      <c r="K423">
        <f t="shared" si="68"/>
        <v>-2.671658425726324E-2</v>
      </c>
      <c r="M423">
        <f t="shared" si="69"/>
        <v>799.08083303195372</v>
      </c>
      <c r="N423">
        <f t="shared" si="70"/>
        <v>34.230360805304372</v>
      </c>
      <c r="O423">
        <f t="shared" si="71"/>
        <v>3.122151798383523</v>
      </c>
      <c r="P423">
        <f t="shared" si="72"/>
        <v>-2.683629047671348E-2</v>
      </c>
      <c r="R423">
        <f t="shared" si="73"/>
        <v>0.42963537970595739</v>
      </c>
      <c r="S423">
        <f t="shared" si="74"/>
        <v>8.5481681388564573E-2</v>
      </c>
      <c r="T423">
        <f t="shared" si="75"/>
        <v>7.718676121386909E-3</v>
      </c>
      <c r="U423">
        <f t="shared" si="76"/>
        <v>4.4805959585831508E-3</v>
      </c>
    </row>
    <row r="424" spans="1:21" x14ac:dyDescent="0.55000000000000004">
      <c r="A424">
        <v>0.4</v>
      </c>
      <c r="B424" t="s">
        <v>19</v>
      </c>
      <c r="C424" t="s">
        <v>24</v>
      </c>
      <c r="D424">
        <v>61.7</v>
      </c>
      <c r="E424">
        <v>58</v>
      </c>
      <c r="F424" t="s">
        <v>10</v>
      </c>
      <c r="G424" t="s">
        <v>11</v>
      </c>
      <c r="H424">
        <v>1401</v>
      </c>
      <c r="I424">
        <f t="shared" si="66"/>
        <v>37.429934544425805</v>
      </c>
      <c r="J424">
        <f t="shared" si="67"/>
        <v>3.1464381352857744</v>
      </c>
      <c r="K424">
        <f t="shared" si="68"/>
        <v>-2.671658425726324E-2</v>
      </c>
      <c r="M424">
        <f t="shared" si="69"/>
        <v>928.53866095931971</v>
      </c>
      <c r="N424">
        <f t="shared" si="70"/>
        <v>35.283648113501812</v>
      </c>
      <c r="O424">
        <f t="shared" si="71"/>
        <v>3.1380134726774633</v>
      </c>
      <c r="P424">
        <f t="shared" si="72"/>
        <v>-2.6498270258334282E-2</v>
      </c>
      <c r="R424">
        <f t="shared" si="73"/>
        <v>0.33723150538235569</v>
      </c>
      <c r="S424">
        <f t="shared" si="74"/>
        <v>5.7341442272001664E-2</v>
      </c>
      <c r="T424">
        <f t="shared" si="75"/>
        <v>2.677523677911413E-3</v>
      </c>
      <c r="U424">
        <f t="shared" si="76"/>
        <v>8.171478690042748E-3</v>
      </c>
    </row>
    <row r="425" spans="1:21" x14ac:dyDescent="0.55000000000000004">
      <c r="A425">
        <v>0.42</v>
      </c>
      <c r="B425" t="s">
        <v>8</v>
      </c>
      <c r="C425" t="s">
        <v>9</v>
      </c>
      <c r="D425">
        <v>62.8</v>
      </c>
      <c r="E425">
        <v>56</v>
      </c>
      <c r="F425" t="s">
        <v>10</v>
      </c>
      <c r="G425" t="s">
        <v>11</v>
      </c>
      <c r="H425">
        <v>1402</v>
      </c>
      <c r="I425">
        <f t="shared" si="66"/>
        <v>37.443290453698111</v>
      </c>
      <c r="J425">
        <f t="shared" si="67"/>
        <v>3.1467480136306398</v>
      </c>
      <c r="K425">
        <f t="shared" si="68"/>
        <v>-2.6707054531881675E-2</v>
      </c>
      <c r="M425">
        <f t="shared" si="69"/>
        <v>1057.9964888866853</v>
      </c>
      <c r="N425">
        <f t="shared" si="70"/>
        <v>36.336935421699252</v>
      </c>
      <c r="O425">
        <f t="shared" si="71"/>
        <v>3.1538751469714037</v>
      </c>
      <c r="P425">
        <f t="shared" si="72"/>
        <v>-2.6160250039955087E-2</v>
      </c>
      <c r="R425">
        <f t="shared" si="73"/>
        <v>0.24536627040892636</v>
      </c>
      <c r="S425">
        <f t="shared" si="74"/>
        <v>2.9547484171215232E-2</v>
      </c>
      <c r="T425">
        <f t="shared" si="75"/>
        <v>2.2649202636790609E-3</v>
      </c>
      <c r="U425">
        <f t="shared" si="76"/>
        <v>2.0474159412594048E-2</v>
      </c>
    </row>
    <row r="426" spans="1:21" x14ac:dyDescent="0.55000000000000004">
      <c r="A426">
        <v>0.53</v>
      </c>
      <c r="B426" t="s">
        <v>17</v>
      </c>
      <c r="C426" t="s">
        <v>12</v>
      </c>
      <c r="D426">
        <v>58.9</v>
      </c>
      <c r="E426">
        <v>60</v>
      </c>
      <c r="F426" t="s">
        <v>10</v>
      </c>
      <c r="G426" t="s">
        <v>11</v>
      </c>
      <c r="H426">
        <v>1402</v>
      </c>
      <c r="I426">
        <f t="shared" si="66"/>
        <v>37.443290453698111</v>
      </c>
      <c r="J426">
        <f t="shared" si="67"/>
        <v>3.1467480136306398</v>
      </c>
      <c r="K426">
        <f t="shared" si="68"/>
        <v>-2.6707054531881675E-2</v>
      </c>
      <c r="M426">
        <f t="shared" si="69"/>
        <v>1770.0145424871971</v>
      </c>
      <c r="N426">
        <f t="shared" si="70"/>
        <v>42.130015616785172</v>
      </c>
      <c r="O426">
        <f t="shared" si="71"/>
        <v>3.2411143555880764</v>
      </c>
      <c r="P426">
        <f t="shared" si="72"/>
        <v>-2.4301138838869508E-2</v>
      </c>
      <c r="R426">
        <f t="shared" si="73"/>
        <v>0.26249254100370695</v>
      </c>
      <c r="S426">
        <f t="shared" si="74"/>
        <v>0.12516862450650817</v>
      </c>
      <c r="T426">
        <f t="shared" si="75"/>
        <v>2.9988528331049615E-2</v>
      </c>
      <c r="U426">
        <f t="shared" si="76"/>
        <v>9.0085400100564927E-2</v>
      </c>
    </row>
    <row r="427" spans="1:21" x14ac:dyDescent="0.55000000000000004">
      <c r="A427">
        <v>0.73</v>
      </c>
      <c r="B427" t="s">
        <v>13</v>
      </c>
      <c r="C427" t="s">
        <v>18</v>
      </c>
      <c r="D427">
        <v>62.4</v>
      </c>
      <c r="E427">
        <v>57</v>
      </c>
      <c r="F427" t="s">
        <v>10</v>
      </c>
      <c r="G427" t="s">
        <v>11</v>
      </c>
      <c r="H427">
        <v>1434</v>
      </c>
      <c r="I427">
        <f t="shared" si="66"/>
        <v>37.868192457522973</v>
      </c>
      <c r="J427">
        <f t="shared" si="67"/>
        <v>3.1565491513317814</v>
      </c>
      <c r="K427">
        <f t="shared" si="68"/>
        <v>-2.6407386650992314E-2</v>
      </c>
      <c r="M427">
        <f t="shared" si="69"/>
        <v>3064.5928217608548</v>
      </c>
      <c r="N427">
        <f t="shared" si="70"/>
        <v>52.662888698759566</v>
      </c>
      <c r="O427">
        <f t="shared" si="71"/>
        <v>3.3997310985274809</v>
      </c>
      <c r="P427">
        <f t="shared" si="72"/>
        <v>-2.0920936655077545E-2</v>
      </c>
      <c r="R427">
        <f t="shared" si="73"/>
        <v>1.1370940179643338</v>
      </c>
      <c r="S427">
        <f t="shared" si="74"/>
        <v>0.39068926402631737</v>
      </c>
      <c r="T427">
        <f t="shared" si="75"/>
        <v>7.7040443705145067E-2</v>
      </c>
      <c r="U427">
        <f t="shared" si="76"/>
        <v>0.20776194435387657</v>
      </c>
    </row>
    <row r="428" spans="1:21" x14ac:dyDescent="0.55000000000000004">
      <c r="A428">
        <v>0.41</v>
      </c>
      <c r="B428" t="s">
        <v>21</v>
      </c>
      <c r="C428" t="s">
        <v>25</v>
      </c>
      <c r="D428">
        <v>62.6</v>
      </c>
      <c r="E428">
        <v>57</v>
      </c>
      <c r="F428" t="s">
        <v>10</v>
      </c>
      <c r="G428" t="s">
        <v>11</v>
      </c>
      <c r="H428">
        <v>1434</v>
      </c>
      <c r="I428">
        <f t="shared" si="66"/>
        <v>37.868192457522973</v>
      </c>
      <c r="J428">
        <f t="shared" si="67"/>
        <v>3.1565491513317814</v>
      </c>
      <c r="K428">
        <f t="shared" si="68"/>
        <v>-2.6407386650992314E-2</v>
      </c>
      <c r="M428">
        <f t="shared" si="69"/>
        <v>993.26757492300203</v>
      </c>
      <c r="N428">
        <f t="shared" si="70"/>
        <v>35.810291767600532</v>
      </c>
      <c r="O428">
        <f t="shared" si="71"/>
        <v>3.1459443098244337</v>
      </c>
      <c r="P428">
        <f t="shared" si="72"/>
        <v>-2.6329260149144686E-2</v>
      </c>
      <c r="R428">
        <f t="shared" si="73"/>
        <v>0.30734478736192328</v>
      </c>
      <c r="S428">
        <f t="shared" si="74"/>
        <v>5.4343779208125741E-2</v>
      </c>
      <c r="T428">
        <f t="shared" si="75"/>
        <v>3.3596313565633362E-3</v>
      </c>
      <c r="U428">
        <f t="shared" si="76"/>
        <v>2.9585094079989725E-3</v>
      </c>
    </row>
    <row r="429" spans="1:21" x14ac:dyDescent="0.55000000000000004">
      <c r="A429">
        <v>0.48</v>
      </c>
      <c r="B429" t="s">
        <v>19</v>
      </c>
      <c r="C429" t="s">
        <v>12</v>
      </c>
      <c r="D429">
        <v>59.7</v>
      </c>
      <c r="E429">
        <v>58</v>
      </c>
      <c r="F429" t="s">
        <v>10</v>
      </c>
      <c r="G429" t="s">
        <v>11</v>
      </c>
      <c r="H429">
        <v>1434</v>
      </c>
      <c r="I429">
        <f t="shared" si="66"/>
        <v>37.868192457522973</v>
      </c>
      <c r="J429">
        <f t="shared" si="67"/>
        <v>3.1565491513317814</v>
      </c>
      <c r="K429">
        <f t="shared" si="68"/>
        <v>-2.6407386650992314E-2</v>
      </c>
      <c r="M429">
        <f t="shared" si="69"/>
        <v>1446.3699726687823</v>
      </c>
      <c r="N429">
        <f t="shared" si="70"/>
        <v>39.496797346291572</v>
      </c>
      <c r="O429">
        <f t="shared" si="71"/>
        <v>3.2014601698532252</v>
      </c>
      <c r="P429">
        <f t="shared" si="72"/>
        <v>-2.5146189384817497E-2</v>
      </c>
      <c r="R429">
        <f t="shared" si="73"/>
        <v>8.6262013031954948E-3</v>
      </c>
      <c r="S429">
        <f t="shared" si="74"/>
        <v>4.3007198999408733E-2</v>
      </c>
      <c r="T429">
        <f t="shared" si="75"/>
        <v>1.4227885063185354E-2</v>
      </c>
      <c r="U429">
        <f t="shared" si="76"/>
        <v>4.7759260802409796E-2</v>
      </c>
    </row>
    <row r="430" spans="1:21" x14ac:dyDescent="0.55000000000000004">
      <c r="A430">
        <v>0.43</v>
      </c>
      <c r="B430" t="s">
        <v>8</v>
      </c>
      <c r="C430" t="s">
        <v>18</v>
      </c>
      <c r="D430">
        <v>62.4</v>
      </c>
      <c r="E430">
        <v>55</v>
      </c>
      <c r="F430" t="s">
        <v>10</v>
      </c>
      <c r="G430" t="s">
        <v>28</v>
      </c>
      <c r="H430">
        <v>1434</v>
      </c>
      <c r="I430">
        <f t="shared" si="66"/>
        <v>37.868192457522973</v>
      </c>
      <c r="J430">
        <f t="shared" si="67"/>
        <v>3.1565491513317814</v>
      </c>
      <c r="K430">
        <f t="shared" si="68"/>
        <v>-2.6407386650992314E-2</v>
      </c>
      <c r="M430">
        <f t="shared" si="69"/>
        <v>1122.725402850368</v>
      </c>
      <c r="N430">
        <f t="shared" si="70"/>
        <v>36.863579075797972</v>
      </c>
      <c r="O430">
        <f t="shared" si="71"/>
        <v>3.1618059841183741</v>
      </c>
      <c r="P430">
        <f t="shared" si="72"/>
        <v>-2.5991239930765488E-2</v>
      </c>
      <c r="R430">
        <f t="shared" si="73"/>
        <v>0.21706736202903207</v>
      </c>
      <c r="S430">
        <f t="shared" si="74"/>
        <v>2.6529214005973037E-2</v>
      </c>
      <c r="T430">
        <f t="shared" si="75"/>
        <v>1.6653733347934123E-3</v>
      </c>
      <c r="U430">
        <f t="shared" si="76"/>
        <v>1.5758724092116389E-2</v>
      </c>
    </row>
    <row r="431" spans="1:21" x14ac:dyDescent="0.55000000000000004">
      <c r="A431">
        <v>0.43</v>
      </c>
      <c r="B431" t="s">
        <v>8</v>
      </c>
      <c r="C431" t="s">
        <v>9</v>
      </c>
      <c r="D431">
        <v>62.6</v>
      </c>
      <c r="E431">
        <v>55</v>
      </c>
      <c r="F431" t="s">
        <v>10</v>
      </c>
      <c r="G431" t="s">
        <v>11</v>
      </c>
      <c r="H431">
        <v>1434</v>
      </c>
      <c r="I431">
        <f t="shared" si="66"/>
        <v>37.868192457522973</v>
      </c>
      <c r="J431">
        <f t="shared" si="67"/>
        <v>3.1565491513317814</v>
      </c>
      <c r="K431">
        <f t="shared" si="68"/>
        <v>-2.6407386650992314E-2</v>
      </c>
      <c r="M431">
        <f t="shared" si="69"/>
        <v>1122.725402850368</v>
      </c>
      <c r="N431">
        <f t="shared" si="70"/>
        <v>36.863579075797972</v>
      </c>
      <c r="O431">
        <f t="shared" si="71"/>
        <v>3.1618059841183741</v>
      </c>
      <c r="P431">
        <f t="shared" si="72"/>
        <v>-2.5991239930765488E-2</v>
      </c>
      <c r="R431">
        <f t="shared" si="73"/>
        <v>0.21706736202903207</v>
      </c>
      <c r="S431">
        <f t="shared" si="74"/>
        <v>2.6529214005973037E-2</v>
      </c>
      <c r="T431">
        <f t="shared" si="75"/>
        <v>1.6653733347934123E-3</v>
      </c>
      <c r="U431">
        <f t="shared" si="76"/>
        <v>1.5758724092116389E-2</v>
      </c>
    </row>
    <row r="432" spans="1:21" x14ac:dyDescent="0.55000000000000004">
      <c r="A432">
        <v>0.5</v>
      </c>
      <c r="B432" t="s">
        <v>15</v>
      </c>
      <c r="C432" t="s">
        <v>24</v>
      </c>
      <c r="D432">
        <v>61.6</v>
      </c>
      <c r="E432">
        <v>57</v>
      </c>
      <c r="F432" t="s">
        <v>10</v>
      </c>
      <c r="G432" t="s">
        <v>11</v>
      </c>
      <c r="H432">
        <v>1434</v>
      </c>
      <c r="I432">
        <f t="shared" si="66"/>
        <v>37.868192457522973</v>
      </c>
      <c r="J432">
        <f t="shared" si="67"/>
        <v>3.1565491513317814</v>
      </c>
      <c r="K432">
        <f t="shared" si="68"/>
        <v>-2.6407386650992314E-2</v>
      </c>
      <c r="M432">
        <f t="shared" si="69"/>
        <v>1575.8278005961483</v>
      </c>
      <c r="N432">
        <f t="shared" si="70"/>
        <v>40.550084654489012</v>
      </c>
      <c r="O432">
        <f t="shared" si="71"/>
        <v>3.2173218441471656</v>
      </c>
      <c r="P432">
        <f t="shared" si="72"/>
        <v>-2.4808169166438302E-2</v>
      </c>
      <c r="R432">
        <f t="shared" si="73"/>
        <v>9.8903626636086706E-2</v>
      </c>
      <c r="S432">
        <f t="shared" si="74"/>
        <v>7.0821764201561443E-2</v>
      </c>
      <c r="T432">
        <f t="shared" si="75"/>
        <v>1.9252889754542101E-2</v>
      </c>
      <c r="U432">
        <f t="shared" si="76"/>
        <v>6.0559475486527084E-2</v>
      </c>
    </row>
    <row r="433" spans="1:21" x14ac:dyDescent="0.55000000000000004">
      <c r="A433">
        <v>0.5</v>
      </c>
      <c r="B433" t="s">
        <v>17</v>
      </c>
      <c r="C433" t="s">
        <v>18</v>
      </c>
      <c r="D433">
        <v>63.7</v>
      </c>
      <c r="E433">
        <v>56</v>
      </c>
      <c r="F433" t="s">
        <v>16</v>
      </c>
      <c r="G433" t="s">
        <v>11</v>
      </c>
      <c r="H433">
        <v>1434</v>
      </c>
      <c r="I433">
        <f t="shared" si="66"/>
        <v>37.868192457522973</v>
      </c>
      <c r="J433">
        <f t="shared" si="67"/>
        <v>3.1565491513317814</v>
      </c>
      <c r="K433">
        <f t="shared" si="68"/>
        <v>-2.6407386650992314E-2</v>
      </c>
      <c r="M433">
        <f t="shared" si="69"/>
        <v>1575.8278005961483</v>
      </c>
      <c r="N433">
        <f t="shared" si="70"/>
        <v>40.550084654489012</v>
      </c>
      <c r="O433">
        <f t="shared" si="71"/>
        <v>3.2173218441471656</v>
      </c>
      <c r="P433">
        <f t="shared" si="72"/>
        <v>-2.4808169166438302E-2</v>
      </c>
      <c r="R433">
        <f t="shared" si="73"/>
        <v>9.8903626636086706E-2</v>
      </c>
      <c r="S433">
        <f t="shared" si="74"/>
        <v>7.0821764201561443E-2</v>
      </c>
      <c r="T433">
        <f t="shared" si="75"/>
        <v>1.9252889754542101E-2</v>
      </c>
      <c r="U433">
        <f t="shared" si="76"/>
        <v>6.0559475486527084E-2</v>
      </c>
    </row>
    <row r="434" spans="1:21" x14ac:dyDescent="0.55000000000000004">
      <c r="A434">
        <v>0.5</v>
      </c>
      <c r="B434" t="s">
        <v>8</v>
      </c>
      <c r="C434" t="s">
        <v>12</v>
      </c>
      <c r="D434">
        <v>61.7</v>
      </c>
      <c r="E434">
        <v>57</v>
      </c>
      <c r="F434" t="s">
        <v>16</v>
      </c>
      <c r="G434" t="s">
        <v>11</v>
      </c>
      <c r="H434">
        <v>1434</v>
      </c>
      <c r="I434">
        <f t="shared" si="66"/>
        <v>37.868192457522973</v>
      </c>
      <c r="J434">
        <f t="shared" si="67"/>
        <v>3.1565491513317814</v>
      </c>
      <c r="K434">
        <f t="shared" si="68"/>
        <v>-2.6407386650992314E-2</v>
      </c>
      <c r="M434">
        <f t="shared" si="69"/>
        <v>1575.8278005961483</v>
      </c>
      <c r="N434">
        <f t="shared" si="70"/>
        <v>40.550084654489012</v>
      </c>
      <c r="O434">
        <f t="shared" si="71"/>
        <v>3.2173218441471656</v>
      </c>
      <c r="P434">
        <f t="shared" si="72"/>
        <v>-2.4808169166438302E-2</v>
      </c>
      <c r="R434">
        <f t="shared" si="73"/>
        <v>9.8903626636086706E-2</v>
      </c>
      <c r="S434">
        <f t="shared" si="74"/>
        <v>7.0821764201561443E-2</v>
      </c>
      <c r="T434">
        <f t="shared" si="75"/>
        <v>1.9252889754542101E-2</v>
      </c>
      <c r="U434">
        <f t="shared" si="76"/>
        <v>6.0559475486527084E-2</v>
      </c>
    </row>
    <row r="435" spans="1:21" x14ac:dyDescent="0.55000000000000004">
      <c r="A435">
        <v>0.41</v>
      </c>
      <c r="B435" t="s">
        <v>19</v>
      </c>
      <c r="C435" t="s">
        <v>24</v>
      </c>
      <c r="D435">
        <v>62.2</v>
      </c>
      <c r="E435">
        <v>57</v>
      </c>
      <c r="F435" t="s">
        <v>10</v>
      </c>
      <c r="G435" t="s">
        <v>11</v>
      </c>
      <c r="H435">
        <v>1435</v>
      </c>
      <c r="I435">
        <f t="shared" si="66"/>
        <v>37.881393849751625</v>
      </c>
      <c r="J435">
        <f t="shared" si="67"/>
        <v>3.1568519010700111</v>
      </c>
      <c r="K435">
        <f t="shared" si="68"/>
        <v>-2.639818386742273E-2</v>
      </c>
      <c r="M435">
        <f t="shared" si="69"/>
        <v>993.26757492300203</v>
      </c>
      <c r="N435">
        <f t="shared" si="70"/>
        <v>35.810291767600532</v>
      </c>
      <c r="O435">
        <f t="shared" si="71"/>
        <v>3.1459443098244337</v>
      </c>
      <c r="P435">
        <f t="shared" si="72"/>
        <v>-2.6329260149144686E-2</v>
      </c>
      <c r="R435">
        <f t="shared" si="73"/>
        <v>0.30782747392125293</v>
      </c>
      <c r="S435">
        <f t="shared" si="74"/>
        <v>5.4673333572826603E-2</v>
      </c>
      <c r="T435">
        <f t="shared" si="75"/>
        <v>3.4552115802075705E-3</v>
      </c>
      <c r="U435">
        <f t="shared" si="76"/>
        <v>2.6109265176798794E-3</v>
      </c>
    </row>
    <row r="436" spans="1:21" x14ac:dyDescent="0.55000000000000004">
      <c r="A436">
        <v>0.43</v>
      </c>
      <c r="B436" t="s">
        <v>19</v>
      </c>
      <c r="C436" t="s">
        <v>24</v>
      </c>
      <c r="D436">
        <v>61.6</v>
      </c>
      <c r="E436">
        <v>57</v>
      </c>
      <c r="F436" t="s">
        <v>26</v>
      </c>
      <c r="G436" t="s">
        <v>11</v>
      </c>
      <c r="H436">
        <v>1435</v>
      </c>
      <c r="I436">
        <f t="shared" si="66"/>
        <v>37.881393849751625</v>
      </c>
      <c r="J436">
        <f t="shared" si="67"/>
        <v>3.1568519010700111</v>
      </c>
      <c r="K436">
        <f t="shared" si="68"/>
        <v>-2.639818386742273E-2</v>
      </c>
      <c r="M436">
        <f t="shared" si="69"/>
        <v>1122.725402850368</v>
      </c>
      <c r="N436">
        <f t="shared" si="70"/>
        <v>36.863579075797972</v>
      </c>
      <c r="O436">
        <f t="shared" si="71"/>
        <v>3.1618059841183741</v>
      </c>
      <c r="P436">
        <f t="shared" si="72"/>
        <v>-2.5991239930765488E-2</v>
      </c>
      <c r="R436">
        <f t="shared" si="73"/>
        <v>0.21761295968615468</v>
      </c>
      <c r="S436">
        <f t="shared" si="74"/>
        <v>2.6868461545807829E-2</v>
      </c>
      <c r="T436">
        <f t="shared" si="75"/>
        <v>1.5693112010366397E-3</v>
      </c>
      <c r="U436">
        <f t="shared" si="76"/>
        <v>1.5415603539281333E-2</v>
      </c>
    </row>
    <row r="437" spans="1:21" x14ac:dyDescent="0.55000000000000004">
      <c r="A437">
        <v>0.57999999999999996</v>
      </c>
      <c r="B437" t="s">
        <v>8</v>
      </c>
      <c r="C437" t="s">
        <v>14</v>
      </c>
      <c r="D437">
        <v>62.7</v>
      </c>
      <c r="E437">
        <v>58</v>
      </c>
      <c r="F437" t="s">
        <v>16</v>
      </c>
      <c r="G437" t="s">
        <v>11</v>
      </c>
      <c r="H437">
        <v>1435</v>
      </c>
      <c r="I437">
        <f t="shared" si="66"/>
        <v>37.881393849751625</v>
      </c>
      <c r="J437">
        <f t="shared" si="67"/>
        <v>3.1568519010700111</v>
      </c>
      <c r="K437">
        <f t="shared" si="68"/>
        <v>-2.639818386742273E-2</v>
      </c>
      <c r="M437">
        <f t="shared" si="69"/>
        <v>2093.6591123056114</v>
      </c>
      <c r="N437">
        <f t="shared" si="70"/>
        <v>44.763233887278766</v>
      </c>
      <c r="O437">
        <f t="shared" si="71"/>
        <v>3.2807685413229275</v>
      </c>
      <c r="P437">
        <f t="shared" si="72"/>
        <v>-2.345608829292152E-2</v>
      </c>
      <c r="R437">
        <f t="shared" si="73"/>
        <v>0.45899589707708111</v>
      </c>
      <c r="S437">
        <f t="shared" si="74"/>
        <v>0.18166807865683282</v>
      </c>
      <c r="T437">
        <f t="shared" si="75"/>
        <v>3.9253232060368425E-2</v>
      </c>
      <c r="U437">
        <f t="shared" si="76"/>
        <v>0.11145068120129159</v>
      </c>
    </row>
    <row r="438" spans="1:21" x14ac:dyDescent="0.55000000000000004">
      <c r="A438">
        <v>0.57999999999999996</v>
      </c>
      <c r="B438" t="s">
        <v>8</v>
      </c>
      <c r="C438" t="s">
        <v>14</v>
      </c>
      <c r="D438">
        <v>61.2</v>
      </c>
      <c r="E438">
        <v>60</v>
      </c>
      <c r="F438" t="s">
        <v>10</v>
      </c>
      <c r="G438" t="s">
        <v>11</v>
      </c>
      <c r="H438">
        <v>1435</v>
      </c>
      <c r="I438">
        <f t="shared" si="66"/>
        <v>37.881393849751625</v>
      </c>
      <c r="J438">
        <f t="shared" si="67"/>
        <v>3.1568519010700111</v>
      </c>
      <c r="K438">
        <f t="shared" si="68"/>
        <v>-2.639818386742273E-2</v>
      </c>
      <c r="M438">
        <f t="shared" si="69"/>
        <v>2093.6591123056114</v>
      </c>
      <c r="N438">
        <f t="shared" si="70"/>
        <v>44.763233887278766</v>
      </c>
      <c r="O438">
        <f t="shared" si="71"/>
        <v>3.2807685413229275</v>
      </c>
      <c r="P438">
        <f t="shared" si="72"/>
        <v>-2.345608829292152E-2</v>
      </c>
      <c r="R438">
        <f t="shared" si="73"/>
        <v>0.45899589707708111</v>
      </c>
      <c r="S438">
        <f t="shared" si="74"/>
        <v>0.18166807865683282</v>
      </c>
      <c r="T438">
        <f t="shared" si="75"/>
        <v>3.9253232060368425E-2</v>
      </c>
      <c r="U438">
        <f t="shared" si="76"/>
        <v>0.11145068120129159</v>
      </c>
    </row>
    <row r="439" spans="1:21" x14ac:dyDescent="0.55000000000000004">
      <c r="A439">
        <v>0.57999999999999996</v>
      </c>
      <c r="B439" t="s">
        <v>8</v>
      </c>
      <c r="C439" t="s">
        <v>14</v>
      </c>
      <c r="D439">
        <v>61.9</v>
      </c>
      <c r="E439">
        <v>59</v>
      </c>
      <c r="F439" t="s">
        <v>16</v>
      </c>
      <c r="G439" t="s">
        <v>11</v>
      </c>
      <c r="H439">
        <v>1435</v>
      </c>
      <c r="I439">
        <f t="shared" si="66"/>
        <v>37.881393849751625</v>
      </c>
      <c r="J439">
        <f t="shared" si="67"/>
        <v>3.1568519010700111</v>
      </c>
      <c r="K439">
        <f t="shared" si="68"/>
        <v>-2.639818386742273E-2</v>
      </c>
      <c r="M439">
        <f t="shared" si="69"/>
        <v>2093.6591123056114</v>
      </c>
      <c r="N439">
        <f t="shared" si="70"/>
        <v>44.763233887278766</v>
      </c>
      <c r="O439">
        <f t="shared" si="71"/>
        <v>3.2807685413229275</v>
      </c>
      <c r="P439">
        <f t="shared" si="72"/>
        <v>-2.345608829292152E-2</v>
      </c>
      <c r="R439">
        <f t="shared" si="73"/>
        <v>0.45899589707708111</v>
      </c>
      <c r="S439">
        <f t="shared" si="74"/>
        <v>0.18166807865683282</v>
      </c>
      <c r="T439">
        <f t="shared" si="75"/>
        <v>3.9253232060368425E-2</v>
      </c>
      <c r="U439">
        <f t="shared" si="76"/>
        <v>0.11145068120129159</v>
      </c>
    </row>
    <row r="440" spans="1:21" x14ac:dyDescent="0.55000000000000004">
      <c r="A440">
        <v>0.64</v>
      </c>
      <c r="B440" t="s">
        <v>8</v>
      </c>
      <c r="C440" t="s">
        <v>20</v>
      </c>
      <c r="D440">
        <v>62.3</v>
      </c>
      <c r="E440">
        <v>57</v>
      </c>
      <c r="F440" t="s">
        <v>16</v>
      </c>
      <c r="G440" t="s">
        <v>11</v>
      </c>
      <c r="H440">
        <v>1435</v>
      </c>
      <c r="I440">
        <f t="shared" si="66"/>
        <v>37.881393849751625</v>
      </c>
      <c r="J440">
        <f t="shared" si="67"/>
        <v>3.1568519010700111</v>
      </c>
      <c r="K440">
        <f t="shared" si="68"/>
        <v>-2.639818386742273E-2</v>
      </c>
      <c r="M440">
        <f t="shared" si="69"/>
        <v>2482.0325960877085</v>
      </c>
      <c r="N440">
        <f t="shared" si="70"/>
        <v>47.923095811871086</v>
      </c>
      <c r="O440">
        <f t="shared" si="71"/>
        <v>3.328353564204749</v>
      </c>
      <c r="P440">
        <f t="shared" si="72"/>
        <v>-2.2442027637783926E-2</v>
      </c>
      <c r="R440">
        <f t="shared" si="73"/>
        <v>0.72963943978237522</v>
      </c>
      <c r="S440">
        <f t="shared" si="74"/>
        <v>0.26508269473788915</v>
      </c>
      <c r="T440">
        <f t="shared" si="75"/>
        <v>5.4326800404101198E-2</v>
      </c>
      <c r="U440">
        <f t="shared" si="76"/>
        <v>0.14986471226609596</v>
      </c>
    </row>
    <row r="441" spans="1:21" x14ac:dyDescent="0.55000000000000004">
      <c r="A441">
        <v>0.5</v>
      </c>
      <c r="B441" t="s">
        <v>21</v>
      </c>
      <c r="C441" t="s">
        <v>18</v>
      </c>
      <c r="D441">
        <v>62.7</v>
      </c>
      <c r="E441">
        <v>59</v>
      </c>
      <c r="F441" t="s">
        <v>16</v>
      </c>
      <c r="G441" t="s">
        <v>11</v>
      </c>
      <c r="H441">
        <v>1436</v>
      </c>
      <c r="I441">
        <f t="shared" si="66"/>
        <v>37.894590642992831</v>
      </c>
      <c r="J441">
        <f t="shared" si="67"/>
        <v>3.1571544399062814</v>
      </c>
      <c r="K441">
        <f t="shared" si="68"/>
        <v>-2.6388990698462976E-2</v>
      </c>
      <c r="M441">
        <f t="shared" si="69"/>
        <v>1575.8278005961483</v>
      </c>
      <c r="N441">
        <f t="shared" si="70"/>
        <v>40.550084654489012</v>
      </c>
      <c r="O441">
        <f t="shared" si="71"/>
        <v>3.2173218441471656</v>
      </c>
      <c r="P441">
        <f t="shared" si="72"/>
        <v>-2.4808169166438302E-2</v>
      </c>
      <c r="R441">
        <f t="shared" si="73"/>
        <v>9.7373120192303861E-2</v>
      </c>
      <c r="S441">
        <f t="shared" si="74"/>
        <v>7.0075806769196863E-2</v>
      </c>
      <c r="T441">
        <f t="shared" si="75"/>
        <v>1.9057478937479607E-2</v>
      </c>
      <c r="U441">
        <f t="shared" si="76"/>
        <v>5.9904584835703802E-2</v>
      </c>
    </row>
    <row r="442" spans="1:21" x14ac:dyDescent="0.55000000000000004">
      <c r="A442">
        <v>0.73</v>
      </c>
      <c r="B442" t="s">
        <v>23</v>
      </c>
      <c r="C442" t="s">
        <v>20</v>
      </c>
      <c r="D442">
        <v>63.4</v>
      </c>
      <c r="E442">
        <v>60</v>
      </c>
      <c r="F442" t="s">
        <v>22</v>
      </c>
      <c r="G442" t="s">
        <v>11</v>
      </c>
      <c r="H442">
        <v>1436</v>
      </c>
      <c r="I442">
        <f t="shared" si="66"/>
        <v>37.894590642992831</v>
      </c>
      <c r="J442">
        <f t="shared" si="67"/>
        <v>3.1571544399062814</v>
      </c>
      <c r="K442">
        <f t="shared" si="68"/>
        <v>-2.6388990698462976E-2</v>
      </c>
      <c r="M442">
        <f t="shared" si="69"/>
        <v>3064.5928217608548</v>
      </c>
      <c r="N442">
        <f t="shared" si="70"/>
        <v>52.662888698759566</v>
      </c>
      <c r="O442">
        <f t="shared" si="71"/>
        <v>3.3997310985274809</v>
      </c>
      <c r="P442">
        <f t="shared" si="72"/>
        <v>-2.0920936655077545E-2</v>
      </c>
      <c r="R442">
        <f t="shared" si="73"/>
        <v>1.1341175639003167</v>
      </c>
      <c r="S442">
        <f t="shared" si="74"/>
        <v>0.38972048002575727</v>
      </c>
      <c r="T442">
        <f t="shared" si="75"/>
        <v>7.6833953877910463E-2</v>
      </c>
      <c r="U442">
        <f t="shared" si="76"/>
        <v>0.20720966958785267</v>
      </c>
    </row>
    <row r="443" spans="1:21" x14ac:dyDescent="0.55000000000000004">
      <c r="A443">
        <v>0.73</v>
      </c>
      <c r="B443" t="s">
        <v>27</v>
      </c>
      <c r="C443" t="s">
        <v>14</v>
      </c>
      <c r="D443">
        <v>62.3</v>
      </c>
      <c r="E443">
        <v>57</v>
      </c>
      <c r="F443" t="s">
        <v>16</v>
      </c>
      <c r="G443" t="s">
        <v>11</v>
      </c>
      <c r="H443">
        <v>1436</v>
      </c>
      <c r="I443">
        <f t="shared" si="66"/>
        <v>37.894590642992831</v>
      </c>
      <c r="J443">
        <f t="shared" si="67"/>
        <v>3.1571544399062814</v>
      </c>
      <c r="K443">
        <f t="shared" si="68"/>
        <v>-2.6388990698462976E-2</v>
      </c>
      <c r="M443">
        <f t="shared" si="69"/>
        <v>3064.5928217608548</v>
      </c>
      <c r="N443">
        <f t="shared" si="70"/>
        <v>52.662888698759566</v>
      </c>
      <c r="O443">
        <f t="shared" si="71"/>
        <v>3.3997310985274809</v>
      </c>
      <c r="P443">
        <f t="shared" si="72"/>
        <v>-2.0920936655077545E-2</v>
      </c>
      <c r="R443">
        <f t="shared" si="73"/>
        <v>1.1341175639003167</v>
      </c>
      <c r="S443">
        <f t="shared" si="74"/>
        <v>0.38972048002575727</v>
      </c>
      <c r="T443">
        <f t="shared" si="75"/>
        <v>7.6833953877910463E-2</v>
      </c>
      <c r="U443">
        <f t="shared" si="76"/>
        <v>0.20720966958785267</v>
      </c>
    </row>
    <row r="444" spans="1:21" x14ac:dyDescent="0.55000000000000004">
      <c r="A444">
        <v>0.7</v>
      </c>
      <c r="B444" t="s">
        <v>13</v>
      </c>
      <c r="C444" t="s">
        <v>12</v>
      </c>
      <c r="D444">
        <v>60.8</v>
      </c>
      <c r="E444">
        <v>59</v>
      </c>
      <c r="F444" t="s">
        <v>10</v>
      </c>
      <c r="G444" t="s">
        <v>11</v>
      </c>
      <c r="H444">
        <v>1436</v>
      </c>
      <c r="I444">
        <f t="shared" si="66"/>
        <v>37.894590642992831</v>
      </c>
      <c r="J444">
        <f t="shared" si="67"/>
        <v>3.1571544399062814</v>
      </c>
      <c r="K444">
        <f t="shared" si="68"/>
        <v>-2.6388990698462976E-2</v>
      </c>
      <c r="M444">
        <f t="shared" si="69"/>
        <v>2870.406079869806</v>
      </c>
      <c r="N444">
        <f t="shared" si="70"/>
        <v>51.082957736463406</v>
      </c>
      <c r="O444">
        <f t="shared" si="71"/>
        <v>3.3759385870865701</v>
      </c>
      <c r="P444">
        <f t="shared" si="72"/>
        <v>-2.1427966982646339E-2</v>
      </c>
      <c r="R444">
        <f t="shared" si="73"/>
        <v>0.99889002776448887</v>
      </c>
      <c r="S444">
        <f t="shared" si="74"/>
        <v>0.3480276965575102</v>
      </c>
      <c r="T444">
        <f t="shared" si="75"/>
        <v>6.9297891929158598E-2</v>
      </c>
      <c r="U444">
        <f t="shared" si="76"/>
        <v>0.18799596288105067</v>
      </c>
    </row>
    <row r="445" spans="1:21" x14ac:dyDescent="0.55000000000000004">
      <c r="A445">
        <v>0.45</v>
      </c>
      <c r="B445" t="s">
        <v>15</v>
      </c>
      <c r="C445" t="s">
        <v>25</v>
      </c>
      <c r="D445">
        <v>62.7</v>
      </c>
      <c r="E445">
        <v>57</v>
      </c>
      <c r="F445" t="s">
        <v>10</v>
      </c>
      <c r="G445" t="s">
        <v>11</v>
      </c>
      <c r="H445">
        <v>1436</v>
      </c>
      <c r="I445">
        <f t="shared" si="66"/>
        <v>37.894590642992831</v>
      </c>
      <c r="J445">
        <f t="shared" si="67"/>
        <v>3.1571544399062814</v>
      </c>
      <c r="K445">
        <f t="shared" si="68"/>
        <v>-2.6388990698462976E-2</v>
      </c>
      <c r="M445">
        <f t="shared" si="69"/>
        <v>1252.183230777734</v>
      </c>
      <c r="N445">
        <f t="shared" si="70"/>
        <v>37.916866383995412</v>
      </c>
      <c r="O445">
        <f t="shared" si="71"/>
        <v>3.1776676584123145</v>
      </c>
      <c r="P445">
        <f t="shared" si="72"/>
        <v>-2.5653219712386294E-2</v>
      </c>
      <c r="R445">
        <f t="shared" si="73"/>
        <v>0.12800610670074233</v>
      </c>
      <c r="S445">
        <f t="shared" si="74"/>
        <v>5.8783432211847173E-4</v>
      </c>
      <c r="T445">
        <f t="shared" si="75"/>
        <v>6.4973756895598603E-3</v>
      </c>
      <c r="U445">
        <f t="shared" si="76"/>
        <v>2.7881740324367056E-2</v>
      </c>
    </row>
    <row r="446" spans="1:21" x14ac:dyDescent="0.55000000000000004">
      <c r="A446">
        <v>0.51</v>
      </c>
      <c r="B446" t="s">
        <v>19</v>
      </c>
      <c r="C446" t="s">
        <v>14</v>
      </c>
      <c r="D446">
        <v>62.2</v>
      </c>
      <c r="E446">
        <v>58</v>
      </c>
      <c r="F446" t="s">
        <v>16</v>
      </c>
      <c r="G446" t="s">
        <v>11</v>
      </c>
      <c r="H446">
        <v>1436</v>
      </c>
      <c r="I446">
        <f t="shared" si="66"/>
        <v>37.894590642992831</v>
      </c>
      <c r="J446">
        <f t="shared" si="67"/>
        <v>3.1571544399062814</v>
      </c>
      <c r="K446">
        <f t="shared" si="68"/>
        <v>-2.6388990698462976E-2</v>
      </c>
      <c r="M446">
        <f t="shared" si="69"/>
        <v>1640.5567145598311</v>
      </c>
      <c r="N446">
        <f t="shared" si="70"/>
        <v>41.076728308587732</v>
      </c>
      <c r="O446">
        <f t="shared" si="71"/>
        <v>3.225252681294136</v>
      </c>
      <c r="P446">
        <f t="shared" si="72"/>
        <v>-2.4639159057248703E-2</v>
      </c>
      <c r="R446">
        <f t="shared" si="73"/>
        <v>0.14244896557091302</v>
      </c>
      <c r="S446">
        <f t="shared" si="74"/>
        <v>8.3973401258612537E-2</v>
      </c>
      <c r="T446">
        <f t="shared" si="75"/>
        <v>2.1569499587063612E-2</v>
      </c>
      <c r="U446">
        <f t="shared" si="76"/>
        <v>6.630915373797118E-2</v>
      </c>
    </row>
    <row r="447" spans="1:21" x14ac:dyDescent="0.55000000000000004">
      <c r="A447">
        <v>0.7</v>
      </c>
      <c r="B447" t="s">
        <v>27</v>
      </c>
      <c r="C447" t="s">
        <v>18</v>
      </c>
      <c r="D447">
        <v>63.2</v>
      </c>
      <c r="E447">
        <v>58</v>
      </c>
      <c r="F447" t="s">
        <v>22</v>
      </c>
      <c r="G447" t="s">
        <v>11</v>
      </c>
      <c r="H447">
        <v>1436</v>
      </c>
      <c r="I447">
        <f t="shared" si="66"/>
        <v>37.894590642992831</v>
      </c>
      <c r="J447">
        <f t="shared" si="67"/>
        <v>3.1571544399062814</v>
      </c>
      <c r="K447">
        <f t="shared" si="68"/>
        <v>-2.6388990698462976E-2</v>
      </c>
      <c r="M447">
        <f t="shared" si="69"/>
        <v>2870.406079869806</v>
      </c>
      <c r="N447">
        <f t="shared" si="70"/>
        <v>51.082957736463406</v>
      </c>
      <c r="O447">
        <f t="shared" si="71"/>
        <v>3.3759385870865701</v>
      </c>
      <c r="P447">
        <f t="shared" si="72"/>
        <v>-2.1427966982646339E-2</v>
      </c>
      <c r="R447">
        <f t="shared" si="73"/>
        <v>0.99889002776448887</v>
      </c>
      <c r="S447">
        <f t="shared" si="74"/>
        <v>0.3480276965575102</v>
      </c>
      <c r="T447">
        <f t="shared" si="75"/>
        <v>6.9297891929158598E-2</v>
      </c>
      <c r="U447">
        <f t="shared" si="76"/>
        <v>0.18799596288105067</v>
      </c>
    </row>
    <row r="448" spans="1:21" x14ac:dyDescent="0.55000000000000004">
      <c r="A448">
        <v>0.72</v>
      </c>
      <c r="B448" t="s">
        <v>27</v>
      </c>
      <c r="C448" t="s">
        <v>20</v>
      </c>
      <c r="D448">
        <v>61.1</v>
      </c>
      <c r="E448">
        <v>55</v>
      </c>
      <c r="F448" t="s">
        <v>10</v>
      </c>
      <c r="G448" t="s">
        <v>11</v>
      </c>
      <c r="H448">
        <v>1436</v>
      </c>
      <c r="I448">
        <f t="shared" si="66"/>
        <v>37.894590642992831</v>
      </c>
      <c r="J448">
        <f t="shared" si="67"/>
        <v>3.1571544399062814</v>
      </c>
      <c r="K448">
        <f t="shared" si="68"/>
        <v>-2.6388990698462976E-2</v>
      </c>
      <c r="M448">
        <f t="shared" si="69"/>
        <v>2999.8639077971716</v>
      </c>
      <c r="N448">
        <f t="shared" si="70"/>
        <v>52.136245044660846</v>
      </c>
      <c r="O448">
        <f t="shared" si="71"/>
        <v>3.3918002613805109</v>
      </c>
      <c r="P448">
        <f t="shared" si="72"/>
        <v>-2.1089946764267144E-2</v>
      </c>
      <c r="R448">
        <f t="shared" si="73"/>
        <v>1.0890417185217072</v>
      </c>
      <c r="S448">
        <f t="shared" si="74"/>
        <v>0.37582288553634158</v>
      </c>
      <c r="T448">
        <f t="shared" si="75"/>
        <v>7.43219332283266E-2</v>
      </c>
      <c r="U448">
        <f t="shared" si="76"/>
        <v>0.2008051006855853</v>
      </c>
    </row>
    <row r="449" spans="1:21" x14ac:dyDescent="0.55000000000000004">
      <c r="A449">
        <v>0.5</v>
      </c>
      <c r="B449" t="s">
        <v>8</v>
      </c>
      <c r="C449" t="s">
        <v>18</v>
      </c>
      <c r="D449">
        <v>61.9</v>
      </c>
      <c r="E449">
        <v>64</v>
      </c>
      <c r="F449" t="s">
        <v>22</v>
      </c>
      <c r="G449" t="s">
        <v>11</v>
      </c>
      <c r="H449">
        <v>1436</v>
      </c>
      <c r="I449">
        <f t="shared" si="66"/>
        <v>37.894590642992831</v>
      </c>
      <c r="J449">
        <f t="shared" si="67"/>
        <v>3.1571544399062814</v>
      </c>
      <c r="K449">
        <f t="shared" si="68"/>
        <v>-2.6388990698462976E-2</v>
      </c>
      <c r="M449">
        <f t="shared" si="69"/>
        <v>1575.8278005961483</v>
      </c>
      <c r="N449">
        <f t="shared" si="70"/>
        <v>40.550084654489012</v>
      </c>
      <c r="O449">
        <f t="shared" si="71"/>
        <v>3.2173218441471656</v>
      </c>
      <c r="P449">
        <f t="shared" si="72"/>
        <v>-2.4808169166438302E-2</v>
      </c>
      <c r="R449">
        <f t="shared" si="73"/>
        <v>9.7373120192303861E-2</v>
      </c>
      <c r="S449">
        <f t="shared" si="74"/>
        <v>7.0075806769196863E-2</v>
      </c>
      <c r="T449">
        <f t="shared" si="75"/>
        <v>1.9057478937479607E-2</v>
      </c>
      <c r="U449">
        <f t="shared" si="76"/>
        <v>5.9904584835703802E-2</v>
      </c>
    </row>
    <row r="450" spans="1:21" x14ac:dyDescent="0.55000000000000004">
      <c r="A450">
        <v>0.72</v>
      </c>
      <c r="B450" t="s">
        <v>27</v>
      </c>
      <c r="C450" t="s">
        <v>20</v>
      </c>
      <c r="D450">
        <v>61.8</v>
      </c>
      <c r="E450">
        <v>57</v>
      </c>
      <c r="F450" t="s">
        <v>10</v>
      </c>
      <c r="G450" t="s">
        <v>11</v>
      </c>
      <c r="H450">
        <v>1436</v>
      </c>
      <c r="I450">
        <f t="shared" ref="I450:I513" si="77" xml:space="preserve"> SQRT(H450)</f>
        <v>37.894590642992831</v>
      </c>
      <c r="J450">
        <f t="shared" ref="J450:J513" si="78">LOG10(H450)</f>
        <v>3.1571544399062814</v>
      </c>
      <c r="K450">
        <f t="shared" ref="K450:K513" si="79" xml:space="preserve"> (1/I450)*-1</f>
        <v>-2.6388990698462976E-2</v>
      </c>
      <c r="M450">
        <f t="shared" ref="M450:M513" si="80" xml:space="preserve"> INTERCEPT(Price,CaratSize) + A450*SLOPE(Price,CaratSize)</f>
        <v>2999.8639077971716</v>
      </c>
      <c r="N450">
        <f t="shared" ref="N450:N513" si="81" xml:space="preserve"> INTERCEPT(SqrtPrice,CaratSize) + A450*SLOPE(SqrtPrice,CaratSize)</f>
        <v>52.136245044660846</v>
      </c>
      <c r="O450">
        <f t="shared" ref="O450:O513" si="82" xml:space="preserve"> INTERCEPT(LogTenPrice,CaratSize) + A450*SLOPE(LogTenPrice,CaratSize)</f>
        <v>3.3918002613805109</v>
      </c>
      <c r="P450">
        <f t="shared" ref="P450:P513" si="83" xml:space="preserve"> INTERCEPT(NegRecPrice,CaratSize) + A450*SLOPE(NegRecPrice,CaratSize)</f>
        <v>-2.1089946764267144E-2</v>
      </c>
      <c r="R450">
        <f t="shared" ref="R450:R513" si="84" xml:space="preserve"> ABS((M450-H450)/H450)</f>
        <v>1.0890417185217072</v>
      </c>
      <c r="S450">
        <f t="shared" ref="S450:S513" si="85" xml:space="preserve"> ABS((N450-I450)/I450)</f>
        <v>0.37582288553634158</v>
      </c>
      <c r="T450">
        <f t="shared" ref="T450:T513" si="86" xml:space="preserve"> ABS((O450-J450)/J450)</f>
        <v>7.43219332283266E-2</v>
      </c>
      <c r="U450">
        <f t="shared" ref="U450:U513" si="87" xml:space="preserve"> ABS((P450-K450)/K450)</f>
        <v>0.2008051006855853</v>
      </c>
    </row>
    <row r="451" spans="1:21" x14ac:dyDescent="0.55000000000000004">
      <c r="A451">
        <v>0.72</v>
      </c>
      <c r="B451" t="s">
        <v>27</v>
      </c>
      <c r="C451" t="s">
        <v>20</v>
      </c>
      <c r="D451">
        <v>62.1</v>
      </c>
      <c r="E451">
        <v>57</v>
      </c>
      <c r="F451" t="s">
        <v>10</v>
      </c>
      <c r="G451" t="s">
        <v>11</v>
      </c>
      <c r="H451">
        <v>1436</v>
      </c>
      <c r="I451">
        <f t="shared" si="77"/>
        <v>37.894590642992831</v>
      </c>
      <c r="J451">
        <f t="shared" si="78"/>
        <v>3.1571544399062814</v>
      </c>
      <c r="K451">
        <f t="shared" si="79"/>
        <v>-2.6388990698462976E-2</v>
      </c>
      <c r="M451">
        <f t="shared" si="80"/>
        <v>2999.8639077971716</v>
      </c>
      <c r="N451">
        <f t="shared" si="81"/>
        <v>52.136245044660846</v>
      </c>
      <c r="O451">
        <f t="shared" si="82"/>
        <v>3.3918002613805109</v>
      </c>
      <c r="P451">
        <f t="shared" si="83"/>
        <v>-2.1089946764267144E-2</v>
      </c>
      <c r="R451">
        <f t="shared" si="84"/>
        <v>1.0890417185217072</v>
      </c>
      <c r="S451">
        <f t="shared" si="85"/>
        <v>0.37582288553634158</v>
      </c>
      <c r="T451">
        <f t="shared" si="86"/>
        <v>7.43219332283266E-2</v>
      </c>
      <c r="U451">
        <f t="shared" si="87"/>
        <v>0.2008051006855853</v>
      </c>
    </row>
    <row r="452" spans="1:21" x14ac:dyDescent="0.55000000000000004">
      <c r="A452">
        <v>0.57999999999999996</v>
      </c>
      <c r="B452" t="s">
        <v>17</v>
      </c>
      <c r="C452" t="s">
        <v>12</v>
      </c>
      <c r="D452">
        <v>62.6</v>
      </c>
      <c r="E452">
        <v>58</v>
      </c>
      <c r="F452" t="s">
        <v>16</v>
      </c>
      <c r="G452" t="s">
        <v>11</v>
      </c>
      <c r="H452">
        <v>1471</v>
      </c>
      <c r="I452">
        <f t="shared" si="77"/>
        <v>38.353617821530214</v>
      </c>
      <c r="J452">
        <f t="shared" si="78"/>
        <v>3.1676126727275302</v>
      </c>
      <c r="K452">
        <f t="shared" si="79"/>
        <v>-2.6073159633943039E-2</v>
      </c>
      <c r="M452">
        <f t="shared" si="80"/>
        <v>2093.6591123056114</v>
      </c>
      <c r="N452">
        <f t="shared" si="81"/>
        <v>44.763233887278766</v>
      </c>
      <c r="O452">
        <f t="shared" si="82"/>
        <v>3.2807685413229275</v>
      </c>
      <c r="P452">
        <f t="shared" si="83"/>
        <v>-2.345608829292152E-2</v>
      </c>
      <c r="R452">
        <f t="shared" si="84"/>
        <v>0.42328967525874334</v>
      </c>
      <c r="S452">
        <f t="shared" si="85"/>
        <v>0.16711894287454793</v>
      </c>
      <c r="T452">
        <f t="shared" si="86"/>
        <v>3.5722760415010706E-2</v>
      </c>
      <c r="U452">
        <f t="shared" si="87"/>
        <v>0.1003741540252189</v>
      </c>
    </row>
    <row r="453" spans="1:21" x14ac:dyDescent="0.55000000000000004">
      <c r="A453">
        <v>0.43</v>
      </c>
      <c r="B453" t="s">
        <v>19</v>
      </c>
      <c r="C453" t="s">
        <v>24</v>
      </c>
      <c r="D453">
        <v>61</v>
      </c>
      <c r="E453">
        <v>59</v>
      </c>
      <c r="F453" t="s">
        <v>10</v>
      </c>
      <c r="G453" t="s">
        <v>11</v>
      </c>
      <c r="H453">
        <v>1471</v>
      </c>
      <c r="I453">
        <f t="shared" si="77"/>
        <v>38.353617821530214</v>
      </c>
      <c r="J453">
        <f t="shared" si="78"/>
        <v>3.1676126727275302</v>
      </c>
      <c r="K453">
        <f t="shared" si="79"/>
        <v>-2.6073159633943039E-2</v>
      </c>
      <c r="M453">
        <f t="shared" si="80"/>
        <v>1122.725402850368</v>
      </c>
      <c r="N453">
        <f t="shared" si="81"/>
        <v>36.863579075797972</v>
      </c>
      <c r="O453">
        <f t="shared" si="82"/>
        <v>3.1618059841183741</v>
      </c>
      <c r="P453">
        <f t="shared" si="83"/>
        <v>-2.5991239930765488E-2</v>
      </c>
      <c r="R453">
        <f t="shared" si="84"/>
        <v>0.23676043314047041</v>
      </c>
      <c r="S453">
        <f t="shared" si="85"/>
        <v>3.8850018078237021E-2</v>
      </c>
      <c r="T453">
        <f t="shared" si="86"/>
        <v>1.8331435087220321E-3</v>
      </c>
      <c r="U453">
        <f t="shared" si="87"/>
        <v>3.1419169877249724E-3</v>
      </c>
    </row>
    <row r="454" spans="1:21" x14ac:dyDescent="0.55000000000000004">
      <c r="A454">
        <v>0.72</v>
      </c>
      <c r="B454" t="s">
        <v>27</v>
      </c>
      <c r="C454" t="s">
        <v>20</v>
      </c>
      <c r="D454">
        <v>61.6</v>
      </c>
      <c r="E454">
        <v>55</v>
      </c>
      <c r="F454" t="s">
        <v>10</v>
      </c>
      <c r="G454" t="s">
        <v>11</v>
      </c>
      <c r="H454">
        <v>1471</v>
      </c>
      <c r="I454">
        <f t="shared" si="77"/>
        <v>38.353617821530214</v>
      </c>
      <c r="J454">
        <f t="shared" si="78"/>
        <v>3.1676126727275302</v>
      </c>
      <c r="K454">
        <f t="shared" si="79"/>
        <v>-2.6073159633943039E-2</v>
      </c>
      <c r="M454">
        <f t="shared" si="80"/>
        <v>2999.8639077971716</v>
      </c>
      <c r="N454">
        <f t="shared" si="81"/>
        <v>52.136245044660846</v>
      </c>
      <c r="O454">
        <f t="shared" si="82"/>
        <v>3.3918002613805109</v>
      </c>
      <c r="P454">
        <f t="shared" si="83"/>
        <v>-2.1089946764267144E-2</v>
      </c>
      <c r="R454">
        <f t="shared" si="84"/>
        <v>1.0393364430980092</v>
      </c>
      <c r="S454">
        <f t="shared" si="85"/>
        <v>0.35935663976381405</v>
      </c>
      <c r="T454">
        <f t="shared" si="86"/>
        <v>7.0774937410494676E-2</v>
      </c>
      <c r="U454">
        <f t="shared" si="87"/>
        <v>0.19112424192688013</v>
      </c>
    </row>
    <row r="455" spans="1:21" x14ac:dyDescent="0.55000000000000004">
      <c r="A455">
        <v>0.5</v>
      </c>
      <c r="B455" t="s">
        <v>21</v>
      </c>
      <c r="C455" t="s">
        <v>12</v>
      </c>
      <c r="D455">
        <v>59.2</v>
      </c>
      <c r="E455">
        <v>60</v>
      </c>
      <c r="F455" t="s">
        <v>16</v>
      </c>
      <c r="G455" t="s">
        <v>11</v>
      </c>
      <c r="H455">
        <v>1472</v>
      </c>
      <c r="I455">
        <f t="shared" si="77"/>
        <v>38.366652186501753</v>
      </c>
      <c r="J455">
        <f t="shared" si="78"/>
        <v>3.1679078100014801</v>
      </c>
      <c r="K455">
        <f t="shared" si="79"/>
        <v>-2.6064301757134346E-2</v>
      </c>
      <c r="M455">
        <f t="shared" si="80"/>
        <v>1575.8278005961483</v>
      </c>
      <c r="N455">
        <f t="shared" si="81"/>
        <v>40.550084654489012</v>
      </c>
      <c r="O455">
        <f t="shared" si="82"/>
        <v>3.2173218441471656</v>
      </c>
      <c r="P455">
        <f t="shared" si="83"/>
        <v>-2.4808169166438302E-2</v>
      </c>
      <c r="R455">
        <f t="shared" si="84"/>
        <v>7.0535190622383379E-2</v>
      </c>
      <c r="S455">
        <f t="shared" si="85"/>
        <v>5.6909642711944514E-2</v>
      </c>
      <c r="T455">
        <f t="shared" si="86"/>
        <v>1.5598318230625017E-2</v>
      </c>
      <c r="U455">
        <f t="shared" si="87"/>
        <v>4.8193602207364503E-2</v>
      </c>
    </row>
    <row r="456" spans="1:21" x14ac:dyDescent="0.55000000000000004">
      <c r="A456">
        <v>0.5</v>
      </c>
      <c r="B456" t="s">
        <v>21</v>
      </c>
      <c r="C456" t="s">
        <v>12</v>
      </c>
      <c r="D456">
        <v>62</v>
      </c>
      <c r="E456">
        <v>57</v>
      </c>
      <c r="F456" t="s">
        <v>16</v>
      </c>
      <c r="G456" t="s">
        <v>11</v>
      </c>
      <c r="H456">
        <v>1472</v>
      </c>
      <c r="I456">
        <f t="shared" si="77"/>
        <v>38.366652186501753</v>
      </c>
      <c r="J456">
        <f t="shared" si="78"/>
        <v>3.1679078100014801</v>
      </c>
      <c r="K456">
        <f t="shared" si="79"/>
        <v>-2.6064301757134346E-2</v>
      </c>
      <c r="M456">
        <f t="shared" si="80"/>
        <v>1575.8278005961483</v>
      </c>
      <c r="N456">
        <f t="shared" si="81"/>
        <v>40.550084654489012</v>
      </c>
      <c r="O456">
        <f t="shared" si="82"/>
        <v>3.2173218441471656</v>
      </c>
      <c r="P456">
        <f t="shared" si="83"/>
        <v>-2.4808169166438302E-2</v>
      </c>
      <c r="R456">
        <f t="shared" si="84"/>
        <v>7.0535190622383379E-2</v>
      </c>
      <c r="S456">
        <f t="shared" si="85"/>
        <v>5.6909642711944514E-2</v>
      </c>
      <c r="T456">
        <f t="shared" si="86"/>
        <v>1.5598318230625017E-2</v>
      </c>
      <c r="U456">
        <f t="shared" si="87"/>
        <v>4.8193602207364503E-2</v>
      </c>
    </row>
    <row r="457" spans="1:21" x14ac:dyDescent="0.55000000000000004">
      <c r="A457">
        <v>0.5</v>
      </c>
      <c r="B457" t="s">
        <v>21</v>
      </c>
      <c r="C457" t="s">
        <v>12</v>
      </c>
      <c r="D457">
        <v>60.3</v>
      </c>
      <c r="E457">
        <v>61</v>
      </c>
      <c r="F457" t="s">
        <v>16</v>
      </c>
      <c r="G457" t="s">
        <v>11</v>
      </c>
      <c r="H457">
        <v>1472</v>
      </c>
      <c r="I457">
        <f t="shared" si="77"/>
        <v>38.366652186501753</v>
      </c>
      <c r="J457">
        <f t="shared" si="78"/>
        <v>3.1679078100014801</v>
      </c>
      <c r="K457">
        <f t="shared" si="79"/>
        <v>-2.6064301757134346E-2</v>
      </c>
      <c r="M457">
        <f t="shared" si="80"/>
        <v>1575.8278005961483</v>
      </c>
      <c r="N457">
        <f t="shared" si="81"/>
        <v>40.550084654489012</v>
      </c>
      <c r="O457">
        <f t="shared" si="82"/>
        <v>3.2173218441471656</v>
      </c>
      <c r="P457">
        <f t="shared" si="83"/>
        <v>-2.4808169166438302E-2</v>
      </c>
      <c r="R457">
        <f t="shared" si="84"/>
        <v>7.0535190622383379E-2</v>
      </c>
      <c r="S457">
        <f t="shared" si="85"/>
        <v>5.6909642711944514E-2</v>
      </c>
      <c r="T457">
        <f t="shared" si="86"/>
        <v>1.5598318230625017E-2</v>
      </c>
      <c r="U457">
        <f t="shared" si="87"/>
        <v>4.8193602207364503E-2</v>
      </c>
    </row>
    <row r="458" spans="1:21" x14ac:dyDescent="0.55000000000000004">
      <c r="A458">
        <v>0.52</v>
      </c>
      <c r="B458" t="s">
        <v>19</v>
      </c>
      <c r="C458" t="s">
        <v>14</v>
      </c>
      <c r="D458">
        <v>62.7</v>
      </c>
      <c r="E458">
        <v>56</v>
      </c>
      <c r="F458" t="s">
        <v>10</v>
      </c>
      <c r="G458" t="s">
        <v>11</v>
      </c>
      <c r="H458">
        <v>1472</v>
      </c>
      <c r="I458">
        <f t="shared" si="77"/>
        <v>38.366652186501753</v>
      </c>
      <c r="J458">
        <f t="shared" si="78"/>
        <v>3.1679078100014801</v>
      </c>
      <c r="K458">
        <f t="shared" si="79"/>
        <v>-2.6064301757134346E-2</v>
      </c>
      <c r="M458">
        <f t="shared" si="80"/>
        <v>1705.2856285235143</v>
      </c>
      <c r="N458">
        <f t="shared" si="81"/>
        <v>41.603371962686452</v>
      </c>
      <c r="O458">
        <f t="shared" si="82"/>
        <v>3.2331835184411064</v>
      </c>
      <c r="P458">
        <f t="shared" si="83"/>
        <v>-2.4470148948059108E-2</v>
      </c>
      <c r="R458">
        <f t="shared" si="84"/>
        <v>0.15848208459477875</v>
      </c>
      <c r="S458">
        <f t="shared" si="85"/>
        <v>8.436284094976236E-2</v>
      </c>
      <c r="T458">
        <f t="shared" si="86"/>
        <v>2.0605305569039199E-2</v>
      </c>
      <c r="U458">
        <f t="shared" si="87"/>
        <v>6.1162306357924426E-2</v>
      </c>
    </row>
    <row r="459" spans="1:21" x14ac:dyDescent="0.55000000000000004">
      <c r="A459">
        <v>0.5</v>
      </c>
      <c r="B459" t="s">
        <v>21</v>
      </c>
      <c r="C459" t="s">
        <v>18</v>
      </c>
      <c r="D459">
        <v>63.7</v>
      </c>
      <c r="E459">
        <v>56</v>
      </c>
      <c r="F459" t="s">
        <v>16</v>
      </c>
      <c r="G459" t="s">
        <v>11</v>
      </c>
      <c r="H459">
        <v>1472</v>
      </c>
      <c r="I459">
        <f t="shared" si="77"/>
        <v>38.366652186501753</v>
      </c>
      <c r="J459">
        <f t="shared" si="78"/>
        <v>3.1679078100014801</v>
      </c>
      <c r="K459">
        <f t="shared" si="79"/>
        <v>-2.6064301757134346E-2</v>
      </c>
      <c r="M459">
        <f t="shared" si="80"/>
        <v>1575.8278005961483</v>
      </c>
      <c r="N459">
        <f t="shared" si="81"/>
        <v>40.550084654489012</v>
      </c>
      <c r="O459">
        <f t="shared" si="82"/>
        <v>3.2173218441471656</v>
      </c>
      <c r="P459">
        <f t="shared" si="83"/>
        <v>-2.4808169166438302E-2</v>
      </c>
      <c r="R459">
        <f t="shared" si="84"/>
        <v>7.0535190622383379E-2</v>
      </c>
      <c r="S459">
        <f t="shared" si="85"/>
        <v>5.6909642711944514E-2</v>
      </c>
      <c r="T459">
        <f t="shared" si="86"/>
        <v>1.5598318230625017E-2</v>
      </c>
      <c r="U459">
        <f t="shared" si="87"/>
        <v>4.8193602207364503E-2</v>
      </c>
    </row>
    <row r="460" spans="1:21" x14ac:dyDescent="0.55000000000000004">
      <c r="A460">
        <v>0.5</v>
      </c>
      <c r="B460" t="s">
        <v>21</v>
      </c>
      <c r="C460" t="s">
        <v>18</v>
      </c>
      <c r="D460">
        <v>64.099999999999994</v>
      </c>
      <c r="E460">
        <v>58</v>
      </c>
      <c r="F460" t="s">
        <v>16</v>
      </c>
      <c r="G460" t="s">
        <v>11</v>
      </c>
      <c r="H460">
        <v>1472</v>
      </c>
      <c r="I460">
        <f t="shared" si="77"/>
        <v>38.366652186501753</v>
      </c>
      <c r="J460">
        <f t="shared" si="78"/>
        <v>3.1679078100014801</v>
      </c>
      <c r="K460">
        <f t="shared" si="79"/>
        <v>-2.6064301757134346E-2</v>
      </c>
      <c r="M460">
        <f t="shared" si="80"/>
        <v>1575.8278005961483</v>
      </c>
      <c r="N460">
        <f t="shared" si="81"/>
        <v>40.550084654489012</v>
      </c>
      <c r="O460">
        <f t="shared" si="82"/>
        <v>3.2173218441471656</v>
      </c>
      <c r="P460">
        <f t="shared" si="83"/>
        <v>-2.4808169166438302E-2</v>
      </c>
      <c r="R460">
        <f t="shared" si="84"/>
        <v>7.0535190622383379E-2</v>
      </c>
      <c r="S460">
        <f t="shared" si="85"/>
        <v>5.6909642711944514E-2</v>
      </c>
      <c r="T460">
        <f t="shared" si="86"/>
        <v>1.5598318230625017E-2</v>
      </c>
      <c r="U460">
        <f t="shared" si="87"/>
        <v>4.8193602207364503E-2</v>
      </c>
    </row>
    <row r="461" spans="1:21" x14ac:dyDescent="0.55000000000000004">
      <c r="A461">
        <v>0.5</v>
      </c>
      <c r="B461" t="s">
        <v>19</v>
      </c>
      <c r="C461" t="s">
        <v>12</v>
      </c>
      <c r="D461">
        <v>62</v>
      </c>
      <c r="E461">
        <v>57</v>
      </c>
      <c r="F461" t="s">
        <v>16</v>
      </c>
      <c r="G461" t="s">
        <v>11</v>
      </c>
      <c r="H461">
        <v>1472</v>
      </c>
      <c r="I461">
        <f t="shared" si="77"/>
        <v>38.366652186501753</v>
      </c>
      <c r="J461">
        <f t="shared" si="78"/>
        <v>3.1679078100014801</v>
      </c>
      <c r="K461">
        <f t="shared" si="79"/>
        <v>-2.6064301757134346E-2</v>
      </c>
      <c r="M461">
        <f t="shared" si="80"/>
        <v>1575.8278005961483</v>
      </c>
      <c r="N461">
        <f t="shared" si="81"/>
        <v>40.550084654489012</v>
      </c>
      <c r="O461">
        <f t="shared" si="82"/>
        <v>3.2173218441471656</v>
      </c>
      <c r="P461">
        <f t="shared" si="83"/>
        <v>-2.4808169166438302E-2</v>
      </c>
      <c r="R461">
        <f t="shared" si="84"/>
        <v>7.0535190622383379E-2</v>
      </c>
      <c r="S461">
        <f t="shared" si="85"/>
        <v>5.6909642711944514E-2</v>
      </c>
      <c r="T461">
        <f t="shared" si="86"/>
        <v>1.5598318230625017E-2</v>
      </c>
      <c r="U461">
        <f t="shared" si="87"/>
        <v>4.8193602207364503E-2</v>
      </c>
    </row>
    <row r="462" spans="1:21" x14ac:dyDescent="0.55000000000000004">
      <c r="A462">
        <v>0.41</v>
      </c>
      <c r="B462" t="s">
        <v>21</v>
      </c>
      <c r="C462" t="s">
        <v>25</v>
      </c>
      <c r="D462">
        <v>61.7</v>
      </c>
      <c r="E462">
        <v>58</v>
      </c>
      <c r="F462" t="s">
        <v>10</v>
      </c>
      <c r="G462" t="s">
        <v>11</v>
      </c>
      <c r="H462">
        <v>1472</v>
      </c>
      <c r="I462">
        <f t="shared" si="77"/>
        <v>38.366652186501753</v>
      </c>
      <c r="J462">
        <f t="shared" si="78"/>
        <v>3.1679078100014801</v>
      </c>
      <c r="K462">
        <f t="shared" si="79"/>
        <v>-2.6064301757134346E-2</v>
      </c>
      <c r="M462">
        <f t="shared" si="80"/>
        <v>993.26757492300203</v>
      </c>
      <c r="N462">
        <f t="shared" si="81"/>
        <v>35.810291767600532</v>
      </c>
      <c r="O462">
        <f t="shared" si="82"/>
        <v>3.1459443098244337</v>
      </c>
      <c r="P462">
        <f t="shared" si="83"/>
        <v>-2.6329260149144686E-2</v>
      </c>
      <c r="R462">
        <f t="shared" si="84"/>
        <v>0.32522583225339535</v>
      </c>
      <c r="S462">
        <f t="shared" si="85"/>
        <v>6.662974935823579E-2</v>
      </c>
      <c r="T462">
        <f t="shared" si="86"/>
        <v>6.9331247922382374E-3</v>
      </c>
      <c r="U462">
        <f t="shared" si="87"/>
        <v>1.01655664701555E-2</v>
      </c>
    </row>
    <row r="463" spans="1:21" x14ac:dyDescent="0.55000000000000004">
      <c r="A463">
        <v>0.41</v>
      </c>
      <c r="B463" t="s">
        <v>21</v>
      </c>
      <c r="C463" t="s">
        <v>25</v>
      </c>
      <c r="D463">
        <v>62.7</v>
      </c>
      <c r="E463">
        <v>56</v>
      </c>
      <c r="F463" t="s">
        <v>10</v>
      </c>
      <c r="G463" t="s">
        <v>11</v>
      </c>
      <c r="H463">
        <v>1472</v>
      </c>
      <c r="I463">
        <f t="shared" si="77"/>
        <v>38.366652186501753</v>
      </c>
      <c r="J463">
        <f t="shared" si="78"/>
        <v>3.1679078100014801</v>
      </c>
      <c r="K463">
        <f t="shared" si="79"/>
        <v>-2.6064301757134346E-2</v>
      </c>
      <c r="M463">
        <f t="shared" si="80"/>
        <v>993.26757492300203</v>
      </c>
      <c r="N463">
        <f t="shared" si="81"/>
        <v>35.810291767600532</v>
      </c>
      <c r="O463">
        <f t="shared" si="82"/>
        <v>3.1459443098244337</v>
      </c>
      <c r="P463">
        <f t="shared" si="83"/>
        <v>-2.6329260149144686E-2</v>
      </c>
      <c r="R463">
        <f t="shared" si="84"/>
        <v>0.32522583225339535</v>
      </c>
      <c r="S463">
        <f t="shared" si="85"/>
        <v>6.662974935823579E-2</v>
      </c>
      <c r="T463">
        <f t="shared" si="86"/>
        <v>6.9331247922382374E-3</v>
      </c>
      <c r="U463">
        <f t="shared" si="87"/>
        <v>1.01655664701555E-2</v>
      </c>
    </row>
    <row r="464" spans="1:21" x14ac:dyDescent="0.55000000000000004">
      <c r="A464">
        <v>0.41</v>
      </c>
      <c r="B464" t="s">
        <v>21</v>
      </c>
      <c r="C464" t="s">
        <v>25</v>
      </c>
      <c r="D464">
        <v>62.3</v>
      </c>
      <c r="E464">
        <v>55</v>
      </c>
      <c r="F464" t="s">
        <v>10</v>
      </c>
      <c r="G464" t="s">
        <v>11</v>
      </c>
      <c r="H464">
        <v>1472</v>
      </c>
      <c r="I464">
        <f t="shared" si="77"/>
        <v>38.366652186501753</v>
      </c>
      <c r="J464">
        <f t="shared" si="78"/>
        <v>3.1679078100014801</v>
      </c>
      <c r="K464">
        <f t="shared" si="79"/>
        <v>-2.6064301757134346E-2</v>
      </c>
      <c r="M464">
        <f t="shared" si="80"/>
        <v>993.26757492300203</v>
      </c>
      <c r="N464">
        <f t="shared" si="81"/>
        <v>35.810291767600532</v>
      </c>
      <c r="O464">
        <f t="shared" si="82"/>
        <v>3.1459443098244337</v>
      </c>
      <c r="P464">
        <f t="shared" si="83"/>
        <v>-2.6329260149144686E-2</v>
      </c>
      <c r="R464">
        <f t="shared" si="84"/>
        <v>0.32522583225339535</v>
      </c>
      <c r="S464">
        <f t="shared" si="85"/>
        <v>6.662974935823579E-2</v>
      </c>
      <c r="T464">
        <f t="shared" si="86"/>
        <v>6.9331247922382374E-3</v>
      </c>
      <c r="U464">
        <f t="shared" si="87"/>
        <v>1.01655664701555E-2</v>
      </c>
    </row>
    <row r="465" spans="1:21" x14ac:dyDescent="0.55000000000000004">
      <c r="A465">
        <v>0.4</v>
      </c>
      <c r="B465" t="s">
        <v>8</v>
      </c>
      <c r="C465" t="s">
        <v>9</v>
      </c>
      <c r="D465">
        <v>60.7</v>
      </c>
      <c r="E465">
        <v>58</v>
      </c>
      <c r="F465" t="s">
        <v>10</v>
      </c>
      <c r="G465" t="s">
        <v>11</v>
      </c>
      <c r="H465">
        <v>1473</v>
      </c>
      <c r="I465">
        <f t="shared" si="77"/>
        <v>38.379682124790975</v>
      </c>
      <c r="J465">
        <f t="shared" si="78"/>
        <v>3.1682027468426308</v>
      </c>
      <c r="K465">
        <f t="shared" si="79"/>
        <v>-2.6055452902098424E-2</v>
      </c>
      <c r="M465">
        <f t="shared" si="80"/>
        <v>928.53866095931971</v>
      </c>
      <c r="N465">
        <f t="shared" si="81"/>
        <v>35.283648113501812</v>
      </c>
      <c r="O465">
        <f t="shared" si="82"/>
        <v>3.1380134726774633</v>
      </c>
      <c r="P465">
        <f t="shared" si="83"/>
        <v>-2.6498270258334282E-2</v>
      </c>
      <c r="R465">
        <f t="shared" si="84"/>
        <v>0.36962752141254601</v>
      </c>
      <c r="S465">
        <f t="shared" si="85"/>
        <v>8.0668568364439641E-2</v>
      </c>
      <c r="T465">
        <f t="shared" si="86"/>
        <v>9.5288327728563216E-3</v>
      </c>
      <c r="U465">
        <f t="shared" si="87"/>
        <v>1.6995189371672572E-2</v>
      </c>
    </row>
    <row r="466" spans="1:21" x14ac:dyDescent="0.55000000000000004">
      <c r="A466">
        <v>0.43</v>
      </c>
      <c r="B466" t="s">
        <v>8</v>
      </c>
      <c r="C466" t="s">
        <v>25</v>
      </c>
      <c r="D466">
        <v>59.5</v>
      </c>
      <c r="E466">
        <v>59</v>
      </c>
      <c r="F466" t="s">
        <v>10</v>
      </c>
      <c r="G466" t="s">
        <v>11</v>
      </c>
      <c r="H466">
        <v>1473</v>
      </c>
      <c r="I466">
        <f t="shared" si="77"/>
        <v>38.379682124790975</v>
      </c>
      <c r="J466">
        <f t="shared" si="78"/>
        <v>3.1682027468426308</v>
      </c>
      <c r="K466">
        <f t="shared" si="79"/>
        <v>-2.6055452902098424E-2</v>
      </c>
      <c r="M466">
        <f t="shared" si="80"/>
        <v>1122.725402850368</v>
      </c>
      <c r="N466">
        <f t="shared" si="81"/>
        <v>36.863579075797972</v>
      </c>
      <c r="O466">
        <f t="shared" si="82"/>
        <v>3.1618059841183741</v>
      </c>
      <c r="P466">
        <f t="shared" si="83"/>
        <v>-2.5991239930765488E-2</v>
      </c>
      <c r="R466">
        <f t="shared" si="84"/>
        <v>0.23779673940911877</v>
      </c>
      <c r="S466">
        <f t="shared" si="85"/>
        <v>3.9502751587764999E-2</v>
      </c>
      <c r="T466">
        <f t="shared" si="86"/>
        <v>2.0190509368857783E-3</v>
      </c>
      <c r="U466">
        <f t="shared" si="87"/>
        <v>2.4644734280463688E-3</v>
      </c>
    </row>
    <row r="467" spans="1:21" x14ac:dyDescent="0.55000000000000004">
      <c r="A467">
        <v>0.44</v>
      </c>
      <c r="B467" t="s">
        <v>21</v>
      </c>
      <c r="C467" t="s">
        <v>9</v>
      </c>
      <c r="D467">
        <v>62.6</v>
      </c>
      <c r="E467">
        <v>56</v>
      </c>
      <c r="F467" t="s">
        <v>10</v>
      </c>
      <c r="G467" t="s">
        <v>11</v>
      </c>
      <c r="H467">
        <v>1473</v>
      </c>
      <c r="I467">
        <f t="shared" si="77"/>
        <v>38.379682124790975</v>
      </c>
      <c r="J467">
        <f t="shared" si="78"/>
        <v>3.1682027468426308</v>
      </c>
      <c r="K467">
        <f t="shared" si="79"/>
        <v>-2.6055452902098424E-2</v>
      </c>
      <c r="M467">
        <f t="shared" si="80"/>
        <v>1187.4543168140508</v>
      </c>
      <c r="N467">
        <f t="shared" si="81"/>
        <v>37.390222729896692</v>
      </c>
      <c r="O467">
        <f t="shared" si="82"/>
        <v>3.1697368212653445</v>
      </c>
      <c r="P467">
        <f t="shared" si="83"/>
        <v>-2.5822229821575893E-2</v>
      </c>
      <c r="R467">
        <f t="shared" si="84"/>
        <v>0.19385314540797638</v>
      </c>
      <c r="S467">
        <f t="shared" si="85"/>
        <v>2.578081266220679E-2</v>
      </c>
      <c r="T467">
        <f t="shared" si="86"/>
        <v>4.8420967510444922E-4</v>
      </c>
      <c r="U467">
        <f t="shared" si="87"/>
        <v>8.95102769461926E-3</v>
      </c>
    </row>
    <row r="468" spans="1:21" x14ac:dyDescent="0.55000000000000004">
      <c r="A468">
        <v>0.72</v>
      </c>
      <c r="B468" t="s">
        <v>23</v>
      </c>
      <c r="C468" t="s">
        <v>20</v>
      </c>
      <c r="D468">
        <v>62.7</v>
      </c>
      <c r="E468">
        <v>56</v>
      </c>
      <c r="F468" t="s">
        <v>16</v>
      </c>
      <c r="G468" t="s">
        <v>11</v>
      </c>
      <c r="H468">
        <v>1473</v>
      </c>
      <c r="I468">
        <f t="shared" si="77"/>
        <v>38.379682124790975</v>
      </c>
      <c r="J468">
        <f t="shared" si="78"/>
        <v>3.1682027468426308</v>
      </c>
      <c r="K468">
        <f t="shared" si="79"/>
        <v>-2.6055452902098424E-2</v>
      </c>
      <c r="M468">
        <f t="shared" si="80"/>
        <v>2999.8639077971716</v>
      </c>
      <c r="N468">
        <f t="shared" si="81"/>
        <v>52.136245044660846</v>
      </c>
      <c r="O468">
        <f t="shared" si="82"/>
        <v>3.3918002613805109</v>
      </c>
      <c r="P468">
        <f t="shared" si="83"/>
        <v>-2.1089946764267144E-2</v>
      </c>
      <c r="R468">
        <f t="shared" si="84"/>
        <v>1.0365674866240133</v>
      </c>
      <c r="S468">
        <f t="shared" si="85"/>
        <v>0.35843347725342301</v>
      </c>
      <c r="T468">
        <f t="shared" si="86"/>
        <v>7.0575506810829275E-2</v>
      </c>
      <c r="U468">
        <f t="shared" si="87"/>
        <v>0.19057454715866301</v>
      </c>
    </row>
    <row r="469" spans="1:21" x14ac:dyDescent="0.55000000000000004">
      <c r="A469">
        <v>0.71</v>
      </c>
      <c r="B469" t="s">
        <v>27</v>
      </c>
      <c r="C469" t="s">
        <v>12</v>
      </c>
      <c r="D469">
        <v>62.9</v>
      </c>
      <c r="E469">
        <v>59</v>
      </c>
      <c r="F469" t="s">
        <v>16</v>
      </c>
      <c r="G469" t="s">
        <v>11</v>
      </c>
      <c r="H469">
        <v>1473</v>
      </c>
      <c r="I469">
        <f t="shared" si="77"/>
        <v>38.379682124790975</v>
      </c>
      <c r="J469">
        <f t="shared" si="78"/>
        <v>3.1682027468426308</v>
      </c>
      <c r="K469">
        <f t="shared" si="79"/>
        <v>-2.6055452902098424E-2</v>
      </c>
      <c r="M469">
        <f t="shared" si="80"/>
        <v>2935.1349938334884</v>
      </c>
      <c r="N469">
        <f t="shared" si="81"/>
        <v>51.609601390562126</v>
      </c>
      <c r="O469">
        <f t="shared" si="82"/>
        <v>3.3838694242335405</v>
      </c>
      <c r="P469">
        <f t="shared" si="83"/>
        <v>-2.125895687345674E-2</v>
      </c>
      <c r="R469">
        <f t="shared" si="84"/>
        <v>0.99262389262287054</v>
      </c>
      <c r="S469">
        <f t="shared" si="85"/>
        <v>0.34471153832786477</v>
      </c>
      <c r="T469">
        <f t="shared" si="86"/>
        <v>6.8072246198839059E-2</v>
      </c>
      <c r="U469">
        <f t="shared" si="87"/>
        <v>0.18408799289209013</v>
      </c>
    </row>
    <row r="470" spans="1:21" x14ac:dyDescent="0.55000000000000004">
      <c r="A470">
        <v>0.51</v>
      </c>
      <c r="B470" t="s">
        <v>8</v>
      </c>
      <c r="C470" t="s">
        <v>12</v>
      </c>
      <c r="D470">
        <v>63.4</v>
      </c>
      <c r="E470">
        <v>57</v>
      </c>
      <c r="F470" t="s">
        <v>16</v>
      </c>
      <c r="G470" t="s">
        <v>11</v>
      </c>
      <c r="H470">
        <v>1473</v>
      </c>
      <c r="I470">
        <f t="shared" si="77"/>
        <v>38.379682124790975</v>
      </c>
      <c r="J470">
        <f t="shared" si="78"/>
        <v>3.1682027468426308</v>
      </c>
      <c r="K470">
        <f t="shared" si="79"/>
        <v>-2.6055452902098424E-2</v>
      </c>
      <c r="M470">
        <f t="shared" si="80"/>
        <v>1640.5567145598311</v>
      </c>
      <c r="N470">
        <f t="shared" si="81"/>
        <v>41.076728308587732</v>
      </c>
      <c r="O470">
        <f t="shared" si="82"/>
        <v>3.225252681294136</v>
      </c>
      <c r="P470">
        <f t="shared" si="83"/>
        <v>-2.4639159057248703E-2</v>
      </c>
      <c r="R470">
        <f t="shared" si="84"/>
        <v>0.11375201260002112</v>
      </c>
      <c r="S470">
        <f t="shared" si="85"/>
        <v>7.0272759816700711E-2</v>
      </c>
      <c r="T470">
        <f t="shared" si="86"/>
        <v>1.800703395903562E-2</v>
      </c>
      <c r="U470">
        <f t="shared" si="87"/>
        <v>5.4356907560630302E-2</v>
      </c>
    </row>
    <row r="471" spans="1:21" x14ac:dyDescent="0.55000000000000004">
      <c r="A471">
        <v>0.73</v>
      </c>
      <c r="B471" t="s">
        <v>27</v>
      </c>
      <c r="C471" t="s">
        <v>14</v>
      </c>
      <c r="D471">
        <v>58.8</v>
      </c>
      <c r="E471">
        <v>61</v>
      </c>
      <c r="F471" t="s">
        <v>16</v>
      </c>
      <c r="G471" t="s">
        <v>11</v>
      </c>
      <c r="H471">
        <v>1473</v>
      </c>
      <c r="I471">
        <f t="shared" si="77"/>
        <v>38.379682124790975</v>
      </c>
      <c r="J471">
        <f t="shared" si="78"/>
        <v>3.1682027468426308</v>
      </c>
      <c r="K471">
        <f t="shared" si="79"/>
        <v>-2.6055452902098424E-2</v>
      </c>
      <c r="M471">
        <f t="shared" si="80"/>
        <v>3064.5928217608548</v>
      </c>
      <c r="N471">
        <f t="shared" si="81"/>
        <v>52.662888698759566</v>
      </c>
      <c r="O471">
        <f t="shared" si="82"/>
        <v>3.3997310985274809</v>
      </c>
      <c r="P471">
        <f t="shared" si="83"/>
        <v>-2.0920936655077545E-2</v>
      </c>
      <c r="R471">
        <f t="shared" si="84"/>
        <v>1.0805110806251561</v>
      </c>
      <c r="S471">
        <f t="shared" si="85"/>
        <v>0.37215541617898124</v>
      </c>
      <c r="T471">
        <f t="shared" si="86"/>
        <v>7.3078767422819366E-2</v>
      </c>
      <c r="U471">
        <f t="shared" si="87"/>
        <v>0.19706110142523603</v>
      </c>
    </row>
    <row r="472" spans="1:21" x14ac:dyDescent="0.55000000000000004">
      <c r="A472">
        <v>0.74</v>
      </c>
      <c r="B472" t="s">
        <v>13</v>
      </c>
      <c r="C472" t="s">
        <v>12</v>
      </c>
      <c r="D472">
        <v>61.2</v>
      </c>
      <c r="E472">
        <v>56</v>
      </c>
      <c r="F472" t="s">
        <v>26</v>
      </c>
      <c r="G472" t="s">
        <v>11</v>
      </c>
      <c r="H472">
        <v>1473</v>
      </c>
      <c r="I472">
        <f t="shared" si="77"/>
        <v>38.379682124790975</v>
      </c>
      <c r="J472">
        <f t="shared" si="78"/>
        <v>3.1682027468426308</v>
      </c>
      <c r="K472">
        <f t="shared" si="79"/>
        <v>-2.6055452902098424E-2</v>
      </c>
      <c r="M472">
        <f t="shared" si="80"/>
        <v>3129.321735724538</v>
      </c>
      <c r="N472">
        <f t="shared" si="81"/>
        <v>53.189532352858286</v>
      </c>
      <c r="O472">
        <f t="shared" si="82"/>
        <v>3.4076619356744513</v>
      </c>
      <c r="P472">
        <f t="shared" si="83"/>
        <v>-2.075192654588795E-2</v>
      </c>
      <c r="R472">
        <f t="shared" si="84"/>
        <v>1.1244546746262987</v>
      </c>
      <c r="S472">
        <f t="shared" si="85"/>
        <v>0.38587735510453947</v>
      </c>
      <c r="T472">
        <f t="shared" si="86"/>
        <v>7.5582028034809595E-2</v>
      </c>
      <c r="U472">
        <f t="shared" si="87"/>
        <v>0.20354765569180894</v>
      </c>
    </row>
    <row r="473" spans="1:21" x14ac:dyDescent="0.55000000000000004">
      <c r="A473">
        <v>0.52</v>
      </c>
      <c r="B473" t="s">
        <v>8</v>
      </c>
      <c r="C473" t="s">
        <v>12</v>
      </c>
      <c r="D473">
        <v>62.3</v>
      </c>
      <c r="E473">
        <v>56</v>
      </c>
      <c r="F473" t="s">
        <v>16</v>
      </c>
      <c r="G473" t="s">
        <v>11</v>
      </c>
      <c r="H473">
        <v>1474</v>
      </c>
      <c r="I473">
        <f t="shared" si="77"/>
        <v>38.392707640904931</v>
      </c>
      <c r="J473">
        <f t="shared" si="78"/>
        <v>3.1684974835230326</v>
      </c>
      <c r="K473">
        <f t="shared" si="79"/>
        <v>-2.6046613053531162E-2</v>
      </c>
      <c r="M473">
        <f t="shared" si="80"/>
        <v>1705.2856285235143</v>
      </c>
      <c r="N473">
        <f t="shared" si="81"/>
        <v>41.603371962686452</v>
      </c>
      <c r="O473">
        <f t="shared" si="82"/>
        <v>3.2331835184411064</v>
      </c>
      <c r="P473">
        <f t="shared" si="83"/>
        <v>-2.4470148948059108E-2</v>
      </c>
      <c r="R473">
        <f t="shared" si="84"/>
        <v>0.15691019574186862</v>
      </c>
      <c r="S473">
        <f t="shared" si="85"/>
        <v>8.3626931234221366E-2</v>
      </c>
      <c r="T473">
        <f t="shared" si="86"/>
        <v>2.0415365722856686E-2</v>
      </c>
      <c r="U473">
        <f t="shared" si="87"/>
        <v>6.05247255077693E-2</v>
      </c>
    </row>
    <row r="474" spans="1:21" x14ac:dyDescent="0.55000000000000004">
      <c r="A474">
        <v>0.42</v>
      </c>
      <c r="B474" t="s">
        <v>19</v>
      </c>
      <c r="C474" t="s">
        <v>9</v>
      </c>
      <c r="D474">
        <v>62.1</v>
      </c>
      <c r="E474">
        <v>58</v>
      </c>
      <c r="F474" t="s">
        <v>10</v>
      </c>
      <c r="G474" t="s">
        <v>11</v>
      </c>
      <c r="H474">
        <v>1475</v>
      </c>
      <c r="I474">
        <f t="shared" si="77"/>
        <v>38.40572873934304</v>
      </c>
      <c r="J474">
        <f t="shared" si="78"/>
        <v>3.1687920203141817</v>
      </c>
      <c r="K474">
        <f t="shared" si="79"/>
        <v>-2.6037782196164774E-2</v>
      </c>
      <c r="M474">
        <f t="shared" si="80"/>
        <v>1057.9964888866853</v>
      </c>
      <c r="N474">
        <f t="shared" si="81"/>
        <v>36.336935421699252</v>
      </c>
      <c r="O474">
        <f t="shared" si="82"/>
        <v>3.1538751469714037</v>
      </c>
      <c r="P474">
        <f t="shared" si="83"/>
        <v>-2.6160250039955087E-2</v>
      </c>
      <c r="R474">
        <f t="shared" si="84"/>
        <v>0.28271424482258628</v>
      </c>
      <c r="S474">
        <f t="shared" si="85"/>
        <v>5.3866789813690079E-2</v>
      </c>
      <c r="T474">
        <f t="shared" si="86"/>
        <v>4.7074321214994209E-3</v>
      </c>
      <c r="U474">
        <f t="shared" si="87"/>
        <v>4.7034667879029988E-3</v>
      </c>
    </row>
    <row r="475" spans="1:21" x14ac:dyDescent="0.55000000000000004">
      <c r="A475">
        <v>0.42</v>
      </c>
      <c r="B475" t="s">
        <v>8</v>
      </c>
      <c r="C475" t="s">
        <v>25</v>
      </c>
      <c r="D475">
        <v>60.6</v>
      </c>
      <c r="E475">
        <v>58</v>
      </c>
      <c r="F475" t="s">
        <v>10</v>
      </c>
      <c r="G475" t="s">
        <v>11</v>
      </c>
      <c r="H475">
        <v>1475</v>
      </c>
      <c r="I475">
        <f t="shared" si="77"/>
        <v>38.40572873934304</v>
      </c>
      <c r="J475">
        <f t="shared" si="78"/>
        <v>3.1687920203141817</v>
      </c>
      <c r="K475">
        <f t="shared" si="79"/>
        <v>-2.6037782196164774E-2</v>
      </c>
      <c r="M475">
        <f t="shared" si="80"/>
        <v>1057.9964888866853</v>
      </c>
      <c r="N475">
        <f t="shared" si="81"/>
        <v>36.336935421699252</v>
      </c>
      <c r="O475">
        <f t="shared" si="82"/>
        <v>3.1538751469714037</v>
      </c>
      <c r="P475">
        <f t="shared" si="83"/>
        <v>-2.6160250039955087E-2</v>
      </c>
      <c r="R475">
        <f t="shared" si="84"/>
        <v>0.28271424482258628</v>
      </c>
      <c r="S475">
        <f t="shared" si="85"/>
        <v>5.3866789813690079E-2</v>
      </c>
      <c r="T475">
        <f t="shared" si="86"/>
        <v>4.7074321214994209E-3</v>
      </c>
      <c r="U475">
        <f t="shared" si="87"/>
        <v>4.7034667879029988E-3</v>
      </c>
    </row>
    <row r="476" spans="1:21" x14ac:dyDescent="0.55000000000000004">
      <c r="A476">
        <v>0.42</v>
      </c>
      <c r="B476" t="s">
        <v>19</v>
      </c>
      <c r="C476" t="s">
        <v>9</v>
      </c>
      <c r="D476">
        <v>60.6</v>
      </c>
      <c r="E476">
        <v>58</v>
      </c>
      <c r="F476" t="s">
        <v>16</v>
      </c>
      <c r="G476" t="s">
        <v>11</v>
      </c>
      <c r="H476">
        <v>1475</v>
      </c>
      <c r="I476">
        <f t="shared" si="77"/>
        <v>38.40572873934304</v>
      </c>
      <c r="J476">
        <f t="shared" si="78"/>
        <v>3.1687920203141817</v>
      </c>
      <c r="K476">
        <f t="shared" si="79"/>
        <v>-2.6037782196164774E-2</v>
      </c>
      <c r="M476">
        <f t="shared" si="80"/>
        <v>1057.9964888866853</v>
      </c>
      <c r="N476">
        <f t="shared" si="81"/>
        <v>36.336935421699252</v>
      </c>
      <c r="O476">
        <f t="shared" si="82"/>
        <v>3.1538751469714037</v>
      </c>
      <c r="P476">
        <f t="shared" si="83"/>
        <v>-2.6160250039955087E-2</v>
      </c>
      <c r="R476">
        <f t="shared" si="84"/>
        <v>0.28271424482258628</v>
      </c>
      <c r="S476">
        <f t="shared" si="85"/>
        <v>5.3866789813690079E-2</v>
      </c>
      <c r="T476">
        <f t="shared" si="86"/>
        <v>4.7074321214994209E-3</v>
      </c>
      <c r="U476">
        <f t="shared" si="87"/>
        <v>4.7034667879029988E-3</v>
      </c>
    </row>
    <row r="477" spans="1:21" x14ac:dyDescent="0.55000000000000004">
      <c r="A477">
        <v>0.6</v>
      </c>
      <c r="B477" t="s">
        <v>8</v>
      </c>
      <c r="C477" t="s">
        <v>14</v>
      </c>
      <c r="D477">
        <v>60.5</v>
      </c>
      <c r="E477">
        <v>61</v>
      </c>
      <c r="F477" t="s">
        <v>22</v>
      </c>
      <c r="G477" t="s">
        <v>11</v>
      </c>
      <c r="H477">
        <v>1507</v>
      </c>
      <c r="I477">
        <f t="shared" si="77"/>
        <v>38.820097887563342</v>
      </c>
      <c r="J477">
        <f t="shared" si="78"/>
        <v>3.1781132523146316</v>
      </c>
      <c r="K477">
        <f t="shared" si="79"/>
        <v>-2.5759852612848935E-2</v>
      </c>
      <c r="M477">
        <f t="shared" si="80"/>
        <v>2223.116940232977</v>
      </c>
      <c r="N477">
        <f t="shared" si="81"/>
        <v>45.816521195476206</v>
      </c>
      <c r="O477">
        <f t="shared" si="82"/>
        <v>3.2966302156168679</v>
      </c>
      <c r="P477">
        <f t="shared" si="83"/>
        <v>-2.3118068074542322E-2</v>
      </c>
      <c r="R477">
        <f t="shared" si="84"/>
        <v>0.47519372278233374</v>
      </c>
      <c r="S477">
        <f t="shared" si="85"/>
        <v>0.18022683322893637</v>
      </c>
      <c r="T477">
        <f t="shared" si="86"/>
        <v>3.7291611057573205E-2</v>
      </c>
      <c r="U477">
        <f t="shared" si="87"/>
        <v>0.10255433437491403</v>
      </c>
    </row>
    <row r="478" spans="1:21" x14ac:dyDescent="0.55000000000000004">
      <c r="A478">
        <v>0.75</v>
      </c>
      <c r="B478" t="s">
        <v>13</v>
      </c>
      <c r="C478" t="s">
        <v>18</v>
      </c>
      <c r="D478">
        <v>63.3</v>
      </c>
      <c r="E478">
        <v>57</v>
      </c>
      <c r="F478" t="s">
        <v>16</v>
      </c>
      <c r="G478" t="s">
        <v>11</v>
      </c>
      <c r="H478">
        <v>1507</v>
      </c>
      <c r="I478">
        <f t="shared" si="77"/>
        <v>38.820097887563342</v>
      </c>
      <c r="J478">
        <f t="shared" si="78"/>
        <v>3.1781132523146316</v>
      </c>
      <c r="K478">
        <f t="shared" si="79"/>
        <v>-2.5759852612848935E-2</v>
      </c>
      <c r="M478">
        <f t="shared" si="80"/>
        <v>3194.0506496882203</v>
      </c>
      <c r="N478">
        <f t="shared" si="81"/>
        <v>53.716176006957006</v>
      </c>
      <c r="O478">
        <f t="shared" si="82"/>
        <v>3.4155927728214213</v>
      </c>
      <c r="P478">
        <f t="shared" si="83"/>
        <v>-2.0582916436698351E-2</v>
      </c>
      <c r="R478">
        <f t="shared" si="84"/>
        <v>1.1194762108083745</v>
      </c>
      <c r="S478">
        <f t="shared" si="85"/>
        <v>0.38372077686506473</v>
      </c>
      <c r="T478">
        <f t="shared" si="86"/>
        <v>7.4723429171012851E-2</v>
      </c>
      <c r="U478">
        <f t="shared" si="87"/>
        <v>0.20096916911583354</v>
      </c>
    </row>
    <row r="479" spans="1:21" x14ac:dyDescent="0.55000000000000004">
      <c r="A479">
        <v>0.42</v>
      </c>
      <c r="B479" t="s">
        <v>8</v>
      </c>
      <c r="C479" t="s">
        <v>25</v>
      </c>
      <c r="D479">
        <v>61.5</v>
      </c>
      <c r="E479">
        <v>54</v>
      </c>
      <c r="F479" t="s">
        <v>10</v>
      </c>
      <c r="G479" t="s">
        <v>11</v>
      </c>
      <c r="H479">
        <v>1507</v>
      </c>
      <c r="I479">
        <f t="shared" si="77"/>
        <v>38.820097887563342</v>
      </c>
      <c r="J479">
        <f t="shared" si="78"/>
        <v>3.1781132523146316</v>
      </c>
      <c r="K479">
        <f t="shared" si="79"/>
        <v>-2.5759852612848935E-2</v>
      </c>
      <c r="M479">
        <f t="shared" si="80"/>
        <v>1057.9964888866853</v>
      </c>
      <c r="N479">
        <f t="shared" si="81"/>
        <v>36.336935421699252</v>
      </c>
      <c r="O479">
        <f t="shared" si="82"/>
        <v>3.1538751469714037</v>
      </c>
      <c r="P479">
        <f t="shared" si="83"/>
        <v>-2.6160250039955087E-2</v>
      </c>
      <c r="R479">
        <f t="shared" si="84"/>
        <v>0.29794526284891487</v>
      </c>
      <c r="S479">
        <f t="shared" si="85"/>
        <v>6.3965899134417498E-2</v>
      </c>
      <c r="T479">
        <f t="shared" si="86"/>
        <v>7.6265706785543907E-3</v>
      </c>
      <c r="U479">
        <f t="shared" si="87"/>
        <v>1.5543467314189359E-2</v>
      </c>
    </row>
    <row r="480" spans="1:21" x14ac:dyDescent="0.55000000000000004">
      <c r="A480">
        <v>0.5</v>
      </c>
      <c r="B480" t="s">
        <v>8</v>
      </c>
      <c r="C480" t="s">
        <v>12</v>
      </c>
      <c r="D480">
        <v>62.1</v>
      </c>
      <c r="E480">
        <v>56</v>
      </c>
      <c r="F480" t="s">
        <v>16</v>
      </c>
      <c r="G480" t="s">
        <v>11</v>
      </c>
      <c r="H480">
        <v>1508</v>
      </c>
      <c r="I480">
        <f t="shared" si="77"/>
        <v>38.832975677895199</v>
      </c>
      <c r="J480">
        <f t="shared" si="78"/>
        <v>3.1784013415337551</v>
      </c>
      <c r="K480">
        <f t="shared" si="79"/>
        <v>-2.5751310131230238E-2</v>
      </c>
      <c r="M480">
        <f t="shared" si="80"/>
        <v>1575.8278005961483</v>
      </c>
      <c r="N480">
        <f t="shared" si="81"/>
        <v>40.550084654489012</v>
      </c>
      <c r="O480">
        <f t="shared" si="82"/>
        <v>3.2173218441471656</v>
      </c>
      <c r="P480">
        <f t="shared" si="83"/>
        <v>-2.4808169166438302E-2</v>
      </c>
      <c r="R480">
        <f t="shared" si="84"/>
        <v>4.4978647610177939E-2</v>
      </c>
      <c r="S480">
        <f t="shared" si="85"/>
        <v>4.421780578538665E-2</v>
      </c>
      <c r="T480">
        <f t="shared" si="86"/>
        <v>1.2245307760482259E-2</v>
      </c>
      <c r="U480">
        <f t="shared" si="87"/>
        <v>3.6624970146591856E-2</v>
      </c>
    </row>
    <row r="481" spans="1:21" x14ac:dyDescent="0.55000000000000004">
      <c r="A481">
        <v>0.5</v>
      </c>
      <c r="B481" t="s">
        <v>8</v>
      </c>
      <c r="C481" t="s">
        <v>12</v>
      </c>
      <c r="D481">
        <v>59.1</v>
      </c>
      <c r="E481">
        <v>60</v>
      </c>
      <c r="F481" t="s">
        <v>16</v>
      </c>
      <c r="G481" t="s">
        <v>11</v>
      </c>
      <c r="H481">
        <v>1508</v>
      </c>
      <c r="I481">
        <f t="shared" si="77"/>
        <v>38.832975677895199</v>
      </c>
      <c r="J481">
        <f t="shared" si="78"/>
        <v>3.1784013415337551</v>
      </c>
      <c r="K481">
        <f t="shared" si="79"/>
        <v>-2.5751310131230238E-2</v>
      </c>
      <c r="M481">
        <f t="shared" si="80"/>
        <v>1575.8278005961483</v>
      </c>
      <c r="N481">
        <f t="shared" si="81"/>
        <v>40.550084654489012</v>
      </c>
      <c r="O481">
        <f t="shared" si="82"/>
        <v>3.2173218441471656</v>
      </c>
      <c r="P481">
        <f t="shared" si="83"/>
        <v>-2.4808169166438302E-2</v>
      </c>
      <c r="R481">
        <f t="shared" si="84"/>
        <v>4.4978647610177939E-2</v>
      </c>
      <c r="S481">
        <f t="shared" si="85"/>
        <v>4.421780578538665E-2</v>
      </c>
      <c r="T481">
        <f t="shared" si="86"/>
        <v>1.2245307760482259E-2</v>
      </c>
      <c r="U481">
        <f t="shared" si="87"/>
        <v>3.6624970146591856E-2</v>
      </c>
    </row>
    <row r="482" spans="1:21" x14ac:dyDescent="0.55000000000000004">
      <c r="A482">
        <v>0.5</v>
      </c>
      <c r="B482" t="s">
        <v>8</v>
      </c>
      <c r="C482" t="s">
        <v>12</v>
      </c>
      <c r="D482">
        <v>61</v>
      </c>
      <c r="E482">
        <v>56</v>
      </c>
      <c r="F482" t="s">
        <v>16</v>
      </c>
      <c r="G482" t="s">
        <v>11</v>
      </c>
      <c r="H482">
        <v>1508</v>
      </c>
      <c r="I482">
        <f t="shared" si="77"/>
        <v>38.832975677895199</v>
      </c>
      <c r="J482">
        <f t="shared" si="78"/>
        <v>3.1784013415337551</v>
      </c>
      <c r="K482">
        <f t="shared" si="79"/>
        <v>-2.5751310131230238E-2</v>
      </c>
      <c r="M482">
        <f t="shared" si="80"/>
        <v>1575.8278005961483</v>
      </c>
      <c r="N482">
        <f t="shared" si="81"/>
        <v>40.550084654489012</v>
      </c>
      <c r="O482">
        <f t="shared" si="82"/>
        <v>3.2173218441471656</v>
      </c>
      <c r="P482">
        <f t="shared" si="83"/>
        <v>-2.4808169166438302E-2</v>
      </c>
      <c r="R482">
        <f t="shared" si="84"/>
        <v>4.4978647610177939E-2</v>
      </c>
      <c r="S482">
        <f t="shared" si="85"/>
        <v>4.421780578538665E-2</v>
      </c>
      <c r="T482">
        <f t="shared" si="86"/>
        <v>1.2245307760482259E-2</v>
      </c>
      <c r="U482">
        <f t="shared" si="87"/>
        <v>3.6624970146591856E-2</v>
      </c>
    </row>
    <row r="483" spans="1:21" x14ac:dyDescent="0.55000000000000004">
      <c r="A483">
        <v>0.5</v>
      </c>
      <c r="B483" t="s">
        <v>8</v>
      </c>
      <c r="C483" t="s">
        <v>12</v>
      </c>
      <c r="D483">
        <v>62.6</v>
      </c>
      <c r="E483">
        <v>55</v>
      </c>
      <c r="F483" t="s">
        <v>16</v>
      </c>
      <c r="G483" t="s">
        <v>11</v>
      </c>
      <c r="H483">
        <v>1508</v>
      </c>
      <c r="I483">
        <f t="shared" si="77"/>
        <v>38.832975677895199</v>
      </c>
      <c r="J483">
        <f t="shared" si="78"/>
        <v>3.1784013415337551</v>
      </c>
      <c r="K483">
        <f t="shared" si="79"/>
        <v>-2.5751310131230238E-2</v>
      </c>
      <c r="M483">
        <f t="shared" si="80"/>
        <v>1575.8278005961483</v>
      </c>
      <c r="N483">
        <f t="shared" si="81"/>
        <v>40.550084654489012</v>
      </c>
      <c r="O483">
        <f t="shared" si="82"/>
        <v>3.2173218441471656</v>
      </c>
      <c r="P483">
        <f t="shared" si="83"/>
        <v>-2.4808169166438302E-2</v>
      </c>
      <c r="R483">
        <f t="shared" si="84"/>
        <v>4.4978647610177939E-2</v>
      </c>
      <c r="S483">
        <f t="shared" si="85"/>
        <v>4.421780578538665E-2</v>
      </c>
      <c r="T483">
        <f t="shared" si="86"/>
        <v>1.2245307760482259E-2</v>
      </c>
      <c r="U483">
        <f t="shared" si="87"/>
        <v>3.6624970146591856E-2</v>
      </c>
    </row>
    <row r="484" spans="1:21" x14ac:dyDescent="0.55000000000000004">
      <c r="A484">
        <v>0.56000000000000005</v>
      </c>
      <c r="B484" t="s">
        <v>15</v>
      </c>
      <c r="C484" t="s">
        <v>18</v>
      </c>
      <c r="D484">
        <v>62.1</v>
      </c>
      <c r="E484">
        <v>56</v>
      </c>
      <c r="F484" t="s">
        <v>10</v>
      </c>
      <c r="G484" t="s">
        <v>11</v>
      </c>
      <c r="H484">
        <v>1508</v>
      </c>
      <c r="I484">
        <f t="shared" si="77"/>
        <v>38.832975677895199</v>
      </c>
      <c r="J484">
        <f t="shared" si="78"/>
        <v>3.1784013415337551</v>
      </c>
      <c r="K484">
        <f t="shared" si="79"/>
        <v>-2.5751310131230238E-2</v>
      </c>
      <c r="M484">
        <f t="shared" si="80"/>
        <v>1964.2012843782459</v>
      </c>
      <c r="N484">
        <f t="shared" si="81"/>
        <v>43.709946579081333</v>
      </c>
      <c r="O484">
        <f t="shared" si="82"/>
        <v>3.2649068670289871</v>
      </c>
      <c r="P484">
        <f t="shared" si="83"/>
        <v>-2.3794108511300711E-2</v>
      </c>
      <c r="R484">
        <f t="shared" si="84"/>
        <v>0.30252074560891634</v>
      </c>
      <c r="S484">
        <f t="shared" si="85"/>
        <v>0.12558839017742954</v>
      </c>
      <c r="T484">
        <f t="shared" si="86"/>
        <v>2.7216677882941093E-2</v>
      </c>
      <c r="U484">
        <f t="shared" si="87"/>
        <v>7.6003962903460384E-2</v>
      </c>
    </row>
    <row r="485" spans="1:21" x14ac:dyDescent="0.55000000000000004">
      <c r="A485">
        <v>0.5</v>
      </c>
      <c r="B485" t="s">
        <v>15</v>
      </c>
      <c r="C485" t="s">
        <v>9</v>
      </c>
      <c r="D485">
        <v>63.2</v>
      </c>
      <c r="E485">
        <v>58</v>
      </c>
      <c r="F485" t="s">
        <v>16</v>
      </c>
      <c r="G485" t="s">
        <v>11</v>
      </c>
      <c r="H485">
        <v>1508</v>
      </c>
      <c r="I485">
        <f t="shared" si="77"/>
        <v>38.832975677895199</v>
      </c>
      <c r="J485">
        <f t="shared" si="78"/>
        <v>3.1784013415337551</v>
      </c>
      <c r="K485">
        <f t="shared" si="79"/>
        <v>-2.5751310131230238E-2</v>
      </c>
      <c r="M485">
        <f t="shared" si="80"/>
        <v>1575.8278005961483</v>
      </c>
      <c r="N485">
        <f t="shared" si="81"/>
        <v>40.550084654489012</v>
      </c>
      <c r="O485">
        <f t="shared" si="82"/>
        <v>3.2173218441471656</v>
      </c>
      <c r="P485">
        <f t="shared" si="83"/>
        <v>-2.4808169166438302E-2</v>
      </c>
      <c r="R485">
        <f t="shared" si="84"/>
        <v>4.4978647610177939E-2</v>
      </c>
      <c r="S485">
        <f t="shared" si="85"/>
        <v>4.421780578538665E-2</v>
      </c>
      <c r="T485">
        <f t="shared" si="86"/>
        <v>1.2245307760482259E-2</v>
      </c>
      <c r="U485">
        <f t="shared" si="87"/>
        <v>3.6624970146591856E-2</v>
      </c>
    </row>
    <row r="486" spans="1:21" x14ac:dyDescent="0.55000000000000004">
      <c r="A486">
        <v>0.5</v>
      </c>
      <c r="B486" t="s">
        <v>21</v>
      </c>
      <c r="C486" t="s">
        <v>12</v>
      </c>
      <c r="D486">
        <v>59.3</v>
      </c>
      <c r="E486">
        <v>59</v>
      </c>
      <c r="F486" t="s">
        <v>16</v>
      </c>
      <c r="G486" t="s">
        <v>11</v>
      </c>
      <c r="H486">
        <v>1508</v>
      </c>
      <c r="I486">
        <f t="shared" si="77"/>
        <v>38.832975677895199</v>
      </c>
      <c r="J486">
        <f t="shared" si="78"/>
        <v>3.1784013415337551</v>
      </c>
      <c r="K486">
        <f t="shared" si="79"/>
        <v>-2.5751310131230238E-2</v>
      </c>
      <c r="M486">
        <f t="shared" si="80"/>
        <v>1575.8278005961483</v>
      </c>
      <c r="N486">
        <f t="shared" si="81"/>
        <v>40.550084654489012</v>
      </c>
      <c r="O486">
        <f t="shared" si="82"/>
        <v>3.2173218441471656</v>
      </c>
      <c r="P486">
        <f t="shared" si="83"/>
        <v>-2.4808169166438302E-2</v>
      </c>
      <c r="R486">
        <f t="shared" si="84"/>
        <v>4.4978647610177939E-2</v>
      </c>
      <c r="S486">
        <f t="shared" si="85"/>
        <v>4.421780578538665E-2</v>
      </c>
      <c r="T486">
        <f t="shared" si="86"/>
        <v>1.2245307760482259E-2</v>
      </c>
      <c r="U486">
        <f t="shared" si="87"/>
        <v>3.6624970146591856E-2</v>
      </c>
    </row>
    <row r="487" spans="1:21" x14ac:dyDescent="0.55000000000000004">
      <c r="A487">
        <v>0.52</v>
      </c>
      <c r="B487" t="s">
        <v>19</v>
      </c>
      <c r="C487" t="s">
        <v>12</v>
      </c>
      <c r="D487">
        <v>59.6</v>
      </c>
      <c r="E487">
        <v>59</v>
      </c>
      <c r="F487" t="s">
        <v>16</v>
      </c>
      <c r="G487" t="s">
        <v>11</v>
      </c>
      <c r="H487">
        <v>1508</v>
      </c>
      <c r="I487">
        <f t="shared" si="77"/>
        <v>38.832975677895199</v>
      </c>
      <c r="J487">
        <f t="shared" si="78"/>
        <v>3.1784013415337551</v>
      </c>
      <c r="K487">
        <f t="shared" si="79"/>
        <v>-2.5751310131230238E-2</v>
      </c>
      <c r="M487">
        <f t="shared" si="80"/>
        <v>1705.2856285235143</v>
      </c>
      <c r="N487">
        <f t="shared" si="81"/>
        <v>41.603371962686452</v>
      </c>
      <c r="O487">
        <f t="shared" si="82"/>
        <v>3.2331835184411064</v>
      </c>
      <c r="P487">
        <f t="shared" si="83"/>
        <v>-2.4470148948059108E-2</v>
      </c>
      <c r="R487">
        <f t="shared" si="84"/>
        <v>0.13082601360975751</v>
      </c>
      <c r="S487">
        <f t="shared" si="85"/>
        <v>7.1341333916067617E-2</v>
      </c>
      <c r="T487">
        <f t="shared" si="86"/>
        <v>1.723576446796863E-2</v>
      </c>
      <c r="U487">
        <f t="shared" si="87"/>
        <v>4.975130106554794E-2</v>
      </c>
    </row>
    <row r="488" spans="1:21" x14ac:dyDescent="0.55000000000000004">
      <c r="A488">
        <v>0.5</v>
      </c>
      <c r="B488" t="s">
        <v>19</v>
      </c>
      <c r="C488" t="s">
        <v>12</v>
      </c>
      <c r="D488">
        <v>61.1</v>
      </c>
      <c r="E488">
        <v>55</v>
      </c>
      <c r="F488" t="s">
        <v>16</v>
      </c>
      <c r="G488" t="s">
        <v>11</v>
      </c>
      <c r="H488">
        <v>1508</v>
      </c>
      <c r="I488">
        <f t="shared" si="77"/>
        <v>38.832975677895199</v>
      </c>
      <c r="J488">
        <f t="shared" si="78"/>
        <v>3.1784013415337551</v>
      </c>
      <c r="K488">
        <f t="shared" si="79"/>
        <v>-2.5751310131230238E-2</v>
      </c>
      <c r="M488">
        <f t="shared" si="80"/>
        <v>1575.8278005961483</v>
      </c>
      <c r="N488">
        <f t="shared" si="81"/>
        <v>40.550084654489012</v>
      </c>
      <c r="O488">
        <f t="shared" si="82"/>
        <v>3.2173218441471656</v>
      </c>
      <c r="P488">
        <f t="shared" si="83"/>
        <v>-2.4808169166438302E-2</v>
      </c>
      <c r="R488">
        <f t="shared" si="84"/>
        <v>4.4978647610177939E-2</v>
      </c>
      <c r="S488">
        <f t="shared" si="85"/>
        <v>4.421780578538665E-2</v>
      </c>
      <c r="T488">
        <f t="shared" si="86"/>
        <v>1.2245307760482259E-2</v>
      </c>
      <c r="U488">
        <f t="shared" si="87"/>
        <v>3.6624970146591856E-2</v>
      </c>
    </row>
    <row r="489" spans="1:21" x14ac:dyDescent="0.55000000000000004">
      <c r="A489">
        <v>0.5</v>
      </c>
      <c r="B489" t="s">
        <v>21</v>
      </c>
      <c r="C489" t="s">
        <v>18</v>
      </c>
      <c r="D489">
        <v>61.6</v>
      </c>
      <c r="E489">
        <v>59</v>
      </c>
      <c r="F489" t="s">
        <v>10</v>
      </c>
      <c r="G489" t="s">
        <v>11</v>
      </c>
      <c r="H489">
        <v>1508</v>
      </c>
      <c r="I489">
        <f t="shared" si="77"/>
        <v>38.832975677895199</v>
      </c>
      <c r="J489">
        <f t="shared" si="78"/>
        <v>3.1784013415337551</v>
      </c>
      <c r="K489">
        <f t="shared" si="79"/>
        <v>-2.5751310131230238E-2</v>
      </c>
      <c r="M489">
        <f t="shared" si="80"/>
        <v>1575.8278005961483</v>
      </c>
      <c r="N489">
        <f t="shared" si="81"/>
        <v>40.550084654489012</v>
      </c>
      <c r="O489">
        <f t="shared" si="82"/>
        <v>3.2173218441471656</v>
      </c>
      <c r="P489">
        <f t="shared" si="83"/>
        <v>-2.4808169166438302E-2</v>
      </c>
      <c r="R489">
        <f t="shared" si="84"/>
        <v>4.4978647610177939E-2</v>
      </c>
      <c r="S489">
        <f t="shared" si="85"/>
        <v>4.421780578538665E-2</v>
      </c>
      <c r="T489">
        <f t="shared" si="86"/>
        <v>1.2245307760482259E-2</v>
      </c>
      <c r="U489">
        <f t="shared" si="87"/>
        <v>3.6624970146591856E-2</v>
      </c>
    </row>
    <row r="490" spans="1:21" x14ac:dyDescent="0.55000000000000004">
      <c r="A490">
        <v>0.54</v>
      </c>
      <c r="B490" t="s">
        <v>21</v>
      </c>
      <c r="C490" t="s">
        <v>12</v>
      </c>
      <c r="D490">
        <v>62.3</v>
      </c>
      <c r="E490">
        <v>54</v>
      </c>
      <c r="F490" t="s">
        <v>10</v>
      </c>
      <c r="G490" t="s">
        <v>11</v>
      </c>
      <c r="H490">
        <v>1508</v>
      </c>
      <c r="I490">
        <f t="shared" si="77"/>
        <v>38.832975677895199</v>
      </c>
      <c r="J490">
        <f t="shared" si="78"/>
        <v>3.1784013415337551</v>
      </c>
      <c r="K490">
        <f t="shared" si="79"/>
        <v>-2.5751310131230238E-2</v>
      </c>
      <c r="M490">
        <f t="shared" si="80"/>
        <v>1834.7434564508803</v>
      </c>
      <c r="N490">
        <f t="shared" si="81"/>
        <v>42.656659270883893</v>
      </c>
      <c r="O490">
        <f t="shared" si="82"/>
        <v>3.2490451927350468</v>
      </c>
      <c r="P490">
        <f t="shared" si="83"/>
        <v>-2.4132128729679909E-2</v>
      </c>
      <c r="R490">
        <f t="shared" si="84"/>
        <v>0.21667337960933708</v>
      </c>
      <c r="S490">
        <f t="shared" si="85"/>
        <v>9.8464862046748577E-2</v>
      </c>
      <c r="T490">
        <f t="shared" si="86"/>
        <v>2.222622117545486E-2</v>
      </c>
      <c r="U490">
        <f t="shared" si="87"/>
        <v>6.2877631984504162E-2</v>
      </c>
    </row>
    <row r="491" spans="1:21" x14ac:dyDescent="0.55000000000000004">
      <c r="A491">
        <v>0.7</v>
      </c>
      <c r="B491" t="s">
        <v>27</v>
      </c>
      <c r="C491" t="s">
        <v>14</v>
      </c>
      <c r="D491">
        <v>62.3</v>
      </c>
      <c r="E491">
        <v>59</v>
      </c>
      <c r="F491" t="s">
        <v>16</v>
      </c>
      <c r="G491" t="s">
        <v>11</v>
      </c>
      <c r="H491">
        <v>1508</v>
      </c>
      <c r="I491">
        <f t="shared" si="77"/>
        <v>38.832975677895199</v>
      </c>
      <c r="J491">
        <f t="shared" si="78"/>
        <v>3.1784013415337551</v>
      </c>
      <c r="K491">
        <f t="shared" si="79"/>
        <v>-2.5751310131230238E-2</v>
      </c>
      <c r="M491">
        <f t="shared" si="80"/>
        <v>2870.406079869806</v>
      </c>
      <c r="N491">
        <f t="shared" si="81"/>
        <v>51.082957736463406</v>
      </c>
      <c r="O491">
        <f t="shared" si="82"/>
        <v>3.3759385870865701</v>
      </c>
      <c r="P491">
        <f t="shared" si="83"/>
        <v>-2.1427966982646339E-2</v>
      </c>
      <c r="R491">
        <f t="shared" si="84"/>
        <v>0.90345230760597217</v>
      </c>
      <c r="S491">
        <f t="shared" si="85"/>
        <v>0.3154530870921961</v>
      </c>
      <c r="T491">
        <f t="shared" si="86"/>
        <v>6.214987483534485E-2</v>
      </c>
      <c r="U491">
        <f t="shared" si="87"/>
        <v>0.16788827933615338</v>
      </c>
    </row>
    <row r="492" spans="1:21" x14ac:dyDescent="0.55000000000000004">
      <c r="A492">
        <v>0.63</v>
      </c>
      <c r="B492" t="s">
        <v>21</v>
      </c>
      <c r="C492" t="s">
        <v>14</v>
      </c>
      <c r="D492">
        <v>63.3</v>
      </c>
      <c r="E492">
        <v>60</v>
      </c>
      <c r="F492" t="s">
        <v>22</v>
      </c>
      <c r="G492" t="s">
        <v>11</v>
      </c>
      <c r="H492">
        <v>1508</v>
      </c>
      <c r="I492">
        <f t="shared" si="77"/>
        <v>38.832975677895199</v>
      </c>
      <c r="J492">
        <f t="shared" si="78"/>
        <v>3.1784013415337551</v>
      </c>
      <c r="K492">
        <f t="shared" si="79"/>
        <v>-2.5751310131230238E-2</v>
      </c>
      <c r="M492">
        <f t="shared" si="80"/>
        <v>2417.3036821240257</v>
      </c>
      <c r="N492">
        <f t="shared" si="81"/>
        <v>47.396452157772366</v>
      </c>
      <c r="O492">
        <f t="shared" si="82"/>
        <v>3.3204227270577786</v>
      </c>
      <c r="P492">
        <f t="shared" si="83"/>
        <v>-2.2611037746973525E-2</v>
      </c>
      <c r="R492">
        <f t="shared" si="84"/>
        <v>0.60298652660744412</v>
      </c>
      <c r="S492">
        <f t="shared" si="85"/>
        <v>0.22052073863481272</v>
      </c>
      <c r="T492">
        <f t="shared" si="86"/>
        <v>4.4683276359142973E-2</v>
      </c>
      <c r="U492">
        <f t="shared" si="87"/>
        <v>0.12194612111980689</v>
      </c>
    </row>
    <row r="493" spans="1:21" x14ac:dyDescent="0.55000000000000004">
      <c r="A493">
        <v>0.7</v>
      </c>
      <c r="B493" t="s">
        <v>23</v>
      </c>
      <c r="C493" t="s">
        <v>20</v>
      </c>
      <c r="D493">
        <v>63.3</v>
      </c>
      <c r="E493">
        <v>59</v>
      </c>
      <c r="F493" t="s">
        <v>16</v>
      </c>
      <c r="G493" t="s">
        <v>11</v>
      </c>
      <c r="H493">
        <v>1508</v>
      </c>
      <c r="I493">
        <f t="shared" si="77"/>
        <v>38.832975677895199</v>
      </c>
      <c r="J493">
        <f t="shared" si="78"/>
        <v>3.1784013415337551</v>
      </c>
      <c r="K493">
        <f t="shared" si="79"/>
        <v>-2.5751310131230238E-2</v>
      </c>
      <c r="M493">
        <f t="shared" si="80"/>
        <v>2870.406079869806</v>
      </c>
      <c r="N493">
        <f t="shared" si="81"/>
        <v>51.082957736463406</v>
      </c>
      <c r="O493">
        <f t="shared" si="82"/>
        <v>3.3759385870865701</v>
      </c>
      <c r="P493">
        <f t="shared" si="83"/>
        <v>-2.1427966982646339E-2</v>
      </c>
      <c r="R493">
        <f t="shared" si="84"/>
        <v>0.90345230760597217</v>
      </c>
      <c r="S493">
        <f t="shared" si="85"/>
        <v>0.3154530870921961</v>
      </c>
      <c r="T493">
        <f t="shared" si="86"/>
        <v>6.214987483534485E-2</v>
      </c>
      <c r="U493">
        <f t="shared" si="87"/>
        <v>0.16788827933615338</v>
      </c>
    </row>
    <row r="494" spans="1:21" x14ac:dyDescent="0.55000000000000004">
      <c r="A494">
        <v>0.54</v>
      </c>
      <c r="B494" t="s">
        <v>21</v>
      </c>
      <c r="C494" t="s">
        <v>12</v>
      </c>
      <c r="D494">
        <v>62.1</v>
      </c>
      <c r="E494">
        <v>57</v>
      </c>
      <c r="F494" t="s">
        <v>16</v>
      </c>
      <c r="G494" t="s">
        <v>11</v>
      </c>
      <c r="H494">
        <v>1508</v>
      </c>
      <c r="I494">
        <f t="shared" si="77"/>
        <v>38.832975677895199</v>
      </c>
      <c r="J494">
        <f t="shared" si="78"/>
        <v>3.1784013415337551</v>
      </c>
      <c r="K494">
        <f t="shared" si="79"/>
        <v>-2.5751310131230238E-2</v>
      </c>
      <c r="M494">
        <f t="shared" si="80"/>
        <v>1834.7434564508803</v>
      </c>
      <c r="N494">
        <f t="shared" si="81"/>
        <v>42.656659270883893</v>
      </c>
      <c r="O494">
        <f t="shared" si="82"/>
        <v>3.2490451927350468</v>
      </c>
      <c r="P494">
        <f t="shared" si="83"/>
        <v>-2.4132128729679909E-2</v>
      </c>
      <c r="R494">
        <f t="shared" si="84"/>
        <v>0.21667337960933708</v>
      </c>
      <c r="S494">
        <f t="shared" si="85"/>
        <v>9.8464862046748577E-2</v>
      </c>
      <c r="T494">
        <f t="shared" si="86"/>
        <v>2.222622117545486E-2</v>
      </c>
      <c r="U494">
        <f t="shared" si="87"/>
        <v>6.2877631984504162E-2</v>
      </c>
    </row>
    <row r="495" spans="1:21" x14ac:dyDescent="0.55000000000000004">
      <c r="A495">
        <v>0.45</v>
      </c>
      <c r="B495" t="s">
        <v>21</v>
      </c>
      <c r="C495" t="s">
        <v>25</v>
      </c>
      <c r="D495">
        <v>61.8</v>
      </c>
      <c r="E495">
        <v>57</v>
      </c>
      <c r="F495" t="s">
        <v>26</v>
      </c>
      <c r="G495" t="s">
        <v>11</v>
      </c>
      <c r="H495">
        <v>1508</v>
      </c>
      <c r="I495">
        <f t="shared" si="77"/>
        <v>38.832975677895199</v>
      </c>
      <c r="J495">
        <f t="shared" si="78"/>
        <v>3.1784013415337551</v>
      </c>
      <c r="K495">
        <f t="shared" si="79"/>
        <v>-2.5751310131230238E-2</v>
      </c>
      <c r="M495">
        <f t="shared" si="80"/>
        <v>1252.183230777734</v>
      </c>
      <c r="N495">
        <f t="shared" si="81"/>
        <v>37.916866383995412</v>
      </c>
      <c r="O495">
        <f t="shared" si="82"/>
        <v>3.1776676584123145</v>
      </c>
      <c r="P495">
        <f t="shared" si="83"/>
        <v>-2.5653219712386294E-2</v>
      </c>
      <c r="R495">
        <f t="shared" si="84"/>
        <v>0.16963976738877054</v>
      </c>
      <c r="S495">
        <f t="shared" si="85"/>
        <v>2.3591014541315757E-2</v>
      </c>
      <c r="T495">
        <f t="shared" si="86"/>
        <v>2.308340082333899E-4</v>
      </c>
      <c r="U495">
        <f t="shared" si="87"/>
        <v>3.8091428492014389E-3</v>
      </c>
    </row>
    <row r="496" spans="1:21" x14ac:dyDescent="0.55000000000000004">
      <c r="A496">
        <v>0.54</v>
      </c>
      <c r="B496" t="s">
        <v>21</v>
      </c>
      <c r="C496" t="s">
        <v>12</v>
      </c>
      <c r="D496">
        <v>60.1</v>
      </c>
      <c r="E496">
        <v>59</v>
      </c>
      <c r="F496" t="s">
        <v>10</v>
      </c>
      <c r="G496" t="s">
        <v>11</v>
      </c>
      <c r="H496">
        <v>1508</v>
      </c>
      <c r="I496">
        <f t="shared" si="77"/>
        <v>38.832975677895199</v>
      </c>
      <c r="J496">
        <f t="shared" si="78"/>
        <v>3.1784013415337551</v>
      </c>
      <c r="K496">
        <f t="shared" si="79"/>
        <v>-2.5751310131230238E-2</v>
      </c>
      <c r="M496">
        <f t="shared" si="80"/>
        <v>1834.7434564508803</v>
      </c>
      <c r="N496">
        <f t="shared" si="81"/>
        <v>42.656659270883893</v>
      </c>
      <c r="O496">
        <f t="shared" si="82"/>
        <v>3.2490451927350468</v>
      </c>
      <c r="P496">
        <f t="shared" si="83"/>
        <v>-2.4132128729679909E-2</v>
      </c>
      <c r="R496">
        <f t="shared" si="84"/>
        <v>0.21667337960933708</v>
      </c>
      <c r="S496">
        <f t="shared" si="85"/>
        <v>9.8464862046748577E-2</v>
      </c>
      <c r="T496">
        <f t="shared" si="86"/>
        <v>2.222622117545486E-2</v>
      </c>
      <c r="U496">
        <f t="shared" si="87"/>
        <v>6.2877631984504162E-2</v>
      </c>
    </row>
    <row r="497" spans="1:21" x14ac:dyDescent="0.55000000000000004">
      <c r="A497">
        <v>0.54</v>
      </c>
      <c r="B497" t="s">
        <v>21</v>
      </c>
      <c r="C497" t="s">
        <v>12</v>
      </c>
      <c r="D497">
        <v>62.8</v>
      </c>
      <c r="E497">
        <v>55</v>
      </c>
      <c r="F497" t="s">
        <v>16</v>
      </c>
      <c r="G497" t="s">
        <v>11</v>
      </c>
      <c r="H497">
        <v>1508</v>
      </c>
      <c r="I497">
        <f t="shared" si="77"/>
        <v>38.832975677895199</v>
      </c>
      <c r="J497">
        <f t="shared" si="78"/>
        <v>3.1784013415337551</v>
      </c>
      <c r="K497">
        <f t="shared" si="79"/>
        <v>-2.5751310131230238E-2</v>
      </c>
      <c r="M497">
        <f t="shared" si="80"/>
        <v>1834.7434564508803</v>
      </c>
      <c r="N497">
        <f t="shared" si="81"/>
        <v>42.656659270883893</v>
      </c>
      <c r="O497">
        <f t="shared" si="82"/>
        <v>3.2490451927350468</v>
      </c>
      <c r="P497">
        <f t="shared" si="83"/>
        <v>-2.4132128729679909E-2</v>
      </c>
      <c r="R497">
        <f t="shared" si="84"/>
        <v>0.21667337960933708</v>
      </c>
      <c r="S497">
        <f t="shared" si="85"/>
        <v>9.8464862046748577E-2</v>
      </c>
      <c r="T497">
        <f t="shared" si="86"/>
        <v>2.222622117545486E-2</v>
      </c>
      <c r="U497">
        <f t="shared" si="87"/>
        <v>6.2877631984504162E-2</v>
      </c>
    </row>
    <row r="498" spans="1:21" x14ac:dyDescent="0.55000000000000004">
      <c r="A498">
        <v>0.45</v>
      </c>
      <c r="B498" t="s">
        <v>21</v>
      </c>
      <c r="C498" t="s">
        <v>25</v>
      </c>
      <c r="D498">
        <v>61.5</v>
      </c>
      <c r="E498">
        <v>57</v>
      </c>
      <c r="F498" t="s">
        <v>26</v>
      </c>
      <c r="G498" t="s">
        <v>11</v>
      </c>
      <c r="H498">
        <v>1508</v>
      </c>
      <c r="I498">
        <f t="shared" si="77"/>
        <v>38.832975677895199</v>
      </c>
      <c r="J498">
        <f t="shared" si="78"/>
        <v>3.1784013415337551</v>
      </c>
      <c r="K498">
        <f t="shared" si="79"/>
        <v>-2.5751310131230238E-2</v>
      </c>
      <c r="M498">
        <f t="shared" si="80"/>
        <v>1252.183230777734</v>
      </c>
      <c r="N498">
        <f t="shared" si="81"/>
        <v>37.916866383995412</v>
      </c>
      <c r="O498">
        <f t="shared" si="82"/>
        <v>3.1776676584123145</v>
      </c>
      <c r="P498">
        <f t="shared" si="83"/>
        <v>-2.5653219712386294E-2</v>
      </c>
      <c r="R498">
        <f t="shared" si="84"/>
        <v>0.16963976738877054</v>
      </c>
      <c r="S498">
        <f t="shared" si="85"/>
        <v>2.3591014541315757E-2</v>
      </c>
      <c r="T498">
        <f t="shared" si="86"/>
        <v>2.308340082333899E-4</v>
      </c>
      <c r="U498">
        <f t="shared" si="87"/>
        <v>3.8091428492014389E-3</v>
      </c>
    </row>
    <row r="499" spans="1:21" x14ac:dyDescent="0.55000000000000004">
      <c r="A499">
        <v>0.7</v>
      </c>
      <c r="B499" t="s">
        <v>23</v>
      </c>
      <c r="C499" t="s">
        <v>20</v>
      </c>
      <c r="D499">
        <v>60.7</v>
      </c>
      <c r="E499">
        <v>57</v>
      </c>
      <c r="F499" t="s">
        <v>10</v>
      </c>
      <c r="G499" t="s">
        <v>11</v>
      </c>
      <c r="H499">
        <v>1508</v>
      </c>
      <c r="I499">
        <f t="shared" si="77"/>
        <v>38.832975677895199</v>
      </c>
      <c r="J499">
        <f t="shared" si="78"/>
        <v>3.1784013415337551</v>
      </c>
      <c r="K499">
        <f t="shared" si="79"/>
        <v>-2.5751310131230238E-2</v>
      </c>
      <c r="M499">
        <f t="shared" si="80"/>
        <v>2870.406079869806</v>
      </c>
      <c r="N499">
        <f t="shared" si="81"/>
        <v>51.082957736463406</v>
      </c>
      <c r="O499">
        <f t="shared" si="82"/>
        <v>3.3759385870865701</v>
      </c>
      <c r="P499">
        <f t="shared" si="83"/>
        <v>-2.1427966982646339E-2</v>
      </c>
      <c r="R499">
        <f t="shared" si="84"/>
        <v>0.90345230760597217</v>
      </c>
      <c r="S499">
        <f t="shared" si="85"/>
        <v>0.3154530870921961</v>
      </c>
      <c r="T499">
        <f t="shared" si="86"/>
        <v>6.214987483534485E-2</v>
      </c>
      <c r="U499">
        <f t="shared" si="87"/>
        <v>0.16788827933615338</v>
      </c>
    </row>
    <row r="500" spans="1:21" x14ac:dyDescent="0.55000000000000004">
      <c r="A500">
        <v>0.54</v>
      </c>
      <c r="B500" t="s">
        <v>21</v>
      </c>
      <c r="C500" t="s">
        <v>12</v>
      </c>
      <c r="D500">
        <v>60.7</v>
      </c>
      <c r="E500">
        <v>58</v>
      </c>
      <c r="F500" t="s">
        <v>10</v>
      </c>
      <c r="G500" t="s">
        <v>11</v>
      </c>
      <c r="H500">
        <v>1508</v>
      </c>
      <c r="I500">
        <f t="shared" si="77"/>
        <v>38.832975677895199</v>
      </c>
      <c r="J500">
        <f t="shared" si="78"/>
        <v>3.1784013415337551</v>
      </c>
      <c r="K500">
        <f t="shared" si="79"/>
        <v>-2.5751310131230238E-2</v>
      </c>
      <c r="M500">
        <f t="shared" si="80"/>
        <v>1834.7434564508803</v>
      </c>
      <c r="N500">
        <f t="shared" si="81"/>
        <v>42.656659270883893</v>
      </c>
      <c r="O500">
        <f t="shared" si="82"/>
        <v>3.2490451927350468</v>
      </c>
      <c r="P500">
        <f t="shared" si="83"/>
        <v>-2.4132128729679909E-2</v>
      </c>
      <c r="R500">
        <f t="shared" si="84"/>
        <v>0.21667337960933708</v>
      </c>
      <c r="S500">
        <f t="shared" si="85"/>
        <v>9.8464862046748577E-2</v>
      </c>
      <c r="T500">
        <f t="shared" si="86"/>
        <v>2.222622117545486E-2</v>
      </c>
      <c r="U500">
        <f t="shared" si="87"/>
        <v>6.2877631984504162E-2</v>
      </c>
    </row>
    <row r="501" spans="1:21" x14ac:dyDescent="0.55000000000000004">
      <c r="A501">
        <v>0.7</v>
      </c>
      <c r="B501" t="s">
        <v>23</v>
      </c>
      <c r="C501" t="s">
        <v>14</v>
      </c>
      <c r="D501">
        <v>58.4</v>
      </c>
      <c r="E501">
        <v>60</v>
      </c>
      <c r="F501" t="s">
        <v>16</v>
      </c>
      <c r="G501" t="s">
        <v>11</v>
      </c>
      <c r="H501">
        <v>1508</v>
      </c>
      <c r="I501">
        <f t="shared" si="77"/>
        <v>38.832975677895199</v>
      </c>
      <c r="J501">
        <f t="shared" si="78"/>
        <v>3.1784013415337551</v>
      </c>
      <c r="K501">
        <f t="shared" si="79"/>
        <v>-2.5751310131230238E-2</v>
      </c>
      <c r="M501">
        <f t="shared" si="80"/>
        <v>2870.406079869806</v>
      </c>
      <c r="N501">
        <f t="shared" si="81"/>
        <v>51.082957736463406</v>
      </c>
      <c r="O501">
        <f t="shared" si="82"/>
        <v>3.3759385870865701</v>
      </c>
      <c r="P501">
        <f t="shared" si="83"/>
        <v>-2.1427966982646339E-2</v>
      </c>
      <c r="R501">
        <f t="shared" si="84"/>
        <v>0.90345230760597217</v>
      </c>
      <c r="S501">
        <f t="shared" si="85"/>
        <v>0.3154530870921961</v>
      </c>
      <c r="T501">
        <f t="shared" si="86"/>
        <v>6.214987483534485E-2</v>
      </c>
      <c r="U501">
        <f t="shared" si="87"/>
        <v>0.16788827933615338</v>
      </c>
    </row>
    <row r="502" spans="1:21" x14ac:dyDescent="0.55000000000000004">
      <c r="A502">
        <v>0.5</v>
      </c>
      <c r="B502" t="s">
        <v>21</v>
      </c>
      <c r="C502" t="s">
        <v>18</v>
      </c>
      <c r="D502">
        <v>62.3</v>
      </c>
      <c r="E502">
        <v>57</v>
      </c>
      <c r="F502" t="s">
        <v>16</v>
      </c>
      <c r="G502" t="s">
        <v>11</v>
      </c>
      <c r="H502">
        <v>1553</v>
      </c>
      <c r="I502">
        <f t="shared" si="77"/>
        <v>39.408120990476064</v>
      </c>
      <c r="J502">
        <f t="shared" si="78"/>
        <v>3.1911714557285586</v>
      </c>
      <c r="K502">
        <f t="shared" si="79"/>
        <v>-2.5375480354459794E-2</v>
      </c>
      <c r="M502">
        <f t="shared" si="80"/>
        <v>1575.8278005961483</v>
      </c>
      <c r="N502">
        <f t="shared" si="81"/>
        <v>40.550084654489012</v>
      </c>
      <c r="O502">
        <f t="shared" si="82"/>
        <v>3.2173218441471656</v>
      </c>
      <c r="P502">
        <f t="shared" si="83"/>
        <v>-2.4808169166438302E-2</v>
      </c>
      <c r="R502">
        <f t="shared" si="84"/>
        <v>1.4699163294364673E-2</v>
      </c>
      <c r="S502">
        <f t="shared" si="85"/>
        <v>2.8977876521667494E-2</v>
      </c>
      <c r="T502">
        <f t="shared" si="86"/>
        <v>8.1946046401435678E-3</v>
      </c>
      <c r="U502">
        <f t="shared" si="87"/>
        <v>2.2356667936801657E-2</v>
      </c>
    </row>
    <row r="503" spans="1:21" x14ac:dyDescent="0.55000000000000004">
      <c r="A503">
        <v>0.42</v>
      </c>
      <c r="B503" t="s">
        <v>19</v>
      </c>
      <c r="C503" t="s">
        <v>9</v>
      </c>
      <c r="D503">
        <v>61.2</v>
      </c>
      <c r="E503">
        <v>57</v>
      </c>
      <c r="F503" t="s">
        <v>26</v>
      </c>
      <c r="G503" t="s">
        <v>11</v>
      </c>
      <c r="H503">
        <v>1553</v>
      </c>
      <c r="I503">
        <f t="shared" si="77"/>
        <v>39.408120990476064</v>
      </c>
      <c r="J503">
        <f t="shared" si="78"/>
        <v>3.1911714557285586</v>
      </c>
      <c r="K503">
        <f t="shared" si="79"/>
        <v>-2.5375480354459794E-2</v>
      </c>
      <c r="M503">
        <f t="shared" si="80"/>
        <v>1057.9964888866853</v>
      </c>
      <c r="N503">
        <f t="shared" si="81"/>
        <v>36.336935421699252</v>
      </c>
      <c r="O503">
        <f t="shared" si="82"/>
        <v>3.1538751469714037</v>
      </c>
      <c r="P503">
        <f t="shared" si="83"/>
        <v>-2.6160250039955087E-2</v>
      </c>
      <c r="R503">
        <f t="shared" si="84"/>
        <v>0.31874018745223098</v>
      </c>
      <c r="S503">
        <f t="shared" si="85"/>
        <v>7.793280906539643E-2</v>
      </c>
      <c r="T503">
        <f t="shared" si="86"/>
        <v>1.1687340926230501E-2</v>
      </c>
      <c r="U503">
        <f t="shared" si="87"/>
        <v>3.0926298715656379E-2</v>
      </c>
    </row>
    <row r="504" spans="1:21" x14ac:dyDescent="0.55000000000000004">
      <c r="A504">
        <v>0.42</v>
      </c>
      <c r="B504" t="s">
        <v>19</v>
      </c>
      <c r="C504" t="s">
        <v>9</v>
      </c>
      <c r="D504">
        <v>60.4</v>
      </c>
      <c r="E504">
        <v>60</v>
      </c>
      <c r="F504" t="s">
        <v>10</v>
      </c>
      <c r="G504" t="s">
        <v>11</v>
      </c>
      <c r="H504">
        <v>1553</v>
      </c>
      <c r="I504">
        <f t="shared" si="77"/>
        <v>39.408120990476064</v>
      </c>
      <c r="J504">
        <f t="shared" si="78"/>
        <v>3.1911714557285586</v>
      </c>
      <c r="K504">
        <f t="shared" si="79"/>
        <v>-2.5375480354459794E-2</v>
      </c>
      <c r="M504">
        <f t="shared" si="80"/>
        <v>1057.9964888866853</v>
      </c>
      <c r="N504">
        <f t="shared" si="81"/>
        <v>36.336935421699252</v>
      </c>
      <c r="O504">
        <f t="shared" si="82"/>
        <v>3.1538751469714037</v>
      </c>
      <c r="P504">
        <f t="shared" si="83"/>
        <v>-2.6160250039955087E-2</v>
      </c>
      <c r="R504">
        <f t="shared" si="84"/>
        <v>0.31874018745223098</v>
      </c>
      <c r="S504">
        <f t="shared" si="85"/>
        <v>7.793280906539643E-2</v>
      </c>
      <c r="T504">
        <f t="shared" si="86"/>
        <v>1.1687340926230501E-2</v>
      </c>
      <c r="U504">
        <f t="shared" si="87"/>
        <v>3.0926298715656379E-2</v>
      </c>
    </row>
    <row r="505" spans="1:21" x14ac:dyDescent="0.55000000000000004">
      <c r="A505">
        <v>0.5</v>
      </c>
      <c r="B505" t="s">
        <v>8</v>
      </c>
      <c r="C505" t="s">
        <v>12</v>
      </c>
      <c r="D505">
        <v>63.6</v>
      </c>
      <c r="E505">
        <v>56</v>
      </c>
      <c r="F505" t="s">
        <v>16</v>
      </c>
      <c r="G505" t="s">
        <v>11</v>
      </c>
      <c r="H505">
        <v>1553</v>
      </c>
      <c r="I505">
        <f t="shared" si="77"/>
        <v>39.408120990476064</v>
      </c>
      <c r="J505">
        <f t="shared" si="78"/>
        <v>3.1911714557285586</v>
      </c>
      <c r="K505">
        <f t="shared" si="79"/>
        <v>-2.5375480354459794E-2</v>
      </c>
      <c r="M505">
        <f t="shared" si="80"/>
        <v>1575.8278005961483</v>
      </c>
      <c r="N505">
        <f t="shared" si="81"/>
        <v>40.550084654489012</v>
      </c>
      <c r="O505">
        <f t="shared" si="82"/>
        <v>3.2173218441471656</v>
      </c>
      <c r="P505">
        <f t="shared" si="83"/>
        <v>-2.4808169166438302E-2</v>
      </c>
      <c r="R505">
        <f t="shared" si="84"/>
        <v>1.4699163294364673E-2</v>
      </c>
      <c r="S505">
        <f t="shared" si="85"/>
        <v>2.8977876521667494E-2</v>
      </c>
      <c r="T505">
        <f t="shared" si="86"/>
        <v>8.1946046401435678E-3</v>
      </c>
      <c r="U505">
        <f t="shared" si="87"/>
        <v>2.2356667936801657E-2</v>
      </c>
    </row>
    <row r="506" spans="1:21" x14ac:dyDescent="0.55000000000000004">
      <c r="A506">
        <v>0.75</v>
      </c>
      <c r="B506" t="s">
        <v>13</v>
      </c>
      <c r="C506" t="s">
        <v>12</v>
      </c>
      <c r="D506">
        <v>62.1</v>
      </c>
      <c r="E506">
        <v>58</v>
      </c>
      <c r="F506" t="s">
        <v>10</v>
      </c>
      <c r="G506" t="s">
        <v>11</v>
      </c>
      <c r="H506">
        <v>1553</v>
      </c>
      <c r="I506">
        <f t="shared" si="77"/>
        <v>39.408120990476064</v>
      </c>
      <c r="J506">
        <f t="shared" si="78"/>
        <v>3.1911714557285586</v>
      </c>
      <c r="K506">
        <f t="shared" si="79"/>
        <v>-2.5375480354459794E-2</v>
      </c>
      <c r="M506">
        <f t="shared" si="80"/>
        <v>3194.0506496882203</v>
      </c>
      <c r="N506">
        <f t="shared" si="81"/>
        <v>53.716176006957006</v>
      </c>
      <c r="O506">
        <f t="shared" si="82"/>
        <v>3.4155927728214213</v>
      </c>
      <c r="P506">
        <f t="shared" si="83"/>
        <v>-2.0582916436698351E-2</v>
      </c>
      <c r="R506">
        <f t="shared" si="84"/>
        <v>1.056697134377476</v>
      </c>
      <c r="S506">
        <f t="shared" si="85"/>
        <v>0.36307376898124205</v>
      </c>
      <c r="T506">
        <f t="shared" si="86"/>
        <v>7.0325684535062452E-2</v>
      </c>
      <c r="U506">
        <f t="shared" si="87"/>
        <v>0.18886593872573293</v>
      </c>
    </row>
    <row r="507" spans="1:21" x14ac:dyDescent="0.55000000000000004">
      <c r="A507">
        <v>0.43</v>
      </c>
      <c r="B507" t="s">
        <v>19</v>
      </c>
      <c r="C507" t="s">
        <v>9</v>
      </c>
      <c r="D507">
        <v>61.6</v>
      </c>
      <c r="E507">
        <v>56</v>
      </c>
      <c r="F507" t="s">
        <v>10</v>
      </c>
      <c r="G507" t="s">
        <v>11</v>
      </c>
      <c r="H507">
        <v>1554</v>
      </c>
      <c r="I507">
        <f t="shared" si="77"/>
        <v>39.42080668885405</v>
      </c>
      <c r="J507">
        <f t="shared" si="78"/>
        <v>3.1914510144648953</v>
      </c>
      <c r="K507">
        <f t="shared" si="79"/>
        <v>-2.5367314471592049E-2</v>
      </c>
      <c r="M507">
        <f t="shared" si="80"/>
        <v>1122.725402850368</v>
      </c>
      <c r="N507">
        <f t="shared" si="81"/>
        <v>36.863579075797972</v>
      </c>
      <c r="O507">
        <f t="shared" si="82"/>
        <v>3.1618059841183741</v>
      </c>
      <c r="P507">
        <f t="shared" si="83"/>
        <v>-2.5991239930765488E-2</v>
      </c>
      <c r="R507">
        <f t="shared" si="84"/>
        <v>0.27752548079126899</v>
      </c>
      <c r="S507">
        <f t="shared" si="85"/>
        <v>6.4869997035832239E-2</v>
      </c>
      <c r="T507">
        <f t="shared" si="86"/>
        <v>9.288887785574157E-3</v>
      </c>
      <c r="U507">
        <f t="shared" si="87"/>
        <v>2.4595644914330667E-2</v>
      </c>
    </row>
    <row r="508" spans="1:21" x14ac:dyDescent="0.55000000000000004">
      <c r="A508">
        <v>0.51</v>
      </c>
      <c r="B508" t="s">
        <v>19</v>
      </c>
      <c r="C508" t="s">
        <v>18</v>
      </c>
      <c r="D508">
        <v>58.4</v>
      </c>
      <c r="E508">
        <v>61</v>
      </c>
      <c r="F508" t="s">
        <v>22</v>
      </c>
      <c r="G508" t="s">
        <v>11</v>
      </c>
      <c r="H508">
        <v>1554</v>
      </c>
      <c r="I508">
        <f t="shared" si="77"/>
        <v>39.42080668885405</v>
      </c>
      <c r="J508">
        <f t="shared" si="78"/>
        <v>3.1914510144648953</v>
      </c>
      <c r="K508">
        <f t="shared" si="79"/>
        <v>-2.5367314471592049E-2</v>
      </c>
      <c r="M508">
        <f t="shared" si="80"/>
        <v>1640.5567145598311</v>
      </c>
      <c r="N508">
        <f t="shared" si="81"/>
        <v>41.076728308587732</v>
      </c>
      <c r="O508">
        <f t="shared" si="82"/>
        <v>3.225252681294136</v>
      </c>
      <c r="P508">
        <f t="shared" si="83"/>
        <v>-2.4639159057248703E-2</v>
      </c>
      <c r="R508">
        <f t="shared" si="84"/>
        <v>5.5699301518552839E-2</v>
      </c>
      <c r="S508">
        <f t="shared" si="85"/>
        <v>4.2006284468092389E-2</v>
      </c>
      <c r="T508">
        <f t="shared" si="86"/>
        <v>1.0591316199446085E-2</v>
      </c>
      <c r="U508">
        <f t="shared" si="87"/>
        <v>2.8704473828271449E-2</v>
      </c>
    </row>
    <row r="509" spans="1:21" x14ac:dyDescent="0.55000000000000004">
      <c r="A509">
        <v>0.7</v>
      </c>
      <c r="B509" t="s">
        <v>15</v>
      </c>
      <c r="C509" t="s">
        <v>20</v>
      </c>
      <c r="D509">
        <v>60.9</v>
      </c>
      <c r="E509">
        <v>58</v>
      </c>
      <c r="F509" t="s">
        <v>16</v>
      </c>
      <c r="G509" t="s">
        <v>11</v>
      </c>
      <c r="H509">
        <v>1554</v>
      </c>
      <c r="I509">
        <f t="shared" si="77"/>
        <v>39.42080668885405</v>
      </c>
      <c r="J509">
        <f t="shared" si="78"/>
        <v>3.1914510144648953</v>
      </c>
      <c r="K509">
        <f t="shared" si="79"/>
        <v>-2.5367314471592049E-2</v>
      </c>
      <c r="M509">
        <f t="shared" si="80"/>
        <v>2870.406079869806</v>
      </c>
      <c r="N509">
        <f t="shared" si="81"/>
        <v>51.082957736463406</v>
      </c>
      <c r="O509">
        <f t="shared" si="82"/>
        <v>3.3759385870865701</v>
      </c>
      <c r="P509">
        <f t="shared" si="83"/>
        <v>-2.1427966982646339E-2</v>
      </c>
      <c r="R509">
        <f t="shared" si="84"/>
        <v>0.84710815950437968</v>
      </c>
      <c r="S509">
        <f t="shared" si="85"/>
        <v>0.29583745303991321</v>
      </c>
      <c r="T509">
        <f t="shared" si="86"/>
        <v>5.7806800663869035E-2</v>
      </c>
      <c r="U509">
        <f t="shared" si="87"/>
        <v>0.15529225584195144</v>
      </c>
    </row>
    <row r="510" spans="1:21" x14ac:dyDescent="0.55000000000000004">
      <c r="A510">
        <v>0.7</v>
      </c>
      <c r="B510" t="s">
        <v>23</v>
      </c>
      <c r="C510" t="s">
        <v>14</v>
      </c>
      <c r="D510">
        <v>64</v>
      </c>
      <c r="E510">
        <v>57</v>
      </c>
      <c r="F510" t="s">
        <v>16</v>
      </c>
      <c r="G510" t="s">
        <v>11</v>
      </c>
      <c r="H510">
        <v>1554</v>
      </c>
      <c r="I510">
        <f t="shared" si="77"/>
        <v>39.42080668885405</v>
      </c>
      <c r="J510">
        <f t="shared" si="78"/>
        <v>3.1914510144648953</v>
      </c>
      <c r="K510">
        <f t="shared" si="79"/>
        <v>-2.5367314471592049E-2</v>
      </c>
      <c r="M510">
        <f t="shared" si="80"/>
        <v>2870.406079869806</v>
      </c>
      <c r="N510">
        <f t="shared" si="81"/>
        <v>51.082957736463406</v>
      </c>
      <c r="O510">
        <f t="shared" si="82"/>
        <v>3.3759385870865701</v>
      </c>
      <c r="P510">
        <f t="shared" si="83"/>
        <v>-2.1427966982646339E-2</v>
      </c>
      <c r="R510">
        <f t="shared" si="84"/>
        <v>0.84710815950437968</v>
      </c>
      <c r="S510">
        <f t="shared" si="85"/>
        <v>0.29583745303991321</v>
      </c>
      <c r="T510">
        <f t="shared" si="86"/>
        <v>5.7806800663869035E-2</v>
      </c>
      <c r="U510">
        <f t="shared" si="87"/>
        <v>0.15529225584195144</v>
      </c>
    </row>
    <row r="511" spans="1:21" x14ac:dyDescent="0.55000000000000004">
      <c r="A511">
        <v>0.7</v>
      </c>
      <c r="B511" t="s">
        <v>17</v>
      </c>
      <c r="C511" t="s">
        <v>20</v>
      </c>
      <c r="D511">
        <v>63.3</v>
      </c>
      <c r="E511">
        <v>56</v>
      </c>
      <c r="F511" t="s">
        <v>16</v>
      </c>
      <c r="G511" t="s">
        <v>11</v>
      </c>
      <c r="H511">
        <v>1554</v>
      </c>
      <c r="I511">
        <f t="shared" si="77"/>
        <v>39.42080668885405</v>
      </c>
      <c r="J511">
        <f t="shared" si="78"/>
        <v>3.1914510144648953</v>
      </c>
      <c r="K511">
        <f t="shared" si="79"/>
        <v>-2.5367314471592049E-2</v>
      </c>
      <c r="M511">
        <f t="shared" si="80"/>
        <v>2870.406079869806</v>
      </c>
      <c r="N511">
        <f t="shared" si="81"/>
        <v>51.082957736463406</v>
      </c>
      <c r="O511">
        <f t="shared" si="82"/>
        <v>3.3759385870865701</v>
      </c>
      <c r="P511">
        <f t="shared" si="83"/>
        <v>-2.1427966982646339E-2</v>
      </c>
      <c r="R511">
        <f t="shared" si="84"/>
        <v>0.84710815950437968</v>
      </c>
      <c r="S511">
        <f t="shared" si="85"/>
        <v>0.29583745303991321</v>
      </c>
      <c r="T511">
        <f t="shared" si="86"/>
        <v>5.7806800663869035E-2</v>
      </c>
      <c r="U511">
        <f t="shared" si="87"/>
        <v>0.15529225584195144</v>
      </c>
    </row>
    <row r="512" spans="1:21" x14ac:dyDescent="0.55000000000000004">
      <c r="A512">
        <v>0.71</v>
      </c>
      <c r="B512" t="s">
        <v>21</v>
      </c>
      <c r="C512" t="s">
        <v>20</v>
      </c>
      <c r="D512">
        <v>61</v>
      </c>
      <c r="E512">
        <v>58</v>
      </c>
      <c r="F512" t="s">
        <v>16</v>
      </c>
      <c r="G512" t="s">
        <v>11</v>
      </c>
      <c r="H512">
        <v>1555</v>
      </c>
      <c r="I512">
        <f t="shared" si="77"/>
        <v>39.433488306260706</v>
      </c>
      <c r="J512">
        <f t="shared" si="78"/>
        <v>3.1917303933628562</v>
      </c>
      <c r="K512">
        <f t="shared" si="79"/>
        <v>-2.5359156467048689E-2</v>
      </c>
      <c r="M512">
        <f t="shared" si="80"/>
        <v>2935.1349938334884</v>
      </c>
      <c r="N512">
        <f t="shared" si="81"/>
        <v>51.609601390562126</v>
      </c>
      <c r="O512">
        <f t="shared" si="82"/>
        <v>3.3838694242335405</v>
      </c>
      <c r="P512">
        <f t="shared" si="83"/>
        <v>-2.125895687345674E-2</v>
      </c>
      <c r="R512">
        <f t="shared" si="84"/>
        <v>0.88754661982860983</v>
      </c>
      <c r="S512">
        <f t="shared" si="85"/>
        <v>0.30877595686527848</v>
      </c>
      <c r="T512">
        <f t="shared" si="86"/>
        <v>6.0199016580546348E-2</v>
      </c>
      <c r="U512">
        <f t="shared" si="87"/>
        <v>0.161685172727243</v>
      </c>
    </row>
    <row r="513" spans="1:21" x14ac:dyDescent="0.55000000000000004">
      <c r="A513">
        <v>0.71</v>
      </c>
      <c r="B513" t="s">
        <v>21</v>
      </c>
      <c r="C513" t="s">
        <v>20</v>
      </c>
      <c r="D513">
        <v>63.7</v>
      </c>
      <c r="E513">
        <v>61</v>
      </c>
      <c r="F513" t="s">
        <v>22</v>
      </c>
      <c r="G513" t="s">
        <v>11</v>
      </c>
      <c r="H513">
        <v>1555</v>
      </c>
      <c r="I513">
        <f t="shared" si="77"/>
        <v>39.433488306260706</v>
      </c>
      <c r="J513">
        <f t="shared" si="78"/>
        <v>3.1917303933628562</v>
      </c>
      <c r="K513">
        <f t="shared" si="79"/>
        <v>-2.5359156467048689E-2</v>
      </c>
      <c r="M513">
        <f t="shared" si="80"/>
        <v>2935.1349938334884</v>
      </c>
      <c r="N513">
        <f t="shared" si="81"/>
        <v>51.609601390562126</v>
      </c>
      <c r="O513">
        <f t="shared" si="82"/>
        <v>3.3838694242335405</v>
      </c>
      <c r="P513">
        <f t="shared" si="83"/>
        <v>-2.125895687345674E-2</v>
      </c>
      <c r="R513">
        <f t="shared" si="84"/>
        <v>0.88754661982860983</v>
      </c>
      <c r="S513">
        <f t="shared" si="85"/>
        <v>0.30877595686527848</v>
      </c>
      <c r="T513">
        <f t="shared" si="86"/>
        <v>6.0199016580546348E-2</v>
      </c>
      <c r="U513">
        <f t="shared" si="87"/>
        <v>0.161685172727243</v>
      </c>
    </row>
    <row r="514" spans="1:21" x14ac:dyDescent="0.55000000000000004">
      <c r="A514">
        <v>0.73</v>
      </c>
      <c r="B514" t="s">
        <v>23</v>
      </c>
      <c r="C514" t="s">
        <v>20</v>
      </c>
      <c r="D514">
        <v>63.9</v>
      </c>
      <c r="E514">
        <v>59</v>
      </c>
      <c r="F514" t="s">
        <v>16</v>
      </c>
      <c r="G514" t="s">
        <v>11</v>
      </c>
      <c r="H514">
        <v>1555</v>
      </c>
      <c r="I514">
        <f t="shared" ref="I514:I577" si="88" xml:space="preserve"> SQRT(H514)</f>
        <v>39.433488306260706</v>
      </c>
      <c r="J514">
        <f t="shared" ref="J514:J577" si="89">LOG10(H514)</f>
        <v>3.1917303933628562</v>
      </c>
      <c r="K514">
        <f t="shared" ref="K514:K577" si="90" xml:space="preserve"> (1/I514)*-1</f>
        <v>-2.5359156467048689E-2</v>
      </c>
      <c r="M514">
        <f t="shared" ref="M514:M577" si="91" xml:space="preserve"> INTERCEPT(Price,CaratSize) + A514*SLOPE(Price,CaratSize)</f>
        <v>3064.5928217608548</v>
      </c>
      <c r="N514">
        <f t="shared" ref="N514:N577" si="92" xml:space="preserve"> INTERCEPT(SqrtPrice,CaratSize) + A514*SLOPE(SqrtPrice,CaratSize)</f>
        <v>52.662888698759566</v>
      </c>
      <c r="O514">
        <f t="shared" ref="O514:O577" si="93" xml:space="preserve"> INTERCEPT(LogTenPrice,CaratSize) + A514*SLOPE(LogTenPrice,CaratSize)</f>
        <v>3.3997310985274809</v>
      </c>
      <c r="P514">
        <f t="shared" ref="P514:P577" si="94" xml:space="preserve"> INTERCEPT(NegRecPrice,CaratSize) + A514*SLOPE(NegRecPrice,CaratSize)</f>
        <v>-2.0920936655077545E-2</v>
      </c>
      <c r="R514">
        <f t="shared" ref="R514:R577" si="95" xml:space="preserve"> ABS((M514-H514)/H514)</f>
        <v>0.97079924228993875</v>
      </c>
      <c r="S514">
        <f t="shared" ref="S514:S577" si="96" xml:space="preserve"> ABS((N514-I514)/I514)</f>
        <v>0.33548643451861393</v>
      </c>
      <c r="T514">
        <f t="shared" ref="T514:T577" si="97" xml:space="preserve"> ABS((O514-J514)/J514)</f>
        <v>6.5168632537747628E-2</v>
      </c>
      <c r="U514">
        <f t="shared" ref="U514:U577" si="98" xml:space="preserve"> ABS((P514-K514)/K514)</f>
        <v>0.17501448905597866</v>
      </c>
    </row>
    <row r="515" spans="1:21" x14ac:dyDescent="0.55000000000000004">
      <c r="A515">
        <v>0.65</v>
      </c>
      <c r="B515" t="s">
        <v>23</v>
      </c>
      <c r="C515" t="s">
        <v>18</v>
      </c>
      <c r="D515">
        <v>61.3</v>
      </c>
      <c r="E515">
        <v>59</v>
      </c>
      <c r="F515" t="s">
        <v>10</v>
      </c>
      <c r="G515" t="s">
        <v>11</v>
      </c>
      <c r="H515">
        <v>1555</v>
      </c>
      <c r="I515">
        <f t="shared" si="88"/>
        <v>39.433488306260706</v>
      </c>
      <c r="J515">
        <f t="shared" si="89"/>
        <v>3.1917303933628562</v>
      </c>
      <c r="K515">
        <f t="shared" si="90"/>
        <v>-2.5359156467048689E-2</v>
      </c>
      <c r="M515">
        <f t="shared" si="91"/>
        <v>2546.7615100513917</v>
      </c>
      <c r="N515">
        <f t="shared" si="92"/>
        <v>48.449739465969806</v>
      </c>
      <c r="O515">
        <f t="shared" si="93"/>
        <v>3.336284401351719</v>
      </c>
      <c r="P515">
        <f t="shared" si="94"/>
        <v>-2.2273017528594331E-2</v>
      </c>
      <c r="R515">
        <f t="shared" si="95"/>
        <v>0.63778875244462485</v>
      </c>
      <c r="S515">
        <f t="shared" si="96"/>
        <v>0.22864452390527226</v>
      </c>
      <c r="T515">
        <f t="shared" si="97"/>
        <v>4.5290168708942369E-2</v>
      </c>
      <c r="U515">
        <f t="shared" si="98"/>
        <v>0.12169722374103575</v>
      </c>
    </row>
    <row r="516" spans="1:21" x14ac:dyDescent="0.55000000000000004">
      <c r="A516">
        <v>0.55000000000000004</v>
      </c>
      <c r="B516" t="s">
        <v>8</v>
      </c>
      <c r="C516" t="s">
        <v>14</v>
      </c>
      <c r="D516">
        <v>60.4</v>
      </c>
      <c r="E516">
        <v>57</v>
      </c>
      <c r="F516" t="s">
        <v>26</v>
      </c>
      <c r="G516" t="s">
        <v>11</v>
      </c>
      <c r="H516">
        <v>1555</v>
      </c>
      <c r="I516">
        <f t="shared" si="88"/>
        <v>39.433488306260706</v>
      </c>
      <c r="J516">
        <f t="shared" si="89"/>
        <v>3.1917303933628562</v>
      </c>
      <c r="K516">
        <f t="shared" si="90"/>
        <v>-2.5359156467048689E-2</v>
      </c>
      <c r="M516">
        <f t="shared" si="91"/>
        <v>1899.4723704145631</v>
      </c>
      <c r="N516">
        <f t="shared" si="92"/>
        <v>43.183302924982613</v>
      </c>
      <c r="O516">
        <f t="shared" si="93"/>
        <v>3.2569760298820167</v>
      </c>
      <c r="P516">
        <f t="shared" si="94"/>
        <v>-2.396311862049031E-2</v>
      </c>
      <c r="R516">
        <f t="shared" si="95"/>
        <v>0.2215256401379827</v>
      </c>
      <c r="S516">
        <f t="shared" si="96"/>
        <v>9.5092135638595338E-2</v>
      </c>
      <c r="T516">
        <f t="shared" si="97"/>
        <v>2.0442088922935839E-2</v>
      </c>
      <c r="U516">
        <f t="shared" si="98"/>
        <v>5.5050642097357182E-2</v>
      </c>
    </row>
    <row r="517" spans="1:21" x14ac:dyDescent="0.55000000000000004">
      <c r="A517">
        <v>0.4</v>
      </c>
      <c r="B517" t="s">
        <v>19</v>
      </c>
      <c r="C517" t="s">
        <v>9</v>
      </c>
      <c r="D517">
        <v>60.9</v>
      </c>
      <c r="E517">
        <v>61</v>
      </c>
      <c r="F517" t="s">
        <v>16</v>
      </c>
      <c r="G517" t="s">
        <v>11</v>
      </c>
      <c r="H517">
        <v>1556</v>
      </c>
      <c r="I517">
        <f t="shared" si="88"/>
        <v>39.446165846632042</v>
      </c>
      <c r="J517">
        <f t="shared" si="89"/>
        <v>3.1920095926536702</v>
      </c>
      <c r="K517">
        <f t="shared" si="90"/>
        <v>-2.5351006328169692E-2</v>
      </c>
      <c r="M517">
        <f t="shared" si="91"/>
        <v>928.53866095931971</v>
      </c>
      <c r="N517">
        <f t="shared" si="92"/>
        <v>35.283648113501812</v>
      </c>
      <c r="O517">
        <f t="shared" si="93"/>
        <v>3.1380134726774633</v>
      </c>
      <c r="P517">
        <f t="shared" si="94"/>
        <v>-2.6498270258334282E-2</v>
      </c>
      <c r="R517">
        <f t="shared" si="95"/>
        <v>0.40325278858655544</v>
      </c>
      <c r="S517">
        <f t="shared" si="96"/>
        <v>0.105524013393703</v>
      </c>
      <c r="T517">
        <f t="shared" si="97"/>
        <v>1.6916026850444816E-2</v>
      </c>
      <c r="U517">
        <f t="shared" si="98"/>
        <v>4.5255163259131308E-2</v>
      </c>
    </row>
    <row r="518" spans="1:21" x14ac:dyDescent="0.55000000000000004">
      <c r="A518">
        <v>0.4</v>
      </c>
      <c r="B518" t="s">
        <v>19</v>
      </c>
      <c r="C518" t="s">
        <v>9</v>
      </c>
      <c r="D518">
        <v>60.5</v>
      </c>
      <c r="E518">
        <v>59</v>
      </c>
      <c r="F518" t="s">
        <v>10</v>
      </c>
      <c r="G518" t="s">
        <v>11</v>
      </c>
      <c r="H518">
        <v>1556</v>
      </c>
      <c r="I518">
        <f t="shared" si="88"/>
        <v>39.446165846632042</v>
      </c>
      <c r="J518">
        <f t="shared" si="89"/>
        <v>3.1920095926536702</v>
      </c>
      <c r="K518">
        <f t="shared" si="90"/>
        <v>-2.5351006328169692E-2</v>
      </c>
      <c r="M518">
        <f t="shared" si="91"/>
        <v>928.53866095931971</v>
      </c>
      <c r="N518">
        <f t="shared" si="92"/>
        <v>35.283648113501812</v>
      </c>
      <c r="O518">
        <f t="shared" si="93"/>
        <v>3.1380134726774633</v>
      </c>
      <c r="P518">
        <f t="shared" si="94"/>
        <v>-2.6498270258334282E-2</v>
      </c>
      <c r="R518">
        <f t="shared" si="95"/>
        <v>0.40325278858655544</v>
      </c>
      <c r="S518">
        <f t="shared" si="96"/>
        <v>0.105524013393703</v>
      </c>
      <c r="T518">
        <f t="shared" si="97"/>
        <v>1.6916026850444816E-2</v>
      </c>
      <c r="U518">
        <f t="shared" si="98"/>
        <v>4.5255163259131308E-2</v>
      </c>
    </row>
    <row r="519" spans="1:21" x14ac:dyDescent="0.55000000000000004">
      <c r="A519">
        <v>0.5</v>
      </c>
      <c r="B519" t="s">
        <v>8</v>
      </c>
      <c r="C519" t="s">
        <v>18</v>
      </c>
      <c r="D519">
        <v>63.4</v>
      </c>
      <c r="E519">
        <v>56</v>
      </c>
      <c r="F519" t="s">
        <v>16</v>
      </c>
      <c r="G519" t="s">
        <v>11</v>
      </c>
      <c r="H519">
        <v>1556</v>
      </c>
      <c r="I519">
        <f t="shared" si="88"/>
        <v>39.446165846632042</v>
      </c>
      <c r="J519">
        <f t="shared" si="89"/>
        <v>3.1920095926536702</v>
      </c>
      <c r="K519">
        <f t="shared" si="90"/>
        <v>-2.5351006328169692E-2</v>
      </c>
      <c r="M519">
        <f t="shared" si="91"/>
        <v>1575.8278005961483</v>
      </c>
      <c r="N519">
        <f t="shared" si="92"/>
        <v>40.550084654489012</v>
      </c>
      <c r="O519">
        <f t="shared" si="93"/>
        <v>3.2173218441471656</v>
      </c>
      <c r="P519">
        <f t="shared" si="94"/>
        <v>-2.4808169166438302E-2</v>
      </c>
      <c r="R519">
        <f t="shared" si="95"/>
        <v>1.2742802439684021E-2</v>
      </c>
      <c r="S519">
        <f t="shared" si="96"/>
        <v>2.7985452683767609E-2</v>
      </c>
      <c r="T519">
        <f t="shared" si="97"/>
        <v>7.9298795190812944E-3</v>
      </c>
      <c r="U519">
        <f t="shared" si="98"/>
        <v>2.1412844709371413E-2</v>
      </c>
    </row>
    <row r="520" spans="1:21" x14ac:dyDescent="0.55000000000000004">
      <c r="A520">
        <v>0.5</v>
      </c>
      <c r="B520" t="s">
        <v>8</v>
      </c>
      <c r="C520" t="s">
        <v>18</v>
      </c>
      <c r="D520">
        <v>61.9</v>
      </c>
      <c r="E520">
        <v>57</v>
      </c>
      <c r="F520" t="s">
        <v>16</v>
      </c>
      <c r="G520" t="s">
        <v>11</v>
      </c>
      <c r="H520">
        <v>1556</v>
      </c>
      <c r="I520">
        <f t="shared" si="88"/>
        <v>39.446165846632042</v>
      </c>
      <c r="J520">
        <f t="shared" si="89"/>
        <v>3.1920095926536702</v>
      </c>
      <c r="K520">
        <f t="shared" si="90"/>
        <v>-2.5351006328169692E-2</v>
      </c>
      <c r="M520">
        <f t="shared" si="91"/>
        <v>1575.8278005961483</v>
      </c>
      <c r="N520">
        <f t="shared" si="92"/>
        <v>40.550084654489012</v>
      </c>
      <c r="O520">
        <f t="shared" si="93"/>
        <v>3.2173218441471656</v>
      </c>
      <c r="P520">
        <f t="shared" si="94"/>
        <v>-2.4808169166438302E-2</v>
      </c>
      <c r="R520">
        <f t="shared" si="95"/>
        <v>1.2742802439684021E-2</v>
      </c>
      <c r="S520">
        <f t="shared" si="96"/>
        <v>2.7985452683767609E-2</v>
      </c>
      <c r="T520">
        <f t="shared" si="97"/>
        <v>7.9298795190812944E-3</v>
      </c>
      <c r="U520">
        <f t="shared" si="98"/>
        <v>2.1412844709371413E-2</v>
      </c>
    </row>
    <row r="521" spans="1:21" x14ac:dyDescent="0.55000000000000004">
      <c r="A521">
        <v>0.5</v>
      </c>
      <c r="B521" t="s">
        <v>8</v>
      </c>
      <c r="C521" t="s">
        <v>18</v>
      </c>
      <c r="D521">
        <v>62.7</v>
      </c>
      <c r="E521">
        <v>60</v>
      </c>
      <c r="F521" t="s">
        <v>16</v>
      </c>
      <c r="G521" t="s">
        <v>11</v>
      </c>
      <c r="H521">
        <v>1556</v>
      </c>
      <c r="I521">
        <f t="shared" si="88"/>
        <v>39.446165846632042</v>
      </c>
      <c r="J521">
        <f t="shared" si="89"/>
        <v>3.1920095926536702</v>
      </c>
      <c r="K521">
        <f t="shared" si="90"/>
        <v>-2.5351006328169692E-2</v>
      </c>
      <c r="M521">
        <f t="shared" si="91"/>
        <v>1575.8278005961483</v>
      </c>
      <c r="N521">
        <f t="shared" si="92"/>
        <v>40.550084654489012</v>
      </c>
      <c r="O521">
        <f t="shared" si="93"/>
        <v>3.2173218441471656</v>
      </c>
      <c r="P521">
        <f t="shared" si="94"/>
        <v>-2.4808169166438302E-2</v>
      </c>
      <c r="R521">
        <f t="shared" si="95"/>
        <v>1.2742802439684021E-2</v>
      </c>
      <c r="S521">
        <f t="shared" si="96"/>
        <v>2.7985452683767609E-2</v>
      </c>
      <c r="T521">
        <f t="shared" si="97"/>
        <v>7.9298795190812944E-3</v>
      </c>
      <c r="U521">
        <f t="shared" si="98"/>
        <v>2.1412844709371413E-2</v>
      </c>
    </row>
    <row r="522" spans="1:21" x14ac:dyDescent="0.55000000000000004">
      <c r="A522">
        <v>0.6</v>
      </c>
      <c r="B522" t="s">
        <v>19</v>
      </c>
      <c r="C522" t="s">
        <v>14</v>
      </c>
      <c r="D522">
        <v>62.5</v>
      </c>
      <c r="E522">
        <v>57</v>
      </c>
      <c r="F522" t="s">
        <v>10</v>
      </c>
      <c r="G522" t="s">
        <v>11</v>
      </c>
      <c r="H522">
        <v>1556</v>
      </c>
      <c r="I522">
        <f t="shared" si="88"/>
        <v>39.446165846632042</v>
      </c>
      <c r="J522">
        <f t="shared" si="89"/>
        <v>3.1920095926536702</v>
      </c>
      <c r="K522">
        <f t="shared" si="90"/>
        <v>-2.5351006328169692E-2</v>
      </c>
      <c r="M522">
        <f t="shared" si="91"/>
        <v>2223.116940232977</v>
      </c>
      <c r="N522">
        <f t="shared" si="92"/>
        <v>45.816521195476206</v>
      </c>
      <c r="O522">
        <f t="shared" si="93"/>
        <v>3.2966302156168679</v>
      </c>
      <c r="P522">
        <f t="shared" si="94"/>
        <v>-2.3118068074542322E-2</v>
      </c>
      <c r="R522">
        <f t="shared" si="95"/>
        <v>0.42873839346592352</v>
      </c>
      <c r="S522">
        <f t="shared" si="96"/>
        <v>0.16149491876123803</v>
      </c>
      <c r="T522">
        <f t="shared" si="97"/>
        <v>3.2775785888607405E-2</v>
      </c>
      <c r="U522">
        <f t="shared" si="98"/>
        <v>8.8080852677874133E-2</v>
      </c>
    </row>
    <row r="523" spans="1:21" x14ac:dyDescent="0.55000000000000004">
      <c r="A523">
        <v>0.65</v>
      </c>
      <c r="B523" t="s">
        <v>21</v>
      </c>
      <c r="C523" t="s">
        <v>14</v>
      </c>
      <c r="D523">
        <v>63</v>
      </c>
      <c r="E523">
        <v>57</v>
      </c>
      <c r="F523" t="s">
        <v>16</v>
      </c>
      <c r="G523" t="s">
        <v>11</v>
      </c>
      <c r="H523">
        <v>1556</v>
      </c>
      <c r="I523">
        <f t="shared" si="88"/>
        <v>39.446165846632042</v>
      </c>
      <c r="J523">
        <f t="shared" si="89"/>
        <v>3.1920095926536702</v>
      </c>
      <c r="K523">
        <f t="shared" si="90"/>
        <v>-2.5351006328169692E-2</v>
      </c>
      <c r="M523">
        <f t="shared" si="91"/>
        <v>2546.7615100513917</v>
      </c>
      <c r="N523">
        <f t="shared" si="92"/>
        <v>48.449739465969806</v>
      </c>
      <c r="O523">
        <f t="shared" si="93"/>
        <v>3.336284401351719</v>
      </c>
      <c r="P523">
        <f t="shared" si="94"/>
        <v>-2.2273017528594331E-2</v>
      </c>
      <c r="R523">
        <f t="shared" si="95"/>
        <v>0.63673618897904349</v>
      </c>
      <c r="S523">
        <f t="shared" si="96"/>
        <v>0.22824965179997336</v>
      </c>
      <c r="T523">
        <f t="shared" si="97"/>
        <v>4.5198739073370457E-2</v>
      </c>
      <c r="U523">
        <f t="shared" si="98"/>
        <v>0.12141485666212555</v>
      </c>
    </row>
    <row r="524" spans="1:21" x14ac:dyDescent="0.55000000000000004">
      <c r="A524">
        <v>0.52</v>
      </c>
      <c r="B524" t="s">
        <v>21</v>
      </c>
      <c r="C524" t="s">
        <v>12</v>
      </c>
      <c r="D524">
        <v>61.4</v>
      </c>
      <c r="E524">
        <v>55</v>
      </c>
      <c r="F524" t="s">
        <v>26</v>
      </c>
      <c r="G524" t="s">
        <v>11</v>
      </c>
      <c r="H524">
        <v>1556</v>
      </c>
      <c r="I524">
        <f t="shared" si="88"/>
        <v>39.446165846632042</v>
      </c>
      <c r="J524">
        <f t="shared" si="89"/>
        <v>3.1920095926536702</v>
      </c>
      <c r="K524">
        <f t="shared" si="90"/>
        <v>-2.5351006328169692E-2</v>
      </c>
      <c r="M524">
        <f t="shared" si="91"/>
        <v>1705.2856285235143</v>
      </c>
      <c r="N524">
        <f t="shared" si="92"/>
        <v>41.603371962686452</v>
      </c>
      <c r="O524">
        <f t="shared" si="93"/>
        <v>3.2331835184411064</v>
      </c>
      <c r="P524">
        <f t="shared" si="94"/>
        <v>-2.4470148948059108E-2</v>
      </c>
      <c r="R524">
        <f t="shared" si="95"/>
        <v>9.5941920644932094E-2</v>
      </c>
      <c r="S524">
        <f t="shared" si="96"/>
        <v>5.4687345899261733E-2</v>
      </c>
      <c r="T524">
        <f t="shared" si="97"/>
        <v>1.2899060792986626E-2</v>
      </c>
      <c r="U524">
        <f t="shared" si="98"/>
        <v>3.4746446303071901E-2</v>
      </c>
    </row>
    <row r="525" spans="1:21" x14ac:dyDescent="0.55000000000000004">
      <c r="A525">
        <v>0.5</v>
      </c>
      <c r="B525" t="s">
        <v>8</v>
      </c>
      <c r="C525" t="s">
        <v>18</v>
      </c>
      <c r="D525">
        <v>61.1</v>
      </c>
      <c r="E525">
        <v>60</v>
      </c>
      <c r="F525" t="s">
        <v>16</v>
      </c>
      <c r="G525" t="s">
        <v>11</v>
      </c>
      <c r="H525">
        <v>1556</v>
      </c>
      <c r="I525">
        <f t="shared" si="88"/>
        <v>39.446165846632042</v>
      </c>
      <c r="J525">
        <f t="shared" si="89"/>
        <v>3.1920095926536702</v>
      </c>
      <c r="K525">
        <f t="shared" si="90"/>
        <v>-2.5351006328169692E-2</v>
      </c>
      <c r="M525">
        <f t="shared" si="91"/>
        <v>1575.8278005961483</v>
      </c>
      <c r="N525">
        <f t="shared" si="92"/>
        <v>40.550084654489012</v>
      </c>
      <c r="O525">
        <f t="shared" si="93"/>
        <v>3.2173218441471656</v>
      </c>
      <c r="P525">
        <f t="shared" si="94"/>
        <v>-2.4808169166438302E-2</v>
      </c>
      <c r="R525">
        <f t="shared" si="95"/>
        <v>1.2742802439684021E-2</v>
      </c>
      <c r="S525">
        <f t="shared" si="96"/>
        <v>2.7985452683767609E-2</v>
      </c>
      <c r="T525">
        <f t="shared" si="97"/>
        <v>7.9298795190812944E-3</v>
      </c>
      <c r="U525">
        <f t="shared" si="98"/>
        <v>2.1412844709371413E-2</v>
      </c>
    </row>
    <row r="526" spans="1:21" x14ac:dyDescent="0.55000000000000004">
      <c r="A526">
        <v>0.52</v>
      </c>
      <c r="B526" t="s">
        <v>21</v>
      </c>
      <c r="C526" t="s">
        <v>12</v>
      </c>
      <c r="D526">
        <v>62.2</v>
      </c>
      <c r="E526">
        <v>59</v>
      </c>
      <c r="F526" t="s">
        <v>10</v>
      </c>
      <c r="G526" t="s">
        <v>11</v>
      </c>
      <c r="H526">
        <v>1556</v>
      </c>
      <c r="I526">
        <f t="shared" si="88"/>
        <v>39.446165846632042</v>
      </c>
      <c r="J526">
        <f t="shared" si="89"/>
        <v>3.1920095926536702</v>
      </c>
      <c r="K526">
        <f t="shared" si="90"/>
        <v>-2.5351006328169692E-2</v>
      </c>
      <c r="M526">
        <f t="shared" si="91"/>
        <v>1705.2856285235143</v>
      </c>
      <c r="N526">
        <f t="shared" si="92"/>
        <v>41.603371962686452</v>
      </c>
      <c r="O526">
        <f t="shared" si="93"/>
        <v>3.2331835184411064</v>
      </c>
      <c r="P526">
        <f t="shared" si="94"/>
        <v>-2.4470148948059108E-2</v>
      </c>
      <c r="R526">
        <f t="shared" si="95"/>
        <v>9.5941920644932094E-2</v>
      </c>
      <c r="S526">
        <f t="shared" si="96"/>
        <v>5.4687345899261733E-2</v>
      </c>
      <c r="T526">
        <f t="shared" si="97"/>
        <v>1.2899060792986626E-2</v>
      </c>
      <c r="U526">
        <f t="shared" si="98"/>
        <v>3.4746446303071901E-2</v>
      </c>
    </row>
    <row r="527" spans="1:21" x14ac:dyDescent="0.55000000000000004">
      <c r="A527">
        <v>0.59</v>
      </c>
      <c r="B527" t="s">
        <v>8</v>
      </c>
      <c r="C527" t="s">
        <v>14</v>
      </c>
      <c r="D527">
        <v>62.6</v>
      </c>
      <c r="E527">
        <v>59</v>
      </c>
      <c r="F527" t="s">
        <v>10</v>
      </c>
      <c r="G527" t="s">
        <v>11</v>
      </c>
      <c r="H527">
        <v>1591</v>
      </c>
      <c r="I527">
        <f t="shared" si="88"/>
        <v>39.887341350358263</v>
      </c>
      <c r="J527">
        <f t="shared" si="89"/>
        <v>3.2016701796465816</v>
      </c>
      <c r="K527">
        <f t="shared" si="90"/>
        <v>-2.5070610528195009E-2</v>
      </c>
      <c r="M527">
        <f t="shared" si="91"/>
        <v>2158.3880262692942</v>
      </c>
      <c r="N527">
        <f t="shared" si="92"/>
        <v>45.289877541377486</v>
      </c>
      <c r="O527">
        <f t="shared" si="93"/>
        <v>3.2886993784698979</v>
      </c>
      <c r="P527">
        <f t="shared" si="94"/>
        <v>-2.3287078183731921E-2</v>
      </c>
      <c r="R527">
        <f t="shared" si="95"/>
        <v>0.3566235237393427</v>
      </c>
      <c r="S527">
        <f t="shared" si="96"/>
        <v>0.1354448807095211</v>
      </c>
      <c r="T527">
        <f t="shared" si="97"/>
        <v>2.7182437271825122E-2</v>
      </c>
      <c r="U527">
        <f t="shared" si="98"/>
        <v>7.1140363433003923E-2</v>
      </c>
    </row>
    <row r="528" spans="1:21" x14ac:dyDescent="0.55000000000000004">
      <c r="A528">
        <v>0.59</v>
      </c>
      <c r="B528" t="s">
        <v>17</v>
      </c>
      <c r="C528" t="s">
        <v>12</v>
      </c>
      <c r="D528">
        <v>61.4</v>
      </c>
      <c r="E528">
        <v>58</v>
      </c>
      <c r="F528" t="s">
        <v>10</v>
      </c>
      <c r="G528" t="s">
        <v>11</v>
      </c>
      <c r="H528">
        <v>1591</v>
      </c>
      <c r="I528">
        <f t="shared" si="88"/>
        <v>39.887341350358263</v>
      </c>
      <c r="J528">
        <f t="shared" si="89"/>
        <v>3.2016701796465816</v>
      </c>
      <c r="K528">
        <f t="shared" si="90"/>
        <v>-2.5070610528195009E-2</v>
      </c>
      <c r="M528">
        <f t="shared" si="91"/>
        <v>2158.3880262692942</v>
      </c>
      <c r="N528">
        <f t="shared" si="92"/>
        <v>45.289877541377486</v>
      </c>
      <c r="O528">
        <f t="shared" si="93"/>
        <v>3.2886993784698979</v>
      </c>
      <c r="P528">
        <f t="shared" si="94"/>
        <v>-2.3287078183731921E-2</v>
      </c>
      <c r="R528">
        <f t="shared" si="95"/>
        <v>0.3566235237393427</v>
      </c>
      <c r="S528">
        <f t="shared" si="96"/>
        <v>0.1354448807095211</v>
      </c>
      <c r="T528">
        <f t="shared" si="97"/>
        <v>2.7182437271825122E-2</v>
      </c>
      <c r="U528">
        <f t="shared" si="98"/>
        <v>7.1140363433003923E-2</v>
      </c>
    </row>
    <row r="529" spans="1:21" x14ac:dyDescent="0.55000000000000004">
      <c r="A529">
        <v>0.55000000000000004</v>
      </c>
      <c r="B529" t="s">
        <v>8</v>
      </c>
      <c r="C529" t="s">
        <v>12</v>
      </c>
      <c r="D529">
        <v>60.4</v>
      </c>
      <c r="E529">
        <v>62</v>
      </c>
      <c r="F529" t="s">
        <v>16</v>
      </c>
      <c r="G529" t="s">
        <v>11</v>
      </c>
      <c r="H529">
        <v>1591</v>
      </c>
      <c r="I529">
        <f t="shared" si="88"/>
        <v>39.887341350358263</v>
      </c>
      <c r="J529">
        <f t="shared" si="89"/>
        <v>3.2016701796465816</v>
      </c>
      <c r="K529">
        <f t="shared" si="90"/>
        <v>-2.5070610528195009E-2</v>
      </c>
      <c r="M529">
        <f t="shared" si="91"/>
        <v>1899.4723704145631</v>
      </c>
      <c r="N529">
        <f t="shared" si="92"/>
        <v>43.183302924982613</v>
      </c>
      <c r="O529">
        <f t="shared" si="93"/>
        <v>3.2569760298820167</v>
      </c>
      <c r="P529">
        <f t="shared" si="94"/>
        <v>-2.396311862049031E-2</v>
      </c>
      <c r="R529">
        <f t="shared" si="95"/>
        <v>0.19388583935547649</v>
      </c>
      <c r="S529">
        <f t="shared" si="96"/>
        <v>8.2631768953303431E-2</v>
      </c>
      <c r="T529">
        <f t="shared" si="97"/>
        <v>1.7274062327538083E-2</v>
      </c>
      <c r="U529">
        <f t="shared" si="98"/>
        <v>4.4174907765376768E-2</v>
      </c>
    </row>
    <row r="530" spans="1:21" x14ac:dyDescent="0.55000000000000004">
      <c r="A530">
        <v>0.62</v>
      </c>
      <c r="B530" t="s">
        <v>8</v>
      </c>
      <c r="C530" t="s">
        <v>14</v>
      </c>
      <c r="D530">
        <v>58.9</v>
      </c>
      <c r="E530">
        <v>61</v>
      </c>
      <c r="F530" t="s">
        <v>16</v>
      </c>
      <c r="G530" t="s">
        <v>11</v>
      </c>
      <c r="H530">
        <v>1591</v>
      </c>
      <c r="I530">
        <f t="shared" si="88"/>
        <v>39.887341350358263</v>
      </c>
      <c r="J530">
        <f t="shared" si="89"/>
        <v>3.2016701796465816</v>
      </c>
      <c r="K530">
        <f t="shared" si="90"/>
        <v>-2.5070610528195009E-2</v>
      </c>
      <c r="M530">
        <f t="shared" si="91"/>
        <v>2352.574768160343</v>
      </c>
      <c r="N530">
        <f t="shared" si="92"/>
        <v>46.869808503673646</v>
      </c>
      <c r="O530">
        <f t="shared" si="93"/>
        <v>3.3124918899108087</v>
      </c>
      <c r="P530">
        <f t="shared" si="94"/>
        <v>-2.2780047856163124E-2</v>
      </c>
      <c r="R530">
        <f t="shared" si="95"/>
        <v>0.47867678702724259</v>
      </c>
      <c r="S530">
        <f t="shared" si="96"/>
        <v>0.17505471452668447</v>
      </c>
      <c r="T530">
        <f t="shared" si="97"/>
        <v>3.461371848004037E-2</v>
      </c>
      <c r="U530">
        <f t="shared" si="98"/>
        <v>9.1364455183724505E-2</v>
      </c>
    </row>
    <row r="531" spans="1:21" x14ac:dyDescent="0.55000000000000004">
      <c r="A531">
        <v>0.56000000000000005</v>
      </c>
      <c r="B531" t="s">
        <v>21</v>
      </c>
      <c r="C531" t="s">
        <v>12</v>
      </c>
      <c r="D531">
        <v>61.8</v>
      </c>
      <c r="E531">
        <v>59</v>
      </c>
      <c r="F531" t="s">
        <v>10</v>
      </c>
      <c r="G531" t="s">
        <v>11</v>
      </c>
      <c r="H531">
        <v>1592</v>
      </c>
      <c r="I531">
        <f t="shared" si="88"/>
        <v>39.899874686520008</v>
      </c>
      <c r="J531">
        <f t="shared" si="89"/>
        <v>3.2019430634016501</v>
      </c>
      <c r="K531">
        <f t="shared" si="90"/>
        <v>-2.5062735355854276E-2</v>
      </c>
      <c r="M531">
        <f t="shared" si="91"/>
        <v>1964.2012843782459</v>
      </c>
      <c r="N531">
        <f t="shared" si="92"/>
        <v>43.709946579081333</v>
      </c>
      <c r="O531">
        <f t="shared" si="93"/>
        <v>3.2649068670289871</v>
      </c>
      <c r="P531">
        <f t="shared" si="94"/>
        <v>-2.3794108511300711E-2</v>
      </c>
      <c r="R531">
        <f t="shared" si="95"/>
        <v>0.23379477661950118</v>
      </c>
      <c r="S531">
        <f t="shared" si="96"/>
        <v>9.5490823530043331E-2</v>
      </c>
      <c r="T531">
        <f t="shared" si="97"/>
        <v>1.9664248358134798E-2</v>
      </c>
      <c r="U531">
        <f t="shared" si="98"/>
        <v>5.0618052121642512E-2</v>
      </c>
    </row>
    <row r="532" spans="1:21" x14ac:dyDescent="0.55000000000000004">
      <c r="A532">
        <v>0.71</v>
      </c>
      <c r="B532" t="s">
        <v>15</v>
      </c>
      <c r="C532" t="s">
        <v>20</v>
      </c>
      <c r="D532">
        <v>62.7</v>
      </c>
      <c r="E532">
        <v>57</v>
      </c>
      <c r="F532" t="s">
        <v>16</v>
      </c>
      <c r="G532" t="s">
        <v>11</v>
      </c>
      <c r="H532">
        <v>1592</v>
      </c>
      <c r="I532">
        <f t="shared" si="88"/>
        <v>39.899874686520008</v>
      </c>
      <c r="J532">
        <f t="shared" si="89"/>
        <v>3.2019430634016501</v>
      </c>
      <c r="K532">
        <f t="shared" si="90"/>
        <v>-2.5062735355854276E-2</v>
      </c>
      <c r="M532">
        <f t="shared" si="91"/>
        <v>2935.1349938334884</v>
      </c>
      <c r="N532">
        <f t="shared" si="92"/>
        <v>51.609601390562126</v>
      </c>
      <c r="O532">
        <f t="shared" si="93"/>
        <v>3.3838694242335405</v>
      </c>
      <c r="P532">
        <f t="shared" si="94"/>
        <v>-2.125895687345674E-2</v>
      </c>
      <c r="R532">
        <f t="shared" si="95"/>
        <v>0.84367775994565852</v>
      </c>
      <c r="S532">
        <f t="shared" si="96"/>
        <v>0.29347778147278736</v>
      </c>
      <c r="T532">
        <f t="shared" si="97"/>
        <v>5.6817487765887124E-2</v>
      </c>
      <c r="U532">
        <f t="shared" si="98"/>
        <v>0.15177028478294294</v>
      </c>
    </row>
    <row r="533" spans="1:21" x14ac:dyDescent="0.55000000000000004">
      <c r="A533">
        <v>0.7</v>
      </c>
      <c r="B533" t="s">
        <v>27</v>
      </c>
      <c r="C533" t="s">
        <v>12</v>
      </c>
      <c r="D533">
        <v>62.4</v>
      </c>
      <c r="E533">
        <v>58</v>
      </c>
      <c r="F533" t="s">
        <v>16</v>
      </c>
      <c r="G533" t="s">
        <v>11</v>
      </c>
      <c r="H533">
        <v>1592</v>
      </c>
      <c r="I533">
        <f t="shared" si="88"/>
        <v>39.899874686520008</v>
      </c>
      <c r="J533">
        <f t="shared" si="89"/>
        <v>3.2019430634016501</v>
      </c>
      <c r="K533">
        <f t="shared" si="90"/>
        <v>-2.5062735355854276E-2</v>
      </c>
      <c r="M533">
        <f t="shared" si="91"/>
        <v>2870.406079869806</v>
      </c>
      <c r="N533">
        <f t="shared" si="92"/>
        <v>51.082957736463406</v>
      </c>
      <c r="O533">
        <f t="shared" si="93"/>
        <v>3.3759385870865701</v>
      </c>
      <c r="P533">
        <f t="shared" si="94"/>
        <v>-2.1427966982646339E-2</v>
      </c>
      <c r="R533">
        <f t="shared" si="95"/>
        <v>0.80301889439058172</v>
      </c>
      <c r="S533">
        <f t="shared" si="96"/>
        <v>0.28027865094327109</v>
      </c>
      <c r="T533">
        <f t="shared" si="97"/>
        <v>5.4340605138703583E-2</v>
      </c>
      <c r="U533">
        <f t="shared" si="98"/>
        <v>0.14502680260552286</v>
      </c>
    </row>
    <row r="534" spans="1:21" x14ac:dyDescent="0.55000000000000004">
      <c r="A534">
        <v>0.7</v>
      </c>
      <c r="B534" t="s">
        <v>27</v>
      </c>
      <c r="C534" t="s">
        <v>12</v>
      </c>
      <c r="D534">
        <v>62.3</v>
      </c>
      <c r="E534">
        <v>57</v>
      </c>
      <c r="F534" t="s">
        <v>16</v>
      </c>
      <c r="G534" t="s">
        <v>11</v>
      </c>
      <c r="H534">
        <v>1592</v>
      </c>
      <c r="I534">
        <f t="shared" si="88"/>
        <v>39.899874686520008</v>
      </c>
      <c r="J534">
        <f t="shared" si="89"/>
        <v>3.2019430634016501</v>
      </c>
      <c r="K534">
        <f t="shared" si="90"/>
        <v>-2.5062735355854276E-2</v>
      </c>
      <c r="M534">
        <f t="shared" si="91"/>
        <v>2870.406079869806</v>
      </c>
      <c r="N534">
        <f t="shared" si="92"/>
        <v>51.082957736463406</v>
      </c>
      <c r="O534">
        <f t="shared" si="93"/>
        <v>3.3759385870865701</v>
      </c>
      <c r="P534">
        <f t="shared" si="94"/>
        <v>-2.1427966982646339E-2</v>
      </c>
      <c r="R534">
        <f t="shared" si="95"/>
        <v>0.80301889439058172</v>
      </c>
      <c r="S534">
        <f t="shared" si="96"/>
        <v>0.28027865094327109</v>
      </c>
      <c r="T534">
        <f t="shared" si="97"/>
        <v>5.4340605138703583E-2</v>
      </c>
      <c r="U534">
        <f t="shared" si="98"/>
        <v>0.14502680260552286</v>
      </c>
    </row>
    <row r="535" spans="1:21" x14ac:dyDescent="0.55000000000000004">
      <c r="A535">
        <v>0.56999999999999995</v>
      </c>
      <c r="B535" t="s">
        <v>21</v>
      </c>
      <c r="C535" t="s">
        <v>12</v>
      </c>
      <c r="D535">
        <v>64.099999999999994</v>
      </c>
      <c r="E535">
        <v>55</v>
      </c>
      <c r="F535" t="s">
        <v>22</v>
      </c>
      <c r="G535" t="s">
        <v>11</v>
      </c>
      <c r="H535">
        <v>1592</v>
      </c>
      <c r="I535">
        <f t="shared" si="88"/>
        <v>39.899874686520008</v>
      </c>
      <c r="J535">
        <f t="shared" si="89"/>
        <v>3.2019430634016501</v>
      </c>
      <c r="K535">
        <f t="shared" si="90"/>
        <v>-2.5062735355854276E-2</v>
      </c>
      <c r="M535">
        <f t="shared" si="91"/>
        <v>2028.9301983419282</v>
      </c>
      <c r="N535">
        <f t="shared" si="92"/>
        <v>44.236590233180046</v>
      </c>
      <c r="O535">
        <f t="shared" si="93"/>
        <v>3.2728377041759571</v>
      </c>
      <c r="P535">
        <f t="shared" si="94"/>
        <v>-2.3625098402111116E-2</v>
      </c>
      <c r="R535">
        <f t="shared" si="95"/>
        <v>0.27445364217457802</v>
      </c>
      <c r="S535">
        <f t="shared" si="96"/>
        <v>0.10868995405955943</v>
      </c>
      <c r="T535">
        <f t="shared" si="97"/>
        <v>2.21411309853182E-2</v>
      </c>
      <c r="U535">
        <f t="shared" si="98"/>
        <v>5.736153429906244E-2</v>
      </c>
    </row>
    <row r="536" spans="1:21" x14ac:dyDescent="0.55000000000000004">
      <c r="A536">
        <v>0.56999999999999995</v>
      </c>
      <c r="B536" t="s">
        <v>21</v>
      </c>
      <c r="C536" t="s">
        <v>12</v>
      </c>
      <c r="D536">
        <v>62.7</v>
      </c>
      <c r="E536">
        <v>55</v>
      </c>
      <c r="F536" t="s">
        <v>10</v>
      </c>
      <c r="G536" t="s">
        <v>11</v>
      </c>
      <c r="H536">
        <v>1592</v>
      </c>
      <c r="I536">
        <f t="shared" si="88"/>
        <v>39.899874686520008</v>
      </c>
      <c r="J536">
        <f t="shared" si="89"/>
        <v>3.2019430634016501</v>
      </c>
      <c r="K536">
        <f t="shared" si="90"/>
        <v>-2.5062735355854276E-2</v>
      </c>
      <c r="M536">
        <f t="shared" si="91"/>
        <v>2028.9301983419282</v>
      </c>
      <c r="N536">
        <f t="shared" si="92"/>
        <v>44.236590233180046</v>
      </c>
      <c r="O536">
        <f t="shared" si="93"/>
        <v>3.2728377041759571</v>
      </c>
      <c r="P536">
        <f t="shared" si="94"/>
        <v>-2.3625098402111116E-2</v>
      </c>
      <c r="R536">
        <f t="shared" si="95"/>
        <v>0.27445364217457802</v>
      </c>
      <c r="S536">
        <f t="shared" si="96"/>
        <v>0.10868995405955943</v>
      </c>
      <c r="T536">
        <f t="shared" si="97"/>
        <v>2.21411309853182E-2</v>
      </c>
      <c r="U536">
        <f t="shared" si="98"/>
        <v>5.736153429906244E-2</v>
      </c>
    </row>
    <row r="537" spans="1:21" x14ac:dyDescent="0.55000000000000004">
      <c r="A537">
        <v>0.56999999999999995</v>
      </c>
      <c r="B537" t="s">
        <v>21</v>
      </c>
      <c r="C537" t="s">
        <v>12</v>
      </c>
      <c r="D537">
        <v>61.7</v>
      </c>
      <c r="E537">
        <v>60</v>
      </c>
      <c r="F537" t="s">
        <v>10</v>
      </c>
      <c r="G537" t="s">
        <v>11</v>
      </c>
      <c r="H537">
        <v>1592</v>
      </c>
      <c r="I537">
        <f t="shared" si="88"/>
        <v>39.899874686520008</v>
      </c>
      <c r="J537">
        <f t="shared" si="89"/>
        <v>3.2019430634016501</v>
      </c>
      <c r="K537">
        <f t="shared" si="90"/>
        <v>-2.5062735355854276E-2</v>
      </c>
      <c r="M537">
        <f t="shared" si="91"/>
        <v>2028.9301983419282</v>
      </c>
      <c r="N537">
        <f t="shared" si="92"/>
        <v>44.236590233180046</v>
      </c>
      <c r="O537">
        <f t="shared" si="93"/>
        <v>3.2728377041759571</v>
      </c>
      <c r="P537">
        <f t="shared" si="94"/>
        <v>-2.3625098402111116E-2</v>
      </c>
      <c r="R537">
        <f t="shared" si="95"/>
        <v>0.27445364217457802</v>
      </c>
      <c r="S537">
        <f t="shared" si="96"/>
        <v>0.10868995405955943</v>
      </c>
      <c r="T537">
        <f t="shared" si="97"/>
        <v>2.21411309853182E-2</v>
      </c>
      <c r="U537">
        <f t="shared" si="98"/>
        <v>5.736153429906244E-2</v>
      </c>
    </row>
    <row r="538" spans="1:21" x14ac:dyDescent="0.55000000000000004">
      <c r="A538">
        <v>0.56999999999999995</v>
      </c>
      <c r="B538" t="s">
        <v>21</v>
      </c>
      <c r="C538" t="s">
        <v>12</v>
      </c>
      <c r="D538">
        <v>61.4</v>
      </c>
      <c r="E538">
        <v>57</v>
      </c>
      <c r="F538" t="s">
        <v>10</v>
      </c>
      <c r="G538" t="s">
        <v>11</v>
      </c>
      <c r="H538">
        <v>1592</v>
      </c>
      <c r="I538">
        <f t="shared" si="88"/>
        <v>39.899874686520008</v>
      </c>
      <c r="J538">
        <f t="shared" si="89"/>
        <v>3.2019430634016501</v>
      </c>
      <c r="K538">
        <f t="shared" si="90"/>
        <v>-2.5062735355854276E-2</v>
      </c>
      <c r="M538">
        <f t="shared" si="91"/>
        <v>2028.9301983419282</v>
      </c>
      <c r="N538">
        <f t="shared" si="92"/>
        <v>44.236590233180046</v>
      </c>
      <c r="O538">
        <f t="shared" si="93"/>
        <v>3.2728377041759571</v>
      </c>
      <c r="P538">
        <f t="shared" si="94"/>
        <v>-2.3625098402111116E-2</v>
      </c>
      <c r="R538">
        <f t="shared" si="95"/>
        <v>0.27445364217457802</v>
      </c>
      <c r="S538">
        <f t="shared" si="96"/>
        <v>0.10868995405955943</v>
      </c>
      <c r="T538">
        <f t="shared" si="97"/>
        <v>2.21411309853182E-2</v>
      </c>
      <c r="U538">
        <f t="shared" si="98"/>
        <v>5.736153429906244E-2</v>
      </c>
    </row>
    <row r="539" spans="1:21" x14ac:dyDescent="0.55000000000000004">
      <c r="A539">
        <v>0.56999999999999995</v>
      </c>
      <c r="B539" t="s">
        <v>21</v>
      </c>
      <c r="C539" t="s">
        <v>12</v>
      </c>
      <c r="D539">
        <v>62.6</v>
      </c>
      <c r="E539">
        <v>58</v>
      </c>
      <c r="F539" t="s">
        <v>10</v>
      </c>
      <c r="G539" t="s">
        <v>11</v>
      </c>
      <c r="H539">
        <v>1592</v>
      </c>
      <c r="I539">
        <f t="shared" si="88"/>
        <v>39.899874686520008</v>
      </c>
      <c r="J539">
        <f t="shared" si="89"/>
        <v>3.2019430634016501</v>
      </c>
      <c r="K539">
        <f t="shared" si="90"/>
        <v>-2.5062735355854276E-2</v>
      </c>
      <c r="M539">
        <f t="shared" si="91"/>
        <v>2028.9301983419282</v>
      </c>
      <c r="N539">
        <f t="shared" si="92"/>
        <v>44.236590233180046</v>
      </c>
      <c r="O539">
        <f t="shared" si="93"/>
        <v>3.2728377041759571</v>
      </c>
      <c r="P539">
        <f t="shared" si="94"/>
        <v>-2.3625098402111116E-2</v>
      </c>
      <c r="R539">
        <f t="shared" si="95"/>
        <v>0.27445364217457802</v>
      </c>
      <c r="S539">
        <f t="shared" si="96"/>
        <v>0.10868995405955943</v>
      </c>
      <c r="T539">
        <f t="shared" si="97"/>
        <v>2.21411309853182E-2</v>
      </c>
      <c r="U539">
        <f t="shared" si="98"/>
        <v>5.736153429906244E-2</v>
      </c>
    </row>
    <row r="540" spans="1:21" x14ac:dyDescent="0.55000000000000004">
      <c r="A540">
        <v>0.53</v>
      </c>
      <c r="B540" t="s">
        <v>8</v>
      </c>
      <c r="C540" t="s">
        <v>12</v>
      </c>
      <c r="D540">
        <v>62.7</v>
      </c>
      <c r="E540">
        <v>56</v>
      </c>
      <c r="F540" t="s">
        <v>16</v>
      </c>
      <c r="G540" t="s">
        <v>11</v>
      </c>
      <c r="H540">
        <v>1592</v>
      </c>
      <c r="I540">
        <f t="shared" si="88"/>
        <v>39.899874686520008</v>
      </c>
      <c r="J540">
        <f t="shared" si="89"/>
        <v>3.2019430634016501</v>
      </c>
      <c r="K540">
        <f t="shared" si="90"/>
        <v>-2.5062735355854276E-2</v>
      </c>
      <c r="M540">
        <f t="shared" si="91"/>
        <v>1770.0145424871971</v>
      </c>
      <c r="N540">
        <f t="shared" si="92"/>
        <v>42.130015616785172</v>
      </c>
      <c r="O540">
        <f t="shared" si="93"/>
        <v>3.2411143555880764</v>
      </c>
      <c r="P540">
        <f t="shared" si="94"/>
        <v>-2.4301138838869508E-2</v>
      </c>
      <c r="R540">
        <f t="shared" si="95"/>
        <v>0.11181817995426954</v>
      </c>
      <c r="S540">
        <f t="shared" si="96"/>
        <v>5.5893431941494494E-2</v>
      </c>
      <c r="T540">
        <f t="shared" si="97"/>
        <v>1.2233600476584304E-2</v>
      </c>
      <c r="U540">
        <f t="shared" si="98"/>
        <v>3.0387605589382322E-2</v>
      </c>
    </row>
    <row r="541" spans="1:21" x14ac:dyDescent="0.55000000000000004">
      <c r="A541">
        <v>0.51</v>
      </c>
      <c r="B541" t="s">
        <v>15</v>
      </c>
      <c r="C541" t="s">
        <v>9</v>
      </c>
      <c r="D541">
        <v>63.7</v>
      </c>
      <c r="E541">
        <v>57</v>
      </c>
      <c r="F541" t="s">
        <v>16</v>
      </c>
      <c r="G541" t="s">
        <v>11</v>
      </c>
      <c r="H541">
        <v>1592</v>
      </c>
      <c r="I541">
        <f t="shared" si="88"/>
        <v>39.899874686520008</v>
      </c>
      <c r="J541">
        <f t="shared" si="89"/>
        <v>3.2019430634016501</v>
      </c>
      <c r="K541">
        <f t="shared" si="90"/>
        <v>-2.5062735355854276E-2</v>
      </c>
      <c r="M541">
        <f t="shared" si="91"/>
        <v>1640.5567145598311</v>
      </c>
      <c r="N541">
        <f t="shared" si="92"/>
        <v>41.076728308587732</v>
      </c>
      <c r="O541">
        <f t="shared" si="93"/>
        <v>3.225252681294136</v>
      </c>
      <c r="P541">
        <f t="shared" si="94"/>
        <v>-2.4639159057248703E-2</v>
      </c>
      <c r="R541">
        <f t="shared" si="95"/>
        <v>3.0500448844115017E-2</v>
      </c>
      <c r="S541">
        <f t="shared" si="96"/>
        <v>2.9495170882461931E-2</v>
      </c>
      <c r="T541">
        <f t="shared" si="97"/>
        <v>7.279835222217354E-3</v>
      </c>
      <c r="U541">
        <f t="shared" si="98"/>
        <v>1.6900641234542331E-2</v>
      </c>
    </row>
    <row r="542" spans="1:21" x14ac:dyDescent="0.55000000000000004">
      <c r="A542">
        <v>0.5</v>
      </c>
      <c r="B542" t="s">
        <v>21</v>
      </c>
      <c r="C542" t="s">
        <v>18</v>
      </c>
      <c r="D542">
        <v>59.4</v>
      </c>
      <c r="E542">
        <v>58</v>
      </c>
      <c r="F542" t="s">
        <v>22</v>
      </c>
      <c r="G542" t="s">
        <v>11</v>
      </c>
      <c r="H542">
        <v>1593</v>
      </c>
      <c r="I542">
        <f t="shared" si="88"/>
        <v>39.912404086950211</v>
      </c>
      <c r="J542">
        <f t="shared" si="89"/>
        <v>3.2022157758011316</v>
      </c>
      <c r="K542">
        <f t="shared" si="90"/>
        <v>-2.5054867600094295E-2</v>
      </c>
      <c r="M542">
        <f t="shared" si="91"/>
        <v>1575.8278005961483</v>
      </c>
      <c r="N542">
        <f t="shared" si="92"/>
        <v>40.550084654489012</v>
      </c>
      <c r="O542">
        <f t="shared" si="93"/>
        <v>3.2173218441471656</v>
      </c>
      <c r="P542">
        <f t="shared" si="94"/>
        <v>-2.4808169166438302E-2</v>
      </c>
      <c r="R542">
        <f t="shared" si="95"/>
        <v>1.0779786191997279E-2</v>
      </c>
      <c r="S542">
        <f t="shared" si="96"/>
        <v>1.5977002190837655E-2</v>
      </c>
      <c r="T542">
        <f t="shared" si="97"/>
        <v>4.7173799030625178E-3</v>
      </c>
      <c r="U542">
        <f t="shared" si="98"/>
        <v>9.8463275716956754E-3</v>
      </c>
    </row>
    <row r="543" spans="1:21" x14ac:dyDescent="0.55000000000000004">
      <c r="A543">
        <v>0.5</v>
      </c>
      <c r="B543" t="s">
        <v>21</v>
      </c>
      <c r="C543" t="s">
        <v>18</v>
      </c>
      <c r="D543">
        <v>62.3</v>
      </c>
      <c r="E543">
        <v>61</v>
      </c>
      <c r="F543" t="s">
        <v>16</v>
      </c>
      <c r="G543" t="s">
        <v>11</v>
      </c>
      <c r="H543">
        <v>1593</v>
      </c>
      <c r="I543">
        <f t="shared" si="88"/>
        <v>39.912404086950211</v>
      </c>
      <c r="J543">
        <f t="shared" si="89"/>
        <v>3.2022157758011316</v>
      </c>
      <c r="K543">
        <f t="shared" si="90"/>
        <v>-2.5054867600094295E-2</v>
      </c>
      <c r="M543">
        <f t="shared" si="91"/>
        <v>1575.8278005961483</v>
      </c>
      <c r="N543">
        <f t="shared" si="92"/>
        <v>40.550084654489012</v>
      </c>
      <c r="O543">
        <f t="shared" si="93"/>
        <v>3.2173218441471656</v>
      </c>
      <c r="P543">
        <f t="shared" si="94"/>
        <v>-2.4808169166438302E-2</v>
      </c>
      <c r="R543">
        <f t="shared" si="95"/>
        <v>1.0779786191997279E-2</v>
      </c>
      <c r="S543">
        <f t="shared" si="96"/>
        <v>1.5977002190837655E-2</v>
      </c>
      <c r="T543">
        <f t="shared" si="97"/>
        <v>4.7173799030625178E-3</v>
      </c>
      <c r="U543">
        <f t="shared" si="98"/>
        <v>9.8463275716956754E-3</v>
      </c>
    </row>
    <row r="544" spans="1:21" x14ac:dyDescent="0.55000000000000004">
      <c r="A544">
        <v>0.7</v>
      </c>
      <c r="B544" t="s">
        <v>15</v>
      </c>
      <c r="C544" t="s">
        <v>14</v>
      </c>
      <c r="D544">
        <v>63.4</v>
      </c>
      <c r="E544">
        <v>54</v>
      </c>
      <c r="F544" t="s">
        <v>16</v>
      </c>
      <c r="G544" t="s">
        <v>11</v>
      </c>
      <c r="H544">
        <v>1594</v>
      </c>
      <c r="I544">
        <f t="shared" si="88"/>
        <v>39.924929555354261</v>
      </c>
      <c r="J544">
        <f t="shared" si="89"/>
        <v>3.2024883170600935</v>
      </c>
      <c r="K544">
        <f t="shared" si="90"/>
        <v>-2.5047007249281213E-2</v>
      </c>
      <c r="M544">
        <f t="shared" si="91"/>
        <v>2870.406079869806</v>
      </c>
      <c r="N544">
        <f t="shared" si="92"/>
        <v>51.082957736463406</v>
      </c>
      <c r="O544">
        <f t="shared" si="93"/>
        <v>3.3759385870865701</v>
      </c>
      <c r="P544">
        <f t="shared" si="94"/>
        <v>-2.1427966982646339E-2</v>
      </c>
      <c r="R544">
        <f t="shared" si="95"/>
        <v>0.80075663730853575</v>
      </c>
      <c r="S544">
        <f t="shared" si="96"/>
        <v>0.27947521273992487</v>
      </c>
      <c r="T544">
        <f t="shared" si="97"/>
        <v>5.4161093766520021E-2</v>
      </c>
      <c r="U544">
        <f t="shared" si="98"/>
        <v>0.14448992770338787</v>
      </c>
    </row>
    <row r="545" spans="1:21" x14ac:dyDescent="0.55000000000000004">
      <c r="A545">
        <v>0.5</v>
      </c>
      <c r="B545" t="s">
        <v>8</v>
      </c>
      <c r="C545" t="s">
        <v>12</v>
      </c>
      <c r="D545">
        <v>60.7</v>
      </c>
      <c r="E545">
        <v>58</v>
      </c>
      <c r="F545" t="s">
        <v>10</v>
      </c>
      <c r="G545" t="s">
        <v>11</v>
      </c>
      <c r="H545">
        <v>1594</v>
      </c>
      <c r="I545">
        <f t="shared" si="88"/>
        <v>39.924929555354261</v>
      </c>
      <c r="J545">
        <f t="shared" si="89"/>
        <v>3.2024883170600935</v>
      </c>
      <c r="K545">
        <f t="shared" si="90"/>
        <v>-2.5047007249281213E-2</v>
      </c>
      <c r="M545">
        <f t="shared" si="91"/>
        <v>1575.8278005961483</v>
      </c>
      <c r="N545">
        <f t="shared" si="92"/>
        <v>40.550084654489012</v>
      </c>
      <c r="O545">
        <f t="shared" si="93"/>
        <v>3.2173218441471656</v>
      </c>
      <c r="P545">
        <f t="shared" si="94"/>
        <v>-2.4808169166438302E-2</v>
      </c>
      <c r="R545">
        <f t="shared" si="95"/>
        <v>1.1400376037548095E-2</v>
      </c>
      <c r="S545">
        <f t="shared" si="96"/>
        <v>1.5658264299953234E-2</v>
      </c>
      <c r="T545">
        <f t="shared" si="97"/>
        <v>4.6318754725979345E-3</v>
      </c>
      <c r="U545">
        <f t="shared" si="98"/>
        <v>9.5355936326390976E-3</v>
      </c>
    </row>
    <row r="546" spans="1:21" x14ac:dyDescent="0.55000000000000004">
      <c r="A546">
        <v>0.48</v>
      </c>
      <c r="B546" t="s">
        <v>15</v>
      </c>
      <c r="C546" t="s">
        <v>25</v>
      </c>
      <c r="D546">
        <v>61.7</v>
      </c>
      <c r="E546">
        <v>57</v>
      </c>
      <c r="F546" t="s">
        <v>26</v>
      </c>
      <c r="G546" t="s">
        <v>11</v>
      </c>
      <c r="H546">
        <v>1594</v>
      </c>
      <c r="I546">
        <f t="shared" si="88"/>
        <v>39.924929555354261</v>
      </c>
      <c r="J546">
        <f t="shared" si="89"/>
        <v>3.2024883170600935</v>
      </c>
      <c r="K546">
        <f t="shared" si="90"/>
        <v>-2.5047007249281213E-2</v>
      </c>
      <c r="M546">
        <f t="shared" si="91"/>
        <v>1446.3699726687823</v>
      </c>
      <c r="N546">
        <f t="shared" si="92"/>
        <v>39.496797346291572</v>
      </c>
      <c r="O546">
        <f t="shared" si="93"/>
        <v>3.2014601698532252</v>
      </c>
      <c r="P546">
        <f t="shared" si="94"/>
        <v>-2.5146189384817497E-2</v>
      </c>
      <c r="R546">
        <f t="shared" si="95"/>
        <v>9.261607737215663E-2</v>
      </c>
      <c r="S546">
        <f t="shared" si="96"/>
        <v>1.0723430544043944E-2</v>
      </c>
      <c r="T546">
        <f t="shared" si="97"/>
        <v>3.2104635679424613E-4</v>
      </c>
      <c r="U546">
        <f t="shared" si="98"/>
        <v>3.9598397744357106E-3</v>
      </c>
    </row>
    <row r="547" spans="1:21" x14ac:dyDescent="0.55000000000000004">
      <c r="A547">
        <v>0.7</v>
      </c>
      <c r="B547" t="s">
        <v>15</v>
      </c>
      <c r="C547" t="s">
        <v>20</v>
      </c>
      <c r="D547">
        <v>61.8</v>
      </c>
      <c r="E547">
        <v>61</v>
      </c>
      <c r="F547" t="s">
        <v>16</v>
      </c>
      <c r="G547" t="s">
        <v>11</v>
      </c>
      <c r="H547">
        <v>1594</v>
      </c>
      <c r="I547">
        <f t="shared" si="88"/>
        <v>39.924929555354261</v>
      </c>
      <c r="J547">
        <f t="shared" si="89"/>
        <v>3.2024883170600935</v>
      </c>
      <c r="K547">
        <f t="shared" si="90"/>
        <v>-2.5047007249281213E-2</v>
      </c>
      <c r="M547">
        <f t="shared" si="91"/>
        <v>2870.406079869806</v>
      </c>
      <c r="N547">
        <f t="shared" si="92"/>
        <v>51.082957736463406</v>
      </c>
      <c r="O547">
        <f t="shared" si="93"/>
        <v>3.3759385870865701</v>
      </c>
      <c r="P547">
        <f t="shared" si="94"/>
        <v>-2.1427966982646339E-2</v>
      </c>
      <c r="R547">
        <f t="shared" si="95"/>
        <v>0.80075663730853575</v>
      </c>
      <c r="S547">
        <f t="shared" si="96"/>
        <v>0.27947521273992487</v>
      </c>
      <c r="T547">
        <f t="shared" si="97"/>
        <v>5.4161093766520021E-2</v>
      </c>
      <c r="U547">
        <f t="shared" si="98"/>
        <v>0.14448992770338787</v>
      </c>
    </row>
    <row r="548" spans="1:21" x14ac:dyDescent="0.55000000000000004">
      <c r="A548">
        <v>0.7</v>
      </c>
      <c r="B548" t="s">
        <v>15</v>
      </c>
      <c r="C548" t="s">
        <v>20</v>
      </c>
      <c r="D548">
        <v>63.2</v>
      </c>
      <c r="E548">
        <v>56</v>
      </c>
      <c r="F548" t="s">
        <v>16</v>
      </c>
      <c r="G548" t="s">
        <v>11</v>
      </c>
      <c r="H548">
        <v>1594</v>
      </c>
      <c r="I548">
        <f t="shared" si="88"/>
        <v>39.924929555354261</v>
      </c>
      <c r="J548">
        <f t="shared" si="89"/>
        <v>3.2024883170600935</v>
      </c>
      <c r="K548">
        <f t="shared" si="90"/>
        <v>-2.5047007249281213E-2</v>
      </c>
      <c r="M548">
        <f t="shared" si="91"/>
        <v>2870.406079869806</v>
      </c>
      <c r="N548">
        <f t="shared" si="92"/>
        <v>51.082957736463406</v>
      </c>
      <c r="O548">
        <f t="shared" si="93"/>
        <v>3.3759385870865701</v>
      </c>
      <c r="P548">
        <f t="shared" si="94"/>
        <v>-2.1427966982646339E-2</v>
      </c>
      <c r="R548">
        <f t="shared" si="95"/>
        <v>0.80075663730853575</v>
      </c>
      <c r="S548">
        <f t="shared" si="96"/>
        <v>0.27947521273992487</v>
      </c>
      <c r="T548">
        <f t="shared" si="97"/>
        <v>5.4161093766520021E-2</v>
      </c>
      <c r="U548">
        <f t="shared" si="98"/>
        <v>0.14448992770338787</v>
      </c>
    </row>
    <row r="549" spans="1:21" x14ac:dyDescent="0.55000000000000004">
      <c r="A549">
        <v>0.7</v>
      </c>
      <c r="B549" t="s">
        <v>15</v>
      </c>
      <c r="C549" t="s">
        <v>20</v>
      </c>
      <c r="D549">
        <v>63.3</v>
      </c>
      <c r="E549">
        <v>59</v>
      </c>
      <c r="F549" t="s">
        <v>16</v>
      </c>
      <c r="G549" t="s">
        <v>11</v>
      </c>
      <c r="H549">
        <v>1594</v>
      </c>
      <c r="I549">
        <f t="shared" si="88"/>
        <v>39.924929555354261</v>
      </c>
      <c r="J549">
        <f t="shared" si="89"/>
        <v>3.2024883170600935</v>
      </c>
      <c r="K549">
        <f t="shared" si="90"/>
        <v>-2.5047007249281213E-2</v>
      </c>
      <c r="M549">
        <f t="shared" si="91"/>
        <v>2870.406079869806</v>
      </c>
      <c r="N549">
        <f t="shared" si="92"/>
        <v>51.082957736463406</v>
      </c>
      <c r="O549">
        <f t="shared" si="93"/>
        <v>3.3759385870865701</v>
      </c>
      <c r="P549">
        <f t="shared" si="94"/>
        <v>-2.1427966982646339E-2</v>
      </c>
      <c r="R549">
        <f t="shared" si="95"/>
        <v>0.80075663730853575</v>
      </c>
      <c r="S549">
        <f t="shared" si="96"/>
        <v>0.27947521273992487</v>
      </c>
      <c r="T549">
        <f t="shared" si="97"/>
        <v>5.4161093766520021E-2</v>
      </c>
      <c r="U549">
        <f t="shared" si="98"/>
        <v>0.14448992770338787</v>
      </c>
    </row>
    <row r="550" spans="1:21" x14ac:dyDescent="0.55000000000000004">
      <c r="A550">
        <v>0.7</v>
      </c>
      <c r="B550" t="s">
        <v>15</v>
      </c>
      <c r="C550" t="s">
        <v>20</v>
      </c>
      <c r="D550">
        <v>63.5</v>
      </c>
      <c r="E550">
        <v>57</v>
      </c>
      <c r="F550" t="s">
        <v>16</v>
      </c>
      <c r="G550" t="s">
        <v>11</v>
      </c>
      <c r="H550">
        <v>1594</v>
      </c>
      <c r="I550">
        <f t="shared" si="88"/>
        <v>39.924929555354261</v>
      </c>
      <c r="J550">
        <f t="shared" si="89"/>
        <v>3.2024883170600935</v>
      </c>
      <c r="K550">
        <f t="shared" si="90"/>
        <v>-2.5047007249281213E-2</v>
      </c>
      <c r="M550">
        <f t="shared" si="91"/>
        <v>2870.406079869806</v>
      </c>
      <c r="N550">
        <f t="shared" si="92"/>
        <v>51.082957736463406</v>
      </c>
      <c r="O550">
        <f t="shared" si="93"/>
        <v>3.3759385870865701</v>
      </c>
      <c r="P550">
        <f t="shared" si="94"/>
        <v>-2.1427966982646339E-2</v>
      </c>
      <c r="R550">
        <f t="shared" si="95"/>
        <v>0.80075663730853575</v>
      </c>
      <c r="S550">
        <f t="shared" si="96"/>
        <v>0.27947521273992487</v>
      </c>
      <c r="T550">
        <f t="shared" si="97"/>
        <v>5.4161093766520021E-2</v>
      </c>
      <c r="U550">
        <f t="shared" si="98"/>
        <v>0.14448992770338787</v>
      </c>
    </row>
    <row r="551" spans="1:21" x14ac:dyDescent="0.55000000000000004">
      <c r="A551">
        <v>0.7</v>
      </c>
      <c r="B551" t="s">
        <v>15</v>
      </c>
      <c r="C551" t="s">
        <v>20</v>
      </c>
      <c r="D551">
        <v>63.7</v>
      </c>
      <c r="E551">
        <v>57</v>
      </c>
      <c r="F551" t="s">
        <v>16</v>
      </c>
      <c r="G551" t="s">
        <v>11</v>
      </c>
      <c r="H551">
        <v>1594</v>
      </c>
      <c r="I551">
        <f t="shared" si="88"/>
        <v>39.924929555354261</v>
      </c>
      <c r="J551">
        <f t="shared" si="89"/>
        <v>3.2024883170600935</v>
      </c>
      <c r="K551">
        <f t="shared" si="90"/>
        <v>-2.5047007249281213E-2</v>
      </c>
      <c r="M551">
        <f t="shared" si="91"/>
        <v>2870.406079869806</v>
      </c>
      <c r="N551">
        <f t="shared" si="92"/>
        <v>51.082957736463406</v>
      </c>
      <c r="O551">
        <f t="shared" si="93"/>
        <v>3.3759385870865701</v>
      </c>
      <c r="P551">
        <f t="shared" si="94"/>
        <v>-2.1427966982646339E-2</v>
      </c>
      <c r="R551">
        <f t="shared" si="95"/>
        <v>0.80075663730853575</v>
      </c>
      <c r="S551">
        <f t="shared" si="96"/>
        <v>0.27947521273992487</v>
      </c>
      <c r="T551">
        <f t="shared" si="97"/>
        <v>5.4161093766520021E-2</v>
      </c>
      <c r="U551">
        <f t="shared" si="98"/>
        <v>0.14448992770338787</v>
      </c>
    </row>
    <row r="552" spans="1:21" x14ac:dyDescent="0.55000000000000004">
      <c r="A552">
        <v>0.62</v>
      </c>
      <c r="B552" t="s">
        <v>21</v>
      </c>
      <c r="C552" t="s">
        <v>14</v>
      </c>
      <c r="D552">
        <v>61.2</v>
      </c>
      <c r="E552">
        <v>56</v>
      </c>
      <c r="F552" t="s">
        <v>16</v>
      </c>
      <c r="G552" t="s">
        <v>11</v>
      </c>
      <c r="H552">
        <v>1626</v>
      </c>
      <c r="I552">
        <f t="shared" si="88"/>
        <v>40.323690307311907</v>
      </c>
      <c r="J552">
        <f t="shared" si="89"/>
        <v>3.2111205412580492</v>
      </c>
      <c r="K552">
        <f t="shared" si="90"/>
        <v>-2.4799317532172141E-2</v>
      </c>
      <c r="M552">
        <f t="shared" si="91"/>
        <v>2352.574768160343</v>
      </c>
      <c r="N552">
        <f t="shared" si="92"/>
        <v>46.869808503673646</v>
      </c>
      <c r="O552">
        <f t="shared" si="93"/>
        <v>3.3124918899108087</v>
      </c>
      <c r="P552">
        <f t="shared" si="94"/>
        <v>-2.2780047856163124E-2</v>
      </c>
      <c r="R552">
        <f t="shared" si="95"/>
        <v>0.44684795089811991</v>
      </c>
      <c r="S552">
        <f t="shared" si="96"/>
        <v>0.16233926375470475</v>
      </c>
      <c r="T552">
        <f t="shared" si="97"/>
        <v>3.1568839397428626E-2</v>
      </c>
      <c r="U552">
        <f t="shared" si="98"/>
        <v>8.1424405062333644E-2</v>
      </c>
    </row>
    <row r="553" spans="1:21" x14ac:dyDescent="0.55000000000000004">
      <c r="A553">
        <v>0.54</v>
      </c>
      <c r="B553" t="s">
        <v>19</v>
      </c>
      <c r="C553" t="s">
        <v>12</v>
      </c>
      <c r="D553">
        <v>63.1</v>
      </c>
      <c r="E553">
        <v>56</v>
      </c>
      <c r="F553" t="s">
        <v>16</v>
      </c>
      <c r="G553" t="s">
        <v>11</v>
      </c>
      <c r="H553">
        <v>1626</v>
      </c>
      <c r="I553">
        <f t="shared" si="88"/>
        <v>40.323690307311907</v>
      </c>
      <c r="J553">
        <f t="shared" si="89"/>
        <v>3.2111205412580492</v>
      </c>
      <c r="K553">
        <f t="shared" si="90"/>
        <v>-2.4799317532172141E-2</v>
      </c>
      <c r="M553">
        <f t="shared" si="91"/>
        <v>1834.7434564508803</v>
      </c>
      <c r="N553">
        <f t="shared" si="92"/>
        <v>42.656659270883893</v>
      </c>
      <c r="O553">
        <f t="shared" si="93"/>
        <v>3.2490451927350468</v>
      </c>
      <c r="P553">
        <f t="shared" si="94"/>
        <v>-2.4132128729679909E-2</v>
      </c>
      <c r="R553">
        <f t="shared" si="95"/>
        <v>0.12837850950238644</v>
      </c>
      <c r="S553">
        <f t="shared" si="96"/>
        <v>5.7856038120324221E-2</v>
      </c>
      <c r="T553">
        <f t="shared" si="97"/>
        <v>1.1810410412727592E-2</v>
      </c>
      <c r="U553">
        <f t="shared" si="98"/>
        <v>2.6903514648203033E-2</v>
      </c>
    </row>
    <row r="554" spans="1:21" x14ac:dyDescent="0.55000000000000004">
      <c r="A554">
        <v>0.7</v>
      </c>
      <c r="B554" t="s">
        <v>23</v>
      </c>
      <c r="C554" t="s">
        <v>20</v>
      </c>
      <c r="D554">
        <v>62.5</v>
      </c>
      <c r="E554">
        <v>58</v>
      </c>
      <c r="F554" t="s">
        <v>10</v>
      </c>
      <c r="G554" t="s">
        <v>11</v>
      </c>
      <c r="H554">
        <v>1627</v>
      </c>
      <c r="I554">
        <f t="shared" si="88"/>
        <v>40.336088060197412</v>
      </c>
      <c r="J554">
        <f t="shared" si="89"/>
        <v>3.2113875529368587</v>
      </c>
      <c r="K554">
        <f t="shared" si="90"/>
        <v>-2.4791695181436636E-2</v>
      </c>
      <c r="M554">
        <f t="shared" si="91"/>
        <v>2870.406079869806</v>
      </c>
      <c r="N554">
        <f t="shared" si="92"/>
        <v>51.082957736463406</v>
      </c>
      <c r="O554">
        <f t="shared" si="93"/>
        <v>3.3759385870865701</v>
      </c>
      <c r="P554">
        <f t="shared" si="94"/>
        <v>-2.1427966982646339E-2</v>
      </c>
      <c r="R554">
        <f t="shared" si="95"/>
        <v>0.76423237853091952</v>
      </c>
      <c r="S554">
        <f t="shared" si="96"/>
        <v>0.26643311716861118</v>
      </c>
      <c r="T554">
        <f t="shared" si="97"/>
        <v>5.1239855494621685E-2</v>
      </c>
      <c r="U554">
        <f t="shared" si="98"/>
        <v>0.13567963683697462</v>
      </c>
    </row>
    <row r="555" spans="1:21" x14ac:dyDescent="0.55000000000000004">
      <c r="A555">
        <v>0.72</v>
      </c>
      <c r="B555" t="s">
        <v>21</v>
      </c>
      <c r="C555" t="s">
        <v>20</v>
      </c>
      <c r="D555">
        <v>62.6</v>
      </c>
      <c r="E555">
        <v>55</v>
      </c>
      <c r="F555" t="s">
        <v>10</v>
      </c>
      <c r="G555" t="s">
        <v>11</v>
      </c>
      <c r="H555">
        <v>1627</v>
      </c>
      <c r="I555">
        <f t="shared" si="88"/>
        <v>40.336088060197412</v>
      </c>
      <c r="J555">
        <f t="shared" si="89"/>
        <v>3.2113875529368587</v>
      </c>
      <c r="K555">
        <f t="shared" si="90"/>
        <v>-2.4791695181436636E-2</v>
      </c>
      <c r="M555">
        <f t="shared" si="91"/>
        <v>2999.8639077971716</v>
      </c>
      <c r="N555">
        <f t="shared" si="92"/>
        <v>52.136245044660846</v>
      </c>
      <c r="O555">
        <f t="shared" si="93"/>
        <v>3.3918002613805109</v>
      </c>
      <c r="P555">
        <f t="shared" si="94"/>
        <v>-2.1089946764267144E-2</v>
      </c>
      <c r="R555">
        <f t="shared" si="95"/>
        <v>0.84380080380895606</v>
      </c>
      <c r="S555">
        <f t="shared" si="96"/>
        <v>0.29254589505191803</v>
      </c>
      <c r="T555">
        <f t="shared" si="97"/>
        <v>5.6179052035828646E-2</v>
      </c>
      <c r="U555">
        <f t="shared" si="98"/>
        <v>0.14931405013164498</v>
      </c>
    </row>
    <row r="556" spans="1:21" x14ac:dyDescent="0.55000000000000004">
      <c r="A556">
        <v>0.8</v>
      </c>
      <c r="B556" t="s">
        <v>27</v>
      </c>
      <c r="C556" t="s">
        <v>20</v>
      </c>
      <c r="D556">
        <v>63</v>
      </c>
      <c r="E556">
        <v>58</v>
      </c>
      <c r="F556" t="s">
        <v>22</v>
      </c>
      <c r="G556" t="s">
        <v>11</v>
      </c>
      <c r="H556">
        <v>1627</v>
      </c>
      <c r="I556">
        <f t="shared" si="88"/>
        <v>40.336088060197412</v>
      </c>
      <c r="J556">
        <f t="shared" si="89"/>
        <v>3.2113875529368587</v>
      </c>
      <c r="K556">
        <f t="shared" si="90"/>
        <v>-2.4791695181436636E-2</v>
      </c>
      <c r="M556">
        <f t="shared" si="91"/>
        <v>3517.6952195066356</v>
      </c>
      <c r="N556">
        <f t="shared" si="92"/>
        <v>56.349394277450607</v>
      </c>
      <c r="O556">
        <f t="shared" si="93"/>
        <v>3.4552469585562724</v>
      </c>
      <c r="P556">
        <f t="shared" si="94"/>
        <v>-1.9737865890750356E-2</v>
      </c>
      <c r="R556">
        <f t="shared" si="95"/>
        <v>1.1620745049211036</v>
      </c>
      <c r="S556">
        <f t="shared" si="96"/>
        <v>0.39699700658514536</v>
      </c>
      <c r="T556">
        <f t="shared" si="97"/>
        <v>7.5935838200655928E-2</v>
      </c>
      <c r="U556">
        <f t="shared" si="98"/>
        <v>0.20385170331032682</v>
      </c>
    </row>
    <row r="557" spans="1:21" x14ac:dyDescent="0.55000000000000004">
      <c r="A557">
        <v>0.5</v>
      </c>
      <c r="B557" t="s">
        <v>21</v>
      </c>
      <c r="C557" t="s">
        <v>18</v>
      </c>
      <c r="D557">
        <v>62.2</v>
      </c>
      <c r="E557">
        <v>57</v>
      </c>
      <c r="F557" t="s">
        <v>10</v>
      </c>
      <c r="G557" t="s">
        <v>11</v>
      </c>
      <c r="H557">
        <v>1627</v>
      </c>
      <c r="I557">
        <f t="shared" si="88"/>
        <v>40.336088060197412</v>
      </c>
      <c r="J557">
        <f t="shared" si="89"/>
        <v>3.2113875529368587</v>
      </c>
      <c r="K557">
        <f t="shared" si="90"/>
        <v>-2.4791695181436636E-2</v>
      </c>
      <c r="M557">
        <f t="shared" si="91"/>
        <v>1575.8278005961483</v>
      </c>
      <c r="N557">
        <f t="shared" si="92"/>
        <v>40.550084654489012</v>
      </c>
      <c r="O557">
        <f t="shared" si="93"/>
        <v>3.2173218441471656</v>
      </c>
      <c r="P557">
        <f t="shared" si="94"/>
        <v>-2.4808169166438302E-2</v>
      </c>
      <c r="R557">
        <f t="shared" si="95"/>
        <v>3.1451874249447856E-2</v>
      </c>
      <c r="S557">
        <f t="shared" si="96"/>
        <v>5.3053383355429274E-3</v>
      </c>
      <c r="T557">
        <f t="shared" si="97"/>
        <v>1.8478900825532165E-3</v>
      </c>
      <c r="U557">
        <f t="shared" si="98"/>
        <v>6.6449610972959237E-4</v>
      </c>
    </row>
    <row r="558" spans="1:21" x14ac:dyDescent="0.55000000000000004">
      <c r="A558">
        <v>0.5</v>
      </c>
      <c r="B558" t="s">
        <v>21</v>
      </c>
      <c r="C558" t="s">
        <v>18</v>
      </c>
      <c r="D558">
        <v>61.8</v>
      </c>
      <c r="E558">
        <v>55</v>
      </c>
      <c r="F558" t="s">
        <v>10</v>
      </c>
      <c r="G558" t="s">
        <v>11</v>
      </c>
      <c r="H558">
        <v>1627</v>
      </c>
      <c r="I558">
        <f t="shared" si="88"/>
        <v>40.336088060197412</v>
      </c>
      <c r="J558">
        <f t="shared" si="89"/>
        <v>3.2113875529368587</v>
      </c>
      <c r="K558">
        <f t="shared" si="90"/>
        <v>-2.4791695181436636E-2</v>
      </c>
      <c r="M558">
        <f t="shared" si="91"/>
        <v>1575.8278005961483</v>
      </c>
      <c r="N558">
        <f t="shared" si="92"/>
        <v>40.550084654489012</v>
      </c>
      <c r="O558">
        <f t="shared" si="93"/>
        <v>3.2173218441471656</v>
      </c>
      <c r="P558">
        <f t="shared" si="94"/>
        <v>-2.4808169166438302E-2</v>
      </c>
      <c r="R558">
        <f t="shared" si="95"/>
        <v>3.1451874249447856E-2</v>
      </c>
      <c r="S558">
        <f t="shared" si="96"/>
        <v>5.3053383355429274E-3</v>
      </c>
      <c r="T558">
        <f t="shared" si="97"/>
        <v>1.8478900825532165E-3</v>
      </c>
      <c r="U558">
        <f t="shared" si="98"/>
        <v>6.6449610972959237E-4</v>
      </c>
    </row>
    <row r="559" spans="1:21" x14ac:dyDescent="0.55000000000000004">
      <c r="A559">
        <v>0.5</v>
      </c>
      <c r="B559" t="s">
        <v>8</v>
      </c>
      <c r="C559" t="s">
        <v>18</v>
      </c>
      <c r="D559">
        <v>60.4</v>
      </c>
      <c r="E559">
        <v>60</v>
      </c>
      <c r="F559" t="s">
        <v>16</v>
      </c>
      <c r="G559" t="s">
        <v>11</v>
      </c>
      <c r="H559">
        <v>1628</v>
      </c>
      <c r="I559">
        <f t="shared" si="88"/>
        <v>40.348482003664031</v>
      </c>
      <c r="J559">
        <f t="shared" si="89"/>
        <v>3.2116544005531824</v>
      </c>
      <c r="K559">
        <f t="shared" si="90"/>
        <v>-2.4784079854830481E-2</v>
      </c>
      <c r="M559">
        <f t="shared" si="91"/>
        <v>1575.8278005961483</v>
      </c>
      <c r="N559">
        <f t="shared" si="92"/>
        <v>40.550084654489012</v>
      </c>
      <c r="O559">
        <f t="shared" si="93"/>
        <v>3.2173218441471656</v>
      </c>
      <c r="P559">
        <f t="shared" si="94"/>
        <v>-2.4808169166438302E-2</v>
      </c>
      <c r="R559">
        <f t="shared" si="95"/>
        <v>3.2046805530621413E-2</v>
      </c>
      <c r="S559">
        <f t="shared" si="96"/>
        <v>4.9965361969918319E-3</v>
      </c>
      <c r="T559">
        <f t="shared" si="97"/>
        <v>1.7646492701727239E-3</v>
      </c>
      <c r="U559">
        <f t="shared" si="98"/>
        <v>9.7196715588881478E-4</v>
      </c>
    </row>
    <row r="560" spans="1:21" x14ac:dyDescent="0.55000000000000004">
      <c r="A560">
        <v>0.51</v>
      </c>
      <c r="B560" t="s">
        <v>21</v>
      </c>
      <c r="C560" t="s">
        <v>18</v>
      </c>
      <c r="D560">
        <v>63</v>
      </c>
      <c r="E560">
        <v>57</v>
      </c>
      <c r="F560" t="s">
        <v>10</v>
      </c>
      <c r="G560" t="s">
        <v>11</v>
      </c>
      <c r="H560">
        <v>1628</v>
      </c>
      <c r="I560">
        <f t="shared" si="88"/>
        <v>40.348482003664031</v>
      </c>
      <c r="J560">
        <f t="shared" si="89"/>
        <v>3.2116544005531824</v>
      </c>
      <c r="K560">
        <f t="shared" si="90"/>
        <v>-2.4784079854830481E-2</v>
      </c>
      <c r="M560">
        <f t="shared" si="91"/>
        <v>1640.5567145598311</v>
      </c>
      <c r="N560">
        <f t="shared" si="92"/>
        <v>41.076728308587732</v>
      </c>
      <c r="O560">
        <f t="shared" si="93"/>
        <v>3.225252681294136</v>
      </c>
      <c r="P560">
        <f t="shared" si="94"/>
        <v>-2.4639159057248703E-2</v>
      </c>
      <c r="R560">
        <f t="shared" si="95"/>
        <v>7.7129696313458888E-3</v>
      </c>
      <c r="S560">
        <f t="shared" si="96"/>
        <v>1.8048914575214233E-2</v>
      </c>
      <c r="T560">
        <f t="shared" si="97"/>
        <v>4.2340423485825243E-3</v>
      </c>
      <c r="U560">
        <f t="shared" si="98"/>
        <v>5.8473341931850149E-3</v>
      </c>
    </row>
    <row r="561" spans="1:21" x14ac:dyDescent="0.55000000000000004">
      <c r="A561">
        <v>0.51</v>
      </c>
      <c r="B561" t="s">
        <v>21</v>
      </c>
      <c r="C561" t="s">
        <v>18</v>
      </c>
      <c r="D561">
        <v>62.3</v>
      </c>
      <c r="E561">
        <v>59</v>
      </c>
      <c r="F561" t="s">
        <v>10</v>
      </c>
      <c r="G561" t="s">
        <v>11</v>
      </c>
      <c r="H561">
        <v>1628</v>
      </c>
      <c r="I561">
        <f t="shared" si="88"/>
        <v>40.348482003664031</v>
      </c>
      <c r="J561">
        <f t="shared" si="89"/>
        <v>3.2116544005531824</v>
      </c>
      <c r="K561">
        <f t="shared" si="90"/>
        <v>-2.4784079854830481E-2</v>
      </c>
      <c r="M561">
        <f t="shared" si="91"/>
        <v>1640.5567145598311</v>
      </c>
      <c r="N561">
        <f t="shared" si="92"/>
        <v>41.076728308587732</v>
      </c>
      <c r="O561">
        <f t="shared" si="93"/>
        <v>3.225252681294136</v>
      </c>
      <c r="P561">
        <f t="shared" si="94"/>
        <v>-2.4639159057248703E-2</v>
      </c>
      <c r="R561">
        <f t="shared" si="95"/>
        <v>7.7129696313458888E-3</v>
      </c>
      <c r="S561">
        <f t="shared" si="96"/>
        <v>1.8048914575214233E-2</v>
      </c>
      <c r="T561">
        <f t="shared" si="97"/>
        <v>4.2340423485825243E-3</v>
      </c>
      <c r="U561">
        <f t="shared" si="98"/>
        <v>5.8473341931850149E-3</v>
      </c>
    </row>
    <row r="562" spans="1:21" x14ac:dyDescent="0.55000000000000004">
      <c r="A562">
        <v>0.5</v>
      </c>
      <c r="B562" t="s">
        <v>8</v>
      </c>
      <c r="C562" t="s">
        <v>18</v>
      </c>
      <c r="D562">
        <v>61.4</v>
      </c>
      <c r="E562">
        <v>58</v>
      </c>
      <c r="F562" t="s">
        <v>16</v>
      </c>
      <c r="G562" t="s">
        <v>11</v>
      </c>
      <c r="H562">
        <v>1628</v>
      </c>
      <c r="I562">
        <f t="shared" si="88"/>
        <v>40.348482003664031</v>
      </c>
      <c r="J562">
        <f t="shared" si="89"/>
        <v>3.2116544005531824</v>
      </c>
      <c r="K562">
        <f t="shared" si="90"/>
        <v>-2.4784079854830481E-2</v>
      </c>
      <c r="M562">
        <f t="shared" si="91"/>
        <v>1575.8278005961483</v>
      </c>
      <c r="N562">
        <f t="shared" si="92"/>
        <v>40.550084654489012</v>
      </c>
      <c r="O562">
        <f t="shared" si="93"/>
        <v>3.2173218441471656</v>
      </c>
      <c r="P562">
        <f t="shared" si="94"/>
        <v>-2.4808169166438302E-2</v>
      </c>
      <c r="R562">
        <f t="shared" si="95"/>
        <v>3.2046805530621413E-2</v>
      </c>
      <c r="S562">
        <f t="shared" si="96"/>
        <v>4.9965361969918319E-3</v>
      </c>
      <c r="T562">
        <f t="shared" si="97"/>
        <v>1.7646492701727239E-3</v>
      </c>
      <c r="U562">
        <f t="shared" si="98"/>
        <v>9.7196715588881478E-4</v>
      </c>
    </row>
    <row r="563" spans="1:21" x14ac:dyDescent="0.55000000000000004">
      <c r="A563">
        <v>0.47</v>
      </c>
      <c r="B563" t="s">
        <v>8</v>
      </c>
      <c r="C563" t="s">
        <v>24</v>
      </c>
      <c r="D563">
        <v>60.2</v>
      </c>
      <c r="E563">
        <v>58</v>
      </c>
      <c r="F563" t="s">
        <v>10</v>
      </c>
      <c r="G563" t="s">
        <v>11</v>
      </c>
      <c r="H563">
        <v>1628</v>
      </c>
      <c r="I563">
        <f t="shared" si="88"/>
        <v>40.348482003664031</v>
      </c>
      <c r="J563">
        <f t="shared" si="89"/>
        <v>3.2116544005531824</v>
      </c>
      <c r="K563">
        <f t="shared" si="90"/>
        <v>-2.4784079854830481E-2</v>
      </c>
      <c r="M563">
        <f t="shared" si="91"/>
        <v>1381.6410587050996</v>
      </c>
      <c r="N563">
        <f t="shared" si="92"/>
        <v>38.970153692192852</v>
      </c>
      <c r="O563">
        <f t="shared" si="93"/>
        <v>3.1935293327062548</v>
      </c>
      <c r="P563">
        <f t="shared" si="94"/>
        <v>-2.5315199494007096E-2</v>
      </c>
      <c r="R563">
        <f t="shared" si="95"/>
        <v>0.15132613101652362</v>
      </c>
      <c r="S563">
        <f t="shared" si="96"/>
        <v>3.4160598937675368E-2</v>
      </c>
      <c r="T563">
        <f t="shared" si="97"/>
        <v>5.6435299650565377E-3</v>
      </c>
      <c r="U563">
        <f t="shared" si="98"/>
        <v>2.1429871203110164E-2</v>
      </c>
    </row>
    <row r="564" spans="1:21" x14ac:dyDescent="0.55000000000000004">
      <c r="A564">
        <v>0.71</v>
      </c>
      <c r="B564" t="s">
        <v>27</v>
      </c>
      <c r="C564" t="s">
        <v>18</v>
      </c>
      <c r="D564">
        <v>60.9</v>
      </c>
      <c r="E564">
        <v>55</v>
      </c>
      <c r="F564" t="s">
        <v>22</v>
      </c>
      <c r="G564" t="s">
        <v>11</v>
      </c>
      <c r="H564">
        <v>1629</v>
      </c>
      <c r="I564">
        <f t="shared" si="88"/>
        <v>40.36087214122113</v>
      </c>
      <c r="J564">
        <f t="shared" si="89"/>
        <v>3.2119210843085093</v>
      </c>
      <c r="K564">
        <f t="shared" si="90"/>
        <v>-2.4776471541572212E-2</v>
      </c>
      <c r="M564">
        <f t="shared" si="91"/>
        <v>2935.1349938334884</v>
      </c>
      <c r="N564">
        <f t="shared" si="92"/>
        <v>51.609601390562126</v>
      </c>
      <c r="O564">
        <f t="shared" si="93"/>
        <v>3.3838694242335405</v>
      </c>
      <c r="P564">
        <f t="shared" si="94"/>
        <v>-2.125895687345674E-2</v>
      </c>
      <c r="R564">
        <f t="shared" si="95"/>
        <v>0.80180171506045939</v>
      </c>
      <c r="S564">
        <f t="shared" si="96"/>
        <v>0.27870382012514816</v>
      </c>
      <c r="T564">
        <f t="shared" si="97"/>
        <v>5.35344223633221E-2</v>
      </c>
      <c r="U564">
        <f t="shared" si="98"/>
        <v>0.14196995977467844</v>
      </c>
    </row>
    <row r="565" spans="1:21" x14ac:dyDescent="0.55000000000000004">
      <c r="A565">
        <v>0.52</v>
      </c>
      <c r="B565" t="s">
        <v>23</v>
      </c>
      <c r="C565" t="s">
        <v>25</v>
      </c>
      <c r="D565">
        <v>62.6</v>
      </c>
      <c r="E565">
        <v>56</v>
      </c>
      <c r="F565" t="s">
        <v>10</v>
      </c>
      <c r="G565" t="s">
        <v>11</v>
      </c>
      <c r="H565">
        <v>1629</v>
      </c>
      <c r="I565">
        <f t="shared" si="88"/>
        <v>40.36087214122113</v>
      </c>
      <c r="J565">
        <f t="shared" si="89"/>
        <v>3.2119210843085093</v>
      </c>
      <c r="K565">
        <f t="shared" si="90"/>
        <v>-2.4776471541572212E-2</v>
      </c>
      <c r="M565">
        <f t="shared" si="91"/>
        <v>1705.2856285235143</v>
      </c>
      <c r="N565">
        <f t="shared" si="92"/>
        <v>41.603371962686452</v>
      </c>
      <c r="O565">
        <f t="shared" si="93"/>
        <v>3.2331835184411064</v>
      </c>
      <c r="P565">
        <f t="shared" si="94"/>
        <v>-2.4470148948059108E-2</v>
      </c>
      <c r="R565">
        <f t="shared" si="95"/>
        <v>4.682972898926601E-2</v>
      </c>
      <c r="S565">
        <f t="shared" si="96"/>
        <v>3.0784761466944126E-2</v>
      </c>
      <c r="T565">
        <f t="shared" si="97"/>
        <v>6.6198494839964789E-3</v>
      </c>
      <c r="U565">
        <f t="shared" si="98"/>
        <v>1.2363447030749663E-2</v>
      </c>
    </row>
    <row r="566" spans="1:21" x14ac:dyDescent="0.55000000000000004">
      <c r="A566">
        <v>0.52</v>
      </c>
      <c r="B566" t="s">
        <v>17</v>
      </c>
      <c r="C566" t="s">
        <v>24</v>
      </c>
      <c r="D566">
        <v>61.7</v>
      </c>
      <c r="E566">
        <v>53</v>
      </c>
      <c r="F566" t="s">
        <v>10</v>
      </c>
      <c r="G566" t="s">
        <v>11</v>
      </c>
      <c r="H566">
        <v>1629</v>
      </c>
      <c r="I566">
        <f t="shared" si="88"/>
        <v>40.36087214122113</v>
      </c>
      <c r="J566">
        <f t="shared" si="89"/>
        <v>3.2119210843085093</v>
      </c>
      <c r="K566">
        <f t="shared" si="90"/>
        <v>-2.4776471541572212E-2</v>
      </c>
      <c r="M566">
        <f t="shared" si="91"/>
        <v>1705.2856285235143</v>
      </c>
      <c r="N566">
        <f t="shared" si="92"/>
        <v>41.603371962686452</v>
      </c>
      <c r="O566">
        <f t="shared" si="93"/>
        <v>3.2331835184411064</v>
      </c>
      <c r="P566">
        <f t="shared" si="94"/>
        <v>-2.4470148948059108E-2</v>
      </c>
      <c r="R566">
        <f t="shared" si="95"/>
        <v>4.682972898926601E-2</v>
      </c>
      <c r="S566">
        <f t="shared" si="96"/>
        <v>3.0784761466944126E-2</v>
      </c>
      <c r="T566">
        <f t="shared" si="97"/>
        <v>6.6198494839964789E-3</v>
      </c>
      <c r="U566">
        <f t="shared" si="98"/>
        <v>1.2363447030749663E-2</v>
      </c>
    </row>
    <row r="567" spans="1:21" x14ac:dyDescent="0.55000000000000004">
      <c r="A567">
        <v>0.52</v>
      </c>
      <c r="B567" t="s">
        <v>17</v>
      </c>
      <c r="C567" t="s">
        <v>24</v>
      </c>
      <c r="D567">
        <v>62.7</v>
      </c>
      <c r="E567">
        <v>55</v>
      </c>
      <c r="F567" t="s">
        <v>16</v>
      </c>
      <c r="G567" t="s">
        <v>11</v>
      </c>
      <c r="H567">
        <v>1629</v>
      </c>
      <c r="I567">
        <f t="shared" si="88"/>
        <v>40.36087214122113</v>
      </c>
      <c r="J567">
        <f t="shared" si="89"/>
        <v>3.2119210843085093</v>
      </c>
      <c r="K567">
        <f t="shared" si="90"/>
        <v>-2.4776471541572212E-2</v>
      </c>
      <c r="M567">
        <f t="shared" si="91"/>
        <v>1705.2856285235143</v>
      </c>
      <c r="N567">
        <f t="shared" si="92"/>
        <v>41.603371962686452</v>
      </c>
      <c r="O567">
        <f t="shared" si="93"/>
        <v>3.2331835184411064</v>
      </c>
      <c r="P567">
        <f t="shared" si="94"/>
        <v>-2.4470148948059108E-2</v>
      </c>
      <c r="R567">
        <f t="shared" si="95"/>
        <v>4.682972898926601E-2</v>
      </c>
      <c r="S567">
        <f t="shared" si="96"/>
        <v>3.0784761466944126E-2</v>
      </c>
      <c r="T567">
        <f t="shared" si="97"/>
        <v>6.6198494839964789E-3</v>
      </c>
      <c r="U567">
        <f t="shared" si="98"/>
        <v>1.2363447030749663E-2</v>
      </c>
    </row>
    <row r="568" spans="1:21" x14ac:dyDescent="0.55000000000000004">
      <c r="A568">
        <v>0.52</v>
      </c>
      <c r="B568" t="s">
        <v>17</v>
      </c>
      <c r="C568" t="s">
        <v>24</v>
      </c>
      <c r="D568">
        <v>61.9</v>
      </c>
      <c r="E568">
        <v>56</v>
      </c>
      <c r="F568" t="s">
        <v>16</v>
      </c>
      <c r="G568" t="s">
        <v>11</v>
      </c>
      <c r="H568">
        <v>1629</v>
      </c>
      <c r="I568">
        <f t="shared" si="88"/>
        <v>40.36087214122113</v>
      </c>
      <c r="J568">
        <f t="shared" si="89"/>
        <v>3.2119210843085093</v>
      </c>
      <c r="K568">
        <f t="shared" si="90"/>
        <v>-2.4776471541572212E-2</v>
      </c>
      <c r="M568">
        <f t="shared" si="91"/>
        <v>1705.2856285235143</v>
      </c>
      <c r="N568">
        <f t="shared" si="92"/>
        <v>41.603371962686452</v>
      </c>
      <c r="O568">
        <f t="shared" si="93"/>
        <v>3.2331835184411064</v>
      </c>
      <c r="P568">
        <f t="shared" si="94"/>
        <v>-2.4470148948059108E-2</v>
      </c>
      <c r="R568">
        <f t="shared" si="95"/>
        <v>4.682972898926601E-2</v>
      </c>
      <c r="S568">
        <f t="shared" si="96"/>
        <v>3.0784761466944126E-2</v>
      </c>
      <c r="T568">
        <f t="shared" si="97"/>
        <v>6.6198494839964789E-3</v>
      </c>
      <c r="U568">
        <f t="shared" si="98"/>
        <v>1.2363447030749663E-2</v>
      </c>
    </row>
    <row r="569" spans="1:21" x14ac:dyDescent="0.55000000000000004">
      <c r="A569">
        <v>0.62</v>
      </c>
      <c r="B569" t="s">
        <v>17</v>
      </c>
      <c r="C569" t="s">
        <v>12</v>
      </c>
      <c r="D569">
        <v>61.7</v>
      </c>
      <c r="E569">
        <v>57</v>
      </c>
      <c r="F569" t="s">
        <v>10</v>
      </c>
      <c r="G569" t="s">
        <v>11</v>
      </c>
      <c r="H569">
        <v>1629</v>
      </c>
      <c r="I569">
        <f t="shared" si="88"/>
        <v>40.36087214122113</v>
      </c>
      <c r="J569">
        <f t="shared" si="89"/>
        <v>3.2119210843085093</v>
      </c>
      <c r="K569">
        <f t="shared" si="90"/>
        <v>-2.4776471541572212E-2</v>
      </c>
      <c r="M569">
        <f t="shared" si="91"/>
        <v>2352.574768160343</v>
      </c>
      <c r="N569">
        <f t="shared" si="92"/>
        <v>46.869808503673646</v>
      </c>
      <c r="O569">
        <f t="shared" si="93"/>
        <v>3.3124918899108087</v>
      </c>
      <c r="P569">
        <f t="shared" si="94"/>
        <v>-2.2780047856163124E-2</v>
      </c>
      <c r="R569">
        <f t="shared" si="95"/>
        <v>0.44418340586884159</v>
      </c>
      <c r="S569">
        <f t="shared" si="96"/>
        <v>0.16126847655020932</v>
      </c>
      <c r="T569">
        <f t="shared" si="97"/>
        <v>3.1311729946799469E-2</v>
      </c>
      <c r="U569">
        <f t="shared" si="98"/>
        <v>8.0577401106501662E-2</v>
      </c>
    </row>
    <row r="570" spans="1:21" x14ac:dyDescent="0.55000000000000004">
      <c r="A570">
        <v>0.62</v>
      </c>
      <c r="B570" t="s">
        <v>8</v>
      </c>
      <c r="C570" t="s">
        <v>14</v>
      </c>
      <c r="D570">
        <v>63.2</v>
      </c>
      <c r="E570">
        <v>58</v>
      </c>
      <c r="F570" t="s">
        <v>16</v>
      </c>
      <c r="G570" t="s">
        <v>11</v>
      </c>
      <c r="H570">
        <v>1629</v>
      </c>
      <c r="I570">
        <f t="shared" si="88"/>
        <v>40.36087214122113</v>
      </c>
      <c r="J570">
        <f t="shared" si="89"/>
        <v>3.2119210843085093</v>
      </c>
      <c r="K570">
        <f t="shared" si="90"/>
        <v>-2.4776471541572212E-2</v>
      </c>
      <c r="M570">
        <f t="shared" si="91"/>
        <v>2352.574768160343</v>
      </c>
      <c r="N570">
        <f t="shared" si="92"/>
        <v>46.869808503673646</v>
      </c>
      <c r="O570">
        <f t="shared" si="93"/>
        <v>3.3124918899108087</v>
      </c>
      <c r="P570">
        <f t="shared" si="94"/>
        <v>-2.2780047856163124E-2</v>
      </c>
      <c r="R570">
        <f t="shared" si="95"/>
        <v>0.44418340586884159</v>
      </c>
      <c r="S570">
        <f t="shared" si="96"/>
        <v>0.16126847655020932</v>
      </c>
      <c r="T570">
        <f t="shared" si="97"/>
        <v>3.1311729946799469E-2</v>
      </c>
      <c r="U570">
        <f t="shared" si="98"/>
        <v>8.0577401106501662E-2</v>
      </c>
    </row>
    <row r="571" spans="1:21" x14ac:dyDescent="0.55000000000000004">
      <c r="A571">
        <v>0.56000000000000005</v>
      </c>
      <c r="B571" t="s">
        <v>21</v>
      </c>
      <c r="C571" t="s">
        <v>12</v>
      </c>
      <c r="D571">
        <v>62.3</v>
      </c>
      <c r="E571">
        <v>56</v>
      </c>
      <c r="F571" t="s">
        <v>10</v>
      </c>
      <c r="G571" t="s">
        <v>11</v>
      </c>
      <c r="H571">
        <v>1629</v>
      </c>
      <c r="I571">
        <f t="shared" si="88"/>
        <v>40.36087214122113</v>
      </c>
      <c r="J571">
        <f t="shared" si="89"/>
        <v>3.2119210843085093</v>
      </c>
      <c r="K571">
        <f t="shared" si="90"/>
        <v>-2.4776471541572212E-2</v>
      </c>
      <c r="M571">
        <f t="shared" si="91"/>
        <v>1964.2012843782459</v>
      </c>
      <c r="N571">
        <f t="shared" si="92"/>
        <v>43.709946579081333</v>
      </c>
      <c r="O571">
        <f t="shared" si="93"/>
        <v>3.2649068670289871</v>
      </c>
      <c r="P571">
        <f t="shared" si="94"/>
        <v>-2.3794108511300711E-2</v>
      </c>
      <c r="R571">
        <f t="shared" si="95"/>
        <v>0.20577119974109631</v>
      </c>
      <c r="S571">
        <f t="shared" si="96"/>
        <v>8.2978247500250277E-2</v>
      </c>
      <c r="T571">
        <f t="shared" si="97"/>
        <v>1.6496601669117619E-2</v>
      </c>
      <c r="U571">
        <f t="shared" si="98"/>
        <v>3.9649028661050578E-2</v>
      </c>
    </row>
    <row r="572" spans="1:21" x14ac:dyDescent="0.55000000000000004">
      <c r="A572">
        <v>0.64</v>
      </c>
      <c r="B572" t="s">
        <v>8</v>
      </c>
      <c r="C572" t="s">
        <v>14</v>
      </c>
      <c r="D572">
        <v>61.3</v>
      </c>
      <c r="E572">
        <v>57</v>
      </c>
      <c r="F572" t="s">
        <v>10</v>
      </c>
      <c r="G572" t="s">
        <v>11</v>
      </c>
      <c r="H572">
        <v>1630</v>
      </c>
      <c r="I572">
        <f t="shared" si="88"/>
        <v>40.373258476372698</v>
      </c>
      <c r="J572">
        <f t="shared" si="89"/>
        <v>3.2121876044039577</v>
      </c>
      <c r="K572">
        <f t="shared" si="90"/>
        <v>-2.4768870230903496E-2</v>
      </c>
      <c r="M572">
        <f t="shared" si="91"/>
        <v>2482.0325960877085</v>
      </c>
      <c r="N572">
        <f t="shared" si="92"/>
        <v>47.923095811871086</v>
      </c>
      <c r="O572">
        <f t="shared" si="93"/>
        <v>3.328353564204749</v>
      </c>
      <c r="P572">
        <f t="shared" si="94"/>
        <v>-2.2442027637783926E-2</v>
      </c>
      <c r="R572">
        <f t="shared" si="95"/>
        <v>0.52271938410288865</v>
      </c>
      <c r="S572">
        <f t="shared" si="96"/>
        <v>0.18700094122738981</v>
      </c>
      <c r="T572">
        <f t="shared" si="97"/>
        <v>3.6164126790579128E-2</v>
      </c>
      <c r="U572">
        <f t="shared" si="98"/>
        <v>9.3942217445849713E-2</v>
      </c>
    </row>
    <row r="573" spans="1:21" x14ac:dyDescent="0.55000000000000004">
      <c r="A573">
        <v>0.7</v>
      </c>
      <c r="B573" t="s">
        <v>27</v>
      </c>
      <c r="C573" t="s">
        <v>18</v>
      </c>
      <c r="D573">
        <v>60.7</v>
      </c>
      <c r="E573">
        <v>59</v>
      </c>
      <c r="F573" t="s">
        <v>10</v>
      </c>
      <c r="G573" t="s">
        <v>11</v>
      </c>
      <c r="H573">
        <v>1630</v>
      </c>
      <c r="I573">
        <f t="shared" si="88"/>
        <v>40.373258476372698</v>
      </c>
      <c r="J573">
        <f t="shared" si="89"/>
        <v>3.2121876044039577</v>
      </c>
      <c r="K573">
        <f t="shared" si="90"/>
        <v>-2.4768870230903496E-2</v>
      </c>
      <c r="M573">
        <f t="shared" si="91"/>
        <v>2870.406079869806</v>
      </c>
      <c r="N573">
        <f t="shared" si="92"/>
        <v>51.082957736463406</v>
      </c>
      <c r="O573">
        <f t="shared" si="93"/>
        <v>3.3759385870865701</v>
      </c>
      <c r="P573">
        <f t="shared" si="94"/>
        <v>-2.1427966982646339E-2</v>
      </c>
      <c r="R573">
        <f t="shared" si="95"/>
        <v>0.76098532507350058</v>
      </c>
      <c r="S573">
        <f t="shared" si="96"/>
        <v>0.26526715118518995</v>
      </c>
      <c r="T573">
        <f t="shared" si="97"/>
        <v>5.0978025834514579E-2</v>
      </c>
      <c r="U573">
        <f t="shared" si="98"/>
        <v>0.13488315038643936</v>
      </c>
    </row>
    <row r="574" spans="1:21" x14ac:dyDescent="0.55000000000000004">
      <c r="A574">
        <v>0.63</v>
      </c>
      <c r="B574" t="s">
        <v>21</v>
      </c>
      <c r="C574" t="s">
        <v>14</v>
      </c>
      <c r="D574">
        <v>62.2</v>
      </c>
      <c r="E574">
        <v>57</v>
      </c>
      <c r="F574" t="s">
        <v>16</v>
      </c>
      <c r="G574" t="s">
        <v>11</v>
      </c>
      <c r="H574">
        <v>1630</v>
      </c>
      <c r="I574">
        <f t="shared" si="88"/>
        <v>40.373258476372698</v>
      </c>
      <c r="J574">
        <f t="shared" si="89"/>
        <v>3.2121876044039577</v>
      </c>
      <c r="K574">
        <f t="shared" si="90"/>
        <v>-2.4768870230903496E-2</v>
      </c>
      <c r="M574">
        <f t="shared" si="91"/>
        <v>2417.3036821240257</v>
      </c>
      <c r="N574">
        <f t="shared" si="92"/>
        <v>47.396452157772366</v>
      </c>
      <c r="O574">
        <f t="shared" si="93"/>
        <v>3.3204227270577786</v>
      </c>
      <c r="P574">
        <f t="shared" si="94"/>
        <v>-2.2611037746973525E-2</v>
      </c>
      <c r="R574">
        <f t="shared" si="95"/>
        <v>0.48300839394112005</v>
      </c>
      <c r="S574">
        <f t="shared" si="96"/>
        <v>0.17395657290108979</v>
      </c>
      <c r="T574">
        <f t="shared" si="97"/>
        <v>3.3695143616589818E-2</v>
      </c>
      <c r="U574">
        <f t="shared" si="98"/>
        <v>8.7118728622418054E-2</v>
      </c>
    </row>
    <row r="575" spans="1:21" x14ac:dyDescent="0.55000000000000004">
      <c r="A575">
        <v>0.7</v>
      </c>
      <c r="B575" t="s">
        <v>15</v>
      </c>
      <c r="C575" t="s">
        <v>14</v>
      </c>
      <c r="D575">
        <v>63.8</v>
      </c>
      <c r="E575">
        <v>64</v>
      </c>
      <c r="F575" t="s">
        <v>22</v>
      </c>
      <c r="G575" t="s">
        <v>11</v>
      </c>
      <c r="H575">
        <v>1630</v>
      </c>
      <c r="I575">
        <f t="shared" si="88"/>
        <v>40.373258476372698</v>
      </c>
      <c r="J575">
        <f t="shared" si="89"/>
        <v>3.2121876044039577</v>
      </c>
      <c r="K575">
        <f t="shared" si="90"/>
        <v>-2.4768870230903496E-2</v>
      </c>
      <c r="M575">
        <f t="shared" si="91"/>
        <v>2870.406079869806</v>
      </c>
      <c r="N575">
        <f t="shared" si="92"/>
        <v>51.082957736463406</v>
      </c>
      <c r="O575">
        <f t="shared" si="93"/>
        <v>3.3759385870865701</v>
      </c>
      <c r="P575">
        <f t="shared" si="94"/>
        <v>-2.1427966982646339E-2</v>
      </c>
      <c r="R575">
        <f t="shared" si="95"/>
        <v>0.76098532507350058</v>
      </c>
      <c r="S575">
        <f t="shared" si="96"/>
        <v>0.26526715118518995</v>
      </c>
      <c r="T575">
        <f t="shared" si="97"/>
        <v>5.0978025834514579E-2</v>
      </c>
      <c r="U575">
        <f t="shared" si="98"/>
        <v>0.13488315038643936</v>
      </c>
    </row>
    <row r="576" spans="1:21" x14ac:dyDescent="0.55000000000000004">
      <c r="A576">
        <v>0.5</v>
      </c>
      <c r="B576" t="s">
        <v>19</v>
      </c>
      <c r="C576" t="s">
        <v>24</v>
      </c>
      <c r="D576">
        <v>64</v>
      </c>
      <c r="E576">
        <v>56</v>
      </c>
      <c r="F576" t="s">
        <v>22</v>
      </c>
      <c r="G576" t="s">
        <v>11</v>
      </c>
      <c r="H576">
        <v>1630</v>
      </c>
      <c r="I576">
        <f t="shared" si="88"/>
        <v>40.373258476372698</v>
      </c>
      <c r="J576">
        <f t="shared" si="89"/>
        <v>3.2121876044039577</v>
      </c>
      <c r="K576">
        <f t="shared" si="90"/>
        <v>-2.4768870230903496E-2</v>
      </c>
      <c r="M576">
        <f t="shared" si="91"/>
        <v>1575.8278005961483</v>
      </c>
      <c r="N576">
        <f t="shared" si="92"/>
        <v>40.550084654489012</v>
      </c>
      <c r="O576">
        <f t="shared" si="93"/>
        <v>3.2173218441471656</v>
      </c>
      <c r="P576">
        <f t="shared" si="94"/>
        <v>-2.4808169166438302E-2</v>
      </c>
      <c r="R576">
        <f t="shared" si="95"/>
        <v>3.3234478161872187E-2</v>
      </c>
      <c r="S576">
        <f t="shared" si="96"/>
        <v>4.3797846591896276E-3</v>
      </c>
      <c r="T576">
        <f t="shared" si="97"/>
        <v>1.5983623547294698E-3</v>
      </c>
      <c r="U576">
        <f t="shared" si="98"/>
        <v>1.58662608219303E-3</v>
      </c>
    </row>
    <row r="577" spans="1:21" x14ac:dyDescent="0.55000000000000004">
      <c r="A577">
        <v>0.56999999999999995</v>
      </c>
      <c r="B577" t="s">
        <v>8</v>
      </c>
      <c r="C577" t="s">
        <v>12</v>
      </c>
      <c r="D577">
        <v>58.8</v>
      </c>
      <c r="E577">
        <v>59</v>
      </c>
      <c r="F577" t="s">
        <v>10</v>
      </c>
      <c r="G577" t="s">
        <v>11</v>
      </c>
      <c r="H577">
        <v>1668</v>
      </c>
      <c r="I577">
        <f t="shared" si="88"/>
        <v>40.841155713324277</v>
      </c>
      <c r="J577">
        <f t="shared" si="89"/>
        <v>3.2221960463017201</v>
      </c>
      <c r="K577">
        <f t="shared" si="90"/>
        <v>-2.4485105343719588E-2</v>
      </c>
      <c r="M577">
        <f t="shared" si="91"/>
        <v>2028.9301983419282</v>
      </c>
      <c r="N577">
        <f t="shared" si="92"/>
        <v>44.236590233180046</v>
      </c>
      <c r="O577">
        <f t="shared" si="93"/>
        <v>3.2728377041759571</v>
      </c>
      <c r="P577">
        <f t="shared" si="94"/>
        <v>-2.3625098402111116E-2</v>
      </c>
      <c r="R577">
        <f t="shared" si="95"/>
        <v>0.21638501099635982</v>
      </c>
      <c r="S577">
        <f t="shared" si="96"/>
        <v>8.3137571906370444E-2</v>
      </c>
      <c r="T577">
        <f t="shared" si="97"/>
        <v>1.5716504255649202E-2</v>
      </c>
      <c r="U577">
        <f t="shared" si="98"/>
        <v>3.5123677416771373E-2</v>
      </c>
    </row>
    <row r="578" spans="1:21" x14ac:dyDescent="0.55000000000000004">
      <c r="A578">
        <v>0.38</v>
      </c>
      <c r="B578" t="s">
        <v>19</v>
      </c>
      <c r="C578" t="s">
        <v>25</v>
      </c>
      <c r="D578">
        <v>61.7</v>
      </c>
      <c r="E578">
        <v>58</v>
      </c>
      <c r="F578" t="s">
        <v>10</v>
      </c>
      <c r="G578" t="s">
        <v>11</v>
      </c>
      <c r="H578">
        <v>1668</v>
      </c>
      <c r="I578">
        <f t="shared" ref="I578:I641" si="99" xml:space="preserve"> SQRT(H578)</f>
        <v>40.841155713324277</v>
      </c>
      <c r="J578">
        <f t="shared" ref="J578:J641" si="100">LOG10(H578)</f>
        <v>3.2221960463017201</v>
      </c>
      <c r="K578">
        <f t="shared" ref="K578:K641" si="101" xml:space="preserve"> (1/I578)*-1</f>
        <v>-2.4485105343719588E-2</v>
      </c>
      <c r="M578">
        <f t="shared" ref="M578:M641" si="102" xml:space="preserve"> INTERCEPT(Price,CaratSize) + A578*SLOPE(Price,CaratSize)</f>
        <v>799.08083303195372</v>
      </c>
      <c r="N578">
        <f t="shared" ref="N578:N641" si="103" xml:space="preserve"> INTERCEPT(SqrtPrice,CaratSize) + A578*SLOPE(SqrtPrice,CaratSize)</f>
        <v>34.230360805304372</v>
      </c>
      <c r="O578">
        <f t="shared" ref="O578:O641" si="104" xml:space="preserve"> INTERCEPT(LogTenPrice,CaratSize) + A578*SLOPE(LogTenPrice,CaratSize)</f>
        <v>3.122151798383523</v>
      </c>
      <c r="P578">
        <f t="shared" ref="P578:P641" si="105" xml:space="preserve"> INTERCEPT(NegRecPrice,CaratSize) + A578*SLOPE(NegRecPrice,CaratSize)</f>
        <v>-2.683629047671348E-2</v>
      </c>
      <c r="R578">
        <f t="shared" ref="R578:R641" si="106" xml:space="preserve"> ABS((M578-H578)/H578)</f>
        <v>0.52093475237892461</v>
      </c>
      <c r="S578">
        <f t="shared" ref="S578:S641" si="107" xml:space="preserve"> ABS((N578-I578)/I578)</f>
        <v>0.16186600972859241</v>
      </c>
      <c r="T578">
        <f t="shared" ref="T578:T641" si="108" xml:space="preserve"> ABS((O578-J578)/J578)</f>
        <v>3.1048467095297641E-2</v>
      </c>
      <c r="U578">
        <f t="shared" ref="U578:U641" si="109" xml:space="preserve"> ABS((P578-K578)/K578)</f>
        <v>9.6025118127456607E-2</v>
      </c>
    </row>
    <row r="579" spans="1:21" x14ac:dyDescent="0.55000000000000004">
      <c r="A579">
        <v>0.46</v>
      </c>
      <c r="B579" t="s">
        <v>19</v>
      </c>
      <c r="C579" t="s">
        <v>24</v>
      </c>
      <c r="D579">
        <v>58.3</v>
      </c>
      <c r="E579">
        <v>65</v>
      </c>
      <c r="F579" t="s">
        <v>16</v>
      </c>
      <c r="G579" t="s">
        <v>11</v>
      </c>
      <c r="H579">
        <v>1668</v>
      </c>
      <c r="I579">
        <f t="shared" si="99"/>
        <v>40.841155713324277</v>
      </c>
      <c r="J579">
        <f t="shared" si="100"/>
        <v>3.2221960463017201</v>
      </c>
      <c r="K579">
        <f t="shared" si="101"/>
        <v>-2.4485105343719588E-2</v>
      </c>
      <c r="M579">
        <f t="shared" si="102"/>
        <v>1316.9121447414168</v>
      </c>
      <c r="N579">
        <f t="shared" si="103"/>
        <v>38.443510038094132</v>
      </c>
      <c r="O579">
        <f t="shared" si="104"/>
        <v>3.1855984955592849</v>
      </c>
      <c r="P579">
        <f t="shared" si="105"/>
        <v>-2.5484209603196695E-2</v>
      </c>
      <c r="R579">
        <f t="shared" si="106"/>
        <v>0.21048432569459424</v>
      </c>
      <c r="S579">
        <f t="shared" si="107"/>
        <v>5.8706606934923772E-2</v>
      </c>
      <c r="T579">
        <f t="shared" si="108"/>
        <v>1.1357952842267338E-2</v>
      </c>
      <c r="U579">
        <f t="shared" si="109"/>
        <v>4.0804572635150076E-2</v>
      </c>
    </row>
    <row r="580" spans="1:21" x14ac:dyDescent="0.55000000000000004">
      <c r="A580">
        <v>0.72</v>
      </c>
      <c r="B580" t="s">
        <v>27</v>
      </c>
      <c r="C580" t="s">
        <v>14</v>
      </c>
      <c r="D580">
        <v>61.1</v>
      </c>
      <c r="E580">
        <v>57</v>
      </c>
      <c r="F580" t="s">
        <v>16</v>
      </c>
      <c r="G580" t="s">
        <v>11</v>
      </c>
      <c r="H580">
        <v>1670</v>
      </c>
      <c r="I580">
        <f t="shared" si="99"/>
        <v>40.865633483405098</v>
      </c>
      <c r="J580">
        <f t="shared" si="100"/>
        <v>3.2227164711475833</v>
      </c>
      <c r="K580">
        <f t="shared" si="101"/>
        <v>-2.4470439211619822E-2</v>
      </c>
      <c r="M580">
        <f t="shared" si="102"/>
        <v>2999.8639077971716</v>
      </c>
      <c r="N580">
        <f t="shared" si="103"/>
        <v>52.136245044660846</v>
      </c>
      <c r="O580">
        <f t="shared" si="104"/>
        <v>3.3918002613805109</v>
      </c>
      <c r="P580">
        <f t="shared" si="105"/>
        <v>-2.1089946764267144E-2</v>
      </c>
      <c r="R580">
        <f t="shared" si="106"/>
        <v>0.79632569329171954</v>
      </c>
      <c r="S580">
        <f t="shared" si="107"/>
        <v>0.27579681508748832</v>
      </c>
      <c r="T580">
        <f t="shared" si="108"/>
        <v>5.2466232058173662E-2</v>
      </c>
      <c r="U580">
        <f t="shared" si="109"/>
        <v>0.13814596534693363</v>
      </c>
    </row>
    <row r="581" spans="1:21" x14ac:dyDescent="0.55000000000000004">
      <c r="A581">
        <v>0.72</v>
      </c>
      <c r="B581" t="s">
        <v>23</v>
      </c>
      <c r="C581" t="s">
        <v>14</v>
      </c>
      <c r="D581">
        <v>62.7</v>
      </c>
      <c r="E581">
        <v>60</v>
      </c>
      <c r="F581" t="s">
        <v>16</v>
      </c>
      <c r="G581" t="s">
        <v>11</v>
      </c>
      <c r="H581">
        <v>1670</v>
      </c>
      <c r="I581">
        <f t="shared" si="99"/>
        <v>40.865633483405098</v>
      </c>
      <c r="J581">
        <f t="shared" si="100"/>
        <v>3.2227164711475833</v>
      </c>
      <c r="K581">
        <f t="shared" si="101"/>
        <v>-2.4470439211619822E-2</v>
      </c>
      <c r="M581">
        <f t="shared" si="102"/>
        <v>2999.8639077971716</v>
      </c>
      <c r="N581">
        <f t="shared" si="103"/>
        <v>52.136245044660846</v>
      </c>
      <c r="O581">
        <f t="shared" si="104"/>
        <v>3.3918002613805109</v>
      </c>
      <c r="P581">
        <f t="shared" si="105"/>
        <v>-2.1089946764267144E-2</v>
      </c>
      <c r="R581">
        <f t="shared" si="106"/>
        <v>0.79632569329171954</v>
      </c>
      <c r="S581">
        <f t="shared" si="107"/>
        <v>0.27579681508748832</v>
      </c>
      <c r="T581">
        <f t="shared" si="108"/>
        <v>5.2466232058173662E-2</v>
      </c>
      <c r="U581">
        <f t="shared" si="109"/>
        <v>0.13814596534693363</v>
      </c>
    </row>
    <row r="582" spans="1:21" x14ac:dyDescent="0.55000000000000004">
      <c r="A582">
        <v>0.61</v>
      </c>
      <c r="B582" t="s">
        <v>21</v>
      </c>
      <c r="C582" t="s">
        <v>14</v>
      </c>
      <c r="D582">
        <v>59.1</v>
      </c>
      <c r="E582">
        <v>60</v>
      </c>
      <c r="F582" t="s">
        <v>10</v>
      </c>
      <c r="G582" t="s">
        <v>11</v>
      </c>
      <c r="H582">
        <v>1670</v>
      </c>
      <c r="I582">
        <f t="shared" si="99"/>
        <v>40.865633483405098</v>
      </c>
      <c r="J582">
        <f t="shared" si="100"/>
        <v>3.2227164711475833</v>
      </c>
      <c r="K582">
        <f t="shared" si="101"/>
        <v>-2.4470439211619822E-2</v>
      </c>
      <c r="M582">
        <f t="shared" si="102"/>
        <v>2287.8458541966602</v>
      </c>
      <c r="N582">
        <f t="shared" si="103"/>
        <v>46.343164849574926</v>
      </c>
      <c r="O582">
        <f t="shared" si="104"/>
        <v>3.3045610527638383</v>
      </c>
      <c r="P582">
        <f t="shared" si="105"/>
        <v>-2.2949057965352723E-2</v>
      </c>
      <c r="R582">
        <f t="shared" si="106"/>
        <v>0.36996757736326957</v>
      </c>
      <c r="S582">
        <f t="shared" si="107"/>
        <v>0.13403759832559964</v>
      </c>
      <c r="T582">
        <f t="shared" si="108"/>
        <v>2.5396147116569262E-2</v>
      </c>
      <c r="U582">
        <f t="shared" si="109"/>
        <v>6.2172208398477341E-2</v>
      </c>
    </row>
    <row r="583" spans="1:21" x14ac:dyDescent="0.55000000000000004">
      <c r="A583">
        <v>0.78</v>
      </c>
      <c r="B583" t="s">
        <v>17</v>
      </c>
      <c r="C583" t="s">
        <v>20</v>
      </c>
      <c r="D583">
        <v>63.8</v>
      </c>
      <c r="E583">
        <v>62</v>
      </c>
      <c r="F583" t="s">
        <v>22</v>
      </c>
      <c r="G583" t="s">
        <v>11</v>
      </c>
      <c r="H583">
        <v>1670</v>
      </c>
      <c r="I583">
        <f t="shared" si="99"/>
        <v>40.865633483405098</v>
      </c>
      <c r="J583">
        <f t="shared" si="100"/>
        <v>3.2227164711475833</v>
      </c>
      <c r="K583">
        <f t="shared" si="101"/>
        <v>-2.4470439211619822E-2</v>
      </c>
      <c r="M583">
        <f t="shared" si="102"/>
        <v>3388.2373915792691</v>
      </c>
      <c r="N583">
        <f t="shared" si="103"/>
        <v>55.296106969253167</v>
      </c>
      <c r="O583">
        <f t="shared" si="104"/>
        <v>3.439385284262332</v>
      </c>
      <c r="P583">
        <f t="shared" si="105"/>
        <v>-2.0075886109129554E-2</v>
      </c>
      <c r="R583">
        <f t="shared" si="106"/>
        <v>1.0288846656163289</v>
      </c>
      <c r="S583">
        <f t="shared" si="107"/>
        <v>0.35312002423033673</v>
      </c>
      <c r="T583">
        <f t="shared" si="108"/>
        <v>6.7231732935412319E-2</v>
      </c>
      <c r="U583">
        <f t="shared" si="109"/>
        <v>0.17958619640972806</v>
      </c>
    </row>
    <row r="584" spans="1:21" x14ac:dyDescent="0.55000000000000004">
      <c r="A584">
        <v>0.56000000000000005</v>
      </c>
      <c r="B584" t="s">
        <v>19</v>
      </c>
      <c r="C584" t="s">
        <v>12</v>
      </c>
      <c r="D584">
        <v>59.1</v>
      </c>
      <c r="E584">
        <v>57</v>
      </c>
      <c r="F584" t="s">
        <v>16</v>
      </c>
      <c r="G584" t="s">
        <v>11</v>
      </c>
      <c r="H584">
        <v>1670</v>
      </c>
      <c r="I584">
        <f t="shared" si="99"/>
        <v>40.865633483405098</v>
      </c>
      <c r="J584">
        <f t="shared" si="100"/>
        <v>3.2227164711475833</v>
      </c>
      <c r="K584">
        <f t="shared" si="101"/>
        <v>-2.4470439211619822E-2</v>
      </c>
      <c r="M584">
        <f t="shared" si="102"/>
        <v>1964.2012843782459</v>
      </c>
      <c r="N584">
        <f t="shared" si="103"/>
        <v>43.709946579081333</v>
      </c>
      <c r="O584">
        <f t="shared" si="104"/>
        <v>3.2649068670289871</v>
      </c>
      <c r="P584">
        <f t="shared" si="105"/>
        <v>-2.3794108511300711E-2</v>
      </c>
      <c r="R584">
        <f t="shared" si="106"/>
        <v>0.17616843375942867</v>
      </c>
      <c r="S584">
        <f t="shared" si="107"/>
        <v>6.9601590706559496E-2</v>
      </c>
      <c r="T584">
        <f t="shared" si="108"/>
        <v>1.309156305220365E-2</v>
      </c>
      <c r="U584">
        <f t="shared" si="109"/>
        <v>2.7638682512815482E-2</v>
      </c>
    </row>
    <row r="585" spans="1:21" x14ac:dyDescent="0.55000000000000004">
      <c r="A585">
        <v>0.55000000000000004</v>
      </c>
      <c r="B585" t="s">
        <v>23</v>
      </c>
      <c r="C585" t="s">
        <v>9</v>
      </c>
      <c r="D585">
        <v>62.1</v>
      </c>
      <c r="E585">
        <v>57</v>
      </c>
      <c r="F585" t="s">
        <v>10</v>
      </c>
      <c r="G585" t="s">
        <v>11</v>
      </c>
      <c r="H585">
        <v>1670</v>
      </c>
      <c r="I585">
        <f t="shared" si="99"/>
        <v>40.865633483405098</v>
      </c>
      <c r="J585">
        <f t="shared" si="100"/>
        <v>3.2227164711475833</v>
      </c>
      <c r="K585">
        <f t="shared" si="101"/>
        <v>-2.4470439211619822E-2</v>
      </c>
      <c r="M585">
        <f t="shared" si="102"/>
        <v>1899.4723704145631</v>
      </c>
      <c r="N585">
        <f t="shared" si="103"/>
        <v>43.183302924982613</v>
      </c>
      <c r="O585">
        <f t="shared" si="104"/>
        <v>3.2569760298820167</v>
      </c>
      <c r="P585">
        <f t="shared" si="105"/>
        <v>-2.396311862049031E-2</v>
      </c>
      <c r="R585">
        <f t="shared" si="106"/>
        <v>0.13740860503866054</v>
      </c>
      <c r="S585">
        <f t="shared" si="107"/>
        <v>5.6714389182751422E-2</v>
      </c>
      <c r="T585">
        <f t="shared" si="108"/>
        <v>1.0630646239330473E-2</v>
      </c>
      <c r="U585">
        <f t="shared" si="109"/>
        <v>2.0731977335683053E-2</v>
      </c>
    </row>
    <row r="586" spans="1:21" x14ac:dyDescent="0.55000000000000004">
      <c r="A586">
        <v>0.5</v>
      </c>
      <c r="B586" t="s">
        <v>17</v>
      </c>
      <c r="C586" t="s">
        <v>18</v>
      </c>
      <c r="D586">
        <v>62.4</v>
      </c>
      <c r="E586">
        <v>59</v>
      </c>
      <c r="F586" t="s">
        <v>16</v>
      </c>
      <c r="G586" t="s">
        <v>11</v>
      </c>
      <c r="H586">
        <v>1671</v>
      </c>
      <c r="I586">
        <f t="shared" si="99"/>
        <v>40.877866871939389</v>
      </c>
      <c r="J586">
        <f t="shared" si="100"/>
        <v>3.2229764498933915</v>
      </c>
      <c r="K586">
        <f t="shared" si="101"/>
        <v>-2.4463116021507716E-2</v>
      </c>
      <c r="M586">
        <f t="shared" si="102"/>
        <v>1575.8278005961483</v>
      </c>
      <c r="N586">
        <f t="shared" si="103"/>
        <v>40.550084654489012</v>
      </c>
      <c r="O586">
        <f t="shared" si="104"/>
        <v>3.2173218441471656</v>
      </c>
      <c r="P586">
        <f t="shared" si="105"/>
        <v>-2.4808169166438302E-2</v>
      </c>
      <c r="R586">
        <f t="shared" si="106"/>
        <v>5.6955236028636544E-2</v>
      </c>
      <c r="S586">
        <f t="shared" si="107"/>
        <v>8.0185744152756391E-3</v>
      </c>
      <c r="T586">
        <f t="shared" si="108"/>
        <v>1.7544669761434138E-3</v>
      </c>
      <c r="U586">
        <f t="shared" si="109"/>
        <v>1.4105036522216516E-2</v>
      </c>
    </row>
    <row r="587" spans="1:21" x14ac:dyDescent="0.55000000000000004">
      <c r="A587">
        <v>0.5</v>
      </c>
      <c r="B587" t="s">
        <v>17</v>
      </c>
      <c r="C587" t="s">
        <v>18</v>
      </c>
      <c r="D587">
        <v>62.3</v>
      </c>
      <c r="E587">
        <v>57</v>
      </c>
      <c r="F587" t="s">
        <v>16</v>
      </c>
      <c r="G587" t="s">
        <v>11</v>
      </c>
      <c r="H587">
        <v>1671</v>
      </c>
      <c r="I587">
        <f t="shared" si="99"/>
        <v>40.877866871939389</v>
      </c>
      <c r="J587">
        <f t="shared" si="100"/>
        <v>3.2229764498933915</v>
      </c>
      <c r="K587">
        <f t="shared" si="101"/>
        <v>-2.4463116021507716E-2</v>
      </c>
      <c r="M587">
        <f t="shared" si="102"/>
        <v>1575.8278005961483</v>
      </c>
      <c r="N587">
        <f t="shared" si="103"/>
        <v>40.550084654489012</v>
      </c>
      <c r="O587">
        <f t="shared" si="104"/>
        <v>3.2173218441471656</v>
      </c>
      <c r="P587">
        <f t="shared" si="105"/>
        <v>-2.4808169166438302E-2</v>
      </c>
      <c r="R587">
        <f t="shared" si="106"/>
        <v>5.6955236028636544E-2</v>
      </c>
      <c r="S587">
        <f t="shared" si="107"/>
        <v>8.0185744152756391E-3</v>
      </c>
      <c r="T587">
        <f t="shared" si="108"/>
        <v>1.7544669761434138E-3</v>
      </c>
      <c r="U587">
        <f t="shared" si="109"/>
        <v>1.4105036522216516E-2</v>
      </c>
    </row>
    <row r="588" spans="1:21" x14ac:dyDescent="0.55000000000000004">
      <c r="A588">
        <v>0.7</v>
      </c>
      <c r="B588" t="s">
        <v>17</v>
      </c>
      <c r="C588" t="s">
        <v>20</v>
      </c>
      <c r="D588">
        <v>63.1</v>
      </c>
      <c r="E588">
        <v>58</v>
      </c>
      <c r="F588" t="s">
        <v>16</v>
      </c>
      <c r="G588" t="s">
        <v>11</v>
      </c>
      <c r="H588">
        <v>1671</v>
      </c>
      <c r="I588">
        <f t="shared" si="99"/>
        <v>40.877866871939389</v>
      </c>
      <c r="J588">
        <f t="shared" si="100"/>
        <v>3.2229764498933915</v>
      </c>
      <c r="K588">
        <f t="shared" si="101"/>
        <v>-2.4463116021507716E-2</v>
      </c>
      <c r="M588">
        <f t="shared" si="102"/>
        <v>2870.406079869806</v>
      </c>
      <c r="N588">
        <f t="shared" si="103"/>
        <v>51.082957736463406</v>
      </c>
      <c r="O588">
        <f t="shared" si="104"/>
        <v>3.3759385870865701</v>
      </c>
      <c r="P588">
        <f t="shared" si="105"/>
        <v>-2.1427966982646339E-2</v>
      </c>
      <c r="R588">
        <f t="shared" si="106"/>
        <v>0.71777742661269062</v>
      </c>
      <c r="S588">
        <f t="shared" si="107"/>
        <v>0.24964832182887953</v>
      </c>
      <c r="T588">
        <f t="shared" si="108"/>
        <v>4.74598991246859E-2</v>
      </c>
      <c r="U588">
        <f t="shared" si="109"/>
        <v>0.12407041834707015</v>
      </c>
    </row>
    <row r="589" spans="1:21" x14ac:dyDescent="0.55000000000000004">
      <c r="A589">
        <v>0.66</v>
      </c>
      <c r="B589" t="s">
        <v>21</v>
      </c>
      <c r="C589" t="s">
        <v>14</v>
      </c>
      <c r="D589">
        <v>59.7</v>
      </c>
      <c r="E589">
        <v>60</v>
      </c>
      <c r="F589" t="s">
        <v>16</v>
      </c>
      <c r="G589" t="s">
        <v>11</v>
      </c>
      <c r="H589">
        <v>1671</v>
      </c>
      <c r="I589">
        <f t="shared" si="99"/>
        <v>40.877866871939389</v>
      </c>
      <c r="J589">
        <f t="shared" si="100"/>
        <v>3.2229764498933915</v>
      </c>
      <c r="K589">
        <f t="shared" si="101"/>
        <v>-2.4463116021507716E-2</v>
      </c>
      <c r="M589">
        <f t="shared" si="102"/>
        <v>2611.490424015075</v>
      </c>
      <c r="N589">
        <f t="shared" si="103"/>
        <v>48.976383120068526</v>
      </c>
      <c r="O589">
        <f t="shared" si="104"/>
        <v>3.3442152384986894</v>
      </c>
      <c r="P589">
        <f t="shared" si="105"/>
        <v>-2.2104007419404732E-2</v>
      </c>
      <c r="R589">
        <f t="shared" si="106"/>
        <v>0.56283089408442544</v>
      </c>
      <c r="S589">
        <f t="shared" si="107"/>
        <v>0.19811494258004844</v>
      </c>
      <c r="T589">
        <f t="shared" si="108"/>
        <v>3.7617025904520089E-2</v>
      </c>
      <c r="U589">
        <f t="shared" si="109"/>
        <v>9.6435327373212823E-2</v>
      </c>
    </row>
    <row r="590" spans="1:21" x14ac:dyDescent="0.55000000000000004">
      <c r="A590">
        <v>0.7</v>
      </c>
      <c r="B590" t="s">
        <v>17</v>
      </c>
      <c r="C590" t="s">
        <v>20</v>
      </c>
      <c r="D590">
        <v>61.5</v>
      </c>
      <c r="E590">
        <v>59</v>
      </c>
      <c r="F590" t="s">
        <v>16</v>
      </c>
      <c r="G590" t="s">
        <v>11</v>
      </c>
      <c r="H590">
        <v>1671</v>
      </c>
      <c r="I590">
        <f t="shared" si="99"/>
        <v>40.877866871939389</v>
      </c>
      <c r="J590">
        <f t="shared" si="100"/>
        <v>3.2229764498933915</v>
      </c>
      <c r="K590">
        <f t="shared" si="101"/>
        <v>-2.4463116021507716E-2</v>
      </c>
      <c r="M590">
        <f t="shared" si="102"/>
        <v>2870.406079869806</v>
      </c>
      <c r="N590">
        <f t="shared" si="103"/>
        <v>51.082957736463406</v>
      </c>
      <c r="O590">
        <f t="shared" si="104"/>
        <v>3.3759385870865701</v>
      </c>
      <c r="P590">
        <f t="shared" si="105"/>
        <v>-2.1427966982646339E-2</v>
      </c>
      <c r="R590">
        <f t="shared" si="106"/>
        <v>0.71777742661269062</v>
      </c>
      <c r="S590">
        <f t="shared" si="107"/>
        <v>0.24964832182887953</v>
      </c>
      <c r="T590">
        <f t="shared" si="108"/>
        <v>4.74598991246859E-2</v>
      </c>
      <c r="U590">
        <f t="shared" si="109"/>
        <v>0.12407041834707015</v>
      </c>
    </row>
    <row r="591" spans="1:21" x14ac:dyDescent="0.55000000000000004">
      <c r="A591">
        <v>0.7</v>
      </c>
      <c r="B591" t="s">
        <v>15</v>
      </c>
      <c r="C591" t="s">
        <v>14</v>
      </c>
      <c r="D591">
        <v>62</v>
      </c>
      <c r="E591">
        <v>61</v>
      </c>
      <c r="F591" t="s">
        <v>22</v>
      </c>
      <c r="G591" t="s">
        <v>11</v>
      </c>
      <c r="H591">
        <v>1671</v>
      </c>
      <c r="I591">
        <f t="shared" si="99"/>
        <v>40.877866871939389</v>
      </c>
      <c r="J591">
        <f t="shared" si="100"/>
        <v>3.2229764498933915</v>
      </c>
      <c r="K591">
        <f t="shared" si="101"/>
        <v>-2.4463116021507716E-2</v>
      </c>
      <c r="M591">
        <f t="shared" si="102"/>
        <v>2870.406079869806</v>
      </c>
      <c r="N591">
        <f t="shared" si="103"/>
        <v>51.082957736463406</v>
      </c>
      <c r="O591">
        <f t="shared" si="104"/>
        <v>3.3759385870865701</v>
      </c>
      <c r="P591">
        <f t="shared" si="105"/>
        <v>-2.1427966982646339E-2</v>
      </c>
      <c r="R591">
        <f t="shared" si="106"/>
        <v>0.71777742661269062</v>
      </c>
      <c r="S591">
        <f t="shared" si="107"/>
        <v>0.24964832182887953</v>
      </c>
      <c r="T591">
        <f t="shared" si="108"/>
        <v>4.74598991246859E-2</v>
      </c>
      <c r="U591">
        <f t="shared" si="109"/>
        <v>0.12407041834707015</v>
      </c>
    </row>
    <row r="592" spans="1:21" x14ac:dyDescent="0.55000000000000004">
      <c r="A592">
        <v>0.72</v>
      </c>
      <c r="B592" t="s">
        <v>27</v>
      </c>
      <c r="C592" t="s">
        <v>18</v>
      </c>
      <c r="D592">
        <v>62.5</v>
      </c>
      <c r="E592">
        <v>55</v>
      </c>
      <c r="F592" t="s">
        <v>10</v>
      </c>
      <c r="G592" t="s">
        <v>11</v>
      </c>
      <c r="H592">
        <v>1672</v>
      </c>
      <c r="I592">
        <f t="shared" si="99"/>
        <v>40.890096600521744</v>
      </c>
      <c r="J592">
        <f t="shared" si="100"/>
        <v>3.2232362731029975</v>
      </c>
      <c r="K592">
        <f t="shared" si="101"/>
        <v>-2.4455799402225926E-2</v>
      </c>
      <c r="M592">
        <f t="shared" si="102"/>
        <v>2999.8639077971716</v>
      </c>
      <c r="N592">
        <f t="shared" si="103"/>
        <v>52.136245044660846</v>
      </c>
      <c r="O592">
        <f t="shared" si="104"/>
        <v>3.3918002613805109</v>
      </c>
      <c r="P592">
        <f t="shared" si="105"/>
        <v>-2.1089946764267144E-2</v>
      </c>
      <c r="R592">
        <f t="shared" si="106"/>
        <v>0.79417697834759071</v>
      </c>
      <c r="S592">
        <f t="shared" si="107"/>
        <v>0.27503355039752109</v>
      </c>
      <c r="T592">
        <f t="shared" si="108"/>
        <v>5.2296503884661699E-2</v>
      </c>
      <c r="U592">
        <f t="shared" si="109"/>
        <v>0.13763003950925554</v>
      </c>
    </row>
    <row r="593" spans="1:21" x14ac:dyDescent="0.55000000000000004">
      <c r="A593">
        <v>0.7</v>
      </c>
      <c r="B593" t="s">
        <v>15</v>
      </c>
      <c r="C593" t="s">
        <v>20</v>
      </c>
      <c r="D593">
        <v>63.8</v>
      </c>
      <c r="E593">
        <v>56</v>
      </c>
      <c r="F593" t="s">
        <v>16</v>
      </c>
      <c r="G593" t="s">
        <v>11</v>
      </c>
      <c r="H593">
        <v>1672</v>
      </c>
      <c r="I593">
        <f t="shared" si="99"/>
        <v>40.890096600521744</v>
      </c>
      <c r="J593">
        <f t="shared" si="100"/>
        <v>3.2232362731029975</v>
      </c>
      <c r="K593">
        <f t="shared" si="101"/>
        <v>-2.4455799402225926E-2</v>
      </c>
      <c r="M593">
        <f t="shared" si="102"/>
        <v>2870.406079869806</v>
      </c>
      <c r="N593">
        <f t="shared" si="103"/>
        <v>51.082957736463406</v>
      </c>
      <c r="O593">
        <f t="shared" si="104"/>
        <v>3.3759385870865701</v>
      </c>
      <c r="P593">
        <f t="shared" si="105"/>
        <v>-2.1427966982646339E-2</v>
      </c>
      <c r="R593">
        <f t="shared" si="106"/>
        <v>0.71675004776902274</v>
      </c>
      <c r="S593">
        <f t="shared" si="107"/>
        <v>0.24927456727533395</v>
      </c>
      <c r="T593">
        <f t="shared" si="108"/>
        <v>4.7375463988734108E-2</v>
      </c>
      <c r="U593">
        <f t="shared" si="109"/>
        <v>0.12380836012680081</v>
      </c>
    </row>
    <row r="594" spans="1:21" x14ac:dyDescent="0.55000000000000004">
      <c r="A594">
        <v>0.7</v>
      </c>
      <c r="B594" t="s">
        <v>15</v>
      </c>
      <c r="C594" t="s">
        <v>20</v>
      </c>
      <c r="D594">
        <v>63.7</v>
      </c>
      <c r="E594">
        <v>55</v>
      </c>
      <c r="F594" t="s">
        <v>16</v>
      </c>
      <c r="G594" t="s">
        <v>11</v>
      </c>
      <c r="H594">
        <v>1672</v>
      </c>
      <c r="I594">
        <f t="shared" si="99"/>
        <v>40.890096600521744</v>
      </c>
      <c r="J594">
        <f t="shared" si="100"/>
        <v>3.2232362731029975</v>
      </c>
      <c r="K594">
        <f t="shared" si="101"/>
        <v>-2.4455799402225926E-2</v>
      </c>
      <c r="M594">
        <f t="shared" si="102"/>
        <v>2870.406079869806</v>
      </c>
      <c r="N594">
        <f t="shared" si="103"/>
        <v>51.082957736463406</v>
      </c>
      <c r="O594">
        <f t="shared" si="104"/>
        <v>3.3759385870865701</v>
      </c>
      <c r="P594">
        <f t="shared" si="105"/>
        <v>-2.1427966982646339E-2</v>
      </c>
      <c r="R594">
        <f t="shared" si="106"/>
        <v>0.71675004776902274</v>
      </c>
      <c r="S594">
        <f t="shared" si="107"/>
        <v>0.24927456727533395</v>
      </c>
      <c r="T594">
        <f t="shared" si="108"/>
        <v>4.7375463988734108E-2</v>
      </c>
      <c r="U594">
        <f t="shared" si="109"/>
        <v>0.12380836012680081</v>
      </c>
    </row>
    <row r="595" spans="1:21" x14ac:dyDescent="0.55000000000000004">
      <c r="A595">
        <v>0.7</v>
      </c>
      <c r="B595" t="s">
        <v>23</v>
      </c>
      <c r="C595" t="s">
        <v>14</v>
      </c>
      <c r="D595">
        <v>63.7</v>
      </c>
      <c r="E595">
        <v>62</v>
      </c>
      <c r="F595" t="s">
        <v>22</v>
      </c>
      <c r="G595" t="s">
        <v>11</v>
      </c>
      <c r="H595">
        <v>1672</v>
      </c>
      <c r="I595">
        <f t="shared" si="99"/>
        <v>40.890096600521744</v>
      </c>
      <c r="J595">
        <f t="shared" si="100"/>
        <v>3.2232362731029975</v>
      </c>
      <c r="K595">
        <f t="shared" si="101"/>
        <v>-2.4455799402225926E-2</v>
      </c>
      <c r="M595">
        <f t="shared" si="102"/>
        <v>2870.406079869806</v>
      </c>
      <c r="N595">
        <f t="shared" si="103"/>
        <v>51.082957736463406</v>
      </c>
      <c r="O595">
        <f t="shared" si="104"/>
        <v>3.3759385870865701</v>
      </c>
      <c r="P595">
        <f t="shared" si="105"/>
        <v>-2.1427966982646339E-2</v>
      </c>
      <c r="R595">
        <f t="shared" si="106"/>
        <v>0.71675004776902274</v>
      </c>
      <c r="S595">
        <f t="shared" si="107"/>
        <v>0.24927456727533395</v>
      </c>
      <c r="T595">
        <f t="shared" si="108"/>
        <v>4.7375463988734108E-2</v>
      </c>
      <c r="U595">
        <f t="shared" si="109"/>
        <v>0.12380836012680081</v>
      </c>
    </row>
    <row r="596" spans="1:21" x14ac:dyDescent="0.55000000000000004">
      <c r="A596">
        <v>0.7</v>
      </c>
      <c r="B596" t="s">
        <v>23</v>
      </c>
      <c r="C596" t="s">
        <v>14</v>
      </c>
      <c r="D596">
        <v>59.3</v>
      </c>
      <c r="E596">
        <v>61</v>
      </c>
      <c r="F596" t="s">
        <v>16</v>
      </c>
      <c r="G596" t="s">
        <v>11</v>
      </c>
      <c r="H596">
        <v>1672</v>
      </c>
      <c r="I596">
        <f t="shared" si="99"/>
        <v>40.890096600521744</v>
      </c>
      <c r="J596">
        <f t="shared" si="100"/>
        <v>3.2232362731029975</v>
      </c>
      <c r="K596">
        <f t="shared" si="101"/>
        <v>-2.4455799402225926E-2</v>
      </c>
      <c r="M596">
        <f t="shared" si="102"/>
        <v>2870.406079869806</v>
      </c>
      <c r="N596">
        <f t="shared" si="103"/>
        <v>51.082957736463406</v>
      </c>
      <c r="O596">
        <f t="shared" si="104"/>
        <v>3.3759385870865701</v>
      </c>
      <c r="P596">
        <f t="shared" si="105"/>
        <v>-2.1427966982646339E-2</v>
      </c>
      <c r="R596">
        <f t="shared" si="106"/>
        <v>0.71675004776902274</v>
      </c>
      <c r="S596">
        <f t="shared" si="107"/>
        <v>0.24927456727533395</v>
      </c>
      <c r="T596">
        <f t="shared" si="108"/>
        <v>4.7375463988734108E-2</v>
      </c>
      <c r="U596">
        <f t="shared" si="109"/>
        <v>0.12380836012680081</v>
      </c>
    </row>
    <row r="597" spans="1:21" x14ac:dyDescent="0.55000000000000004">
      <c r="A597">
        <v>0.62</v>
      </c>
      <c r="B597" t="s">
        <v>17</v>
      </c>
      <c r="C597" t="s">
        <v>14</v>
      </c>
      <c r="D597">
        <v>62.3</v>
      </c>
      <c r="E597">
        <v>58</v>
      </c>
      <c r="F597" t="s">
        <v>10</v>
      </c>
      <c r="G597" t="s">
        <v>11</v>
      </c>
      <c r="H597">
        <v>1672</v>
      </c>
      <c r="I597">
        <f t="shared" si="99"/>
        <v>40.890096600521744</v>
      </c>
      <c r="J597">
        <f t="shared" si="100"/>
        <v>3.2232362731029975</v>
      </c>
      <c r="K597">
        <f t="shared" si="101"/>
        <v>-2.4455799402225926E-2</v>
      </c>
      <c r="M597">
        <f t="shared" si="102"/>
        <v>2352.574768160343</v>
      </c>
      <c r="N597">
        <f t="shared" si="103"/>
        <v>46.869808503673646</v>
      </c>
      <c r="O597">
        <f t="shared" si="104"/>
        <v>3.3124918899108087</v>
      </c>
      <c r="P597">
        <f t="shared" si="105"/>
        <v>-2.2780047856163124E-2</v>
      </c>
      <c r="R597">
        <f t="shared" si="106"/>
        <v>0.40704232545475055</v>
      </c>
      <c r="S597">
        <f t="shared" si="107"/>
        <v>0.14623863478658553</v>
      </c>
      <c r="T597">
        <f t="shared" si="108"/>
        <v>2.7691304405024295E-2</v>
      </c>
      <c r="U597">
        <f t="shared" si="109"/>
        <v>6.8521642596981638E-2</v>
      </c>
    </row>
    <row r="598" spans="1:21" x14ac:dyDescent="0.55000000000000004">
      <c r="A598">
        <v>0.56000000000000005</v>
      </c>
      <c r="B598" t="s">
        <v>19</v>
      </c>
      <c r="C598" t="s">
        <v>12</v>
      </c>
      <c r="D598">
        <v>60.5</v>
      </c>
      <c r="E598">
        <v>60</v>
      </c>
      <c r="F598" t="s">
        <v>10</v>
      </c>
      <c r="G598" t="s">
        <v>11</v>
      </c>
      <c r="H598">
        <v>1673</v>
      </c>
      <c r="I598">
        <f t="shared" si="99"/>
        <v>40.902322672435119</v>
      </c>
      <c r="J598">
        <f t="shared" si="100"/>
        <v>3.2234959409623944</v>
      </c>
      <c r="K598">
        <f t="shared" si="101"/>
        <v>-2.4448489343954046E-2</v>
      </c>
      <c r="M598">
        <f t="shared" si="102"/>
        <v>1964.2012843782459</v>
      </c>
      <c r="N598">
        <f t="shared" si="103"/>
        <v>43.709946579081333</v>
      </c>
      <c r="O598">
        <f t="shared" si="104"/>
        <v>3.2649068670289871</v>
      </c>
      <c r="P598">
        <f t="shared" si="105"/>
        <v>-2.3794108511300711E-2</v>
      </c>
      <c r="R598">
        <f t="shared" si="106"/>
        <v>0.17405934511550858</v>
      </c>
      <c r="S598">
        <f t="shared" si="107"/>
        <v>6.864216316347059E-2</v>
      </c>
      <c r="T598">
        <f t="shared" si="108"/>
        <v>1.2846588556345198E-2</v>
      </c>
      <c r="U598">
        <f t="shared" si="109"/>
        <v>2.6765695967843464E-2</v>
      </c>
    </row>
    <row r="599" spans="1:21" x14ac:dyDescent="0.55000000000000004">
      <c r="A599">
        <v>0.41</v>
      </c>
      <c r="B599" t="s">
        <v>19</v>
      </c>
      <c r="C599" t="s">
        <v>25</v>
      </c>
      <c r="D599">
        <v>62.7</v>
      </c>
      <c r="E599">
        <v>55</v>
      </c>
      <c r="F599" t="s">
        <v>10</v>
      </c>
      <c r="G599" t="s">
        <v>11</v>
      </c>
      <c r="H599">
        <v>1673</v>
      </c>
      <c r="I599">
        <f t="shared" si="99"/>
        <v>40.902322672435119</v>
      </c>
      <c r="J599">
        <f t="shared" si="100"/>
        <v>3.2234959409623944</v>
      </c>
      <c r="K599">
        <f t="shared" si="101"/>
        <v>-2.4448489343954046E-2</v>
      </c>
      <c r="M599">
        <f t="shared" si="102"/>
        <v>993.26757492300203</v>
      </c>
      <c r="N599">
        <f t="shared" si="103"/>
        <v>35.810291767600532</v>
      </c>
      <c r="O599">
        <f t="shared" si="104"/>
        <v>3.1459443098244337</v>
      </c>
      <c r="P599">
        <f t="shared" si="105"/>
        <v>-2.6329260149144686E-2</v>
      </c>
      <c r="R599">
        <f t="shared" si="106"/>
        <v>0.40629553202450563</v>
      </c>
      <c r="S599">
        <f t="shared" si="107"/>
        <v>0.12449246331593308</v>
      </c>
      <c r="T599">
        <f t="shared" si="108"/>
        <v>2.4058237565147109E-2</v>
      </c>
      <c r="U599">
        <f t="shared" si="109"/>
        <v>7.692789434680318E-2</v>
      </c>
    </row>
    <row r="600" spans="1:21" x14ac:dyDescent="0.55000000000000004">
      <c r="A600">
        <v>0.52</v>
      </c>
      <c r="B600" t="s">
        <v>19</v>
      </c>
      <c r="C600" t="s">
        <v>12</v>
      </c>
      <c r="D600">
        <v>61.8</v>
      </c>
      <c r="E600">
        <v>55</v>
      </c>
      <c r="F600" t="s">
        <v>26</v>
      </c>
      <c r="G600" t="s">
        <v>11</v>
      </c>
      <c r="H600">
        <v>1673</v>
      </c>
      <c r="I600">
        <f t="shared" si="99"/>
        <v>40.902322672435119</v>
      </c>
      <c r="J600">
        <f t="shared" si="100"/>
        <v>3.2234959409623944</v>
      </c>
      <c r="K600">
        <f t="shared" si="101"/>
        <v>-2.4448489343954046E-2</v>
      </c>
      <c r="M600">
        <f t="shared" si="102"/>
        <v>1705.2856285235143</v>
      </c>
      <c r="N600">
        <f t="shared" si="103"/>
        <v>41.603371962686452</v>
      </c>
      <c r="O600">
        <f t="shared" si="104"/>
        <v>3.2331835184411064</v>
      </c>
      <c r="P600">
        <f t="shared" si="105"/>
        <v>-2.4470148948059108E-2</v>
      </c>
      <c r="R600">
        <f t="shared" si="106"/>
        <v>1.9298044544838213E-2</v>
      </c>
      <c r="S600">
        <f t="shared" si="107"/>
        <v>1.7139596102296272E-2</v>
      </c>
      <c r="T600">
        <f t="shared" si="108"/>
        <v>3.0053015906139706E-3</v>
      </c>
      <c r="U600">
        <f t="shared" si="109"/>
        <v>8.8592811606242065E-4</v>
      </c>
    </row>
    <row r="601" spans="1:21" x14ac:dyDescent="0.55000000000000004">
      <c r="A601">
        <v>0.7</v>
      </c>
      <c r="B601" t="s">
        <v>17</v>
      </c>
      <c r="C601" t="s">
        <v>20</v>
      </c>
      <c r="D601">
        <v>63.9</v>
      </c>
      <c r="E601">
        <v>58</v>
      </c>
      <c r="F601" t="s">
        <v>16</v>
      </c>
      <c r="G601" t="s">
        <v>11</v>
      </c>
      <c r="H601">
        <v>1674</v>
      </c>
      <c r="I601">
        <f t="shared" si="99"/>
        <v>40.914545090957567</v>
      </c>
      <c r="J601">
        <f t="shared" si="100"/>
        <v>3.2237554536572413</v>
      </c>
      <c r="K601">
        <f t="shared" si="101"/>
        <v>-2.4441185836892216E-2</v>
      </c>
      <c r="M601">
        <f t="shared" si="102"/>
        <v>2870.406079869806</v>
      </c>
      <c r="N601">
        <f t="shared" si="103"/>
        <v>51.082957736463406</v>
      </c>
      <c r="O601">
        <f t="shared" si="104"/>
        <v>3.3759385870865701</v>
      </c>
      <c r="P601">
        <f t="shared" si="105"/>
        <v>-2.1427966982646339E-2</v>
      </c>
      <c r="R601">
        <f t="shared" si="106"/>
        <v>0.71469897244313385</v>
      </c>
      <c r="S601">
        <f t="shared" si="107"/>
        <v>0.24852806313501302</v>
      </c>
      <c r="T601">
        <f t="shared" si="108"/>
        <v>4.7206785879705074E-2</v>
      </c>
      <c r="U601">
        <f t="shared" si="109"/>
        <v>0.12328447868096643</v>
      </c>
    </row>
    <row r="602" spans="1:21" x14ac:dyDescent="0.55000000000000004">
      <c r="A602">
        <v>0.56000000000000005</v>
      </c>
      <c r="B602" t="s">
        <v>23</v>
      </c>
      <c r="C602" t="s">
        <v>24</v>
      </c>
      <c r="D602">
        <v>57.9</v>
      </c>
      <c r="E602">
        <v>60</v>
      </c>
      <c r="F602" t="s">
        <v>16</v>
      </c>
      <c r="G602" t="s">
        <v>11</v>
      </c>
      <c r="H602">
        <v>1709</v>
      </c>
      <c r="I602">
        <f t="shared" si="99"/>
        <v>41.340053217188775</v>
      </c>
      <c r="J602">
        <f t="shared" si="100"/>
        <v>3.2327420627207371</v>
      </c>
      <c r="K602">
        <f t="shared" si="101"/>
        <v>-2.4189615691742994E-2</v>
      </c>
      <c r="M602">
        <f t="shared" si="102"/>
        <v>1964.2012843782459</v>
      </c>
      <c r="N602">
        <f t="shared" si="103"/>
        <v>43.709946579081333</v>
      </c>
      <c r="O602">
        <f t="shared" si="104"/>
        <v>3.2649068670289871</v>
      </c>
      <c r="P602">
        <f t="shared" si="105"/>
        <v>-2.3794108511300711E-2</v>
      </c>
      <c r="R602">
        <f t="shared" si="106"/>
        <v>0.14932784340447389</v>
      </c>
      <c r="S602">
        <f t="shared" si="107"/>
        <v>5.7326809654593774E-2</v>
      </c>
      <c r="T602">
        <f t="shared" si="108"/>
        <v>9.9496970943544986E-3</v>
      </c>
      <c r="U602">
        <f t="shared" si="109"/>
        <v>1.6350287887264239E-2</v>
      </c>
    </row>
    <row r="603" spans="1:21" x14ac:dyDescent="0.55000000000000004">
      <c r="A603">
        <v>0.61</v>
      </c>
      <c r="B603" t="s">
        <v>17</v>
      </c>
      <c r="C603" t="s">
        <v>12</v>
      </c>
      <c r="D603">
        <v>61.9</v>
      </c>
      <c r="E603">
        <v>59</v>
      </c>
      <c r="F603" t="s">
        <v>10</v>
      </c>
      <c r="G603" t="s">
        <v>11</v>
      </c>
      <c r="H603">
        <v>1709</v>
      </c>
      <c r="I603">
        <f t="shared" si="99"/>
        <v>41.340053217188775</v>
      </c>
      <c r="J603">
        <f t="shared" si="100"/>
        <v>3.2327420627207371</v>
      </c>
      <c r="K603">
        <f t="shared" si="101"/>
        <v>-2.4189615691742994E-2</v>
      </c>
      <c r="M603">
        <f t="shared" si="102"/>
        <v>2287.8458541966602</v>
      </c>
      <c r="N603">
        <f t="shared" si="103"/>
        <v>46.343164849574926</v>
      </c>
      <c r="O603">
        <f t="shared" si="104"/>
        <v>3.3045610527638383</v>
      </c>
      <c r="P603">
        <f t="shared" si="105"/>
        <v>-2.2949057965352723E-2</v>
      </c>
      <c r="R603">
        <f t="shared" si="106"/>
        <v>0.33870442024380348</v>
      </c>
      <c r="S603">
        <f t="shared" si="107"/>
        <v>0.12102334765030995</v>
      </c>
      <c r="T603">
        <f t="shared" si="108"/>
        <v>2.2216121376122718E-2</v>
      </c>
      <c r="U603">
        <f t="shared" si="109"/>
        <v>5.1284722427968499E-2</v>
      </c>
    </row>
    <row r="604" spans="1:21" x14ac:dyDescent="0.55000000000000004">
      <c r="A604">
        <v>0.56999999999999995</v>
      </c>
      <c r="B604" t="s">
        <v>19</v>
      </c>
      <c r="C604" t="s">
        <v>12</v>
      </c>
      <c r="D604">
        <v>59.4</v>
      </c>
      <c r="E604">
        <v>61</v>
      </c>
      <c r="F604" t="s">
        <v>10</v>
      </c>
      <c r="G604" t="s">
        <v>11</v>
      </c>
      <c r="H604">
        <v>1710</v>
      </c>
      <c r="I604">
        <f t="shared" si="99"/>
        <v>41.352146256270665</v>
      </c>
      <c r="J604">
        <f t="shared" si="100"/>
        <v>3.2329961103921536</v>
      </c>
      <c r="K604">
        <f t="shared" si="101"/>
        <v>-2.4182541670333724E-2</v>
      </c>
      <c r="M604">
        <f t="shared" si="102"/>
        <v>2028.9301983419282</v>
      </c>
      <c r="N604">
        <f t="shared" si="103"/>
        <v>44.236590233180046</v>
      </c>
      <c r="O604">
        <f t="shared" si="104"/>
        <v>3.2728377041759571</v>
      </c>
      <c r="P604">
        <f t="shared" si="105"/>
        <v>-2.3625098402111116E-2</v>
      </c>
      <c r="R604">
        <f t="shared" si="106"/>
        <v>0.18650888791925624</v>
      </c>
      <c r="S604">
        <f t="shared" si="107"/>
        <v>6.9753186667354236E-2</v>
      </c>
      <c r="T604">
        <f t="shared" si="108"/>
        <v>1.2323427688556916E-2</v>
      </c>
      <c r="U604">
        <f t="shared" si="109"/>
        <v>2.3051475557114825E-2</v>
      </c>
    </row>
    <row r="605" spans="1:21" x14ac:dyDescent="0.55000000000000004">
      <c r="A605">
        <v>0.7</v>
      </c>
      <c r="B605" t="s">
        <v>21</v>
      </c>
      <c r="C605" t="s">
        <v>20</v>
      </c>
      <c r="D605">
        <v>59.4</v>
      </c>
      <c r="E605">
        <v>64</v>
      </c>
      <c r="F605" t="s">
        <v>16</v>
      </c>
      <c r="G605" t="s">
        <v>11</v>
      </c>
      <c r="H605">
        <v>1710</v>
      </c>
      <c r="I605">
        <f t="shared" si="99"/>
        <v>41.352146256270665</v>
      </c>
      <c r="J605">
        <f t="shared" si="100"/>
        <v>3.2329961103921536</v>
      </c>
      <c r="K605">
        <f t="shared" si="101"/>
        <v>-2.4182541670333724E-2</v>
      </c>
      <c r="M605">
        <f t="shared" si="102"/>
        <v>2870.406079869806</v>
      </c>
      <c r="N605">
        <f t="shared" si="103"/>
        <v>51.082957736463406</v>
      </c>
      <c r="O605">
        <f t="shared" si="104"/>
        <v>3.3759385870865701</v>
      </c>
      <c r="P605">
        <f t="shared" si="105"/>
        <v>-2.1427966982646339E-2</v>
      </c>
      <c r="R605">
        <f t="shared" si="106"/>
        <v>0.67860004670748886</v>
      </c>
      <c r="S605">
        <f t="shared" si="107"/>
        <v>0.23531575410592276</v>
      </c>
      <c r="T605">
        <f t="shared" si="108"/>
        <v>4.421362470401425E-2</v>
      </c>
      <c r="U605">
        <f t="shared" si="109"/>
        <v>0.11390757535906984</v>
      </c>
    </row>
    <row r="606" spans="1:21" x14ac:dyDescent="0.55000000000000004">
      <c r="A606">
        <v>0.78</v>
      </c>
      <c r="B606" t="s">
        <v>27</v>
      </c>
      <c r="C606" t="s">
        <v>14</v>
      </c>
      <c r="D606">
        <v>61.3</v>
      </c>
      <c r="E606">
        <v>58</v>
      </c>
      <c r="F606" t="s">
        <v>10</v>
      </c>
      <c r="G606" t="s">
        <v>11</v>
      </c>
      <c r="H606">
        <v>1710</v>
      </c>
      <c r="I606">
        <f t="shared" si="99"/>
        <v>41.352146256270665</v>
      </c>
      <c r="J606">
        <f t="shared" si="100"/>
        <v>3.2329961103921536</v>
      </c>
      <c r="K606">
        <f t="shared" si="101"/>
        <v>-2.4182541670333724E-2</v>
      </c>
      <c r="M606">
        <f t="shared" si="102"/>
        <v>3388.2373915792691</v>
      </c>
      <c r="N606">
        <f t="shared" si="103"/>
        <v>55.296106969253167</v>
      </c>
      <c r="O606">
        <f t="shared" si="104"/>
        <v>3.439385284262332</v>
      </c>
      <c r="P606">
        <f t="shared" si="105"/>
        <v>-2.0075886109129554E-2</v>
      </c>
      <c r="R606">
        <f t="shared" si="106"/>
        <v>0.98142537519255502</v>
      </c>
      <c r="S606">
        <f t="shared" si="107"/>
        <v>0.33720041099119569</v>
      </c>
      <c r="T606">
        <f t="shared" si="108"/>
        <v>6.3838361328911089E-2</v>
      </c>
      <c r="U606">
        <f t="shared" si="109"/>
        <v>0.16981902139104213</v>
      </c>
    </row>
    <row r="607" spans="1:21" x14ac:dyDescent="0.55000000000000004">
      <c r="A607">
        <v>0.52</v>
      </c>
      <c r="B607" t="s">
        <v>19</v>
      </c>
      <c r="C607" t="s">
        <v>18</v>
      </c>
      <c r="D607">
        <v>62.7</v>
      </c>
      <c r="E607">
        <v>56</v>
      </c>
      <c r="F607" t="s">
        <v>10</v>
      </c>
      <c r="G607" t="s">
        <v>11</v>
      </c>
      <c r="H607">
        <v>1710</v>
      </c>
      <c r="I607">
        <f t="shared" si="99"/>
        <v>41.352146256270665</v>
      </c>
      <c r="J607">
        <f t="shared" si="100"/>
        <v>3.2329961103921536</v>
      </c>
      <c r="K607">
        <f t="shared" si="101"/>
        <v>-2.4182541670333724E-2</v>
      </c>
      <c r="M607">
        <f t="shared" si="102"/>
        <v>1705.2856285235143</v>
      </c>
      <c r="N607">
        <f t="shared" si="103"/>
        <v>41.603371962686452</v>
      </c>
      <c r="O607">
        <f t="shared" si="104"/>
        <v>3.2331835184411064</v>
      </c>
      <c r="P607">
        <f t="shared" si="105"/>
        <v>-2.4470148948059108E-2</v>
      </c>
      <c r="R607">
        <f t="shared" si="106"/>
        <v>2.7569423839097465E-3</v>
      </c>
      <c r="S607">
        <f t="shared" si="107"/>
        <v>6.0752761140588172E-3</v>
      </c>
      <c r="T607">
        <f t="shared" si="108"/>
        <v>5.7967297996549152E-5</v>
      </c>
      <c r="U607">
        <f t="shared" si="109"/>
        <v>1.1893178212867898E-2</v>
      </c>
    </row>
    <row r="608" spans="1:21" x14ac:dyDescent="0.55000000000000004">
      <c r="A608">
        <v>0.59</v>
      </c>
      <c r="B608" t="s">
        <v>21</v>
      </c>
      <c r="C608" t="s">
        <v>14</v>
      </c>
      <c r="D608">
        <v>60.3</v>
      </c>
      <c r="E608">
        <v>59</v>
      </c>
      <c r="F608" t="s">
        <v>10</v>
      </c>
      <c r="G608" t="s">
        <v>11</v>
      </c>
      <c r="H608">
        <v>1710</v>
      </c>
      <c r="I608">
        <f t="shared" si="99"/>
        <v>41.352146256270665</v>
      </c>
      <c r="J608">
        <f t="shared" si="100"/>
        <v>3.2329961103921536</v>
      </c>
      <c r="K608">
        <f t="shared" si="101"/>
        <v>-2.4182541670333724E-2</v>
      </c>
      <c r="M608">
        <f t="shared" si="102"/>
        <v>2158.3880262692942</v>
      </c>
      <c r="N608">
        <f t="shared" si="103"/>
        <v>45.289877541377486</v>
      </c>
      <c r="O608">
        <f t="shared" si="104"/>
        <v>3.2886993784698979</v>
      </c>
      <c r="P608">
        <f t="shared" si="105"/>
        <v>-2.3287078183731921E-2</v>
      </c>
      <c r="R608">
        <f t="shared" si="106"/>
        <v>0.26221522004052289</v>
      </c>
      <c r="S608">
        <f t="shared" si="107"/>
        <v>9.5224350888672468E-2</v>
      </c>
      <c r="T608">
        <f t="shared" si="108"/>
        <v>1.7229611844781226E-2</v>
      </c>
      <c r="U608">
        <f t="shared" si="109"/>
        <v>3.7029337065107824E-2</v>
      </c>
    </row>
    <row r="609" spans="1:21" x14ac:dyDescent="0.55000000000000004">
      <c r="A609">
        <v>0.56000000000000005</v>
      </c>
      <c r="B609" t="s">
        <v>15</v>
      </c>
      <c r="C609" t="s">
        <v>18</v>
      </c>
      <c r="D609">
        <v>61.8</v>
      </c>
      <c r="E609">
        <v>59</v>
      </c>
      <c r="F609" t="s">
        <v>10</v>
      </c>
      <c r="G609" t="s">
        <v>11</v>
      </c>
      <c r="H609">
        <v>1711</v>
      </c>
      <c r="I609">
        <f t="shared" si="99"/>
        <v>41.364235759892871</v>
      </c>
      <c r="J609">
        <f t="shared" si="100"/>
        <v>3.2332500095411003</v>
      </c>
      <c r="K609">
        <f t="shared" si="101"/>
        <v>-2.4175473851486187E-2</v>
      </c>
      <c r="M609">
        <f t="shared" si="102"/>
        <v>1964.2012843782459</v>
      </c>
      <c r="N609">
        <f t="shared" si="103"/>
        <v>43.709946579081333</v>
      </c>
      <c r="O609">
        <f t="shared" si="104"/>
        <v>3.2649068670289871</v>
      </c>
      <c r="P609">
        <f t="shared" si="105"/>
        <v>-2.3794108511300711E-2</v>
      </c>
      <c r="R609">
        <f t="shared" si="106"/>
        <v>0.14798438596040087</v>
      </c>
      <c r="S609">
        <f t="shared" si="107"/>
        <v>5.6708670572438898E-2</v>
      </c>
      <c r="T609">
        <f t="shared" si="108"/>
        <v>9.7910329836757432E-3</v>
      </c>
      <c r="U609">
        <f t="shared" si="109"/>
        <v>1.5774885842083738E-2</v>
      </c>
    </row>
    <row r="610" spans="1:21" x14ac:dyDescent="0.55000000000000004">
      <c r="A610">
        <v>0.56000000000000005</v>
      </c>
      <c r="B610" t="s">
        <v>15</v>
      </c>
      <c r="C610" t="s">
        <v>18</v>
      </c>
      <c r="D610">
        <v>62.3</v>
      </c>
      <c r="E610">
        <v>58</v>
      </c>
      <c r="F610" t="s">
        <v>10</v>
      </c>
      <c r="G610" t="s">
        <v>11</v>
      </c>
      <c r="H610">
        <v>1711</v>
      </c>
      <c r="I610">
        <f t="shared" si="99"/>
        <v>41.364235759892871</v>
      </c>
      <c r="J610">
        <f t="shared" si="100"/>
        <v>3.2332500095411003</v>
      </c>
      <c r="K610">
        <f t="shared" si="101"/>
        <v>-2.4175473851486187E-2</v>
      </c>
      <c r="M610">
        <f t="shared" si="102"/>
        <v>1964.2012843782459</v>
      </c>
      <c r="N610">
        <f t="shared" si="103"/>
        <v>43.709946579081333</v>
      </c>
      <c r="O610">
        <f t="shared" si="104"/>
        <v>3.2649068670289871</v>
      </c>
      <c r="P610">
        <f t="shared" si="105"/>
        <v>-2.3794108511300711E-2</v>
      </c>
      <c r="R610">
        <f t="shared" si="106"/>
        <v>0.14798438596040087</v>
      </c>
      <c r="S610">
        <f t="shared" si="107"/>
        <v>5.6708670572438898E-2</v>
      </c>
      <c r="T610">
        <f t="shared" si="108"/>
        <v>9.7910329836757432E-3</v>
      </c>
      <c r="U610">
        <f t="shared" si="109"/>
        <v>1.5774885842083738E-2</v>
      </c>
    </row>
    <row r="611" spans="1:21" x14ac:dyDescent="0.55000000000000004">
      <c r="A611">
        <v>0.56000000000000005</v>
      </c>
      <c r="B611" t="s">
        <v>15</v>
      </c>
      <c r="C611" t="s">
        <v>18</v>
      </c>
      <c r="D611">
        <v>61.7</v>
      </c>
      <c r="E611">
        <v>58</v>
      </c>
      <c r="F611" t="s">
        <v>10</v>
      </c>
      <c r="G611" t="s">
        <v>11</v>
      </c>
      <c r="H611">
        <v>1711</v>
      </c>
      <c r="I611">
        <f t="shared" si="99"/>
        <v>41.364235759892871</v>
      </c>
      <c r="J611">
        <f t="shared" si="100"/>
        <v>3.2332500095411003</v>
      </c>
      <c r="K611">
        <f t="shared" si="101"/>
        <v>-2.4175473851486187E-2</v>
      </c>
      <c r="M611">
        <f t="shared" si="102"/>
        <v>1964.2012843782459</v>
      </c>
      <c r="N611">
        <f t="shared" si="103"/>
        <v>43.709946579081333</v>
      </c>
      <c r="O611">
        <f t="shared" si="104"/>
        <v>3.2649068670289871</v>
      </c>
      <c r="P611">
        <f t="shared" si="105"/>
        <v>-2.3794108511300711E-2</v>
      </c>
      <c r="R611">
        <f t="shared" si="106"/>
        <v>0.14798438596040087</v>
      </c>
      <c r="S611">
        <f t="shared" si="107"/>
        <v>5.6708670572438898E-2</v>
      </c>
      <c r="T611">
        <f t="shared" si="108"/>
        <v>9.7910329836757432E-3</v>
      </c>
      <c r="U611">
        <f t="shared" si="109"/>
        <v>1.5774885842083738E-2</v>
      </c>
    </row>
    <row r="612" spans="1:21" x14ac:dyDescent="0.55000000000000004">
      <c r="A612">
        <v>0.51</v>
      </c>
      <c r="B612" t="s">
        <v>8</v>
      </c>
      <c r="C612" t="s">
        <v>18</v>
      </c>
      <c r="D612">
        <v>62.4</v>
      </c>
      <c r="E612">
        <v>56</v>
      </c>
      <c r="F612" t="s">
        <v>10</v>
      </c>
      <c r="G612" t="s">
        <v>28</v>
      </c>
      <c r="H612">
        <v>1711</v>
      </c>
      <c r="I612">
        <f t="shared" si="99"/>
        <v>41.364235759892871</v>
      </c>
      <c r="J612">
        <f t="shared" si="100"/>
        <v>3.2332500095411003</v>
      </c>
      <c r="K612">
        <f t="shared" si="101"/>
        <v>-2.4175473851486187E-2</v>
      </c>
      <c r="M612">
        <f t="shared" si="102"/>
        <v>1640.5567145598311</v>
      </c>
      <c r="N612">
        <f t="shared" si="103"/>
        <v>41.076728308587732</v>
      </c>
      <c r="O612">
        <f t="shared" si="104"/>
        <v>3.225252681294136</v>
      </c>
      <c r="P612">
        <f t="shared" si="105"/>
        <v>-2.4639159057248703E-2</v>
      </c>
      <c r="R612">
        <f t="shared" si="106"/>
        <v>4.1170827259011625E-2</v>
      </c>
      <c r="S612">
        <f t="shared" si="107"/>
        <v>6.9506288711348209E-3</v>
      </c>
      <c r="T612">
        <f t="shared" si="108"/>
        <v>2.4734642305311179E-3</v>
      </c>
      <c r="U612">
        <f t="shared" si="109"/>
        <v>1.9179984169535171E-2</v>
      </c>
    </row>
    <row r="613" spans="1:21" x14ac:dyDescent="0.55000000000000004">
      <c r="A613">
        <v>0.5</v>
      </c>
      <c r="B613" t="s">
        <v>8</v>
      </c>
      <c r="C613" t="s">
        <v>12</v>
      </c>
      <c r="D613">
        <v>61.2</v>
      </c>
      <c r="E613">
        <v>57</v>
      </c>
      <c r="F613" t="s">
        <v>26</v>
      </c>
      <c r="G613" t="s">
        <v>11</v>
      </c>
      <c r="H613">
        <v>1712</v>
      </c>
      <c r="I613">
        <f t="shared" si="99"/>
        <v>41.376321731154405</v>
      </c>
      <c r="J613">
        <f t="shared" si="100"/>
        <v>3.2335037603411343</v>
      </c>
      <c r="K613">
        <f t="shared" si="101"/>
        <v>-2.4168412226141588E-2</v>
      </c>
      <c r="M613">
        <f t="shared" si="102"/>
        <v>1575.8278005961483</v>
      </c>
      <c r="N613">
        <f t="shared" si="103"/>
        <v>40.550084654489012</v>
      </c>
      <c r="O613">
        <f t="shared" si="104"/>
        <v>3.2173218441471656</v>
      </c>
      <c r="P613">
        <f t="shared" si="105"/>
        <v>-2.4808169166438302E-2</v>
      </c>
      <c r="R613">
        <f t="shared" si="106"/>
        <v>7.9539836100380651E-2</v>
      </c>
      <c r="S613">
        <f t="shared" si="107"/>
        <v>1.996883826537137E-2</v>
      </c>
      <c r="T613">
        <f t="shared" si="108"/>
        <v>5.0044525670387661E-3</v>
      </c>
      <c r="U613">
        <f t="shared" si="109"/>
        <v>2.647078899145577E-2</v>
      </c>
    </row>
    <row r="614" spans="1:21" x14ac:dyDescent="0.55000000000000004">
      <c r="A614">
        <v>0.49</v>
      </c>
      <c r="B614" t="s">
        <v>17</v>
      </c>
      <c r="C614" t="s">
        <v>9</v>
      </c>
      <c r="D614">
        <v>62.3</v>
      </c>
      <c r="E614">
        <v>56</v>
      </c>
      <c r="F614" t="s">
        <v>10</v>
      </c>
      <c r="G614" t="s">
        <v>11</v>
      </c>
      <c r="H614">
        <v>1712</v>
      </c>
      <c r="I614">
        <f t="shared" si="99"/>
        <v>41.376321731154405</v>
      </c>
      <c r="J614">
        <f t="shared" si="100"/>
        <v>3.2335037603411343</v>
      </c>
      <c r="K614">
        <f t="shared" si="101"/>
        <v>-2.4168412226141588E-2</v>
      </c>
      <c r="M614">
        <f t="shared" si="102"/>
        <v>1511.0988866324656</v>
      </c>
      <c r="N614">
        <f t="shared" si="103"/>
        <v>40.023441000390292</v>
      </c>
      <c r="O614">
        <f t="shared" si="104"/>
        <v>3.2093910070001956</v>
      </c>
      <c r="P614">
        <f t="shared" si="105"/>
        <v>-2.4977179275627901E-2</v>
      </c>
      <c r="R614">
        <f t="shared" si="106"/>
        <v>0.11734878117262526</v>
      </c>
      <c r="S614">
        <f t="shared" si="107"/>
        <v>3.2696979193910757E-2</v>
      </c>
      <c r="T614">
        <f t="shared" si="108"/>
        <v>7.4571595173882708E-3</v>
      </c>
      <c r="U614">
        <f t="shared" si="109"/>
        <v>3.3463805645102151E-2</v>
      </c>
    </row>
    <row r="615" spans="1:21" x14ac:dyDescent="0.55000000000000004">
      <c r="A615">
        <v>0.76</v>
      </c>
      <c r="B615" t="s">
        <v>21</v>
      </c>
      <c r="C615" t="s">
        <v>20</v>
      </c>
      <c r="D615">
        <v>63.3</v>
      </c>
      <c r="E615">
        <v>60</v>
      </c>
      <c r="F615" t="s">
        <v>16</v>
      </c>
      <c r="G615" t="s">
        <v>11</v>
      </c>
      <c r="H615">
        <v>1712</v>
      </c>
      <c r="I615">
        <f t="shared" si="99"/>
        <v>41.376321731154405</v>
      </c>
      <c r="J615">
        <f t="shared" si="100"/>
        <v>3.2335037603411343</v>
      </c>
      <c r="K615">
        <f t="shared" si="101"/>
        <v>-2.4168412226141588E-2</v>
      </c>
      <c r="M615">
        <f t="shared" si="102"/>
        <v>3258.7795636519036</v>
      </c>
      <c r="N615">
        <f t="shared" si="103"/>
        <v>54.242819661055726</v>
      </c>
      <c r="O615">
        <f t="shared" si="104"/>
        <v>3.4235236099683917</v>
      </c>
      <c r="P615">
        <f t="shared" si="105"/>
        <v>-2.0413906327508752E-2</v>
      </c>
      <c r="R615">
        <f t="shared" si="106"/>
        <v>0.90349273577798106</v>
      </c>
      <c r="S615">
        <f t="shared" si="107"/>
        <v>0.31096282587665253</v>
      </c>
      <c r="T615">
        <f t="shared" si="108"/>
        <v>5.8765928142050561E-2</v>
      </c>
      <c r="U615">
        <f t="shared" si="109"/>
        <v>0.15534764400334922</v>
      </c>
    </row>
    <row r="616" spans="1:21" x14ac:dyDescent="0.55000000000000004">
      <c r="A616">
        <v>0.71</v>
      </c>
      <c r="B616" t="s">
        <v>13</v>
      </c>
      <c r="C616" t="s">
        <v>24</v>
      </c>
      <c r="D616">
        <v>62.6</v>
      </c>
      <c r="E616">
        <v>57</v>
      </c>
      <c r="F616" t="s">
        <v>16</v>
      </c>
      <c r="G616" t="s">
        <v>11</v>
      </c>
      <c r="H616">
        <v>1712</v>
      </c>
      <c r="I616">
        <f t="shared" si="99"/>
        <v>41.376321731154405</v>
      </c>
      <c r="J616">
        <f t="shared" si="100"/>
        <v>3.2335037603411343</v>
      </c>
      <c r="K616">
        <f t="shared" si="101"/>
        <v>-2.4168412226141588E-2</v>
      </c>
      <c r="M616">
        <f t="shared" si="102"/>
        <v>2935.1349938334884</v>
      </c>
      <c r="N616">
        <f t="shared" si="103"/>
        <v>51.609601390562126</v>
      </c>
      <c r="O616">
        <f t="shared" si="104"/>
        <v>3.3838694242335405</v>
      </c>
      <c r="P616">
        <f t="shared" si="105"/>
        <v>-2.125895687345674E-2</v>
      </c>
      <c r="R616">
        <f t="shared" si="106"/>
        <v>0.71444801041675721</v>
      </c>
      <c r="S616">
        <f t="shared" si="107"/>
        <v>0.24732212123395558</v>
      </c>
      <c r="T616">
        <f t="shared" si="108"/>
        <v>4.6502393390302627E-2</v>
      </c>
      <c r="U616">
        <f t="shared" si="109"/>
        <v>0.12038256073511759</v>
      </c>
    </row>
    <row r="617" spans="1:21" x14ac:dyDescent="0.55000000000000004">
      <c r="A617">
        <v>0.57999999999999996</v>
      </c>
      <c r="B617" t="s">
        <v>8</v>
      </c>
      <c r="C617" t="s">
        <v>12</v>
      </c>
      <c r="D617">
        <v>62.1</v>
      </c>
      <c r="E617">
        <v>59</v>
      </c>
      <c r="F617" t="s">
        <v>10</v>
      </c>
      <c r="G617" t="s">
        <v>11</v>
      </c>
      <c r="H617">
        <v>1713</v>
      </c>
      <c r="I617">
        <f t="shared" si="99"/>
        <v>41.388404173149752</v>
      </c>
      <c r="J617">
        <f t="shared" si="100"/>
        <v>3.2337573629655103</v>
      </c>
      <c r="K617">
        <f t="shared" si="101"/>
        <v>-2.4161356785259637E-2</v>
      </c>
      <c r="M617">
        <f t="shared" si="102"/>
        <v>2093.6591123056114</v>
      </c>
      <c r="N617">
        <f t="shared" si="103"/>
        <v>44.763233887278766</v>
      </c>
      <c r="O617">
        <f t="shared" si="104"/>
        <v>3.2807685413229275</v>
      </c>
      <c r="P617">
        <f t="shared" si="105"/>
        <v>-2.345608829292152E-2</v>
      </c>
      <c r="R617">
        <f t="shared" si="106"/>
        <v>0.22221781220409306</v>
      </c>
      <c r="S617">
        <f t="shared" si="107"/>
        <v>8.1540464812566882E-2</v>
      </c>
      <c r="T617">
        <f t="shared" si="108"/>
        <v>1.4537633186648764E-2</v>
      </c>
      <c r="U617">
        <f t="shared" si="109"/>
        <v>2.9189937411477941E-2</v>
      </c>
    </row>
    <row r="618" spans="1:21" x14ac:dyDescent="0.55000000000000004">
      <c r="A618">
        <v>0.62</v>
      </c>
      <c r="B618" t="s">
        <v>19</v>
      </c>
      <c r="C618" t="s">
        <v>14</v>
      </c>
      <c r="D618">
        <v>62.4</v>
      </c>
      <c r="E618">
        <v>55</v>
      </c>
      <c r="F618" t="s">
        <v>10</v>
      </c>
      <c r="G618" t="s">
        <v>11</v>
      </c>
      <c r="H618">
        <v>1713</v>
      </c>
      <c r="I618">
        <f t="shared" si="99"/>
        <v>41.388404173149752</v>
      </c>
      <c r="J618">
        <f t="shared" si="100"/>
        <v>3.2337573629655103</v>
      </c>
      <c r="K618">
        <f t="shared" si="101"/>
        <v>-2.4161356785259637E-2</v>
      </c>
      <c r="M618">
        <f t="shared" si="102"/>
        <v>2352.574768160343</v>
      </c>
      <c r="N618">
        <f t="shared" si="103"/>
        <v>46.869808503673646</v>
      </c>
      <c r="O618">
        <f t="shared" si="104"/>
        <v>3.3124918899108087</v>
      </c>
      <c r="P618">
        <f t="shared" si="105"/>
        <v>-2.2780047856163124E-2</v>
      </c>
      <c r="R618">
        <f t="shared" si="106"/>
        <v>0.37336530540592117</v>
      </c>
      <c r="S618">
        <f t="shared" si="107"/>
        <v>0.13243816571405503</v>
      </c>
      <c r="T618">
        <f t="shared" si="108"/>
        <v>2.4347691588429823E-2</v>
      </c>
      <c r="U618">
        <f t="shared" si="109"/>
        <v>5.7170172245427121E-2</v>
      </c>
    </row>
    <row r="619" spans="1:21" x14ac:dyDescent="0.55000000000000004">
      <c r="A619">
        <v>0.56000000000000005</v>
      </c>
      <c r="B619" t="s">
        <v>21</v>
      </c>
      <c r="C619" t="s">
        <v>12</v>
      </c>
      <c r="D619">
        <v>59.9</v>
      </c>
      <c r="E619">
        <v>58</v>
      </c>
      <c r="F619" t="s">
        <v>10</v>
      </c>
      <c r="G619" t="s">
        <v>28</v>
      </c>
      <c r="H619">
        <v>1713</v>
      </c>
      <c r="I619">
        <f t="shared" si="99"/>
        <v>41.388404173149752</v>
      </c>
      <c r="J619">
        <f t="shared" si="100"/>
        <v>3.2337573629655103</v>
      </c>
      <c r="K619">
        <f t="shared" si="101"/>
        <v>-2.4161356785259637E-2</v>
      </c>
      <c r="M619">
        <f t="shared" si="102"/>
        <v>1964.2012843782459</v>
      </c>
      <c r="N619">
        <f t="shared" si="103"/>
        <v>43.709946579081333</v>
      </c>
      <c r="O619">
        <f t="shared" si="104"/>
        <v>3.2649068670289871</v>
      </c>
      <c r="P619">
        <f t="shared" si="105"/>
        <v>-2.3794108511300711E-2</v>
      </c>
      <c r="R619">
        <f t="shared" si="106"/>
        <v>0.14664406560317914</v>
      </c>
      <c r="S619">
        <f t="shared" si="107"/>
        <v>5.6091614361822979E-2</v>
      </c>
      <c r="T619">
        <f t="shared" si="108"/>
        <v>9.6326039857583014E-3</v>
      </c>
      <c r="U619">
        <f t="shared" si="109"/>
        <v>1.5199819994503637E-2</v>
      </c>
    </row>
    <row r="620" spans="1:21" x14ac:dyDescent="0.55000000000000004">
      <c r="A620">
        <v>0.5</v>
      </c>
      <c r="B620" t="s">
        <v>21</v>
      </c>
      <c r="C620" t="s">
        <v>24</v>
      </c>
      <c r="D620">
        <v>62.5</v>
      </c>
      <c r="E620">
        <v>54</v>
      </c>
      <c r="F620" t="s">
        <v>16</v>
      </c>
      <c r="G620" t="s">
        <v>11</v>
      </c>
      <c r="H620">
        <v>1715</v>
      </c>
      <c r="I620">
        <f t="shared" si="99"/>
        <v>41.41255848169731</v>
      </c>
      <c r="J620">
        <f t="shared" si="100"/>
        <v>3.2342641243787895</v>
      </c>
      <c r="K620">
        <f t="shared" si="101"/>
        <v>-2.414726442081476E-2</v>
      </c>
      <c r="M620">
        <f t="shared" si="102"/>
        <v>1575.8278005961483</v>
      </c>
      <c r="N620">
        <f t="shared" si="103"/>
        <v>40.550084654489012</v>
      </c>
      <c r="O620">
        <f t="shared" si="104"/>
        <v>3.2173218441471656</v>
      </c>
      <c r="P620">
        <f t="shared" si="105"/>
        <v>-2.4808169166438302E-2</v>
      </c>
      <c r="R620">
        <f t="shared" si="106"/>
        <v>8.1149970497872689E-2</v>
      </c>
      <c r="S620">
        <f t="shared" si="107"/>
        <v>2.0826383561630871E-2</v>
      </c>
      <c r="T620">
        <f t="shared" si="108"/>
        <v>5.2383724952822308E-3</v>
      </c>
      <c r="U620">
        <f t="shared" si="109"/>
        <v>2.7369756428966236E-2</v>
      </c>
    </row>
    <row r="621" spans="1:21" x14ac:dyDescent="0.55000000000000004">
      <c r="A621">
        <v>0.71</v>
      </c>
      <c r="B621" t="s">
        <v>27</v>
      </c>
      <c r="C621" t="s">
        <v>12</v>
      </c>
      <c r="D621">
        <v>62.6</v>
      </c>
      <c r="E621">
        <v>54</v>
      </c>
      <c r="F621" t="s">
        <v>10</v>
      </c>
      <c r="G621" t="s">
        <v>11</v>
      </c>
      <c r="H621">
        <v>1715</v>
      </c>
      <c r="I621">
        <f t="shared" si="99"/>
        <v>41.41255848169731</v>
      </c>
      <c r="J621">
        <f t="shared" si="100"/>
        <v>3.2342641243787895</v>
      </c>
      <c r="K621">
        <f t="shared" si="101"/>
        <v>-2.414726442081476E-2</v>
      </c>
      <c r="M621">
        <f t="shared" si="102"/>
        <v>2935.1349938334884</v>
      </c>
      <c r="N621">
        <f t="shared" si="103"/>
        <v>51.609601390562126</v>
      </c>
      <c r="O621">
        <f t="shared" si="104"/>
        <v>3.3838694242335405</v>
      </c>
      <c r="P621">
        <f t="shared" si="105"/>
        <v>-2.125895687345674E-2</v>
      </c>
      <c r="R621">
        <f t="shared" si="106"/>
        <v>0.71144897599620316</v>
      </c>
      <c r="S621">
        <f t="shared" si="107"/>
        <v>0.24623069143075282</v>
      </c>
      <c r="T621">
        <f t="shared" si="108"/>
        <v>4.6256364385047231E-2</v>
      </c>
      <c r="U621">
        <f t="shared" si="109"/>
        <v>0.11961220521809172</v>
      </c>
    </row>
    <row r="622" spans="1:21" x14ac:dyDescent="0.55000000000000004">
      <c r="A622">
        <v>0.53</v>
      </c>
      <c r="B622" t="s">
        <v>17</v>
      </c>
      <c r="C622" t="s">
        <v>24</v>
      </c>
      <c r="D622">
        <v>60.9</v>
      </c>
      <c r="E622">
        <v>58</v>
      </c>
      <c r="F622" t="s">
        <v>16</v>
      </c>
      <c r="G622" t="s">
        <v>11</v>
      </c>
      <c r="H622">
        <v>1715</v>
      </c>
      <c r="I622">
        <f t="shared" si="99"/>
        <v>41.41255848169731</v>
      </c>
      <c r="J622">
        <f t="shared" si="100"/>
        <v>3.2342641243787895</v>
      </c>
      <c r="K622">
        <f t="shared" si="101"/>
        <v>-2.414726442081476E-2</v>
      </c>
      <c r="M622">
        <f t="shared" si="102"/>
        <v>1770.0145424871971</v>
      </c>
      <c r="N622">
        <f t="shared" si="103"/>
        <v>42.130015616785172</v>
      </c>
      <c r="O622">
        <f t="shared" si="104"/>
        <v>3.2411143555880764</v>
      </c>
      <c r="P622">
        <f t="shared" si="105"/>
        <v>-2.4301138838869508E-2</v>
      </c>
      <c r="R622">
        <f t="shared" si="106"/>
        <v>3.2078450429852537E-2</v>
      </c>
      <c r="S622">
        <f t="shared" si="107"/>
        <v>1.7324627151566824E-2</v>
      </c>
      <c r="T622">
        <f t="shared" si="108"/>
        <v>2.1180184876219981E-3</v>
      </c>
      <c r="U622">
        <f t="shared" si="109"/>
        <v>6.3723333365294267E-3</v>
      </c>
    </row>
    <row r="623" spans="1:21" x14ac:dyDescent="0.55000000000000004">
      <c r="A623">
        <v>0.75</v>
      </c>
      <c r="B623" t="s">
        <v>27</v>
      </c>
      <c r="C623" t="s">
        <v>14</v>
      </c>
      <c r="D623">
        <v>61.6</v>
      </c>
      <c r="E623">
        <v>56</v>
      </c>
      <c r="F623" t="s">
        <v>26</v>
      </c>
      <c r="G623" t="s">
        <v>11</v>
      </c>
      <c r="H623">
        <v>1715</v>
      </c>
      <c r="I623">
        <f t="shared" si="99"/>
        <v>41.41255848169731</v>
      </c>
      <c r="J623">
        <f t="shared" si="100"/>
        <v>3.2342641243787895</v>
      </c>
      <c r="K623">
        <f t="shared" si="101"/>
        <v>-2.414726442081476E-2</v>
      </c>
      <c r="M623">
        <f t="shared" si="102"/>
        <v>3194.0506496882203</v>
      </c>
      <c r="N623">
        <f t="shared" si="103"/>
        <v>53.716176006957006</v>
      </c>
      <c r="O623">
        <f t="shared" si="104"/>
        <v>3.4155927728214213</v>
      </c>
      <c r="P623">
        <f t="shared" si="105"/>
        <v>-2.0582916436698351E-2</v>
      </c>
      <c r="R623">
        <f t="shared" si="106"/>
        <v>0.86242020389983698</v>
      </c>
      <c r="S623">
        <f t="shared" si="107"/>
        <v>0.2970987057150164</v>
      </c>
      <c r="T623">
        <f t="shared" si="108"/>
        <v>5.6064885695586111E-2</v>
      </c>
      <c r="U623">
        <f t="shared" si="109"/>
        <v>0.14760876934134071</v>
      </c>
    </row>
    <row r="624" spans="1:21" x14ac:dyDescent="0.55000000000000004">
      <c r="A624">
        <v>0.71</v>
      </c>
      <c r="B624" t="s">
        <v>23</v>
      </c>
      <c r="C624" t="s">
        <v>14</v>
      </c>
      <c r="D624">
        <v>62</v>
      </c>
      <c r="E624">
        <v>57</v>
      </c>
      <c r="F624" t="s">
        <v>10</v>
      </c>
      <c r="G624" t="s">
        <v>11</v>
      </c>
      <c r="H624">
        <v>1715</v>
      </c>
      <c r="I624">
        <f t="shared" si="99"/>
        <v>41.41255848169731</v>
      </c>
      <c r="J624">
        <f t="shared" si="100"/>
        <v>3.2342641243787895</v>
      </c>
      <c r="K624">
        <f t="shared" si="101"/>
        <v>-2.414726442081476E-2</v>
      </c>
      <c r="M624">
        <f t="shared" si="102"/>
        <v>2935.1349938334884</v>
      </c>
      <c r="N624">
        <f t="shared" si="103"/>
        <v>51.609601390562126</v>
      </c>
      <c r="O624">
        <f t="shared" si="104"/>
        <v>3.3838694242335405</v>
      </c>
      <c r="P624">
        <f t="shared" si="105"/>
        <v>-2.125895687345674E-2</v>
      </c>
      <c r="R624">
        <f t="shared" si="106"/>
        <v>0.71144897599620316</v>
      </c>
      <c r="S624">
        <f t="shared" si="107"/>
        <v>0.24623069143075282</v>
      </c>
      <c r="T624">
        <f t="shared" si="108"/>
        <v>4.6256364385047231E-2</v>
      </c>
      <c r="U624">
        <f t="shared" si="109"/>
        <v>0.11961220521809172</v>
      </c>
    </row>
    <row r="625" spans="1:21" x14ac:dyDescent="0.55000000000000004">
      <c r="A625">
        <v>0.71</v>
      </c>
      <c r="B625" t="s">
        <v>23</v>
      </c>
      <c r="C625" t="s">
        <v>14</v>
      </c>
      <c r="D625">
        <v>61.9</v>
      </c>
      <c r="E625">
        <v>57</v>
      </c>
      <c r="F625" t="s">
        <v>10</v>
      </c>
      <c r="G625" t="s">
        <v>11</v>
      </c>
      <c r="H625">
        <v>1715</v>
      </c>
      <c r="I625">
        <f t="shared" si="99"/>
        <v>41.41255848169731</v>
      </c>
      <c r="J625">
        <f t="shared" si="100"/>
        <v>3.2342641243787895</v>
      </c>
      <c r="K625">
        <f t="shared" si="101"/>
        <v>-2.414726442081476E-2</v>
      </c>
      <c r="M625">
        <f t="shared" si="102"/>
        <v>2935.1349938334884</v>
      </c>
      <c r="N625">
        <f t="shared" si="103"/>
        <v>51.609601390562126</v>
      </c>
      <c r="O625">
        <f t="shared" si="104"/>
        <v>3.3838694242335405</v>
      </c>
      <c r="P625">
        <f t="shared" si="105"/>
        <v>-2.125895687345674E-2</v>
      </c>
      <c r="R625">
        <f t="shared" si="106"/>
        <v>0.71144897599620316</v>
      </c>
      <c r="S625">
        <f t="shared" si="107"/>
        <v>0.24623069143075282</v>
      </c>
      <c r="T625">
        <f t="shared" si="108"/>
        <v>4.6256364385047231E-2</v>
      </c>
      <c r="U625">
        <f t="shared" si="109"/>
        <v>0.11961220521809172</v>
      </c>
    </row>
    <row r="626" spans="1:21" x14ac:dyDescent="0.55000000000000004">
      <c r="A626">
        <v>0.71</v>
      </c>
      <c r="B626" t="s">
        <v>15</v>
      </c>
      <c r="C626" t="s">
        <v>20</v>
      </c>
      <c r="D626">
        <v>62.1</v>
      </c>
      <c r="E626">
        <v>58</v>
      </c>
      <c r="F626" t="s">
        <v>16</v>
      </c>
      <c r="G626" t="s">
        <v>11</v>
      </c>
      <c r="H626">
        <v>1715</v>
      </c>
      <c r="I626">
        <f t="shared" si="99"/>
        <v>41.41255848169731</v>
      </c>
      <c r="J626">
        <f t="shared" si="100"/>
        <v>3.2342641243787895</v>
      </c>
      <c r="K626">
        <f t="shared" si="101"/>
        <v>-2.414726442081476E-2</v>
      </c>
      <c r="M626">
        <f t="shared" si="102"/>
        <v>2935.1349938334884</v>
      </c>
      <c r="N626">
        <f t="shared" si="103"/>
        <v>51.609601390562126</v>
      </c>
      <c r="O626">
        <f t="shared" si="104"/>
        <v>3.3838694242335405</v>
      </c>
      <c r="P626">
        <f t="shared" si="105"/>
        <v>-2.125895687345674E-2</v>
      </c>
      <c r="R626">
        <f t="shared" si="106"/>
        <v>0.71144897599620316</v>
      </c>
      <c r="S626">
        <f t="shared" si="107"/>
        <v>0.24623069143075282</v>
      </c>
      <c r="T626">
        <f t="shared" si="108"/>
        <v>4.6256364385047231E-2</v>
      </c>
      <c r="U626">
        <f t="shared" si="109"/>
        <v>0.11961220521809172</v>
      </c>
    </row>
    <row r="627" spans="1:21" x14ac:dyDescent="0.55000000000000004">
      <c r="A627">
        <v>0.71</v>
      </c>
      <c r="B627" t="s">
        <v>17</v>
      </c>
      <c r="C627" t="s">
        <v>20</v>
      </c>
      <c r="D627">
        <v>62.6</v>
      </c>
      <c r="E627">
        <v>56</v>
      </c>
      <c r="F627" t="s">
        <v>16</v>
      </c>
      <c r="G627" t="s">
        <v>11</v>
      </c>
      <c r="H627">
        <v>1751</v>
      </c>
      <c r="I627">
        <f t="shared" si="99"/>
        <v>41.844951905815357</v>
      </c>
      <c r="J627">
        <f t="shared" si="100"/>
        <v>3.2432861460834461</v>
      </c>
      <c r="K627">
        <f t="shared" si="101"/>
        <v>-2.3897745234617563E-2</v>
      </c>
      <c r="M627">
        <f t="shared" si="102"/>
        <v>2935.1349938334884</v>
      </c>
      <c r="N627">
        <f t="shared" si="103"/>
        <v>51.609601390562126</v>
      </c>
      <c r="O627">
        <f t="shared" si="104"/>
        <v>3.3838694242335405</v>
      </c>
      <c r="P627">
        <f t="shared" si="105"/>
        <v>-2.125895687345674E-2</v>
      </c>
      <c r="R627">
        <f t="shared" si="106"/>
        <v>0.67626213240062161</v>
      </c>
      <c r="S627">
        <f t="shared" si="107"/>
        <v>0.23335310569181794</v>
      </c>
      <c r="T627">
        <f t="shared" si="108"/>
        <v>4.334593736659996E-2</v>
      </c>
      <c r="U627">
        <f t="shared" si="109"/>
        <v>0.11041997206239995</v>
      </c>
    </row>
    <row r="628" spans="1:21" x14ac:dyDescent="0.55000000000000004">
      <c r="A628">
        <v>0.62</v>
      </c>
      <c r="B628" t="s">
        <v>17</v>
      </c>
      <c r="C628" t="s">
        <v>14</v>
      </c>
      <c r="D628">
        <v>61.9</v>
      </c>
      <c r="E628">
        <v>57</v>
      </c>
      <c r="F628" t="s">
        <v>10</v>
      </c>
      <c r="G628" t="s">
        <v>11</v>
      </c>
      <c r="H628">
        <v>1752</v>
      </c>
      <c r="I628">
        <f t="shared" si="99"/>
        <v>41.856899072912697</v>
      </c>
      <c r="J628">
        <f t="shared" si="100"/>
        <v>3.2435341018320618</v>
      </c>
      <c r="K628">
        <f t="shared" si="101"/>
        <v>-2.3890924128374829E-2</v>
      </c>
      <c r="M628">
        <f t="shared" si="102"/>
        <v>2352.574768160343</v>
      </c>
      <c r="N628">
        <f t="shared" si="103"/>
        <v>46.869808503673646</v>
      </c>
      <c r="O628">
        <f t="shared" si="104"/>
        <v>3.3124918899108087</v>
      </c>
      <c r="P628">
        <f t="shared" si="105"/>
        <v>-2.2780047856163124E-2</v>
      </c>
      <c r="R628">
        <f t="shared" si="106"/>
        <v>0.3427938174431181</v>
      </c>
      <c r="S628">
        <f t="shared" si="107"/>
        <v>0.11976303887272449</v>
      </c>
      <c r="T628">
        <f t="shared" si="108"/>
        <v>2.1260078024090169E-2</v>
      </c>
      <c r="U628">
        <f t="shared" si="109"/>
        <v>4.6497836008458818E-2</v>
      </c>
    </row>
    <row r="629" spans="1:21" x14ac:dyDescent="0.55000000000000004">
      <c r="A629">
        <v>0.62</v>
      </c>
      <c r="B629" t="s">
        <v>17</v>
      </c>
      <c r="C629" t="s">
        <v>14</v>
      </c>
      <c r="D629">
        <v>62.8</v>
      </c>
      <c r="E629">
        <v>57</v>
      </c>
      <c r="F629" t="s">
        <v>10</v>
      </c>
      <c r="G629" t="s">
        <v>11</v>
      </c>
      <c r="H629">
        <v>1752</v>
      </c>
      <c r="I629">
        <f t="shared" si="99"/>
        <v>41.856899072912697</v>
      </c>
      <c r="J629">
        <f t="shared" si="100"/>
        <v>3.2435341018320618</v>
      </c>
      <c r="K629">
        <f t="shared" si="101"/>
        <v>-2.3890924128374829E-2</v>
      </c>
      <c r="M629">
        <f t="shared" si="102"/>
        <v>2352.574768160343</v>
      </c>
      <c r="N629">
        <f t="shared" si="103"/>
        <v>46.869808503673646</v>
      </c>
      <c r="O629">
        <f t="shared" si="104"/>
        <v>3.3124918899108087</v>
      </c>
      <c r="P629">
        <f t="shared" si="105"/>
        <v>-2.2780047856163124E-2</v>
      </c>
      <c r="R629">
        <f t="shared" si="106"/>
        <v>0.3427938174431181</v>
      </c>
      <c r="S629">
        <f t="shared" si="107"/>
        <v>0.11976303887272449</v>
      </c>
      <c r="T629">
        <f t="shared" si="108"/>
        <v>2.1260078024090169E-2</v>
      </c>
      <c r="U629">
        <f t="shared" si="109"/>
        <v>4.6497836008458818E-2</v>
      </c>
    </row>
    <row r="630" spans="1:21" x14ac:dyDescent="0.55000000000000004">
      <c r="A630">
        <v>0.71</v>
      </c>
      <c r="B630" t="s">
        <v>27</v>
      </c>
      <c r="C630" t="s">
        <v>18</v>
      </c>
      <c r="D630">
        <v>62.2</v>
      </c>
      <c r="E630">
        <v>57</v>
      </c>
      <c r="F630" t="s">
        <v>10</v>
      </c>
      <c r="G630" t="s">
        <v>11</v>
      </c>
      <c r="H630">
        <v>1752</v>
      </c>
      <c r="I630">
        <f t="shared" si="99"/>
        <v>41.856899072912697</v>
      </c>
      <c r="J630">
        <f t="shared" si="100"/>
        <v>3.2435341018320618</v>
      </c>
      <c r="K630">
        <f t="shared" si="101"/>
        <v>-2.3890924128374829E-2</v>
      </c>
      <c r="M630">
        <f t="shared" si="102"/>
        <v>2935.1349938334884</v>
      </c>
      <c r="N630">
        <f t="shared" si="103"/>
        <v>51.609601390562126</v>
      </c>
      <c r="O630">
        <f t="shared" si="104"/>
        <v>3.3838694242335405</v>
      </c>
      <c r="P630">
        <f t="shared" si="105"/>
        <v>-2.125895687345674E-2</v>
      </c>
      <c r="R630">
        <f t="shared" si="106"/>
        <v>0.67530536177710521</v>
      </c>
      <c r="S630">
        <f t="shared" si="107"/>
        <v>0.23300107111758789</v>
      </c>
      <c r="T630">
        <f t="shared" si="108"/>
        <v>4.3266177569155941E-2</v>
      </c>
      <c r="U630">
        <f t="shared" si="109"/>
        <v>0.11016598775231755</v>
      </c>
    </row>
    <row r="631" spans="1:21" x14ac:dyDescent="0.55000000000000004">
      <c r="A631">
        <v>0.51</v>
      </c>
      <c r="B631" t="s">
        <v>19</v>
      </c>
      <c r="C631" t="s">
        <v>12</v>
      </c>
      <c r="D631">
        <v>61.6</v>
      </c>
      <c r="E631">
        <v>59</v>
      </c>
      <c r="F631" t="s">
        <v>10</v>
      </c>
      <c r="G631" t="s">
        <v>11</v>
      </c>
      <c r="H631">
        <v>1752</v>
      </c>
      <c r="I631">
        <f t="shared" si="99"/>
        <v>41.856899072912697</v>
      </c>
      <c r="J631">
        <f t="shared" si="100"/>
        <v>3.2435341018320618</v>
      </c>
      <c r="K631">
        <f t="shared" si="101"/>
        <v>-2.3890924128374829E-2</v>
      </c>
      <c r="M631">
        <f t="shared" si="102"/>
        <v>1640.5567145598311</v>
      </c>
      <c r="N631">
        <f t="shared" si="103"/>
        <v>41.076728308587732</v>
      </c>
      <c r="O631">
        <f t="shared" si="104"/>
        <v>3.225252681294136</v>
      </c>
      <c r="P631">
        <f t="shared" si="105"/>
        <v>-2.4639159057248703E-2</v>
      </c>
      <c r="R631">
        <f t="shared" si="106"/>
        <v>6.3609181187311015E-2</v>
      </c>
      <c r="S631">
        <f t="shared" si="107"/>
        <v>1.863900053766392E-2</v>
      </c>
      <c r="T631">
        <f t="shared" si="108"/>
        <v>5.6362658643236774E-3</v>
      </c>
      <c r="U631">
        <f t="shared" si="109"/>
        <v>3.1318793900701761E-2</v>
      </c>
    </row>
    <row r="632" spans="1:21" x14ac:dyDescent="0.55000000000000004">
      <c r="A632">
        <v>0.7</v>
      </c>
      <c r="B632" t="s">
        <v>21</v>
      </c>
      <c r="C632" t="s">
        <v>20</v>
      </c>
      <c r="D632">
        <v>59.8</v>
      </c>
      <c r="E632">
        <v>60</v>
      </c>
      <c r="F632" t="s">
        <v>16</v>
      </c>
      <c r="G632" t="s">
        <v>11</v>
      </c>
      <c r="H632">
        <v>1752</v>
      </c>
      <c r="I632">
        <f t="shared" si="99"/>
        <v>41.856899072912697</v>
      </c>
      <c r="J632">
        <f t="shared" si="100"/>
        <v>3.2435341018320618</v>
      </c>
      <c r="K632">
        <f t="shared" si="101"/>
        <v>-2.3890924128374829E-2</v>
      </c>
      <c r="M632">
        <f t="shared" si="102"/>
        <v>2870.406079869806</v>
      </c>
      <c r="N632">
        <f t="shared" si="103"/>
        <v>51.082957736463406</v>
      </c>
      <c r="O632">
        <f t="shared" si="104"/>
        <v>3.3759385870865701</v>
      </c>
      <c r="P632">
        <f t="shared" si="105"/>
        <v>-2.1427966982646339E-2</v>
      </c>
      <c r="R632">
        <f t="shared" si="106"/>
        <v>0.63835963462888468</v>
      </c>
      <c r="S632">
        <f t="shared" si="107"/>
        <v>0.22041906753482529</v>
      </c>
      <c r="T632">
        <f t="shared" si="108"/>
        <v>4.082105539748191E-2</v>
      </c>
      <c r="U632">
        <f t="shared" si="109"/>
        <v>0.10309174866966654</v>
      </c>
    </row>
    <row r="633" spans="1:21" x14ac:dyDescent="0.55000000000000004">
      <c r="A633">
        <v>0.52</v>
      </c>
      <c r="B633" t="s">
        <v>8</v>
      </c>
      <c r="C633" t="s">
        <v>18</v>
      </c>
      <c r="D633">
        <v>61.1</v>
      </c>
      <c r="E633">
        <v>58</v>
      </c>
      <c r="F633" t="s">
        <v>10</v>
      </c>
      <c r="G633" t="s">
        <v>11</v>
      </c>
      <c r="H633">
        <v>1752</v>
      </c>
      <c r="I633">
        <f t="shared" si="99"/>
        <v>41.856899072912697</v>
      </c>
      <c r="J633">
        <f t="shared" si="100"/>
        <v>3.2435341018320618</v>
      </c>
      <c r="K633">
        <f t="shared" si="101"/>
        <v>-2.3890924128374829E-2</v>
      </c>
      <c r="M633">
        <f t="shared" si="102"/>
        <v>1705.2856285235143</v>
      </c>
      <c r="N633">
        <f t="shared" si="103"/>
        <v>41.603371962686452</v>
      </c>
      <c r="O633">
        <f t="shared" si="104"/>
        <v>3.2331835184411064</v>
      </c>
      <c r="P633">
        <f t="shared" si="105"/>
        <v>-2.4470148948059108E-2</v>
      </c>
      <c r="R633">
        <f t="shared" si="106"/>
        <v>2.6663454039089991E-2</v>
      </c>
      <c r="S633">
        <f t="shared" si="107"/>
        <v>6.0569969549013223E-3</v>
      </c>
      <c r="T633">
        <f t="shared" si="108"/>
        <v>3.1911436926496412E-3</v>
      </c>
      <c r="U633">
        <f t="shared" si="109"/>
        <v>2.4244554818050903E-2</v>
      </c>
    </row>
    <row r="634" spans="1:21" x14ac:dyDescent="0.55000000000000004">
      <c r="A634">
        <v>0.57999999999999996</v>
      </c>
      <c r="B634" t="s">
        <v>21</v>
      </c>
      <c r="C634" t="s">
        <v>12</v>
      </c>
      <c r="D634">
        <v>60.7</v>
      </c>
      <c r="E634">
        <v>63</v>
      </c>
      <c r="F634" t="s">
        <v>22</v>
      </c>
      <c r="G634" t="s">
        <v>11</v>
      </c>
      <c r="H634">
        <v>1753</v>
      </c>
      <c r="I634">
        <f t="shared" si="99"/>
        <v>41.868842830916641</v>
      </c>
      <c r="J634">
        <f t="shared" si="100"/>
        <v>3.2437819160937948</v>
      </c>
      <c r="K634">
        <f t="shared" si="101"/>
        <v>-2.388410885962159E-2</v>
      </c>
      <c r="M634">
        <f t="shared" si="102"/>
        <v>2093.6591123056114</v>
      </c>
      <c r="N634">
        <f t="shared" si="103"/>
        <v>44.763233887278766</v>
      </c>
      <c r="O634">
        <f t="shared" si="104"/>
        <v>3.2807685413229275</v>
      </c>
      <c r="P634">
        <f t="shared" si="105"/>
        <v>-2.345608829292152E-2</v>
      </c>
      <c r="R634">
        <f t="shared" si="106"/>
        <v>0.19432921409333223</v>
      </c>
      <c r="S634">
        <f t="shared" si="107"/>
        <v>6.912995107246811E-2</v>
      </c>
      <c r="T634">
        <f t="shared" si="108"/>
        <v>1.1402315625975386E-2</v>
      </c>
      <c r="U634">
        <f t="shared" si="109"/>
        <v>1.7920725835565102E-2</v>
      </c>
    </row>
    <row r="635" spans="1:21" x14ac:dyDescent="0.55000000000000004">
      <c r="A635">
        <v>0.74</v>
      </c>
      <c r="B635" t="s">
        <v>15</v>
      </c>
      <c r="C635" t="s">
        <v>20</v>
      </c>
      <c r="D635">
        <v>61.1</v>
      </c>
      <c r="E635">
        <v>59</v>
      </c>
      <c r="F635" t="s">
        <v>10</v>
      </c>
      <c r="G635" t="s">
        <v>11</v>
      </c>
      <c r="H635">
        <v>1753</v>
      </c>
      <c r="I635">
        <f t="shared" si="99"/>
        <v>41.868842830916641</v>
      </c>
      <c r="J635">
        <f t="shared" si="100"/>
        <v>3.2437819160937948</v>
      </c>
      <c r="K635">
        <f t="shared" si="101"/>
        <v>-2.388410885962159E-2</v>
      </c>
      <c r="M635">
        <f t="shared" si="102"/>
        <v>3129.321735724538</v>
      </c>
      <c r="N635">
        <f t="shared" si="103"/>
        <v>53.189532352858286</v>
      </c>
      <c r="O635">
        <f t="shared" si="104"/>
        <v>3.4076619356744513</v>
      </c>
      <c r="P635">
        <f t="shared" si="105"/>
        <v>-2.075192654588795E-2</v>
      </c>
      <c r="R635">
        <f t="shared" si="106"/>
        <v>0.78512363703624533</v>
      </c>
      <c r="S635">
        <f t="shared" si="107"/>
        <v>0.27038458090803175</v>
      </c>
      <c r="T635">
        <f t="shared" si="108"/>
        <v>5.0521281584183363E-2</v>
      </c>
      <c r="U635">
        <f t="shared" si="109"/>
        <v>0.13114084901149062</v>
      </c>
    </row>
    <row r="636" spans="1:21" x14ac:dyDescent="0.55000000000000004">
      <c r="A636">
        <v>0.51</v>
      </c>
      <c r="B636" t="s">
        <v>19</v>
      </c>
      <c r="C636" t="s">
        <v>12</v>
      </c>
      <c r="D636">
        <v>63.4</v>
      </c>
      <c r="E636">
        <v>57</v>
      </c>
      <c r="F636" t="s">
        <v>16</v>
      </c>
      <c r="G636" t="s">
        <v>11</v>
      </c>
      <c r="H636">
        <v>1753</v>
      </c>
      <c r="I636">
        <f t="shared" si="99"/>
        <v>41.868842830916641</v>
      </c>
      <c r="J636">
        <f t="shared" si="100"/>
        <v>3.2437819160937948</v>
      </c>
      <c r="K636">
        <f t="shared" si="101"/>
        <v>-2.388410885962159E-2</v>
      </c>
      <c r="M636">
        <f t="shared" si="102"/>
        <v>1640.5567145598311</v>
      </c>
      <c r="N636">
        <f t="shared" si="103"/>
        <v>41.076728308587732</v>
      </c>
      <c r="O636">
        <f t="shared" si="104"/>
        <v>3.225252681294136</v>
      </c>
      <c r="P636">
        <f t="shared" si="105"/>
        <v>-2.4639159057248703E-2</v>
      </c>
      <c r="R636">
        <f t="shared" si="106"/>
        <v>6.4143345944192187E-2</v>
      </c>
      <c r="S636">
        <f t="shared" si="107"/>
        <v>1.8918949480590815E-2</v>
      </c>
      <c r="T636">
        <f t="shared" si="108"/>
        <v>5.7122319807405529E-3</v>
      </c>
      <c r="U636">
        <f t="shared" si="109"/>
        <v>3.1613078053902129E-2</v>
      </c>
    </row>
    <row r="637" spans="1:21" x14ac:dyDescent="0.55000000000000004">
      <c r="A637">
        <v>0.54</v>
      </c>
      <c r="B637" t="s">
        <v>21</v>
      </c>
      <c r="C637" t="s">
        <v>12</v>
      </c>
      <c r="D637">
        <v>61.3</v>
      </c>
      <c r="E637">
        <v>57</v>
      </c>
      <c r="F637" t="s">
        <v>26</v>
      </c>
      <c r="G637" t="s">
        <v>11</v>
      </c>
      <c r="H637">
        <v>1754</v>
      </c>
      <c r="I637">
        <f t="shared" si="99"/>
        <v>41.880783182743848</v>
      </c>
      <c r="J637">
        <f t="shared" si="100"/>
        <v>3.2440295890300219</v>
      </c>
      <c r="K637">
        <f t="shared" si="101"/>
        <v>-2.3877299420036403E-2</v>
      </c>
      <c r="M637">
        <f t="shared" si="102"/>
        <v>1834.7434564508803</v>
      </c>
      <c r="N637">
        <f t="shared" si="103"/>
        <v>42.656659270883893</v>
      </c>
      <c r="O637">
        <f t="shared" si="104"/>
        <v>3.2490451927350468</v>
      </c>
      <c r="P637">
        <f t="shared" si="105"/>
        <v>-2.4132128729679909E-2</v>
      </c>
      <c r="R637">
        <f t="shared" si="106"/>
        <v>4.6033897634481374E-2</v>
      </c>
      <c r="S637">
        <f t="shared" si="107"/>
        <v>1.8525825669366405E-2</v>
      </c>
      <c r="T637">
        <f t="shared" si="108"/>
        <v>1.5461029461585575E-3</v>
      </c>
      <c r="U637">
        <f t="shared" si="109"/>
        <v>1.0672451065788006E-2</v>
      </c>
    </row>
    <row r="638" spans="1:21" x14ac:dyDescent="0.55000000000000004">
      <c r="A638">
        <v>0.5</v>
      </c>
      <c r="B638" t="s">
        <v>21</v>
      </c>
      <c r="C638" t="s">
        <v>18</v>
      </c>
      <c r="D638">
        <v>57.8</v>
      </c>
      <c r="E638">
        <v>62</v>
      </c>
      <c r="F638" t="s">
        <v>16</v>
      </c>
      <c r="G638" t="s">
        <v>11</v>
      </c>
      <c r="H638">
        <v>1754</v>
      </c>
      <c r="I638">
        <f t="shared" si="99"/>
        <v>41.880783182743848</v>
      </c>
      <c r="J638">
        <f t="shared" si="100"/>
        <v>3.2440295890300219</v>
      </c>
      <c r="K638">
        <f t="shared" si="101"/>
        <v>-2.3877299420036403E-2</v>
      </c>
      <c r="M638">
        <f t="shared" si="102"/>
        <v>1575.8278005961483</v>
      </c>
      <c r="N638">
        <f t="shared" si="103"/>
        <v>40.550084654489012</v>
      </c>
      <c r="O638">
        <f t="shared" si="104"/>
        <v>3.2173218441471656</v>
      </c>
      <c r="P638">
        <f t="shared" si="105"/>
        <v>-2.4808169166438302E-2</v>
      </c>
      <c r="R638">
        <f t="shared" si="106"/>
        <v>0.10158050137049696</v>
      </c>
      <c r="S638">
        <f t="shared" si="107"/>
        <v>3.1773487196942472E-2</v>
      </c>
      <c r="T638">
        <f t="shared" si="108"/>
        <v>8.2328918864275971E-3</v>
      </c>
      <c r="U638">
        <f t="shared" si="109"/>
        <v>3.8985554020433702E-2</v>
      </c>
    </row>
    <row r="639" spans="1:21" x14ac:dyDescent="0.55000000000000004">
      <c r="A639">
        <v>0.5</v>
      </c>
      <c r="B639" t="s">
        <v>8</v>
      </c>
      <c r="C639" t="s">
        <v>18</v>
      </c>
      <c r="D639">
        <v>62.9</v>
      </c>
      <c r="E639">
        <v>57</v>
      </c>
      <c r="F639" t="s">
        <v>16</v>
      </c>
      <c r="G639" t="s">
        <v>11</v>
      </c>
      <c r="H639">
        <v>1754</v>
      </c>
      <c r="I639">
        <f t="shared" si="99"/>
        <v>41.880783182743848</v>
      </c>
      <c r="J639">
        <f t="shared" si="100"/>
        <v>3.2440295890300219</v>
      </c>
      <c r="K639">
        <f t="shared" si="101"/>
        <v>-2.3877299420036403E-2</v>
      </c>
      <c r="M639">
        <f t="shared" si="102"/>
        <v>1575.8278005961483</v>
      </c>
      <c r="N639">
        <f t="shared" si="103"/>
        <v>40.550084654489012</v>
      </c>
      <c r="O639">
        <f t="shared" si="104"/>
        <v>3.2173218441471656</v>
      </c>
      <c r="P639">
        <f t="shared" si="105"/>
        <v>-2.4808169166438302E-2</v>
      </c>
      <c r="R639">
        <f t="shared" si="106"/>
        <v>0.10158050137049696</v>
      </c>
      <c r="S639">
        <f t="shared" si="107"/>
        <v>3.1773487196942472E-2</v>
      </c>
      <c r="T639">
        <f t="shared" si="108"/>
        <v>8.2328918864275971E-3</v>
      </c>
      <c r="U639">
        <f t="shared" si="109"/>
        <v>3.8985554020433702E-2</v>
      </c>
    </row>
    <row r="640" spans="1:21" x14ac:dyDescent="0.55000000000000004">
      <c r="A640">
        <v>0.55000000000000004</v>
      </c>
      <c r="B640" t="s">
        <v>21</v>
      </c>
      <c r="C640" t="s">
        <v>18</v>
      </c>
      <c r="D640">
        <v>62.5</v>
      </c>
      <c r="E640">
        <v>57</v>
      </c>
      <c r="F640" t="s">
        <v>10</v>
      </c>
      <c r="G640" t="s">
        <v>11</v>
      </c>
      <c r="H640">
        <v>1756</v>
      </c>
      <c r="I640">
        <f t="shared" si="99"/>
        <v>41.904653679513928</v>
      </c>
      <c r="J640">
        <f t="shared" si="100"/>
        <v>3.2445245115700838</v>
      </c>
      <c r="K640">
        <f t="shared" si="101"/>
        <v>-2.3863697995167382E-2</v>
      </c>
      <c r="M640">
        <f t="shared" si="102"/>
        <v>1899.4723704145631</v>
      </c>
      <c r="N640">
        <f t="shared" si="103"/>
        <v>43.183302924982613</v>
      </c>
      <c r="O640">
        <f t="shared" si="104"/>
        <v>3.2569760298820167</v>
      </c>
      <c r="P640">
        <f t="shared" si="105"/>
        <v>-2.396311862049031E-2</v>
      </c>
      <c r="R640">
        <f t="shared" si="106"/>
        <v>8.1704083379591744E-2</v>
      </c>
      <c r="S640">
        <f t="shared" si="107"/>
        <v>3.0513299435613348E-2</v>
      </c>
      <c r="T640">
        <f t="shared" si="108"/>
        <v>3.8377020323102458E-3</v>
      </c>
      <c r="U640">
        <f t="shared" si="109"/>
        <v>4.16618687275802E-3</v>
      </c>
    </row>
    <row r="641" spans="1:21" x14ac:dyDescent="0.55000000000000004">
      <c r="A641">
        <v>0.5</v>
      </c>
      <c r="B641" t="s">
        <v>19</v>
      </c>
      <c r="C641" t="s">
        <v>18</v>
      </c>
      <c r="D641">
        <v>59.8</v>
      </c>
      <c r="E641">
        <v>60</v>
      </c>
      <c r="F641" t="s">
        <v>16</v>
      </c>
      <c r="G641" t="s">
        <v>11</v>
      </c>
      <c r="H641">
        <v>1756</v>
      </c>
      <c r="I641">
        <f t="shared" si="99"/>
        <v>41.904653679513928</v>
      </c>
      <c r="J641">
        <f t="shared" si="100"/>
        <v>3.2445245115700838</v>
      </c>
      <c r="K641">
        <f t="shared" si="101"/>
        <v>-2.3863697995167382E-2</v>
      </c>
      <c r="M641">
        <f t="shared" si="102"/>
        <v>1575.8278005961483</v>
      </c>
      <c r="N641">
        <f t="shared" si="103"/>
        <v>40.550084654489012</v>
      </c>
      <c r="O641">
        <f t="shared" si="104"/>
        <v>3.2173218441471656</v>
      </c>
      <c r="P641">
        <f t="shared" si="105"/>
        <v>-2.4808169166438302E-2</v>
      </c>
      <c r="R641">
        <f t="shared" si="106"/>
        <v>0.10260375820264901</v>
      </c>
      <c r="S641">
        <f t="shared" si="107"/>
        <v>3.2325026126802901E-2</v>
      </c>
      <c r="T641">
        <f t="shared" si="108"/>
        <v>8.3841768881426498E-3</v>
      </c>
      <c r="U641">
        <f t="shared" si="109"/>
        <v>3.9577737342392783E-2</v>
      </c>
    </row>
    <row r="642" spans="1:21" x14ac:dyDescent="0.55000000000000004">
      <c r="A642">
        <v>0.5</v>
      </c>
      <c r="B642" t="s">
        <v>19</v>
      </c>
      <c r="C642" t="s">
        <v>18</v>
      </c>
      <c r="D642">
        <v>62</v>
      </c>
      <c r="E642">
        <v>58</v>
      </c>
      <c r="F642" t="s">
        <v>16</v>
      </c>
      <c r="G642" t="s">
        <v>11</v>
      </c>
      <c r="H642">
        <v>1756</v>
      </c>
      <c r="I642">
        <f t="shared" ref="I642:I705" si="110" xml:space="preserve"> SQRT(H642)</f>
        <v>41.904653679513928</v>
      </c>
      <c r="J642">
        <f t="shared" ref="J642:J705" si="111">LOG10(H642)</f>
        <v>3.2445245115700838</v>
      </c>
      <c r="K642">
        <f t="shared" ref="K642:K705" si="112" xml:space="preserve"> (1/I642)*-1</f>
        <v>-2.3863697995167382E-2</v>
      </c>
      <c r="M642">
        <f t="shared" ref="M642:M705" si="113" xml:space="preserve"> INTERCEPT(Price,CaratSize) + A642*SLOPE(Price,CaratSize)</f>
        <v>1575.8278005961483</v>
      </c>
      <c r="N642">
        <f t="shared" ref="N642:N705" si="114" xml:space="preserve"> INTERCEPT(SqrtPrice,CaratSize) + A642*SLOPE(SqrtPrice,CaratSize)</f>
        <v>40.550084654489012</v>
      </c>
      <c r="O642">
        <f t="shared" ref="O642:O705" si="115" xml:space="preserve"> INTERCEPT(LogTenPrice,CaratSize) + A642*SLOPE(LogTenPrice,CaratSize)</f>
        <v>3.2173218441471656</v>
      </c>
      <c r="P642">
        <f t="shared" ref="P642:P705" si="116" xml:space="preserve"> INTERCEPT(NegRecPrice,CaratSize) + A642*SLOPE(NegRecPrice,CaratSize)</f>
        <v>-2.4808169166438302E-2</v>
      </c>
      <c r="R642">
        <f t="shared" ref="R642:R705" si="117" xml:space="preserve"> ABS((M642-H642)/H642)</f>
        <v>0.10260375820264901</v>
      </c>
      <c r="S642">
        <f t="shared" ref="S642:S705" si="118" xml:space="preserve"> ABS((N642-I642)/I642)</f>
        <v>3.2325026126802901E-2</v>
      </c>
      <c r="T642">
        <f t="shared" ref="T642:T705" si="119" xml:space="preserve"> ABS((O642-J642)/J642)</f>
        <v>8.3841768881426498E-3</v>
      </c>
      <c r="U642">
        <f t="shared" ref="U642:U705" si="120" xml:space="preserve"> ABS((P642-K642)/K642)</f>
        <v>3.9577737342392783E-2</v>
      </c>
    </row>
    <row r="643" spans="1:21" x14ac:dyDescent="0.55000000000000004">
      <c r="A643">
        <v>0.72</v>
      </c>
      <c r="B643" t="s">
        <v>15</v>
      </c>
      <c r="C643" t="s">
        <v>14</v>
      </c>
      <c r="D643">
        <v>62.4</v>
      </c>
      <c r="E643">
        <v>56</v>
      </c>
      <c r="F643" t="s">
        <v>10</v>
      </c>
      <c r="G643" t="s">
        <v>11</v>
      </c>
      <c r="H643">
        <v>1756</v>
      </c>
      <c r="I643">
        <f t="shared" si="110"/>
        <v>41.904653679513928</v>
      </c>
      <c r="J643">
        <f t="shared" si="111"/>
        <v>3.2445245115700838</v>
      </c>
      <c r="K643">
        <f t="shared" si="112"/>
        <v>-2.3863697995167382E-2</v>
      </c>
      <c r="M643">
        <f t="shared" si="113"/>
        <v>2999.8639077971716</v>
      </c>
      <c r="N643">
        <f t="shared" si="114"/>
        <v>52.136245044660846</v>
      </c>
      <c r="O643">
        <f t="shared" si="115"/>
        <v>3.3918002613805109</v>
      </c>
      <c r="P643">
        <f t="shared" si="116"/>
        <v>-2.1089946764267144E-2</v>
      </c>
      <c r="R643">
        <f t="shared" si="117"/>
        <v>0.70835074475920934</v>
      </c>
      <c r="S643">
        <f t="shared" si="118"/>
        <v>0.24416360634782844</v>
      </c>
      <c r="T643">
        <f t="shared" si="119"/>
        <v>4.5392090361850199E-2</v>
      </c>
      <c r="U643">
        <f t="shared" si="120"/>
        <v>0.11623308472399994</v>
      </c>
    </row>
    <row r="644" spans="1:21" x14ac:dyDescent="0.55000000000000004">
      <c r="A644">
        <v>0.57999999999999996</v>
      </c>
      <c r="B644" t="s">
        <v>19</v>
      </c>
      <c r="C644" t="s">
        <v>14</v>
      </c>
      <c r="D644">
        <v>62.1</v>
      </c>
      <c r="E644">
        <v>57</v>
      </c>
      <c r="F644" t="s">
        <v>10</v>
      </c>
      <c r="G644" t="s">
        <v>28</v>
      </c>
      <c r="H644">
        <v>1756</v>
      </c>
      <c r="I644">
        <f t="shared" si="110"/>
        <v>41.904653679513928</v>
      </c>
      <c r="J644">
        <f t="shared" si="111"/>
        <v>3.2445245115700838</v>
      </c>
      <c r="K644">
        <f t="shared" si="112"/>
        <v>-2.3863697995167382E-2</v>
      </c>
      <c r="M644">
        <f t="shared" si="113"/>
        <v>2093.6591123056114</v>
      </c>
      <c r="N644">
        <f t="shared" si="114"/>
        <v>44.763233887278766</v>
      </c>
      <c r="O644">
        <f t="shared" si="115"/>
        <v>3.2807685413229275</v>
      </c>
      <c r="P644">
        <f t="shared" si="116"/>
        <v>-2.345608829292152E-2</v>
      </c>
      <c r="R644">
        <f t="shared" si="117"/>
        <v>0.19228878832893589</v>
      </c>
      <c r="S644">
        <f t="shared" si="118"/>
        <v>6.821629477306293E-2</v>
      </c>
      <c r="T644">
        <f t="shared" si="119"/>
        <v>1.1170829384582011E-2</v>
      </c>
      <c r="U644">
        <f t="shared" si="120"/>
        <v>1.7080743409022634E-2</v>
      </c>
    </row>
    <row r="645" spans="1:21" x14ac:dyDescent="0.55000000000000004">
      <c r="A645">
        <v>0.71</v>
      </c>
      <c r="B645" t="s">
        <v>15</v>
      </c>
      <c r="C645" t="s">
        <v>20</v>
      </c>
      <c r="D645">
        <v>61.6</v>
      </c>
      <c r="E645">
        <v>59</v>
      </c>
      <c r="F645" t="s">
        <v>16</v>
      </c>
      <c r="G645" t="s">
        <v>11</v>
      </c>
      <c r="H645">
        <v>1756</v>
      </c>
      <c r="I645">
        <f t="shared" si="110"/>
        <v>41.904653679513928</v>
      </c>
      <c r="J645">
        <f t="shared" si="111"/>
        <v>3.2445245115700838</v>
      </c>
      <c r="K645">
        <f t="shared" si="112"/>
        <v>-2.3863697995167382E-2</v>
      </c>
      <c r="M645">
        <f t="shared" si="113"/>
        <v>2935.1349938334884</v>
      </c>
      <c r="N645">
        <f t="shared" si="114"/>
        <v>51.609601390562126</v>
      </c>
      <c r="O645">
        <f t="shared" si="115"/>
        <v>3.3838694242335405</v>
      </c>
      <c r="P645">
        <f t="shared" si="116"/>
        <v>-2.125895687345674E-2</v>
      </c>
      <c r="R645">
        <f t="shared" si="117"/>
        <v>0.67148917644276107</v>
      </c>
      <c r="S645">
        <f t="shared" si="118"/>
        <v>0.23159594123534519</v>
      </c>
      <c r="T645">
        <f t="shared" si="119"/>
        <v>4.2947714577759567E-2</v>
      </c>
      <c r="U645">
        <f t="shared" si="120"/>
        <v>0.1091507746300731</v>
      </c>
    </row>
    <row r="646" spans="1:21" x14ac:dyDescent="0.55000000000000004">
      <c r="A646">
        <v>0.71</v>
      </c>
      <c r="B646" t="s">
        <v>23</v>
      </c>
      <c r="C646" t="s">
        <v>14</v>
      </c>
      <c r="D646">
        <v>62.5</v>
      </c>
      <c r="E646">
        <v>58</v>
      </c>
      <c r="F646" t="s">
        <v>10</v>
      </c>
      <c r="G646" t="s">
        <v>11</v>
      </c>
      <c r="H646">
        <v>1756</v>
      </c>
      <c r="I646">
        <f t="shared" si="110"/>
        <v>41.904653679513928</v>
      </c>
      <c r="J646">
        <f t="shared" si="111"/>
        <v>3.2445245115700838</v>
      </c>
      <c r="K646">
        <f t="shared" si="112"/>
        <v>-2.3863697995167382E-2</v>
      </c>
      <c r="M646">
        <f t="shared" si="113"/>
        <v>2935.1349938334884</v>
      </c>
      <c r="N646">
        <f t="shared" si="114"/>
        <v>51.609601390562126</v>
      </c>
      <c r="O646">
        <f t="shared" si="115"/>
        <v>3.3838694242335405</v>
      </c>
      <c r="P646">
        <f t="shared" si="116"/>
        <v>-2.125895687345674E-2</v>
      </c>
      <c r="R646">
        <f t="shared" si="117"/>
        <v>0.67148917644276107</v>
      </c>
      <c r="S646">
        <f t="shared" si="118"/>
        <v>0.23159594123534519</v>
      </c>
      <c r="T646">
        <f t="shared" si="119"/>
        <v>4.2947714577759567E-2</v>
      </c>
      <c r="U646">
        <f t="shared" si="120"/>
        <v>0.1091507746300731</v>
      </c>
    </row>
    <row r="647" spans="1:21" x14ac:dyDescent="0.55000000000000004">
      <c r="A647">
        <v>0.52</v>
      </c>
      <c r="B647" t="s">
        <v>23</v>
      </c>
      <c r="C647" t="s">
        <v>25</v>
      </c>
      <c r="D647">
        <v>62.5</v>
      </c>
      <c r="E647">
        <v>56</v>
      </c>
      <c r="F647" t="s">
        <v>10</v>
      </c>
      <c r="G647" t="s">
        <v>11</v>
      </c>
      <c r="H647">
        <v>1757</v>
      </c>
      <c r="I647">
        <f t="shared" si="110"/>
        <v>41.916583830269374</v>
      </c>
      <c r="J647">
        <f t="shared" si="111"/>
        <v>3.2447717614952949</v>
      </c>
      <c r="K647">
        <f t="shared" si="112"/>
        <v>-2.3856905993323491E-2</v>
      </c>
      <c r="M647">
        <f t="shared" si="113"/>
        <v>1705.2856285235143</v>
      </c>
      <c r="N647">
        <f t="shared" si="114"/>
        <v>41.603371962686452</v>
      </c>
      <c r="O647">
        <f t="shared" si="115"/>
        <v>3.2331835184411064</v>
      </c>
      <c r="P647">
        <f t="shared" si="116"/>
        <v>-2.4470148948059108E-2</v>
      </c>
      <c r="R647">
        <f t="shared" si="117"/>
        <v>2.9433336070851263E-2</v>
      </c>
      <c r="S647">
        <f t="shared" si="118"/>
        <v>7.4722660809190527E-3</v>
      </c>
      <c r="T647">
        <f t="shared" si="119"/>
        <v>3.5713584516798959E-3</v>
      </c>
      <c r="U647">
        <f t="shared" si="120"/>
        <v>2.5705049720497575E-2</v>
      </c>
    </row>
    <row r="648" spans="1:21" x14ac:dyDescent="0.55000000000000004">
      <c r="A648">
        <v>0.47</v>
      </c>
      <c r="B648" t="s">
        <v>19</v>
      </c>
      <c r="C648" t="s">
        <v>9</v>
      </c>
      <c r="D648">
        <v>61.8</v>
      </c>
      <c r="E648">
        <v>59</v>
      </c>
      <c r="F648" t="s">
        <v>16</v>
      </c>
      <c r="G648" t="s">
        <v>11</v>
      </c>
      <c r="H648">
        <v>1757</v>
      </c>
      <c r="I648">
        <f t="shared" si="110"/>
        <v>41.916583830269374</v>
      </c>
      <c r="J648">
        <f t="shared" si="111"/>
        <v>3.2447717614952949</v>
      </c>
      <c r="K648">
        <f t="shared" si="112"/>
        <v>-2.3856905993323491E-2</v>
      </c>
      <c r="M648">
        <f t="shared" si="113"/>
        <v>1381.6410587050996</v>
      </c>
      <c r="N648">
        <f t="shared" si="114"/>
        <v>38.970153692192852</v>
      </c>
      <c r="O648">
        <f t="shared" si="115"/>
        <v>3.1935293327062548</v>
      </c>
      <c r="P648">
        <f t="shared" si="116"/>
        <v>-2.5315199494007096E-2</v>
      </c>
      <c r="R648">
        <f t="shared" si="117"/>
        <v>0.21363627848315334</v>
      </c>
      <c r="S648">
        <f t="shared" si="118"/>
        <v>7.0292706819986742E-2</v>
      </c>
      <c r="T648">
        <f t="shared" si="119"/>
        <v>1.5792306071298497E-2</v>
      </c>
      <c r="U648">
        <f t="shared" si="120"/>
        <v>6.1126681770541327E-2</v>
      </c>
    </row>
    <row r="649" spans="1:21" x14ac:dyDescent="0.55000000000000004">
      <c r="A649">
        <v>0.59</v>
      </c>
      <c r="B649" t="s">
        <v>8</v>
      </c>
      <c r="C649" t="s">
        <v>12</v>
      </c>
      <c r="D649">
        <v>63.1</v>
      </c>
      <c r="E649">
        <v>57</v>
      </c>
      <c r="F649" t="s">
        <v>16</v>
      </c>
      <c r="G649" t="s">
        <v>11</v>
      </c>
      <c r="H649">
        <v>1757</v>
      </c>
      <c r="I649">
        <f t="shared" si="110"/>
        <v>41.916583830269374</v>
      </c>
      <c r="J649">
        <f t="shared" si="111"/>
        <v>3.2447717614952949</v>
      </c>
      <c r="K649">
        <f t="shared" si="112"/>
        <v>-2.3856905993323491E-2</v>
      </c>
      <c r="M649">
        <f t="shared" si="113"/>
        <v>2158.3880262692942</v>
      </c>
      <c r="N649">
        <f t="shared" si="114"/>
        <v>45.289877541377486</v>
      </c>
      <c r="O649">
        <f t="shared" si="115"/>
        <v>3.2886993784698979</v>
      </c>
      <c r="P649">
        <f t="shared" si="116"/>
        <v>-2.3287078183731921E-2</v>
      </c>
      <c r="R649">
        <f t="shared" si="117"/>
        <v>0.2284507833063712</v>
      </c>
      <c r="S649">
        <f t="shared" si="118"/>
        <v>8.0476350953775547E-2</v>
      </c>
      <c r="T649">
        <f t="shared" si="119"/>
        <v>1.3537968215785925E-2</v>
      </c>
      <c r="U649">
        <f t="shared" si="120"/>
        <v>2.388523514956379E-2</v>
      </c>
    </row>
    <row r="650" spans="1:21" x14ac:dyDescent="0.55000000000000004">
      <c r="A650">
        <v>0.72</v>
      </c>
      <c r="B650" t="s">
        <v>8</v>
      </c>
      <c r="C650" t="s">
        <v>20</v>
      </c>
      <c r="D650">
        <v>64.099999999999994</v>
      </c>
      <c r="E650">
        <v>58</v>
      </c>
      <c r="F650" t="s">
        <v>22</v>
      </c>
      <c r="G650" t="s">
        <v>11</v>
      </c>
      <c r="H650">
        <v>1757</v>
      </c>
      <c r="I650">
        <f t="shared" si="110"/>
        <v>41.916583830269374</v>
      </c>
      <c r="J650">
        <f t="shared" si="111"/>
        <v>3.2447717614952949</v>
      </c>
      <c r="K650">
        <f t="shared" si="112"/>
        <v>-2.3856905993323491E-2</v>
      </c>
      <c r="M650">
        <f t="shared" si="113"/>
        <v>2999.8639077971716</v>
      </c>
      <c r="N650">
        <f t="shared" si="114"/>
        <v>52.136245044660846</v>
      </c>
      <c r="O650">
        <f t="shared" si="115"/>
        <v>3.3918002613805109</v>
      </c>
      <c r="P650">
        <f t="shared" si="116"/>
        <v>-2.1089946764267144E-2</v>
      </c>
      <c r="R650">
        <f t="shared" si="117"/>
        <v>0.70737843357835606</v>
      </c>
      <c r="S650">
        <f t="shared" si="118"/>
        <v>0.24380949687535156</v>
      </c>
      <c r="T650">
        <f t="shared" si="119"/>
        <v>4.5312432026793956E-2</v>
      </c>
      <c r="U650">
        <f t="shared" si="120"/>
        <v>0.11598147847967787</v>
      </c>
    </row>
    <row r="651" spans="1:21" x14ac:dyDescent="0.55000000000000004">
      <c r="A651">
        <v>0.72</v>
      </c>
      <c r="B651" t="s">
        <v>8</v>
      </c>
      <c r="C651" t="s">
        <v>20</v>
      </c>
      <c r="D651">
        <v>63.1</v>
      </c>
      <c r="E651">
        <v>64</v>
      </c>
      <c r="F651" t="s">
        <v>22</v>
      </c>
      <c r="G651" t="s">
        <v>11</v>
      </c>
      <c r="H651">
        <v>1757</v>
      </c>
      <c r="I651">
        <f t="shared" si="110"/>
        <v>41.916583830269374</v>
      </c>
      <c r="J651">
        <f t="shared" si="111"/>
        <v>3.2447717614952949</v>
      </c>
      <c r="K651">
        <f t="shared" si="112"/>
        <v>-2.3856905993323491E-2</v>
      </c>
      <c r="M651">
        <f t="shared" si="113"/>
        <v>2999.8639077971716</v>
      </c>
      <c r="N651">
        <f t="shared" si="114"/>
        <v>52.136245044660846</v>
      </c>
      <c r="O651">
        <f t="shared" si="115"/>
        <v>3.3918002613805109</v>
      </c>
      <c r="P651">
        <f t="shared" si="116"/>
        <v>-2.1089946764267144E-2</v>
      </c>
      <c r="R651">
        <f t="shared" si="117"/>
        <v>0.70737843357835606</v>
      </c>
      <c r="S651">
        <f t="shared" si="118"/>
        <v>0.24380949687535156</v>
      </c>
      <c r="T651">
        <f t="shared" si="119"/>
        <v>4.5312432026793956E-2</v>
      </c>
      <c r="U651">
        <f t="shared" si="120"/>
        <v>0.11598147847967787</v>
      </c>
    </row>
    <row r="652" spans="1:21" x14ac:dyDescent="0.55000000000000004">
      <c r="A652">
        <v>0.73</v>
      </c>
      <c r="B652" t="s">
        <v>21</v>
      </c>
      <c r="C652" t="s">
        <v>20</v>
      </c>
      <c r="D652">
        <v>63.6</v>
      </c>
      <c r="E652">
        <v>55</v>
      </c>
      <c r="F652" t="s">
        <v>16</v>
      </c>
      <c r="G652" t="s">
        <v>11</v>
      </c>
      <c r="H652">
        <v>1798</v>
      </c>
      <c r="I652">
        <f t="shared" si="110"/>
        <v>42.402830094228378</v>
      </c>
      <c r="J652">
        <f t="shared" si="111"/>
        <v>3.25478968739721</v>
      </c>
      <c r="K652">
        <f t="shared" si="112"/>
        <v>-2.3583331531828913E-2</v>
      </c>
      <c r="M652">
        <f t="shared" si="113"/>
        <v>3064.5928217608548</v>
      </c>
      <c r="N652">
        <f t="shared" si="114"/>
        <v>52.662888698759566</v>
      </c>
      <c r="O652">
        <f t="shared" si="115"/>
        <v>3.3997310985274809</v>
      </c>
      <c r="P652">
        <f t="shared" si="116"/>
        <v>-2.0920936655077545E-2</v>
      </c>
      <c r="R652">
        <f t="shared" si="117"/>
        <v>0.7044453958625444</v>
      </c>
      <c r="S652">
        <f t="shared" si="118"/>
        <v>0.24196636360665291</v>
      </c>
      <c r="T652">
        <f t="shared" si="119"/>
        <v>4.453172863718198E-2</v>
      </c>
      <c r="U652">
        <f t="shared" si="120"/>
        <v>0.11289307760263234</v>
      </c>
    </row>
    <row r="653" spans="1:21" x14ac:dyDescent="0.55000000000000004">
      <c r="A653">
        <v>0.64</v>
      </c>
      <c r="B653" t="s">
        <v>15</v>
      </c>
      <c r="C653" t="s">
        <v>18</v>
      </c>
      <c r="D653">
        <v>62.8</v>
      </c>
      <c r="E653">
        <v>58</v>
      </c>
      <c r="F653" t="s">
        <v>16</v>
      </c>
      <c r="G653" t="s">
        <v>11</v>
      </c>
      <c r="H653">
        <v>1798</v>
      </c>
      <c r="I653">
        <f t="shared" si="110"/>
        <v>42.402830094228378</v>
      </c>
      <c r="J653">
        <f t="shared" si="111"/>
        <v>3.25478968739721</v>
      </c>
      <c r="K653">
        <f t="shared" si="112"/>
        <v>-2.3583331531828913E-2</v>
      </c>
      <c r="M653">
        <f t="shared" si="113"/>
        <v>2482.0325960877085</v>
      </c>
      <c r="N653">
        <f t="shared" si="114"/>
        <v>47.923095811871086</v>
      </c>
      <c r="O653">
        <f t="shared" si="115"/>
        <v>3.328353564204749</v>
      </c>
      <c r="P653">
        <f t="shared" si="116"/>
        <v>-2.2442027637783926E-2</v>
      </c>
      <c r="R653">
        <f t="shared" si="117"/>
        <v>0.3804408209609057</v>
      </c>
      <c r="S653">
        <f t="shared" si="118"/>
        <v>0.13018625656295743</v>
      </c>
      <c r="T653">
        <f t="shared" si="119"/>
        <v>2.2601729719245432E-2</v>
      </c>
      <c r="U653">
        <f t="shared" si="120"/>
        <v>4.8394515105070812E-2</v>
      </c>
    </row>
    <row r="654" spans="1:21" x14ac:dyDescent="0.55000000000000004">
      <c r="A654">
        <v>0.82</v>
      </c>
      <c r="B654" t="s">
        <v>23</v>
      </c>
      <c r="C654" t="s">
        <v>20</v>
      </c>
      <c r="D654">
        <v>59.9</v>
      </c>
      <c r="E654">
        <v>59</v>
      </c>
      <c r="F654" t="s">
        <v>10</v>
      </c>
      <c r="G654" t="s">
        <v>11</v>
      </c>
      <c r="H654">
        <v>1798</v>
      </c>
      <c r="I654">
        <f t="shared" si="110"/>
        <v>42.402830094228378</v>
      </c>
      <c r="J654">
        <f t="shared" si="111"/>
        <v>3.25478968739721</v>
      </c>
      <c r="K654">
        <f t="shared" si="112"/>
        <v>-2.3583331531828913E-2</v>
      </c>
      <c r="M654">
        <f t="shared" si="113"/>
        <v>3647.1530474340002</v>
      </c>
      <c r="N654">
        <f t="shared" si="114"/>
        <v>57.40268158564804</v>
      </c>
      <c r="O654">
        <f t="shared" si="115"/>
        <v>3.4711086328502132</v>
      </c>
      <c r="P654">
        <f t="shared" si="116"/>
        <v>-1.9399845672371165E-2</v>
      </c>
      <c r="R654">
        <f t="shared" si="117"/>
        <v>1.0284499707641825</v>
      </c>
      <c r="S654">
        <f t="shared" si="118"/>
        <v>0.35374647065034825</v>
      </c>
      <c r="T654">
        <f t="shared" si="119"/>
        <v>6.6461727555118671E-2</v>
      </c>
      <c r="U654">
        <f t="shared" si="120"/>
        <v>0.17739164010019387</v>
      </c>
    </row>
    <row r="655" spans="1:21" x14ac:dyDescent="0.55000000000000004">
      <c r="A655">
        <v>0.8</v>
      </c>
      <c r="B655" t="s">
        <v>13</v>
      </c>
      <c r="C655" t="s">
        <v>9</v>
      </c>
      <c r="D655">
        <v>61.6</v>
      </c>
      <c r="E655">
        <v>61</v>
      </c>
      <c r="F655" t="s">
        <v>10</v>
      </c>
      <c r="G655" t="s">
        <v>11</v>
      </c>
      <c r="H655">
        <v>1798</v>
      </c>
      <c r="I655">
        <f t="shared" si="110"/>
        <v>42.402830094228378</v>
      </c>
      <c r="J655">
        <f t="shared" si="111"/>
        <v>3.25478968739721</v>
      </c>
      <c r="K655">
        <f t="shared" si="112"/>
        <v>-2.3583331531828913E-2</v>
      </c>
      <c r="M655">
        <f t="shared" si="113"/>
        <v>3517.6952195066356</v>
      </c>
      <c r="N655">
        <f t="shared" si="114"/>
        <v>56.349394277450607</v>
      </c>
      <c r="O655">
        <f t="shared" si="115"/>
        <v>3.4552469585562724</v>
      </c>
      <c r="P655">
        <f t="shared" si="116"/>
        <v>-1.9737865890750356E-2</v>
      </c>
      <c r="R655">
        <f t="shared" si="117"/>
        <v>0.95644895411937458</v>
      </c>
      <c r="S655">
        <f t="shared" si="118"/>
        <v>0.32890644686286052</v>
      </c>
      <c r="T655">
        <f t="shared" si="119"/>
        <v>6.1588394462243762E-2</v>
      </c>
      <c r="U655">
        <f t="shared" si="120"/>
        <v>0.16305862621184708</v>
      </c>
    </row>
    <row r="656" spans="1:21" x14ac:dyDescent="0.55000000000000004">
      <c r="A656">
        <v>0.5</v>
      </c>
      <c r="B656" t="s">
        <v>19</v>
      </c>
      <c r="C656" t="s">
        <v>12</v>
      </c>
      <c r="D656">
        <v>62.9</v>
      </c>
      <c r="E656">
        <v>60</v>
      </c>
      <c r="F656" t="s">
        <v>16</v>
      </c>
      <c r="G656" t="s">
        <v>11</v>
      </c>
      <c r="H656">
        <v>1798</v>
      </c>
      <c r="I656">
        <f t="shared" si="110"/>
        <v>42.402830094228378</v>
      </c>
      <c r="J656">
        <f t="shared" si="111"/>
        <v>3.25478968739721</v>
      </c>
      <c r="K656">
        <f t="shared" si="112"/>
        <v>-2.3583331531828913E-2</v>
      </c>
      <c r="M656">
        <f t="shared" si="113"/>
        <v>1575.8278005961483</v>
      </c>
      <c r="N656">
        <f t="shared" si="114"/>
        <v>40.550084654489012</v>
      </c>
      <c r="O656">
        <f t="shared" si="115"/>
        <v>3.2173218441471656</v>
      </c>
      <c r="P656">
        <f t="shared" si="116"/>
        <v>-2.4808169166438302E-2</v>
      </c>
      <c r="R656">
        <f t="shared" si="117"/>
        <v>0.12356629555275399</v>
      </c>
      <c r="S656">
        <f t="shared" si="118"/>
        <v>4.3693909949457599E-2</v>
      </c>
      <c r="T656">
        <f t="shared" si="119"/>
        <v>1.1511601930878261E-2</v>
      </c>
      <c r="U656">
        <f t="shared" si="120"/>
        <v>5.1936582113358491E-2</v>
      </c>
    </row>
    <row r="657" spans="1:21" x14ac:dyDescent="0.55000000000000004">
      <c r="A657">
        <v>0.7</v>
      </c>
      <c r="B657" t="s">
        <v>21</v>
      </c>
      <c r="C657" t="s">
        <v>20</v>
      </c>
      <c r="D657">
        <v>58.6</v>
      </c>
      <c r="E657">
        <v>59</v>
      </c>
      <c r="F657" t="s">
        <v>22</v>
      </c>
      <c r="G657" t="s">
        <v>11</v>
      </c>
      <c r="H657">
        <v>1799</v>
      </c>
      <c r="I657">
        <f t="shared" si="110"/>
        <v>42.414620120896991</v>
      </c>
      <c r="J657">
        <f t="shared" si="111"/>
        <v>3.2550311633455515</v>
      </c>
      <c r="K657">
        <f t="shared" si="112"/>
        <v>-2.3576776053861586E-2</v>
      </c>
      <c r="M657">
        <f t="shared" si="113"/>
        <v>2870.406079869806</v>
      </c>
      <c r="N657">
        <f t="shared" si="114"/>
        <v>51.082957736463406</v>
      </c>
      <c r="O657">
        <f t="shared" si="115"/>
        <v>3.3759385870865701</v>
      </c>
      <c r="P657">
        <f t="shared" si="116"/>
        <v>-2.1427966982646339E-2</v>
      </c>
      <c r="R657">
        <f t="shared" si="117"/>
        <v>0.59555646463024237</v>
      </c>
      <c r="S657">
        <f t="shared" si="118"/>
        <v>0.20437145472147389</v>
      </c>
      <c r="T657">
        <f t="shared" si="119"/>
        <v>3.7144782238197935E-2</v>
      </c>
      <c r="U657">
        <f t="shared" si="120"/>
        <v>9.1140920467932193E-2</v>
      </c>
    </row>
    <row r="658" spans="1:21" x14ac:dyDescent="0.55000000000000004">
      <c r="A658">
        <v>0.5</v>
      </c>
      <c r="B658" t="s">
        <v>19</v>
      </c>
      <c r="C658" t="s">
        <v>18</v>
      </c>
      <c r="D658">
        <v>61.5</v>
      </c>
      <c r="E658">
        <v>54</v>
      </c>
      <c r="F658" t="s">
        <v>10</v>
      </c>
      <c r="G658" t="s">
        <v>11</v>
      </c>
      <c r="H658">
        <v>1799</v>
      </c>
      <c r="I658">
        <f t="shared" si="110"/>
        <v>42.414620120896991</v>
      </c>
      <c r="J658">
        <f t="shared" si="111"/>
        <v>3.2550311633455515</v>
      </c>
      <c r="K658">
        <f t="shared" si="112"/>
        <v>-2.3576776053861586E-2</v>
      </c>
      <c r="M658">
        <f t="shared" si="113"/>
        <v>1575.8278005961483</v>
      </c>
      <c r="N658">
        <f t="shared" si="114"/>
        <v>40.550084654489012</v>
      </c>
      <c r="O658">
        <f t="shared" si="115"/>
        <v>3.2173218441471656</v>
      </c>
      <c r="P658">
        <f t="shared" si="116"/>
        <v>-2.4808169166438302E-2</v>
      </c>
      <c r="R658">
        <f t="shared" si="117"/>
        <v>0.12405347382092922</v>
      </c>
      <c r="S658">
        <f t="shared" si="118"/>
        <v>4.395973513598328E-2</v>
      </c>
      <c r="T658">
        <f t="shared" si="119"/>
        <v>1.158493338651417E-2</v>
      </c>
      <c r="U658">
        <f t="shared" si="120"/>
        <v>5.2229071089430354E-2</v>
      </c>
    </row>
    <row r="659" spans="1:21" x14ac:dyDescent="0.55000000000000004">
      <c r="A659">
        <v>0.5</v>
      </c>
      <c r="B659" t="s">
        <v>8</v>
      </c>
      <c r="C659" t="s">
        <v>24</v>
      </c>
      <c r="D659">
        <v>62.1</v>
      </c>
      <c r="E659">
        <v>56</v>
      </c>
      <c r="F659" t="s">
        <v>16</v>
      </c>
      <c r="G659" t="s">
        <v>11</v>
      </c>
      <c r="H659">
        <v>1799</v>
      </c>
      <c r="I659">
        <f t="shared" si="110"/>
        <v>42.414620120896991</v>
      </c>
      <c r="J659">
        <f t="shared" si="111"/>
        <v>3.2550311633455515</v>
      </c>
      <c r="K659">
        <f t="shared" si="112"/>
        <v>-2.3576776053861586E-2</v>
      </c>
      <c r="M659">
        <f t="shared" si="113"/>
        <v>1575.8278005961483</v>
      </c>
      <c r="N659">
        <f t="shared" si="114"/>
        <v>40.550084654489012</v>
      </c>
      <c r="O659">
        <f t="shared" si="115"/>
        <v>3.2173218441471656</v>
      </c>
      <c r="P659">
        <f t="shared" si="116"/>
        <v>-2.4808169166438302E-2</v>
      </c>
      <c r="R659">
        <f t="shared" si="117"/>
        <v>0.12405347382092922</v>
      </c>
      <c r="S659">
        <f t="shared" si="118"/>
        <v>4.395973513598328E-2</v>
      </c>
      <c r="T659">
        <f t="shared" si="119"/>
        <v>1.158493338651417E-2</v>
      </c>
      <c r="U659">
        <f t="shared" si="120"/>
        <v>5.2229071089430354E-2</v>
      </c>
    </row>
    <row r="660" spans="1:21" x14ac:dyDescent="0.55000000000000004">
      <c r="A660">
        <v>0.49</v>
      </c>
      <c r="B660" t="s">
        <v>17</v>
      </c>
      <c r="C660" t="s">
        <v>9</v>
      </c>
      <c r="D660">
        <v>62.2</v>
      </c>
      <c r="E660">
        <v>56</v>
      </c>
      <c r="F660" t="s">
        <v>10</v>
      </c>
      <c r="G660" t="s">
        <v>11</v>
      </c>
      <c r="H660">
        <v>1799</v>
      </c>
      <c r="I660">
        <f t="shared" si="110"/>
        <v>42.414620120896991</v>
      </c>
      <c r="J660">
        <f t="shared" si="111"/>
        <v>3.2550311633455515</v>
      </c>
      <c r="K660">
        <f t="shared" si="112"/>
        <v>-2.3576776053861586E-2</v>
      </c>
      <c r="M660">
        <f t="shared" si="113"/>
        <v>1511.0988866324656</v>
      </c>
      <c r="N660">
        <f t="shared" si="114"/>
        <v>40.023441000390292</v>
      </c>
      <c r="O660">
        <f t="shared" si="115"/>
        <v>3.2093910070001956</v>
      </c>
      <c r="P660">
        <f t="shared" si="116"/>
        <v>-2.4977179275627901E-2</v>
      </c>
      <c r="R660">
        <f t="shared" si="117"/>
        <v>0.16003397074348774</v>
      </c>
      <c r="S660">
        <f t="shared" si="118"/>
        <v>5.6376294628856148E-2</v>
      </c>
      <c r="T660">
        <f t="shared" si="119"/>
        <v>1.4021419167749693E-2</v>
      </c>
      <c r="U660">
        <f t="shared" si="120"/>
        <v>5.9397570667298519E-2</v>
      </c>
    </row>
    <row r="661" spans="1:21" x14ac:dyDescent="0.55000000000000004">
      <c r="A661">
        <v>0.7</v>
      </c>
      <c r="B661" t="s">
        <v>19</v>
      </c>
      <c r="C661" t="s">
        <v>20</v>
      </c>
      <c r="D661">
        <v>63.3</v>
      </c>
      <c r="E661">
        <v>56</v>
      </c>
      <c r="F661" t="s">
        <v>22</v>
      </c>
      <c r="G661" t="s">
        <v>11</v>
      </c>
      <c r="H661">
        <v>1799</v>
      </c>
      <c r="I661">
        <f t="shared" si="110"/>
        <v>42.414620120896991</v>
      </c>
      <c r="J661">
        <f t="shared" si="111"/>
        <v>3.2550311633455515</v>
      </c>
      <c r="K661">
        <f t="shared" si="112"/>
        <v>-2.3576776053861586E-2</v>
      </c>
      <c r="M661">
        <f t="shared" si="113"/>
        <v>2870.406079869806</v>
      </c>
      <c r="N661">
        <f t="shared" si="114"/>
        <v>51.082957736463406</v>
      </c>
      <c r="O661">
        <f t="shared" si="115"/>
        <v>3.3759385870865701</v>
      </c>
      <c r="P661">
        <f t="shared" si="116"/>
        <v>-2.1427966982646339E-2</v>
      </c>
      <c r="R661">
        <f t="shared" si="117"/>
        <v>0.59555646463024237</v>
      </c>
      <c r="S661">
        <f t="shared" si="118"/>
        <v>0.20437145472147389</v>
      </c>
      <c r="T661">
        <f t="shared" si="119"/>
        <v>3.7144782238197935E-2</v>
      </c>
      <c r="U661">
        <f t="shared" si="120"/>
        <v>9.1140920467932193E-2</v>
      </c>
    </row>
    <row r="662" spans="1:21" x14ac:dyDescent="0.55000000000000004">
      <c r="A662">
        <v>0.7</v>
      </c>
      <c r="B662" t="s">
        <v>27</v>
      </c>
      <c r="C662" t="s">
        <v>9</v>
      </c>
      <c r="D662">
        <v>62.5</v>
      </c>
      <c r="E662">
        <v>58</v>
      </c>
      <c r="F662" t="s">
        <v>10</v>
      </c>
      <c r="G662" t="s">
        <v>11</v>
      </c>
      <c r="H662">
        <v>1800</v>
      </c>
      <c r="I662">
        <f t="shared" si="110"/>
        <v>42.426406871192853</v>
      </c>
      <c r="J662">
        <f t="shared" si="111"/>
        <v>3.255272505103306</v>
      </c>
      <c r="K662">
        <f t="shared" si="112"/>
        <v>-2.3570226039551584E-2</v>
      </c>
      <c r="M662">
        <f t="shared" si="113"/>
        <v>2870.406079869806</v>
      </c>
      <c r="N662">
        <f t="shared" si="114"/>
        <v>51.082957736463406</v>
      </c>
      <c r="O662">
        <f t="shared" si="115"/>
        <v>3.3759385870865701</v>
      </c>
      <c r="P662">
        <f t="shared" si="116"/>
        <v>-2.1427966982646339E-2</v>
      </c>
      <c r="R662">
        <f t="shared" si="117"/>
        <v>0.59467004437211446</v>
      </c>
      <c r="S662">
        <f t="shared" si="118"/>
        <v>0.20403686061730278</v>
      </c>
      <c r="T662">
        <f t="shared" si="119"/>
        <v>3.7067889644905407E-2</v>
      </c>
      <c r="U662">
        <f t="shared" si="120"/>
        <v>9.0888354371759808E-2</v>
      </c>
    </row>
    <row r="663" spans="1:21" x14ac:dyDescent="0.55000000000000004">
      <c r="A663">
        <v>0.6</v>
      </c>
      <c r="B663" t="s">
        <v>8</v>
      </c>
      <c r="C663" t="s">
        <v>14</v>
      </c>
      <c r="D663">
        <v>62</v>
      </c>
      <c r="E663">
        <v>58</v>
      </c>
      <c r="F663" t="s">
        <v>10</v>
      </c>
      <c r="G663" t="s">
        <v>11</v>
      </c>
      <c r="H663">
        <v>1800</v>
      </c>
      <c r="I663">
        <f t="shared" si="110"/>
        <v>42.426406871192853</v>
      </c>
      <c r="J663">
        <f t="shared" si="111"/>
        <v>3.255272505103306</v>
      </c>
      <c r="K663">
        <f t="shared" si="112"/>
        <v>-2.3570226039551584E-2</v>
      </c>
      <c r="M663">
        <f t="shared" si="113"/>
        <v>2223.116940232977</v>
      </c>
      <c r="N663">
        <f t="shared" si="114"/>
        <v>45.816521195476206</v>
      </c>
      <c r="O663">
        <f t="shared" si="115"/>
        <v>3.2966302156168679</v>
      </c>
      <c r="P663">
        <f t="shared" si="116"/>
        <v>-2.3118068074542322E-2</v>
      </c>
      <c r="R663">
        <f t="shared" si="117"/>
        <v>0.23506496679609831</v>
      </c>
      <c r="S663">
        <f t="shared" si="118"/>
        <v>7.9905760923280306E-2</v>
      </c>
      <c r="T663">
        <f t="shared" si="119"/>
        <v>1.2704838212077537E-2</v>
      </c>
      <c r="U663">
        <f t="shared" si="120"/>
        <v>1.9183437793533514E-2</v>
      </c>
    </row>
    <row r="664" spans="1:21" x14ac:dyDescent="0.55000000000000004">
      <c r="A664">
        <v>0.52</v>
      </c>
      <c r="B664" t="s">
        <v>19</v>
      </c>
      <c r="C664" t="s">
        <v>18</v>
      </c>
      <c r="D664">
        <v>62.9</v>
      </c>
      <c r="E664">
        <v>61</v>
      </c>
      <c r="F664" t="s">
        <v>16</v>
      </c>
      <c r="G664" t="s">
        <v>11</v>
      </c>
      <c r="H664">
        <v>1800</v>
      </c>
      <c r="I664">
        <f t="shared" si="110"/>
        <v>42.426406871192853</v>
      </c>
      <c r="J664">
        <f t="shared" si="111"/>
        <v>3.255272505103306</v>
      </c>
      <c r="K664">
        <f t="shared" si="112"/>
        <v>-2.3570226039551584E-2</v>
      </c>
      <c r="M664">
        <f t="shared" si="113"/>
        <v>1705.2856285235143</v>
      </c>
      <c r="N664">
        <f t="shared" si="114"/>
        <v>41.603371962686452</v>
      </c>
      <c r="O664">
        <f t="shared" si="115"/>
        <v>3.2331835184411064</v>
      </c>
      <c r="P664">
        <f t="shared" si="116"/>
        <v>-2.4470148948059108E-2</v>
      </c>
      <c r="R664">
        <f t="shared" si="117"/>
        <v>5.2619095264714262E-2</v>
      </c>
      <c r="S664">
        <f t="shared" si="118"/>
        <v>1.9399118831937519E-2</v>
      </c>
      <c r="T664">
        <f t="shared" si="119"/>
        <v>6.7856029341846489E-3</v>
      </c>
      <c r="U664">
        <f t="shared" si="120"/>
        <v>3.8180495469047455E-2</v>
      </c>
    </row>
    <row r="665" spans="1:21" x14ac:dyDescent="0.55000000000000004">
      <c r="A665">
        <v>0.75</v>
      </c>
      <c r="B665" t="s">
        <v>15</v>
      </c>
      <c r="C665" t="s">
        <v>20</v>
      </c>
      <c r="D665">
        <v>62.2</v>
      </c>
      <c r="E665">
        <v>56</v>
      </c>
      <c r="F665" t="s">
        <v>10</v>
      </c>
      <c r="G665" t="s">
        <v>11</v>
      </c>
      <c r="H665">
        <v>1800</v>
      </c>
      <c r="I665">
        <f t="shared" si="110"/>
        <v>42.426406871192853</v>
      </c>
      <c r="J665">
        <f t="shared" si="111"/>
        <v>3.255272505103306</v>
      </c>
      <c r="K665">
        <f t="shared" si="112"/>
        <v>-2.3570226039551584E-2</v>
      </c>
      <c r="M665">
        <f t="shared" si="113"/>
        <v>3194.0506496882203</v>
      </c>
      <c r="N665">
        <f t="shared" si="114"/>
        <v>53.716176006957006</v>
      </c>
      <c r="O665">
        <f t="shared" si="115"/>
        <v>3.4155927728214213</v>
      </c>
      <c r="P665">
        <f t="shared" si="116"/>
        <v>-2.0582916436698351E-2</v>
      </c>
      <c r="R665">
        <f t="shared" si="117"/>
        <v>0.77447258316012246</v>
      </c>
      <c r="S665">
        <f t="shared" si="118"/>
        <v>0.26610241046431404</v>
      </c>
      <c r="T665">
        <f t="shared" si="119"/>
        <v>4.924941536131934E-2</v>
      </c>
      <c r="U665">
        <f t="shared" si="120"/>
        <v>0.12674081266087281</v>
      </c>
    </row>
    <row r="666" spans="1:21" x14ac:dyDescent="0.55000000000000004">
      <c r="A666">
        <v>0.71</v>
      </c>
      <c r="B666" t="s">
        <v>21</v>
      </c>
      <c r="C666" t="s">
        <v>14</v>
      </c>
      <c r="D666">
        <v>60.4</v>
      </c>
      <c r="E666">
        <v>57</v>
      </c>
      <c r="F666" t="s">
        <v>10</v>
      </c>
      <c r="G666" t="s">
        <v>11</v>
      </c>
      <c r="H666">
        <v>1800</v>
      </c>
      <c r="I666">
        <f t="shared" si="110"/>
        <v>42.426406871192853</v>
      </c>
      <c r="J666">
        <f t="shared" si="111"/>
        <v>3.255272505103306</v>
      </c>
      <c r="K666">
        <f t="shared" si="112"/>
        <v>-2.3570226039551584E-2</v>
      </c>
      <c r="M666">
        <f t="shared" si="113"/>
        <v>2935.1349938334884</v>
      </c>
      <c r="N666">
        <f t="shared" si="114"/>
        <v>51.609601390562126</v>
      </c>
      <c r="O666">
        <f t="shared" si="115"/>
        <v>3.3838694242335405</v>
      </c>
      <c r="P666">
        <f t="shared" si="116"/>
        <v>-2.125895687345674E-2</v>
      </c>
      <c r="R666">
        <f t="shared" si="117"/>
        <v>0.63063055212971575</v>
      </c>
      <c r="S666">
        <f t="shared" si="118"/>
        <v>0.21644997058670504</v>
      </c>
      <c r="T666">
        <f t="shared" si="119"/>
        <v>3.950419478818825E-2</v>
      </c>
      <c r="U666">
        <f t="shared" si="120"/>
        <v>9.8058846029582467E-2</v>
      </c>
    </row>
    <row r="667" spans="1:21" x14ac:dyDescent="0.55000000000000004">
      <c r="A667">
        <v>0.7</v>
      </c>
      <c r="B667" t="s">
        <v>23</v>
      </c>
      <c r="C667" t="s">
        <v>14</v>
      </c>
      <c r="D667">
        <v>61.9</v>
      </c>
      <c r="E667">
        <v>57</v>
      </c>
      <c r="F667" t="s">
        <v>10</v>
      </c>
      <c r="G667" t="s">
        <v>11</v>
      </c>
      <c r="H667">
        <v>1800</v>
      </c>
      <c r="I667">
        <f t="shared" si="110"/>
        <v>42.426406871192853</v>
      </c>
      <c r="J667">
        <f t="shared" si="111"/>
        <v>3.255272505103306</v>
      </c>
      <c r="K667">
        <f t="shared" si="112"/>
        <v>-2.3570226039551584E-2</v>
      </c>
      <c r="M667">
        <f t="shared" si="113"/>
        <v>2870.406079869806</v>
      </c>
      <c r="N667">
        <f t="shared" si="114"/>
        <v>51.082957736463406</v>
      </c>
      <c r="O667">
        <f t="shared" si="115"/>
        <v>3.3759385870865701</v>
      </c>
      <c r="P667">
        <f t="shared" si="116"/>
        <v>-2.1427966982646339E-2</v>
      </c>
      <c r="R667">
        <f t="shared" si="117"/>
        <v>0.59467004437211446</v>
      </c>
      <c r="S667">
        <f t="shared" si="118"/>
        <v>0.20403686061730278</v>
      </c>
      <c r="T667">
        <f t="shared" si="119"/>
        <v>3.7067889644905407E-2</v>
      </c>
      <c r="U667">
        <f t="shared" si="120"/>
        <v>9.0888354371759808E-2</v>
      </c>
    </row>
    <row r="668" spans="1:21" x14ac:dyDescent="0.55000000000000004">
      <c r="A668">
        <v>0.7</v>
      </c>
      <c r="B668" t="s">
        <v>23</v>
      </c>
      <c r="C668" t="s">
        <v>14</v>
      </c>
      <c r="D668">
        <v>59.9</v>
      </c>
      <c r="E668">
        <v>59</v>
      </c>
      <c r="F668" t="s">
        <v>10</v>
      </c>
      <c r="G668" t="s">
        <v>11</v>
      </c>
      <c r="H668">
        <v>1800</v>
      </c>
      <c r="I668">
        <f t="shared" si="110"/>
        <v>42.426406871192853</v>
      </c>
      <c r="J668">
        <f t="shared" si="111"/>
        <v>3.255272505103306</v>
      </c>
      <c r="K668">
        <f t="shared" si="112"/>
        <v>-2.3570226039551584E-2</v>
      </c>
      <c r="M668">
        <f t="shared" si="113"/>
        <v>2870.406079869806</v>
      </c>
      <c r="N668">
        <f t="shared" si="114"/>
        <v>51.082957736463406</v>
      </c>
      <c r="O668">
        <f t="shared" si="115"/>
        <v>3.3759385870865701</v>
      </c>
      <c r="P668">
        <f t="shared" si="116"/>
        <v>-2.1427966982646339E-2</v>
      </c>
      <c r="R668">
        <f t="shared" si="117"/>
        <v>0.59467004437211446</v>
      </c>
      <c r="S668">
        <f t="shared" si="118"/>
        <v>0.20403686061730278</v>
      </c>
      <c r="T668">
        <f t="shared" si="119"/>
        <v>3.7067889644905407E-2</v>
      </c>
      <c r="U668">
        <f t="shared" si="120"/>
        <v>9.0888354371759808E-2</v>
      </c>
    </row>
    <row r="669" spans="1:21" x14ac:dyDescent="0.55000000000000004">
      <c r="A669">
        <v>0.71</v>
      </c>
      <c r="B669" t="s">
        <v>15</v>
      </c>
      <c r="C669" t="s">
        <v>14</v>
      </c>
      <c r="D669">
        <v>62</v>
      </c>
      <c r="E669">
        <v>62</v>
      </c>
      <c r="F669" t="s">
        <v>16</v>
      </c>
      <c r="G669" t="s">
        <v>11</v>
      </c>
      <c r="H669">
        <v>1800</v>
      </c>
      <c r="I669">
        <f t="shared" si="110"/>
        <v>42.426406871192853</v>
      </c>
      <c r="J669">
        <f t="shared" si="111"/>
        <v>3.255272505103306</v>
      </c>
      <c r="K669">
        <f t="shared" si="112"/>
        <v>-2.3570226039551584E-2</v>
      </c>
      <c r="M669">
        <f t="shared" si="113"/>
        <v>2935.1349938334884</v>
      </c>
      <c r="N669">
        <f t="shared" si="114"/>
        <v>51.609601390562126</v>
      </c>
      <c r="O669">
        <f t="shared" si="115"/>
        <v>3.3838694242335405</v>
      </c>
      <c r="P669">
        <f t="shared" si="116"/>
        <v>-2.125895687345674E-2</v>
      </c>
      <c r="R669">
        <f t="shared" si="117"/>
        <v>0.63063055212971575</v>
      </c>
      <c r="S669">
        <f t="shared" si="118"/>
        <v>0.21644997058670504</v>
      </c>
      <c r="T669">
        <f t="shared" si="119"/>
        <v>3.950419478818825E-2</v>
      </c>
      <c r="U669">
        <f t="shared" si="120"/>
        <v>9.8058846029582467E-2</v>
      </c>
    </row>
    <row r="670" spans="1:21" x14ac:dyDescent="0.55000000000000004">
      <c r="A670">
        <v>0.78</v>
      </c>
      <c r="B670" t="s">
        <v>23</v>
      </c>
      <c r="C670" t="s">
        <v>20</v>
      </c>
      <c r="D670">
        <v>62.9</v>
      </c>
      <c r="E670">
        <v>58</v>
      </c>
      <c r="F670" t="s">
        <v>16</v>
      </c>
      <c r="G670" t="s">
        <v>11</v>
      </c>
      <c r="H670">
        <v>1801</v>
      </c>
      <c r="I670">
        <f t="shared" si="110"/>
        <v>42.43819034784589</v>
      </c>
      <c r="J670">
        <f t="shared" si="111"/>
        <v>3.2555137128195333</v>
      </c>
      <c r="K670">
        <f t="shared" si="112"/>
        <v>-2.3563681481313652E-2</v>
      </c>
      <c r="M670">
        <f t="shared" si="113"/>
        <v>3388.2373915792691</v>
      </c>
      <c r="N670">
        <f t="shared" si="114"/>
        <v>55.296106969253167</v>
      </c>
      <c r="O670">
        <f t="shared" si="115"/>
        <v>3.439385284262332</v>
      </c>
      <c r="P670">
        <f t="shared" si="116"/>
        <v>-2.0075886109129554E-2</v>
      </c>
      <c r="R670">
        <f t="shared" si="117"/>
        <v>0.88130893480248151</v>
      </c>
      <c r="S670">
        <f t="shared" si="118"/>
        <v>0.30297985178012965</v>
      </c>
      <c r="T670">
        <f t="shared" si="119"/>
        <v>5.6480048208290723E-2</v>
      </c>
      <c r="U670">
        <f t="shared" si="120"/>
        <v>0.14801572389908477</v>
      </c>
    </row>
    <row r="671" spans="1:21" x14ac:dyDescent="0.55000000000000004">
      <c r="A671">
        <v>0.72</v>
      </c>
      <c r="B671" t="s">
        <v>13</v>
      </c>
      <c r="C671" t="s">
        <v>9</v>
      </c>
      <c r="D671">
        <v>62.1</v>
      </c>
      <c r="E671">
        <v>56</v>
      </c>
      <c r="F671" t="s">
        <v>10</v>
      </c>
      <c r="G671" t="s">
        <v>11</v>
      </c>
      <c r="H671">
        <v>1801</v>
      </c>
      <c r="I671">
        <f t="shared" si="110"/>
        <v>42.43819034784589</v>
      </c>
      <c r="J671">
        <f t="shared" si="111"/>
        <v>3.2555137128195333</v>
      </c>
      <c r="K671">
        <f t="shared" si="112"/>
        <v>-2.3563681481313652E-2</v>
      </c>
      <c r="M671">
        <f t="shared" si="113"/>
        <v>2999.8639077971716</v>
      </c>
      <c r="N671">
        <f t="shared" si="114"/>
        <v>52.136245044660846</v>
      </c>
      <c r="O671">
        <f t="shared" si="115"/>
        <v>3.3918002613805109</v>
      </c>
      <c r="P671">
        <f t="shared" si="116"/>
        <v>-2.1089946764267144E-2</v>
      </c>
      <c r="R671">
        <f t="shared" si="117"/>
        <v>0.66566569005950671</v>
      </c>
      <c r="S671">
        <f t="shared" si="118"/>
        <v>0.2285218718641055</v>
      </c>
      <c r="T671">
        <f t="shared" si="119"/>
        <v>4.186330041379021E-2</v>
      </c>
      <c r="U671">
        <f t="shared" si="120"/>
        <v>0.10498082479209438</v>
      </c>
    </row>
    <row r="672" spans="1:21" x14ac:dyDescent="0.55000000000000004">
      <c r="A672">
        <v>0.72</v>
      </c>
      <c r="B672" t="s">
        <v>15</v>
      </c>
      <c r="C672" t="s">
        <v>20</v>
      </c>
      <c r="D672">
        <v>61.9</v>
      </c>
      <c r="E672">
        <v>59</v>
      </c>
      <c r="F672" t="s">
        <v>16</v>
      </c>
      <c r="G672" t="s">
        <v>11</v>
      </c>
      <c r="H672">
        <v>1801</v>
      </c>
      <c r="I672">
        <f t="shared" si="110"/>
        <v>42.43819034784589</v>
      </c>
      <c r="J672">
        <f t="shared" si="111"/>
        <v>3.2555137128195333</v>
      </c>
      <c r="K672">
        <f t="shared" si="112"/>
        <v>-2.3563681481313652E-2</v>
      </c>
      <c r="M672">
        <f t="shared" si="113"/>
        <v>2999.8639077971716</v>
      </c>
      <c r="N672">
        <f t="shared" si="114"/>
        <v>52.136245044660846</v>
      </c>
      <c r="O672">
        <f t="shared" si="115"/>
        <v>3.3918002613805109</v>
      </c>
      <c r="P672">
        <f t="shared" si="116"/>
        <v>-2.1089946764267144E-2</v>
      </c>
      <c r="R672">
        <f t="shared" si="117"/>
        <v>0.66566569005950671</v>
      </c>
      <c r="S672">
        <f t="shared" si="118"/>
        <v>0.2285218718641055</v>
      </c>
      <c r="T672">
        <f t="shared" si="119"/>
        <v>4.186330041379021E-2</v>
      </c>
      <c r="U672">
        <f t="shared" si="120"/>
        <v>0.10498082479209438</v>
      </c>
    </row>
    <row r="673" spans="1:21" x14ac:dyDescent="0.55000000000000004">
      <c r="A673">
        <v>0.69</v>
      </c>
      <c r="B673" t="s">
        <v>8</v>
      </c>
      <c r="C673" t="s">
        <v>18</v>
      </c>
      <c r="D673">
        <v>62.2</v>
      </c>
      <c r="E673">
        <v>62</v>
      </c>
      <c r="F673" t="s">
        <v>22</v>
      </c>
      <c r="G673" t="s">
        <v>11</v>
      </c>
      <c r="H673">
        <v>1801</v>
      </c>
      <c r="I673">
        <f t="shared" si="110"/>
        <v>42.43819034784589</v>
      </c>
      <c r="J673">
        <f t="shared" si="111"/>
        <v>3.2555137128195333</v>
      </c>
      <c r="K673">
        <f t="shared" si="112"/>
        <v>-2.3563681481313652E-2</v>
      </c>
      <c r="M673">
        <f t="shared" si="113"/>
        <v>2805.6771659061228</v>
      </c>
      <c r="N673">
        <f t="shared" si="114"/>
        <v>50.556314082364686</v>
      </c>
      <c r="O673">
        <f t="shared" si="115"/>
        <v>3.3680077499396002</v>
      </c>
      <c r="P673">
        <f t="shared" si="116"/>
        <v>-2.1596977091835938E-2</v>
      </c>
      <c r="R673">
        <f t="shared" si="117"/>
        <v>0.55784406768801931</v>
      </c>
      <c r="S673">
        <f t="shared" si="118"/>
        <v>0.19129288190609339</v>
      </c>
      <c r="T673">
        <f t="shared" si="119"/>
        <v>3.455492651653988E-2</v>
      </c>
      <c r="U673">
        <f t="shared" si="120"/>
        <v>8.3463375238599258E-2</v>
      </c>
    </row>
    <row r="674" spans="1:21" x14ac:dyDescent="0.55000000000000004">
      <c r="A674">
        <v>0.55000000000000004</v>
      </c>
      <c r="B674" t="s">
        <v>17</v>
      </c>
      <c r="C674" t="s">
        <v>24</v>
      </c>
      <c r="D674">
        <v>61.1</v>
      </c>
      <c r="E674">
        <v>59</v>
      </c>
      <c r="F674" t="s">
        <v>10</v>
      </c>
      <c r="G674" t="s">
        <v>11</v>
      </c>
      <c r="H674">
        <v>1801</v>
      </c>
      <c r="I674">
        <f t="shared" si="110"/>
        <v>42.43819034784589</v>
      </c>
      <c r="J674">
        <f t="shared" si="111"/>
        <v>3.2555137128195333</v>
      </c>
      <c r="K674">
        <f t="shared" si="112"/>
        <v>-2.3563681481313652E-2</v>
      </c>
      <c r="M674">
        <f t="shared" si="113"/>
        <v>1899.4723704145631</v>
      </c>
      <c r="N674">
        <f t="shared" si="114"/>
        <v>43.183302924982613</v>
      </c>
      <c r="O674">
        <f t="shared" si="115"/>
        <v>3.2569760298820167</v>
      </c>
      <c r="P674">
        <f t="shared" si="116"/>
        <v>-2.396311862049031E-2</v>
      </c>
      <c r="R674">
        <f t="shared" si="117"/>
        <v>5.4676496621078902E-2</v>
      </c>
      <c r="S674">
        <f t="shared" si="118"/>
        <v>1.7557595435370492E-2</v>
      </c>
      <c r="T674">
        <f t="shared" si="119"/>
        <v>4.4918166270507609E-4</v>
      </c>
      <c r="U674">
        <f t="shared" si="120"/>
        <v>1.6951389344378058E-2</v>
      </c>
    </row>
    <row r="675" spans="1:21" x14ac:dyDescent="0.55000000000000004">
      <c r="A675">
        <v>0.53</v>
      </c>
      <c r="B675" t="s">
        <v>21</v>
      </c>
      <c r="C675" t="s">
        <v>18</v>
      </c>
      <c r="D675">
        <v>63</v>
      </c>
      <c r="E675">
        <v>54</v>
      </c>
      <c r="F675" t="s">
        <v>10</v>
      </c>
      <c r="G675" t="s">
        <v>11</v>
      </c>
      <c r="H675">
        <v>1801</v>
      </c>
      <c r="I675">
        <f t="shared" si="110"/>
        <v>42.43819034784589</v>
      </c>
      <c r="J675">
        <f t="shared" si="111"/>
        <v>3.2555137128195333</v>
      </c>
      <c r="K675">
        <f t="shared" si="112"/>
        <v>-2.3563681481313652E-2</v>
      </c>
      <c r="M675">
        <f t="shared" si="113"/>
        <v>1770.0145424871971</v>
      </c>
      <c r="N675">
        <f t="shared" si="114"/>
        <v>42.130015616785172</v>
      </c>
      <c r="O675">
        <f t="shared" si="115"/>
        <v>3.2411143555880764</v>
      </c>
      <c r="P675">
        <f t="shared" si="116"/>
        <v>-2.4301138838869508E-2</v>
      </c>
      <c r="R675">
        <f t="shared" si="117"/>
        <v>1.7204584959912769E-2</v>
      </c>
      <c r="S675">
        <f t="shared" si="118"/>
        <v>7.2617312033042333E-3</v>
      </c>
      <c r="T675">
        <f t="shared" si="119"/>
        <v>4.4230676021284289E-3</v>
      </c>
      <c r="U675">
        <f t="shared" si="120"/>
        <v>3.1296355713374899E-2</v>
      </c>
    </row>
    <row r="676" spans="1:21" x14ac:dyDescent="0.55000000000000004">
      <c r="A676">
        <v>0.53</v>
      </c>
      <c r="B676" t="s">
        <v>21</v>
      </c>
      <c r="C676" t="s">
        <v>18</v>
      </c>
      <c r="D676">
        <v>62.1</v>
      </c>
      <c r="E676">
        <v>58</v>
      </c>
      <c r="F676" t="s">
        <v>10</v>
      </c>
      <c r="G676" t="s">
        <v>11</v>
      </c>
      <c r="H676">
        <v>1801</v>
      </c>
      <c r="I676">
        <f t="shared" si="110"/>
        <v>42.43819034784589</v>
      </c>
      <c r="J676">
        <f t="shared" si="111"/>
        <v>3.2555137128195333</v>
      </c>
      <c r="K676">
        <f t="shared" si="112"/>
        <v>-2.3563681481313652E-2</v>
      </c>
      <c r="M676">
        <f t="shared" si="113"/>
        <v>1770.0145424871971</v>
      </c>
      <c r="N676">
        <f t="shared" si="114"/>
        <v>42.130015616785172</v>
      </c>
      <c r="O676">
        <f t="shared" si="115"/>
        <v>3.2411143555880764</v>
      </c>
      <c r="P676">
        <f t="shared" si="116"/>
        <v>-2.4301138838869508E-2</v>
      </c>
      <c r="R676">
        <f t="shared" si="117"/>
        <v>1.7204584959912769E-2</v>
      </c>
      <c r="S676">
        <f t="shared" si="118"/>
        <v>7.2617312033042333E-3</v>
      </c>
      <c r="T676">
        <f t="shared" si="119"/>
        <v>4.4230676021284289E-3</v>
      </c>
      <c r="U676">
        <f t="shared" si="120"/>
        <v>3.1296355713374899E-2</v>
      </c>
    </row>
    <row r="677" spans="1:21" x14ac:dyDescent="0.55000000000000004">
      <c r="A677">
        <v>0.5</v>
      </c>
      <c r="B677" t="s">
        <v>21</v>
      </c>
      <c r="C677" t="s">
        <v>18</v>
      </c>
      <c r="D677">
        <v>61.5</v>
      </c>
      <c r="E677">
        <v>56</v>
      </c>
      <c r="F677" t="s">
        <v>26</v>
      </c>
      <c r="G677" t="s">
        <v>11</v>
      </c>
      <c r="H677">
        <v>1841</v>
      </c>
      <c r="I677">
        <f t="shared" si="110"/>
        <v>42.906875905849866</v>
      </c>
      <c r="J677">
        <f t="shared" si="111"/>
        <v>3.2650537885040145</v>
      </c>
      <c r="K677">
        <f t="shared" si="112"/>
        <v>-2.3306287835877171E-2</v>
      </c>
      <c r="M677">
        <f t="shared" si="113"/>
        <v>1575.8278005961483</v>
      </c>
      <c r="N677">
        <f t="shared" si="114"/>
        <v>40.550084654489012</v>
      </c>
      <c r="O677">
        <f t="shared" si="115"/>
        <v>3.2173218441471656</v>
      </c>
      <c r="P677">
        <f t="shared" si="116"/>
        <v>-2.4808169166438302E-2</v>
      </c>
      <c r="R677">
        <f t="shared" si="117"/>
        <v>0.14403704476037571</v>
      </c>
      <c r="S677">
        <f t="shared" si="118"/>
        <v>5.492805527329319E-2</v>
      </c>
      <c r="T677">
        <f t="shared" si="119"/>
        <v>1.4619037678616246E-2</v>
      </c>
      <c r="U677">
        <f t="shared" si="120"/>
        <v>6.4441035875699104E-2</v>
      </c>
    </row>
    <row r="678" spans="1:21" x14ac:dyDescent="0.55000000000000004">
      <c r="A678">
        <v>0.7</v>
      </c>
      <c r="B678" t="s">
        <v>13</v>
      </c>
      <c r="C678" t="s">
        <v>25</v>
      </c>
      <c r="D678">
        <v>62.3</v>
      </c>
      <c r="E678">
        <v>57</v>
      </c>
      <c r="F678" t="s">
        <v>16</v>
      </c>
      <c r="G678" t="s">
        <v>11</v>
      </c>
      <c r="H678">
        <v>1841</v>
      </c>
      <c r="I678">
        <f t="shared" si="110"/>
        <v>42.906875905849866</v>
      </c>
      <c r="J678">
        <f t="shared" si="111"/>
        <v>3.2650537885040145</v>
      </c>
      <c r="K678">
        <f t="shared" si="112"/>
        <v>-2.3306287835877171E-2</v>
      </c>
      <c r="M678">
        <f t="shared" si="113"/>
        <v>2870.406079869806</v>
      </c>
      <c r="N678">
        <f t="shared" si="114"/>
        <v>51.082957736463406</v>
      </c>
      <c r="O678">
        <f t="shared" si="115"/>
        <v>3.3759385870865701</v>
      </c>
      <c r="P678">
        <f t="shared" si="116"/>
        <v>-2.1427966982646339E-2</v>
      </c>
      <c r="R678">
        <f t="shared" si="117"/>
        <v>0.55915593692004673</v>
      </c>
      <c r="S678">
        <f t="shared" si="118"/>
        <v>0.1905541165139647</v>
      </c>
      <c r="T678">
        <f t="shared" si="119"/>
        <v>3.3961093986559075E-2</v>
      </c>
      <c r="U678">
        <f t="shared" si="120"/>
        <v>8.0592879760945368E-2</v>
      </c>
    </row>
    <row r="679" spans="1:21" x14ac:dyDescent="0.55000000000000004">
      <c r="A679">
        <v>0.7</v>
      </c>
      <c r="B679" t="s">
        <v>17</v>
      </c>
      <c r="C679" t="s">
        <v>20</v>
      </c>
      <c r="D679">
        <v>61.1</v>
      </c>
      <c r="E679">
        <v>60</v>
      </c>
      <c r="F679" t="s">
        <v>10</v>
      </c>
      <c r="G679" t="s">
        <v>11</v>
      </c>
      <c r="H679">
        <v>1841</v>
      </c>
      <c r="I679">
        <f t="shared" si="110"/>
        <v>42.906875905849866</v>
      </c>
      <c r="J679">
        <f t="shared" si="111"/>
        <v>3.2650537885040145</v>
      </c>
      <c r="K679">
        <f t="shared" si="112"/>
        <v>-2.3306287835877171E-2</v>
      </c>
      <c r="M679">
        <f t="shared" si="113"/>
        <v>2870.406079869806</v>
      </c>
      <c r="N679">
        <f t="shared" si="114"/>
        <v>51.082957736463406</v>
      </c>
      <c r="O679">
        <f t="shared" si="115"/>
        <v>3.3759385870865701</v>
      </c>
      <c r="P679">
        <f t="shared" si="116"/>
        <v>-2.1427966982646339E-2</v>
      </c>
      <c r="R679">
        <f t="shared" si="117"/>
        <v>0.55915593692004673</v>
      </c>
      <c r="S679">
        <f t="shared" si="118"/>
        <v>0.1905541165139647</v>
      </c>
      <c r="T679">
        <f t="shared" si="119"/>
        <v>3.3961093986559075E-2</v>
      </c>
      <c r="U679">
        <f t="shared" si="120"/>
        <v>8.0592879760945368E-2</v>
      </c>
    </row>
    <row r="680" spans="1:21" x14ac:dyDescent="0.55000000000000004">
      <c r="A680">
        <v>0.76</v>
      </c>
      <c r="B680" t="s">
        <v>17</v>
      </c>
      <c r="C680" t="s">
        <v>20</v>
      </c>
      <c r="D680">
        <v>62.3</v>
      </c>
      <c r="E680">
        <v>56</v>
      </c>
      <c r="F680" t="s">
        <v>10</v>
      </c>
      <c r="G680" t="s">
        <v>11</v>
      </c>
      <c r="H680">
        <v>1842</v>
      </c>
      <c r="I680">
        <f t="shared" si="110"/>
        <v>42.918527467749868</v>
      </c>
      <c r="J680">
        <f t="shared" si="111"/>
        <v>3.2652896258608299</v>
      </c>
      <c r="K680">
        <f t="shared" si="112"/>
        <v>-2.329996062309982E-2</v>
      </c>
      <c r="M680">
        <f t="shared" si="113"/>
        <v>3258.7795636519036</v>
      </c>
      <c r="N680">
        <f t="shared" si="114"/>
        <v>54.242819661055726</v>
      </c>
      <c r="O680">
        <f t="shared" si="115"/>
        <v>3.4235236099683917</v>
      </c>
      <c r="P680">
        <f t="shared" si="116"/>
        <v>-2.0413906327508752E-2</v>
      </c>
      <c r="R680">
        <f t="shared" si="117"/>
        <v>0.76915285757432328</v>
      </c>
      <c r="S680">
        <f t="shared" si="118"/>
        <v>0.2638555621885032</v>
      </c>
      <c r="T680">
        <f t="shared" si="119"/>
        <v>4.8459402453724584E-2</v>
      </c>
      <c r="U680">
        <f t="shared" si="120"/>
        <v>0.12386520055874276</v>
      </c>
    </row>
    <row r="681" spans="1:21" x14ac:dyDescent="0.55000000000000004">
      <c r="A681">
        <v>0.75</v>
      </c>
      <c r="B681" t="s">
        <v>13</v>
      </c>
      <c r="C681" t="s">
        <v>9</v>
      </c>
      <c r="D681">
        <v>62.7</v>
      </c>
      <c r="E681">
        <v>55</v>
      </c>
      <c r="F681" t="s">
        <v>10</v>
      </c>
      <c r="G681" t="s">
        <v>11</v>
      </c>
      <c r="H681">
        <v>1842</v>
      </c>
      <c r="I681">
        <f t="shared" si="110"/>
        <v>42.918527467749868</v>
      </c>
      <c r="J681">
        <f t="shared" si="111"/>
        <v>3.2652896258608299</v>
      </c>
      <c r="K681">
        <f t="shared" si="112"/>
        <v>-2.329996062309982E-2</v>
      </c>
      <c r="M681">
        <f t="shared" si="113"/>
        <v>3194.0506496882203</v>
      </c>
      <c r="N681">
        <f t="shared" si="114"/>
        <v>53.716176006957006</v>
      </c>
      <c r="O681">
        <f t="shared" si="115"/>
        <v>3.4155927728214213</v>
      </c>
      <c r="P681">
        <f t="shared" si="116"/>
        <v>-2.0582916436698351E-2</v>
      </c>
      <c r="R681">
        <f t="shared" si="117"/>
        <v>0.73401229624767661</v>
      </c>
      <c r="S681">
        <f t="shared" si="118"/>
        <v>0.25158478578559762</v>
      </c>
      <c r="T681">
        <f t="shared" si="119"/>
        <v>4.6030571306815343E-2</v>
      </c>
      <c r="U681">
        <f t="shared" si="120"/>
        <v>0.11661153554516154</v>
      </c>
    </row>
    <row r="682" spans="1:21" x14ac:dyDescent="0.55000000000000004">
      <c r="A682">
        <v>0.83</v>
      </c>
      <c r="B682" t="s">
        <v>27</v>
      </c>
      <c r="C682" t="s">
        <v>12</v>
      </c>
      <c r="D682">
        <v>62.9</v>
      </c>
      <c r="E682">
        <v>58</v>
      </c>
      <c r="F682" t="s">
        <v>16</v>
      </c>
      <c r="G682" t="s">
        <v>11</v>
      </c>
      <c r="H682">
        <v>1843</v>
      </c>
      <c r="I682">
        <f t="shared" si="110"/>
        <v>42.930175867331364</v>
      </c>
      <c r="J682">
        <f t="shared" si="111"/>
        <v>3.2655253352190736</v>
      </c>
      <c r="K682">
        <f t="shared" si="112"/>
        <v>-2.3293638560678977E-2</v>
      </c>
      <c r="M682">
        <f t="shared" si="113"/>
        <v>3711.8819613976834</v>
      </c>
      <c r="N682">
        <f t="shared" si="114"/>
        <v>57.92932523974676</v>
      </c>
      <c r="O682">
        <f t="shared" si="115"/>
        <v>3.4790394699971832</v>
      </c>
      <c r="P682">
        <f t="shared" si="116"/>
        <v>-1.9230835563181566E-2</v>
      </c>
      <c r="R682">
        <f t="shared" si="117"/>
        <v>1.0140433865424219</v>
      </c>
      <c r="S682">
        <f t="shared" si="118"/>
        <v>0.34938476419867914</v>
      </c>
      <c r="T682">
        <f t="shared" si="119"/>
        <v>6.5384314271071359E-2</v>
      </c>
      <c r="U682">
        <f t="shared" si="120"/>
        <v>0.17441684719688494</v>
      </c>
    </row>
    <row r="683" spans="1:21" x14ac:dyDescent="0.55000000000000004">
      <c r="A683">
        <v>0.54</v>
      </c>
      <c r="B683" t="s">
        <v>17</v>
      </c>
      <c r="C683" t="s">
        <v>24</v>
      </c>
      <c r="D683">
        <v>60.9</v>
      </c>
      <c r="E683">
        <v>58</v>
      </c>
      <c r="F683" t="s">
        <v>10</v>
      </c>
      <c r="G683" t="s">
        <v>11</v>
      </c>
      <c r="H683">
        <v>1843</v>
      </c>
      <c r="I683">
        <f t="shared" si="110"/>
        <v>42.930175867331364</v>
      </c>
      <c r="J683">
        <f t="shared" si="111"/>
        <v>3.2655253352190736</v>
      </c>
      <c r="K683">
        <f t="shared" si="112"/>
        <v>-2.3293638560678977E-2</v>
      </c>
      <c r="M683">
        <f t="shared" si="113"/>
        <v>1834.7434564508803</v>
      </c>
      <c r="N683">
        <f t="shared" si="114"/>
        <v>42.656659270883893</v>
      </c>
      <c r="O683">
        <f t="shared" si="115"/>
        <v>3.2490451927350468</v>
      </c>
      <c r="P683">
        <f t="shared" si="116"/>
        <v>-2.4132128729679909E-2</v>
      </c>
      <c r="R683">
        <f t="shared" si="117"/>
        <v>4.4799476663698696E-3</v>
      </c>
      <c r="S683">
        <f t="shared" si="118"/>
        <v>6.3711967379944988E-3</v>
      </c>
      <c r="T683">
        <f t="shared" si="119"/>
        <v>5.0467048307010764E-3</v>
      </c>
      <c r="U683">
        <f t="shared" si="120"/>
        <v>3.5996530418238415E-2</v>
      </c>
    </row>
    <row r="684" spans="1:21" x14ac:dyDescent="0.55000000000000004">
      <c r="A684">
        <v>0.71</v>
      </c>
      <c r="B684" t="s">
        <v>21</v>
      </c>
      <c r="C684" t="s">
        <v>20</v>
      </c>
      <c r="D684">
        <v>61.6</v>
      </c>
      <c r="E684">
        <v>59</v>
      </c>
      <c r="F684" t="s">
        <v>10</v>
      </c>
      <c r="G684" t="s">
        <v>11</v>
      </c>
      <c r="H684">
        <v>1843</v>
      </c>
      <c r="I684">
        <f t="shared" si="110"/>
        <v>42.930175867331364</v>
      </c>
      <c r="J684">
        <f t="shared" si="111"/>
        <v>3.2655253352190736</v>
      </c>
      <c r="K684">
        <f t="shared" si="112"/>
        <v>-2.3293638560678977E-2</v>
      </c>
      <c r="M684">
        <f t="shared" si="113"/>
        <v>2935.1349938334884</v>
      </c>
      <c r="N684">
        <f t="shared" si="114"/>
        <v>51.609601390562126</v>
      </c>
      <c r="O684">
        <f t="shared" si="115"/>
        <v>3.3838694242335405</v>
      </c>
      <c r="P684">
        <f t="shared" si="116"/>
        <v>-2.125895687345674E-2</v>
      </c>
      <c r="R684">
        <f t="shared" si="117"/>
        <v>0.59258545514568006</v>
      </c>
      <c r="S684">
        <f t="shared" si="118"/>
        <v>0.20217540105246939</v>
      </c>
      <c r="T684">
        <f t="shared" si="119"/>
        <v>3.6240444297924147E-2</v>
      </c>
      <c r="U684">
        <f t="shared" si="120"/>
        <v>8.7349242666489163E-2</v>
      </c>
    </row>
    <row r="685" spans="1:21" x14ac:dyDescent="0.55000000000000004">
      <c r="A685">
        <v>0.8</v>
      </c>
      <c r="B685" t="s">
        <v>27</v>
      </c>
      <c r="C685" t="s">
        <v>20</v>
      </c>
      <c r="D685">
        <v>60.7</v>
      </c>
      <c r="E685">
        <v>59</v>
      </c>
      <c r="F685" t="s">
        <v>10</v>
      </c>
      <c r="G685" t="s">
        <v>11</v>
      </c>
      <c r="H685">
        <v>1843</v>
      </c>
      <c r="I685">
        <f t="shared" si="110"/>
        <v>42.930175867331364</v>
      </c>
      <c r="J685">
        <f t="shared" si="111"/>
        <v>3.2655253352190736</v>
      </c>
      <c r="K685">
        <f t="shared" si="112"/>
        <v>-2.3293638560678977E-2</v>
      </c>
      <c r="M685">
        <f t="shared" si="113"/>
        <v>3517.6952195066356</v>
      </c>
      <c r="N685">
        <f t="shared" si="114"/>
        <v>56.349394277450607</v>
      </c>
      <c r="O685">
        <f t="shared" si="115"/>
        <v>3.4552469585562724</v>
      </c>
      <c r="P685">
        <f t="shared" si="116"/>
        <v>-1.9737865890750356E-2</v>
      </c>
      <c r="R685">
        <f t="shared" si="117"/>
        <v>0.90867890369323689</v>
      </c>
      <c r="S685">
        <f t="shared" si="118"/>
        <v>0.31258242341212683</v>
      </c>
      <c r="T685">
        <f t="shared" si="119"/>
        <v>5.8098346777784519E-2</v>
      </c>
      <c r="U685">
        <f t="shared" si="120"/>
        <v>0.15264994606428614</v>
      </c>
    </row>
    <row r="686" spans="1:21" x14ac:dyDescent="0.55000000000000004">
      <c r="A686">
        <v>0.7</v>
      </c>
      <c r="B686" t="s">
        <v>23</v>
      </c>
      <c r="C686" t="s">
        <v>14</v>
      </c>
      <c r="D686">
        <v>63.5</v>
      </c>
      <c r="E686">
        <v>58</v>
      </c>
      <c r="F686" t="s">
        <v>16</v>
      </c>
      <c r="G686" t="s">
        <v>11</v>
      </c>
      <c r="H686">
        <v>1844</v>
      </c>
      <c r="I686">
        <f t="shared" si="110"/>
        <v>42.941821107167776</v>
      </c>
      <c r="J686">
        <f t="shared" si="111"/>
        <v>3.2657609167176105</v>
      </c>
      <c r="K686">
        <f t="shared" si="112"/>
        <v>-2.3287321641631116E-2</v>
      </c>
      <c r="M686">
        <f t="shared" si="113"/>
        <v>2870.406079869806</v>
      </c>
      <c r="N686">
        <f t="shared" si="114"/>
        <v>51.082957736463406</v>
      </c>
      <c r="O686">
        <f t="shared" si="115"/>
        <v>3.3759385870865701</v>
      </c>
      <c r="P686">
        <f t="shared" si="116"/>
        <v>-2.1427966982646339E-2</v>
      </c>
      <c r="R686">
        <f t="shared" si="117"/>
        <v>0.55661934917017686</v>
      </c>
      <c r="S686">
        <f t="shared" si="118"/>
        <v>0.18958526721487193</v>
      </c>
      <c r="T686">
        <f t="shared" si="119"/>
        <v>3.3737212606395672E-2</v>
      </c>
      <c r="U686">
        <f t="shared" si="120"/>
        <v>7.9844075140903234E-2</v>
      </c>
    </row>
    <row r="687" spans="1:21" x14ac:dyDescent="0.55000000000000004">
      <c r="A687">
        <v>0.7</v>
      </c>
      <c r="B687" t="s">
        <v>23</v>
      </c>
      <c r="C687" t="s">
        <v>14</v>
      </c>
      <c r="D687">
        <v>61.8</v>
      </c>
      <c r="E687">
        <v>57</v>
      </c>
      <c r="F687" t="s">
        <v>16</v>
      </c>
      <c r="G687" t="s">
        <v>11</v>
      </c>
      <c r="H687">
        <v>1844</v>
      </c>
      <c r="I687">
        <f t="shared" si="110"/>
        <v>42.941821107167776</v>
      </c>
      <c r="J687">
        <f t="shared" si="111"/>
        <v>3.2657609167176105</v>
      </c>
      <c r="K687">
        <f t="shared" si="112"/>
        <v>-2.3287321641631116E-2</v>
      </c>
      <c r="M687">
        <f t="shared" si="113"/>
        <v>2870.406079869806</v>
      </c>
      <c r="N687">
        <f t="shared" si="114"/>
        <v>51.082957736463406</v>
      </c>
      <c r="O687">
        <f t="shared" si="115"/>
        <v>3.3759385870865701</v>
      </c>
      <c r="P687">
        <f t="shared" si="116"/>
        <v>-2.1427966982646339E-2</v>
      </c>
      <c r="R687">
        <f t="shared" si="117"/>
        <v>0.55661934917017686</v>
      </c>
      <c r="S687">
        <f t="shared" si="118"/>
        <v>0.18958526721487193</v>
      </c>
      <c r="T687">
        <f t="shared" si="119"/>
        <v>3.3737212606395672E-2</v>
      </c>
      <c r="U687">
        <f t="shared" si="120"/>
        <v>7.9844075140903234E-2</v>
      </c>
    </row>
    <row r="688" spans="1:21" x14ac:dyDescent="0.55000000000000004">
      <c r="A688">
        <v>0.7</v>
      </c>
      <c r="B688" t="s">
        <v>15</v>
      </c>
      <c r="C688" t="s">
        <v>20</v>
      </c>
      <c r="D688">
        <v>60.9</v>
      </c>
      <c r="E688">
        <v>53</v>
      </c>
      <c r="F688" t="s">
        <v>16</v>
      </c>
      <c r="G688" t="s">
        <v>11</v>
      </c>
      <c r="H688">
        <v>1844</v>
      </c>
      <c r="I688">
        <f t="shared" si="110"/>
        <v>42.941821107167776</v>
      </c>
      <c r="J688">
        <f t="shared" si="111"/>
        <v>3.2657609167176105</v>
      </c>
      <c r="K688">
        <f t="shared" si="112"/>
        <v>-2.3287321641631116E-2</v>
      </c>
      <c r="M688">
        <f t="shared" si="113"/>
        <v>2870.406079869806</v>
      </c>
      <c r="N688">
        <f t="shared" si="114"/>
        <v>51.082957736463406</v>
      </c>
      <c r="O688">
        <f t="shared" si="115"/>
        <v>3.3759385870865701</v>
      </c>
      <c r="P688">
        <f t="shared" si="116"/>
        <v>-2.1427966982646339E-2</v>
      </c>
      <c r="R688">
        <f t="shared" si="117"/>
        <v>0.55661934917017686</v>
      </c>
      <c r="S688">
        <f t="shared" si="118"/>
        <v>0.18958526721487193</v>
      </c>
      <c r="T688">
        <f t="shared" si="119"/>
        <v>3.3737212606395672E-2</v>
      </c>
      <c r="U688">
        <f t="shared" si="120"/>
        <v>7.9844075140903234E-2</v>
      </c>
    </row>
    <row r="689" spans="1:21" x14ac:dyDescent="0.55000000000000004">
      <c r="A689">
        <v>0.7</v>
      </c>
      <c r="B689" t="s">
        <v>23</v>
      </c>
      <c r="C689" t="s">
        <v>14</v>
      </c>
      <c r="D689">
        <v>60.8</v>
      </c>
      <c r="E689">
        <v>59</v>
      </c>
      <c r="F689" t="s">
        <v>16</v>
      </c>
      <c r="G689" t="s">
        <v>11</v>
      </c>
      <c r="H689">
        <v>1844</v>
      </c>
      <c r="I689">
        <f t="shared" si="110"/>
        <v>42.941821107167776</v>
      </c>
      <c r="J689">
        <f t="shared" si="111"/>
        <v>3.2657609167176105</v>
      </c>
      <c r="K689">
        <f t="shared" si="112"/>
        <v>-2.3287321641631116E-2</v>
      </c>
      <c r="M689">
        <f t="shared" si="113"/>
        <v>2870.406079869806</v>
      </c>
      <c r="N689">
        <f t="shared" si="114"/>
        <v>51.082957736463406</v>
      </c>
      <c r="O689">
        <f t="shared" si="115"/>
        <v>3.3759385870865701</v>
      </c>
      <c r="P689">
        <f t="shared" si="116"/>
        <v>-2.1427966982646339E-2</v>
      </c>
      <c r="R689">
        <f t="shared" si="117"/>
        <v>0.55661934917017686</v>
      </c>
      <c r="S689">
        <f t="shared" si="118"/>
        <v>0.18958526721487193</v>
      </c>
      <c r="T689">
        <f t="shared" si="119"/>
        <v>3.3737212606395672E-2</v>
      </c>
      <c r="U689">
        <f t="shared" si="120"/>
        <v>7.9844075140903234E-2</v>
      </c>
    </row>
    <row r="690" spans="1:21" x14ac:dyDescent="0.55000000000000004">
      <c r="A690">
        <v>0.5</v>
      </c>
      <c r="B690" t="s">
        <v>8</v>
      </c>
      <c r="C690" t="s">
        <v>24</v>
      </c>
      <c r="D690">
        <v>63.6</v>
      </c>
      <c r="E690">
        <v>60</v>
      </c>
      <c r="F690" t="s">
        <v>16</v>
      </c>
      <c r="G690" t="s">
        <v>11</v>
      </c>
      <c r="H690">
        <v>1844</v>
      </c>
      <c r="I690">
        <f t="shared" si="110"/>
        <v>42.941821107167776</v>
      </c>
      <c r="J690">
        <f t="shared" si="111"/>
        <v>3.2657609167176105</v>
      </c>
      <c r="K690">
        <f t="shared" si="112"/>
        <v>-2.3287321641631116E-2</v>
      </c>
      <c r="M690">
        <f t="shared" si="113"/>
        <v>1575.8278005961483</v>
      </c>
      <c r="N690">
        <f t="shared" si="114"/>
        <v>40.550084654489012</v>
      </c>
      <c r="O690">
        <f t="shared" si="115"/>
        <v>3.2173218441471656</v>
      </c>
      <c r="P690">
        <f t="shared" si="116"/>
        <v>-2.4808169166438302E-2</v>
      </c>
      <c r="R690">
        <f t="shared" si="117"/>
        <v>0.1454296092211777</v>
      </c>
      <c r="S690">
        <f t="shared" si="118"/>
        <v>5.5697136055544209E-2</v>
      </c>
      <c r="T690">
        <f t="shared" si="119"/>
        <v>1.4832400106965148E-2</v>
      </c>
      <c r="U690">
        <f t="shared" si="120"/>
        <v>6.5307962341549092E-2</v>
      </c>
    </row>
    <row r="691" spans="1:21" x14ac:dyDescent="0.55000000000000004">
      <c r="A691">
        <v>0.5</v>
      </c>
      <c r="B691" t="s">
        <v>8</v>
      </c>
      <c r="C691" t="s">
        <v>24</v>
      </c>
      <c r="D691">
        <v>63.7</v>
      </c>
      <c r="E691">
        <v>58</v>
      </c>
      <c r="F691" t="s">
        <v>16</v>
      </c>
      <c r="G691" t="s">
        <v>11</v>
      </c>
      <c r="H691">
        <v>1844</v>
      </c>
      <c r="I691">
        <f t="shared" si="110"/>
        <v>42.941821107167776</v>
      </c>
      <c r="J691">
        <f t="shared" si="111"/>
        <v>3.2657609167176105</v>
      </c>
      <c r="K691">
        <f t="shared" si="112"/>
        <v>-2.3287321641631116E-2</v>
      </c>
      <c r="M691">
        <f t="shared" si="113"/>
        <v>1575.8278005961483</v>
      </c>
      <c r="N691">
        <f t="shared" si="114"/>
        <v>40.550084654489012</v>
      </c>
      <c r="O691">
        <f t="shared" si="115"/>
        <v>3.2173218441471656</v>
      </c>
      <c r="P691">
        <f t="shared" si="116"/>
        <v>-2.4808169166438302E-2</v>
      </c>
      <c r="R691">
        <f t="shared" si="117"/>
        <v>0.1454296092211777</v>
      </c>
      <c r="S691">
        <f t="shared" si="118"/>
        <v>5.5697136055544209E-2</v>
      </c>
      <c r="T691">
        <f t="shared" si="119"/>
        <v>1.4832400106965148E-2</v>
      </c>
      <c r="U691">
        <f t="shared" si="120"/>
        <v>6.5307962341549092E-2</v>
      </c>
    </row>
    <row r="692" spans="1:21" x14ac:dyDescent="0.55000000000000004">
      <c r="A692">
        <v>0.63</v>
      </c>
      <c r="B692" t="s">
        <v>21</v>
      </c>
      <c r="C692" t="s">
        <v>12</v>
      </c>
      <c r="D692">
        <v>62.9</v>
      </c>
      <c r="E692">
        <v>56</v>
      </c>
      <c r="F692" t="s">
        <v>16</v>
      </c>
      <c r="G692" t="s">
        <v>11</v>
      </c>
      <c r="H692">
        <v>1844</v>
      </c>
      <c r="I692">
        <f t="shared" si="110"/>
        <v>42.941821107167776</v>
      </c>
      <c r="J692">
        <f t="shared" si="111"/>
        <v>3.2657609167176105</v>
      </c>
      <c r="K692">
        <f t="shared" si="112"/>
        <v>-2.3287321641631116E-2</v>
      </c>
      <c r="M692">
        <f t="shared" si="113"/>
        <v>2417.3036821240257</v>
      </c>
      <c r="N692">
        <f t="shared" si="114"/>
        <v>47.396452157772366</v>
      </c>
      <c r="O692">
        <f t="shared" si="115"/>
        <v>3.3204227270577786</v>
      </c>
      <c r="P692">
        <f t="shared" si="116"/>
        <v>-2.2611037746973525E-2</v>
      </c>
      <c r="R692">
        <f t="shared" si="117"/>
        <v>0.31090221373320265</v>
      </c>
      <c r="S692">
        <f t="shared" si="118"/>
        <v>0.10373642607022622</v>
      </c>
      <c r="T692">
        <f t="shared" si="119"/>
        <v>1.6737848156719411E-2</v>
      </c>
      <c r="U692">
        <f t="shared" si="120"/>
        <v>2.904086202204496E-2</v>
      </c>
    </row>
    <row r="693" spans="1:21" x14ac:dyDescent="0.55000000000000004">
      <c r="A693">
        <v>0.53</v>
      </c>
      <c r="B693" t="s">
        <v>19</v>
      </c>
      <c r="C693" t="s">
        <v>18</v>
      </c>
      <c r="D693">
        <v>57.2</v>
      </c>
      <c r="E693">
        <v>61</v>
      </c>
      <c r="F693" t="s">
        <v>22</v>
      </c>
      <c r="G693" t="s">
        <v>11</v>
      </c>
      <c r="H693">
        <v>1845</v>
      </c>
      <c r="I693">
        <f t="shared" si="110"/>
        <v>42.953463189829058</v>
      </c>
      <c r="J693">
        <f t="shared" si="111"/>
        <v>3.265996370495079</v>
      </c>
      <c r="K693">
        <f t="shared" si="112"/>
        <v>-2.328100985898594E-2</v>
      </c>
      <c r="M693">
        <f t="shared" si="113"/>
        <v>1770.0145424871971</v>
      </c>
      <c r="N693">
        <f t="shared" si="114"/>
        <v>42.130015616785172</v>
      </c>
      <c r="O693">
        <f t="shared" si="115"/>
        <v>3.2411143555880764</v>
      </c>
      <c r="P693">
        <f t="shared" si="116"/>
        <v>-2.4301138838869508E-2</v>
      </c>
      <c r="R693">
        <f t="shared" si="117"/>
        <v>4.064252439718314E-2</v>
      </c>
      <c r="S693">
        <f t="shared" si="118"/>
        <v>1.9170691066392753E-2</v>
      </c>
      <c r="T693">
        <f t="shared" si="119"/>
        <v>7.6185066008603152E-3</v>
      </c>
      <c r="U693">
        <f t="shared" si="120"/>
        <v>4.3818072586306739E-2</v>
      </c>
    </row>
    <row r="694" spans="1:21" x14ac:dyDescent="0.55000000000000004">
      <c r="A694">
        <v>0.53</v>
      </c>
      <c r="B694" t="s">
        <v>19</v>
      </c>
      <c r="C694" t="s">
        <v>18</v>
      </c>
      <c r="D694">
        <v>62.8</v>
      </c>
      <c r="E694">
        <v>56</v>
      </c>
      <c r="F694" t="s">
        <v>10</v>
      </c>
      <c r="G694" t="s">
        <v>11</v>
      </c>
      <c r="H694">
        <v>1845</v>
      </c>
      <c r="I694">
        <f t="shared" si="110"/>
        <v>42.953463189829058</v>
      </c>
      <c r="J694">
        <f t="shared" si="111"/>
        <v>3.265996370495079</v>
      </c>
      <c r="K694">
        <f t="shared" si="112"/>
        <v>-2.328100985898594E-2</v>
      </c>
      <c r="M694">
        <f t="shared" si="113"/>
        <v>1770.0145424871971</v>
      </c>
      <c r="N694">
        <f t="shared" si="114"/>
        <v>42.130015616785172</v>
      </c>
      <c r="O694">
        <f t="shared" si="115"/>
        <v>3.2411143555880764</v>
      </c>
      <c r="P694">
        <f t="shared" si="116"/>
        <v>-2.4301138838869508E-2</v>
      </c>
      <c r="R694">
        <f t="shared" si="117"/>
        <v>4.064252439718314E-2</v>
      </c>
      <c r="S694">
        <f t="shared" si="118"/>
        <v>1.9170691066392753E-2</v>
      </c>
      <c r="T694">
        <f t="shared" si="119"/>
        <v>7.6185066008603152E-3</v>
      </c>
      <c r="U694">
        <f t="shared" si="120"/>
        <v>4.3818072586306739E-2</v>
      </c>
    </row>
    <row r="695" spans="1:21" x14ac:dyDescent="0.55000000000000004">
      <c r="A695">
        <v>0.53</v>
      </c>
      <c r="B695" t="s">
        <v>19</v>
      </c>
      <c r="C695" t="s">
        <v>18</v>
      </c>
      <c r="D695">
        <v>59.2</v>
      </c>
      <c r="E695">
        <v>60</v>
      </c>
      <c r="F695" t="s">
        <v>10</v>
      </c>
      <c r="G695" t="s">
        <v>11</v>
      </c>
      <c r="H695">
        <v>1845</v>
      </c>
      <c r="I695">
        <f t="shared" si="110"/>
        <v>42.953463189829058</v>
      </c>
      <c r="J695">
        <f t="shared" si="111"/>
        <v>3.265996370495079</v>
      </c>
      <c r="K695">
        <f t="shared" si="112"/>
        <v>-2.328100985898594E-2</v>
      </c>
      <c r="M695">
        <f t="shared" si="113"/>
        <v>1770.0145424871971</v>
      </c>
      <c r="N695">
        <f t="shared" si="114"/>
        <v>42.130015616785172</v>
      </c>
      <c r="O695">
        <f t="shared" si="115"/>
        <v>3.2411143555880764</v>
      </c>
      <c r="P695">
        <f t="shared" si="116"/>
        <v>-2.4301138838869508E-2</v>
      </c>
      <c r="R695">
        <f t="shared" si="117"/>
        <v>4.064252439718314E-2</v>
      </c>
      <c r="S695">
        <f t="shared" si="118"/>
        <v>1.9170691066392753E-2</v>
      </c>
      <c r="T695">
        <f t="shared" si="119"/>
        <v>7.6185066008603152E-3</v>
      </c>
      <c r="U695">
        <f t="shared" si="120"/>
        <v>4.3818072586306739E-2</v>
      </c>
    </row>
    <row r="696" spans="1:21" x14ac:dyDescent="0.55000000000000004">
      <c r="A696">
        <v>0.6</v>
      </c>
      <c r="B696" t="s">
        <v>17</v>
      </c>
      <c r="C696" t="s">
        <v>18</v>
      </c>
      <c r="D696">
        <v>63.8</v>
      </c>
      <c r="E696">
        <v>57</v>
      </c>
      <c r="F696" t="s">
        <v>16</v>
      </c>
      <c r="G696" t="s">
        <v>11</v>
      </c>
      <c r="H696">
        <v>1845</v>
      </c>
      <c r="I696">
        <f t="shared" si="110"/>
        <v>42.953463189829058</v>
      </c>
      <c r="J696">
        <f t="shared" si="111"/>
        <v>3.265996370495079</v>
      </c>
      <c r="K696">
        <f t="shared" si="112"/>
        <v>-2.328100985898594E-2</v>
      </c>
      <c r="M696">
        <f t="shared" si="113"/>
        <v>2223.116940232977</v>
      </c>
      <c r="N696">
        <f t="shared" si="114"/>
        <v>45.816521195476206</v>
      </c>
      <c r="O696">
        <f t="shared" si="115"/>
        <v>3.2966302156168679</v>
      </c>
      <c r="P696">
        <f t="shared" si="116"/>
        <v>-2.3118068074542322E-2</v>
      </c>
      <c r="R696">
        <f t="shared" si="117"/>
        <v>0.20494143102058371</v>
      </c>
      <c r="S696">
        <f t="shared" si="118"/>
        <v>6.6654881656319859E-2</v>
      </c>
      <c r="T696">
        <f t="shared" si="119"/>
        <v>9.3796323224772122E-3</v>
      </c>
      <c r="U696">
        <f t="shared" si="120"/>
        <v>6.9989139401839852E-3</v>
      </c>
    </row>
    <row r="697" spans="1:21" x14ac:dyDescent="0.55000000000000004">
      <c r="A697">
        <v>0.7</v>
      </c>
      <c r="B697" t="s">
        <v>15</v>
      </c>
      <c r="C697" t="s">
        <v>14</v>
      </c>
      <c r="D697">
        <v>60.2</v>
      </c>
      <c r="E697">
        <v>60</v>
      </c>
      <c r="F697" t="s">
        <v>10</v>
      </c>
      <c r="G697" t="s">
        <v>11</v>
      </c>
      <c r="H697">
        <v>1845</v>
      </c>
      <c r="I697">
        <f t="shared" si="110"/>
        <v>42.953463189829058</v>
      </c>
      <c r="J697">
        <f t="shared" si="111"/>
        <v>3.265996370495079</v>
      </c>
      <c r="K697">
        <f t="shared" si="112"/>
        <v>-2.328100985898594E-2</v>
      </c>
      <c r="M697">
        <f t="shared" si="113"/>
        <v>2870.406079869806</v>
      </c>
      <c r="N697">
        <f t="shared" si="114"/>
        <v>51.082957736463406</v>
      </c>
      <c r="O697">
        <f t="shared" si="115"/>
        <v>3.3759385870865701</v>
      </c>
      <c r="P697">
        <f t="shared" si="116"/>
        <v>-2.1427966982646339E-2</v>
      </c>
      <c r="R697">
        <f t="shared" si="117"/>
        <v>0.55577565304596532</v>
      </c>
      <c r="S697">
        <f t="shared" si="118"/>
        <v>0.1892628426887667</v>
      </c>
      <c r="T697">
        <f t="shared" si="119"/>
        <v>3.3662687927245152E-2</v>
      </c>
      <c r="U697">
        <f t="shared" si="120"/>
        <v>7.9594608978028003E-2</v>
      </c>
    </row>
    <row r="698" spans="1:21" x14ac:dyDescent="0.55000000000000004">
      <c r="A698">
        <v>0.52</v>
      </c>
      <c r="B698" t="s">
        <v>23</v>
      </c>
      <c r="C698" t="s">
        <v>25</v>
      </c>
      <c r="D698">
        <v>60.7</v>
      </c>
      <c r="E698">
        <v>57</v>
      </c>
      <c r="F698" t="s">
        <v>26</v>
      </c>
      <c r="G698" t="s">
        <v>11</v>
      </c>
      <c r="H698">
        <v>1845</v>
      </c>
      <c r="I698">
        <f t="shared" si="110"/>
        <v>42.953463189829058</v>
      </c>
      <c r="J698">
        <f t="shared" si="111"/>
        <v>3.265996370495079</v>
      </c>
      <c r="K698">
        <f t="shared" si="112"/>
        <v>-2.328100985898594E-2</v>
      </c>
      <c r="M698">
        <f t="shared" si="113"/>
        <v>1705.2856285235143</v>
      </c>
      <c r="N698">
        <f t="shared" si="114"/>
        <v>41.603371962686452</v>
      </c>
      <c r="O698">
        <f t="shared" si="115"/>
        <v>3.2331835184411064</v>
      </c>
      <c r="P698">
        <f t="shared" si="116"/>
        <v>-2.4470148948059108E-2</v>
      </c>
      <c r="R698">
        <f t="shared" si="117"/>
        <v>7.5725946599721233E-2</v>
      </c>
      <c r="S698">
        <f t="shared" si="118"/>
        <v>3.1431487169637437E-2</v>
      </c>
      <c r="T698">
        <f t="shared" si="119"/>
        <v>1.0046812161337028E-2</v>
      </c>
      <c r="U698">
        <f t="shared" si="120"/>
        <v>5.107764209009117E-2</v>
      </c>
    </row>
    <row r="699" spans="1:21" x14ac:dyDescent="0.55000000000000004">
      <c r="A699">
        <v>0.52</v>
      </c>
      <c r="B699" t="s">
        <v>23</v>
      </c>
      <c r="C699" t="s">
        <v>25</v>
      </c>
      <c r="D699">
        <v>61</v>
      </c>
      <c r="E699">
        <v>57</v>
      </c>
      <c r="F699" t="s">
        <v>26</v>
      </c>
      <c r="G699" t="s">
        <v>11</v>
      </c>
      <c r="H699">
        <v>1845</v>
      </c>
      <c r="I699">
        <f t="shared" si="110"/>
        <v>42.953463189829058</v>
      </c>
      <c r="J699">
        <f t="shared" si="111"/>
        <v>3.265996370495079</v>
      </c>
      <c r="K699">
        <f t="shared" si="112"/>
        <v>-2.328100985898594E-2</v>
      </c>
      <c r="M699">
        <f t="shared" si="113"/>
        <v>1705.2856285235143</v>
      </c>
      <c r="N699">
        <f t="shared" si="114"/>
        <v>41.603371962686452</v>
      </c>
      <c r="O699">
        <f t="shared" si="115"/>
        <v>3.2331835184411064</v>
      </c>
      <c r="P699">
        <f t="shared" si="116"/>
        <v>-2.4470148948059108E-2</v>
      </c>
      <c r="R699">
        <f t="shared" si="117"/>
        <v>7.5725946599721233E-2</v>
      </c>
      <c r="S699">
        <f t="shared" si="118"/>
        <v>3.1431487169637437E-2</v>
      </c>
      <c r="T699">
        <f t="shared" si="119"/>
        <v>1.0046812161337028E-2</v>
      </c>
      <c r="U699">
        <f t="shared" si="120"/>
        <v>5.107764209009117E-2</v>
      </c>
    </row>
    <row r="700" spans="1:21" x14ac:dyDescent="0.55000000000000004">
      <c r="A700">
        <v>0.51</v>
      </c>
      <c r="B700" t="s">
        <v>8</v>
      </c>
      <c r="C700" t="s">
        <v>18</v>
      </c>
      <c r="D700">
        <v>62.9</v>
      </c>
      <c r="E700">
        <v>58</v>
      </c>
      <c r="F700" t="s">
        <v>16</v>
      </c>
      <c r="G700" t="s">
        <v>11</v>
      </c>
      <c r="H700">
        <v>1845</v>
      </c>
      <c r="I700">
        <f t="shared" si="110"/>
        <v>42.953463189829058</v>
      </c>
      <c r="J700">
        <f t="shared" si="111"/>
        <v>3.265996370495079</v>
      </c>
      <c r="K700">
        <f t="shared" si="112"/>
        <v>-2.328100985898594E-2</v>
      </c>
      <c r="M700">
        <f t="shared" si="113"/>
        <v>1640.5567145598311</v>
      </c>
      <c r="N700">
        <f t="shared" si="114"/>
        <v>41.076728308587732</v>
      </c>
      <c r="O700">
        <f t="shared" si="115"/>
        <v>3.225252681294136</v>
      </c>
      <c r="P700">
        <f t="shared" si="116"/>
        <v>-2.4639159057248703E-2</v>
      </c>
      <c r="R700">
        <f t="shared" si="117"/>
        <v>0.11080936880225956</v>
      </c>
      <c r="S700">
        <f t="shared" si="118"/>
        <v>4.3692283272882118E-2</v>
      </c>
      <c r="T700">
        <f t="shared" si="119"/>
        <v>1.2475117721813875E-2</v>
      </c>
      <c r="U700">
        <f t="shared" si="120"/>
        <v>5.8337211593875456E-2</v>
      </c>
    </row>
    <row r="701" spans="1:21" x14ac:dyDescent="0.55000000000000004">
      <c r="A701">
        <v>0.5</v>
      </c>
      <c r="B701" t="s">
        <v>8</v>
      </c>
      <c r="C701" t="s">
        <v>24</v>
      </c>
      <c r="D701">
        <v>62.3</v>
      </c>
      <c r="E701">
        <v>56</v>
      </c>
      <c r="F701" t="s">
        <v>10</v>
      </c>
      <c r="G701" t="s">
        <v>11</v>
      </c>
      <c r="H701">
        <v>1845</v>
      </c>
      <c r="I701">
        <f t="shared" si="110"/>
        <v>42.953463189829058</v>
      </c>
      <c r="J701">
        <f t="shared" si="111"/>
        <v>3.265996370495079</v>
      </c>
      <c r="K701">
        <f t="shared" si="112"/>
        <v>-2.328100985898594E-2</v>
      </c>
      <c r="M701">
        <f t="shared" si="113"/>
        <v>1575.8278005961483</v>
      </c>
      <c r="N701">
        <f t="shared" si="114"/>
        <v>40.550084654489012</v>
      </c>
      <c r="O701">
        <f t="shared" si="115"/>
        <v>3.2173218441471656</v>
      </c>
      <c r="P701">
        <f t="shared" si="116"/>
        <v>-2.4808169166438302E-2</v>
      </c>
      <c r="R701">
        <f t="shared" si="117"/>
        <v>0.14589279100479766</v>
      </c>
      <c r="S701">
        <f t="shared" si="118"/>
        <v>5.5953079376126806E-2</v>
      </c>
      <c r="T701">
        <f t="shared" si="119"/>
        <v>1.4903423282290724E-2</v>
      </c>
      <c r="U701">
        <f t="shared" si="120"/>
        <v>6.5596781097659887E-2</v>
      </c>
    </row>
    <row r="702" spans="1:21" x14ac:dyDescent="0.55000000000000004">
      <c r="A702">
        <v>0.91</v>
      </c>
      <c r="B702" t="s">
        <v>13</v>
      </c>
      <c r="C702" t="s">
        <v>14</v>
      </c>
      <c r="D702">
        <v>62.6</v>
      </c>
      <c r="E702">
        <v>57</v>
      </c>
      <c r="F702" t="s">
        <v>10</v>
      </c>
      <c r="G702" t="s">
        <v>11</v>
      </c>
      <c r="H702">
        <v>1881</v>
      </c>
      <c r="I702">
        <f t="shared" si="110"/>
        <v>43.370496884402883</v>
      </c>
      <c r="J702">
        <f t="shared" si="111"/>
        <v>3.274388795550379</v>
      </c>
      <c r="K702">
        <f t="shared" si="112"/>
        <v>-2.3057148795535821E-2</v>
      </c>
      <c r="M702">
        <f t="shared" si="113"/>
        <v>4229.713273107147</v>
      </c>
      <c r="N702">
        <f t="shared" si="114"/>
        <v>62.142474472536527</v>
      </c>
      <c r="O702">
        <f t="shared" si="115"/>
        <v>3.5424861671729451</v>
      </c>
      <c r="P702">
        <f t="shared" si="116"/>
        <v>-1.787875468966478E-2</v>
      </c>
      <c r="R702">
        <f t="shared" si="117"/>
        <v>1.2486513945279889</v>
      </c>
      <c r="S702">
        <f t="shared" si="118"/>
        <v>0.43282828043606109</v>
      </c>
      <c r="T702">
        <f t="shared" si="119"/>
        <v>8.1877073360038383E-2</v>
      </c>
      <c r="U702">
        <f t="shared" si="120"/>
        <v>0.22458952543489022</v>
      </c>
    </row>
    <row r="703" spans="1:21" x14ac:dyDescent="0.55000000000000004">
      <c r="A703">
        <v>0.7</v>
      </c>
      <c r="B703" t="s">
        <v>19</v>
      </c>
      <c r="C703" t="s">
        <v>20</v>
      </c>
      <c r="D703">
        <v>60.5</v>
      </c>
      <c r="E703">
        <v>58</v>
      </c>
      <c r="F703" t="s">
        <v>22</v>
      </c>
      <c r="G703" t="s">
        <v>11</v>
      </c>
      <c r="H703">
        <v>1881</v>
      </c>
      <c r="I703">
        <f t="shared" si="110"/>
        <v>43.370496884402883</v>
      </c>
      <c r="J703">
        <f t="shared" si="111"/>
        <v>3.274388795550379</v>
      </c>
      <c r="K703">
        <f t="shared" si="112"/>
        <v>-2.3057148795535821E-2</v>
      </c>
      <c r="M703">
        <f t="shared" si="113"/>
        <v>2870.406079869806</v>
      </c>
      <c r="N703">
        <f t="shared" si="114"/>
        <v>51.082957736463406</v>
      </c>
      <c r="O703">
        <f t="shared" si="115"/>
        <v>3.3759385870865701</v>
      </c>
      <c r="P703">
        <f t="shared" si="116"/>
        <v>-2.1427966982646339E-2</v>
      </c>
      <c r="R703">
        <f t="shared" si="117"/>
        <v>0.52600004246135357</v>
      </c>
      <c r="S703">
        <f t="shared" si="118"/>
        <v>0.17782735744570446</v>
      </c>
      <c r="T703">
        <f t="shared" si="119"/>
        <v>3.1013357874357755E-2</v>
      </c>
      <c r="U703">
        <f t="shared" si="120"/>
        <v>7.0658424740049117E-2</v>
      </c>
    </row>
    <row r="704" spans="1:21" x14ac:dyDescent="0.55000000000000004">
      <c r="A704">
        <v>0.5</v>
      </c>
      <c r="B704" t="s">
        <v>8</v>
      </c>
      <c r="C704" t="s">
        <v>9</v>
      </c>
      <c r="D704">
        <v>62.9</v>
      </c>
      <c r="E704">
        <v>60</v>
      </c>
      <c r="F704" t="s">
        <v>22</v>
      </c>
      <c r="G704" t="s">
        <v>11</v>
      </c>
      <c r="H704">
        <v>1881</v>
      </c>
      <c r="I704">
        <f t="shared" si="110"/>
        <v>43.370496884402883</v>
      </c>
      <c r="J704">
        <f t="shared" si="111"/>
        <v>3.274388795550379</v>
      </c>
      <c r="K704">
        <f t="shared" si="112"/>
        <v>-2.3057148795535821E-2</v>
      </c>
      <c r="M704">
        <f t="shared" si="113"/>
        <v>1575.8278005961483</v>
      </c>
      <c r="N704">
        <f t="shared" si="114"/>
        <v>40.550084654489012</v>
      </c>
      <c r="O704">
        <f t="shared" si="115"/>
        <v>3.2173218441471656</v>
      </c>
      <c r="P704">
        <f t="shared" si="116"/>
        <v>-2.4808169166438302E-2</v>
      </c>
      <c r="R704">
        <f t="shared" si="117"/>
        <v>0.16223934045925129</v>
      </c>
      <c r="S704">
        <f t="shared" si="118"/>
        <v>6.5030664449873099E-2</v>
      </c>
      <c r="T704">
        <f t="shared" si="119"/>
        <v>1.7428275921528503E-2</v>
      </c>
      <c r="U704">
        <f t="shared" si="120"/>
        <v>7.5942623540752041E-2</v>
      </c>
    </row>
    <row r="705" spans="1:21" x14ac:dyDescent="0.55000000000000004">
      <c r="A705">
        <v>0.77</v>
      </c>
      <c r="B705" t="s">
        <v>27</v>
      </c>
      <c r="C705" t="s">
        <v>18</v>
      </c>
      <c r="D705">
        <v>62.5</v>
      </c>
      <c r="E705">
        <v>61</v>
      </c>
      <c r="F705" t="s">
        <v>16</v>
      </c>
      <c r="G705" t="s">
        <v>11</v>
      </c>
      <c r="H705">
        <v>1881</v>
      </c>
      <c r="I705">
        <f t="shared" si="110"/>
        <v>43.370496884402883</v>
      </c>
      <c r="J705">
        <f t="shared" si="111"/>
        <v>3.274388795550379</v>
      </c>
      <c r="K705">
        <f t="shared" si="112"/>
        <v>-2.3057148795535821E-2</v>
      </c>
      <c r="M705">
        <f t="shared" si="113"/>
        <v>3323.5084776155868</v>
      </c>
      <c r="N705">
        <f t="shared" si="114"/>
        <v>54.769463315154447</v>
      </c>
      <c r="O705">
        <f t="shared" si="115"/>
        <v>3.4314544471153621</v>
      </c>
      <c r="P705">
        <f t="shared" si="116"/>
        <v>-2.0244896218319153E-2</v>
      </c>
      <c r="R705">
        <f t="shared" si="117"/>
        <v>0.76688382648356557</v>
      </c>
      <c r="S705">
        <f t="shared" si="118"/>
        <v>0.26282766510915667</v>
      </c>
      <c r="T705">
        <f t="shared" si="119"/>
        <v>4.796792970291805E-2</v>
      </c>
      <c r="U705">
        <f t="shared" si="120"/>
        <v>0.12196879163832948</v>
      </c>
    </row>
    <row r="706" spans="1:21" x14ac:dyDescent="0.55000000000000004">
      <c r="A706">
        <v>0.53</v>
      </c>
      <c r="B706" t="s">
        <v>17</v>
      </c>
      <c r="C706" t="s">
        <v>9</v>
      </c>
      <c r="D706">
        <v>61.7</v>
      </c>
      <c r="E706">
        <v>56</v>
      </c>
      <c r="F706" t="s">
        <v>26</v>
      </c>
      <c r="G706" t="s">
        <v>11</v>
      </c>
      <c r="H706">
        <v>1881</v>
      </c>
      <c r="I706">
        <f t="shared" ref="I706:I769" si="121" xml:space="preserve"> SQRT(H706)</f>
        <v>43.370496884402883</v>
      </c>
      <c r="J706">
        <f t="shared" ref="J706:J769" si="122">LOG10(H706)</f>
        <v>3.274388795550379</v>
      </c>
      <c r="K706">
        <f t="shared" ref="K706:K769" si="123" xml:space="preserve"> (1/I706)*-1</f>
        <v>-2.3057148795535821E-2</v>
      </c>
      <c r="M706">
        <f t="shared" ref="M706:M769" si="124" xml:space="preserve"> INTERCEPT(Price,CaratSize) + A706*SLOPE(Price,CaratSize)</f>
        <v>1770.0145424871971</v>
      </c>
      <c r="N706">
        <f t="shared" ref="N706:N769" si="125" xml:space="preserve"> INTERCEPT(SqrtPrice,CaratSize) + A706*SLOPE(SqrtPrice,CaratSize)</f>
        <v>42.130015616785172</v>
      </c>
      <c r="O706">
        <f t="shared" ref="O706:O769" si="126" xml:space="preserve"> INTERCEPT(LogTenPrice,CaratSize) + A706*SLOPE(LogTenPrice,CaratSize)</f>
        <v>3.2411143555880764</v>
      </c>
      <c r="P706">
        <f t="shared" ref="P706:P769" si="127" xml:space="preserve"> INTERCEPT(NegRecPrice,CaratSize) + A706*SLOPE(NegRecPrice,CaratSize)</f>
        <v>-2.4301138838869508E-2</v>
      </c>
      <c r="R706">
        <f t="shared" ref="R706:R769" si="128" xml:space="preserve"> ABS((M706-H706)/H706)</f>
        <v>5.9003433021160498E-2</v>
      </c>
      <c r="S706">
        <f t="shared" ref="S706:S769" si="129" xml:space="preserve"> ABS((N706-I706)/I706)</f>
        <v>2.8601961165536434E-2</v>
      </c>
      <c r="T706">
        <f t="shared" ref="T706:T769" si="130" xml:space="preserve"> ABS((O706-J706)/J706)</f>
        <v>1.0162030852145537E-2</v>
      </c>
      <c r="U706">
        <f t="shared" ref="U706:U769" si="131" xml:space="preserve"> ABS((P706-K706)/K706)</f>
        <v>5.3952466298631908E-2</v>
      </c>
    </row>
    <row r="707" spans="1:21" x14ac:dyDescent="0.55000000000000004">
      <c r="A707">
        <v>0.53</v>
      </c>
      <c r="B707" t="s">
        <v>17</v>
      </c>
      <c r="C707" t="s">
        <v>9</v>
      </c>
      <c r="D707">
        <v>61.8</v>
      </c>
      <c r="E707">
        <v>57</v>
      </c>
      <c r="F707" t="s">
        <v>26</v>
      </c>
      <c r="G707" t="s">
        <v>11</v>
      </c>
      <c r="H707">
        <v>1881</v>
      </c>
      <c r="I707">
        <f t="shared" si="121"/>
        <v>43.370496884402883</v>
      </c>
      <c r="J707">
        <f t="shared" si="122"/>
        <v>3.274388795550379</v>
      </c>
      <c r="K707">
        <f t="shared" si="123"/>
        <v>-2.3057148795535821E-2</v>
      </c>
      <c r="M707">
        <f t="shared" si="124"/>
        <v>1770.0145424871971</v>
      </c>
      <c r="N707">
        <f t="shared" si="125"/>
        <v>42.130015616785172</v>
      </c>
      <c r="O707">
        <f t="shared" si="126"/>
        <v>3.2411143555880764</v>
      </c>
      <c r="P707">
        <f t="shared" si="127"/>
        <v>-2.4301138838869508E-2</v>
      </c>
      <c r="R707">
        <f t="shared" si="128"/>
        <v>5.9003433021160498E-2</v>
      </c>
      <c r="S707">
        <f t="shared" si="129"/>
        <v>2.8601961165536434E-2</v>
      </c>
      <c r="T707">
        <f t="shared" si="130"/>
        <v>1.0162030852145537E-2</v>
      </c>
      <c r="U707">
        <f t="shared" si="131"/>
        <v>5.3952466298631908E-2</v>
      </c>
    </row>
    <row r="708" spans="1:21" x14ac:dyDescent="0.55000000000000004">
      <c r="A708">
        <v>0.52</v>
      </c>
      <c r="B708" t="s">
        <v>8</v>
      </c>
      <c r="C708" t="s">
        <v>18</v>
      </c>
      <c r="D708">
        <v>61.4</v>
      </c>
      <c r="E708">
        <v>58</v>
      </c>
      <c r="F708" t="s">
        <v>10</v>
      </c>
      <c r="G708" t="s">
        <v>11</v>
      </c>
      <c r="H708">
        <v>1881</v>
      </c>
      <c r="I708">
        <f t="shared" si="121"/>
        <v>43.370496884402883</v>
      </c>
      <c r="J708">
        <f t="shared" si="122"/>
        <v>3.274388795550379</v>
      </c>
      <c r="K708">
        <f t="shared" si="123"/>
        <v>-2.3057148795535821E-2</v>
      </c>
      <c r="M708">
        <f t="shared" si="124"/>
        <v>1705.2856285235143</v>
      </c>
      <c r="N708">
        <f t="shared" si="125"/>
        <v>41.603371962686452</v>
      </c>
      <c r="O708">
        <f t="shared" si="126"/>
        <v>3.2331835184411064</v>
      </c>
      <c r="P708">
        <f t="shared" si="127"/>
        <v>-2.4470148948059108E-2</v>
      </c>
      <c r="R708">
        <f t="shared" si="128"/>
        <v>9.3415402167190673E-2</v>
      </c>
      <c r="S708">
        <f t="shared" si="129"/>
        <v>4.0744862260315318E-2</v>
      </c>
      <c r="T708">
        <f t="shared" si="130"/>
        <v>1.2584112541939769E-2</v>
      </c>
      <c r="U708">
        <f t="shared" si="131"/>
        <v>6.1282518712672006E-2</v>
      </c>
    </row>
    <row r="709" spans="1:21" x14ac:dyDescent="0.55000000000000004">
      <c r="A709">
        <v>0.52</v>
      </c>
      <c r="B709" t="s">
        <v>8</v>
      </c>
      <c r="C709" t="s">
        <v>18</v>
      </c>
      <c r="D709">
        <v>62.8</v>
      </c>
      <c r="E709">
        <v>56</v>
      </c>
      <c r="F709" t="s">
        <v>16</v>
      </c>
      <c r="G709" t="s">
        <v>11</v>
      </c>
      <c r="H709">
        <v>1881</v>
      </c>
      <c r="I709">
        <f t="shared" si="121"/>
        <v>43.370496884402883</v>
      </c>
      <c r="J709">
        <f t="shared" si="122"/>
        <v>3.274388795550379</v>
      </c>
      <c r="K709">
        <f t="shared" si="123"/>
        <v>-2.3057148795535821E-2</v>
      </c>
      <c r="M709">
        <f t="shared" si="124"/>
        <v>1705.2856285235143</v>
      </c>
      <c r="N709">
        <f t="shared" si="125"/>
        <v>41.603371962686452</v>
      </c>
      <c r="O709">
        <f t="shared" si="126"/>
        <v>3.2331835184411064</v>
      </c>
      <c r="P709">
        <f t="shared" si="127"/>
        <v>-2.4470148948059108E-2</v>
      </c>
      <c r="R709">
        <f t="shared" si="128"/>
        <v>9.3415402167190673E-2</v>
      </c>
      <c r="S709">
        <f t="shared" si="129"/>
        <v>4.0744862260315318E-2</v>
      </c>
      <c r="T709">
        <f t="shared" si="130"/>
        <v>1.2584112541939769E-2</v>
      </c>
      <c r="U709">
        <f t="shared" si="131"/>
        <v>6.1282518712672006E-2</v>
      </c>
    </row>
    <row r="710" spans="1:21" x14ac:dyDescent="0.55000000000000004">
      <c r="A710">
        <v>0.71</v>
      </c>
      <c r="B710" t="s">
        <v>15</v>
      </c>
      <c r="C710" t="s">
        <v>14</v>
      </c>
      <c r="D710">
        <v>62.1</v>
      </c>
      <c r="E710">
        <v>58</v>
      </c>
      <c r="F710" t="s">
        <v>10</v>
      </c>
      <c r="G710" t="s">
        <v>11</v>
      </c>
      <c r="H710">
        <v>1881</v>
      </c>
      <c r="I710">
        <f t="shared" si="121"/>
        <v>43.370496884402883</v>
      </c>
      <c r="J710">
        <f t="shared" si="122"/>
        <v>3.274388795550379</v>
      </c>
      <c r="K710">
        <f t="shared" si="123"/>
        <v>-2.3057148795535821E-2</v>
      </c>
      <c r="M710">
        <f t="shared" si="124"/>
        <v>2935.1349938334884</v>
      </c>
      <c r="N710">
        <f t="shared" si="125"/>
        <v>51.609601390562126</v>
      </c>
      <c r="O710">
        <f t="shared" si="126"/>
        <v>3.3838694242335405</v>
      </c>
      <c r="P710">
        <f t="shared" si="127"/>
        <v>-2.125895687345674E-2</v>
      </c>
      <c r="R710">
        <f t="shared" si="128"/>
        <v>0.56041201160738352</v>
      </c>
      <c r="S710">
        <f t="shared" si="129"/>
        <v>0.18997025854048336</v>
      </c>
      <c r="T710">
        <f t="shared" si="130"/>
        <v>3.3435439564152118E-2</v>
      </c>
      <c r="U710">
        <f t="shared" si="131"/>
        <v>7.79884771540892E-2</v>
      </c>
    </row>
    <row r="711" spans="1:21" x14ac:dyDescent="0.55000000000000004">
      <c r="A711">
        <v>0.6</v>
      </c>
      <c r="B711" t="s">
        <v>17</v>
      </c>
      <c r="C711" t="s">
        <v>18</v>
      </c>
      <c r="D711">
        <v>59.8</v>
      </c>
      <c r="E711">
        <v>59</v>
      </c>
      <c r="F711" t="s">
        <v>22</v>
      </c>
      <c r="G711" t="s">
        <v>11</v>
      </c>
      <c r="H711">
        <v>1881</v>
      </c>
      <c r="I711">
        <f t="shared" si="121"/>
        <v>43.370496884402883</v>
      </c>
      <c r="J711">
        <f t="shared" si="122"/>
        <v>3.274388795550379</v>
      </c>
      <c r="K711">
        <f t="shared" si="123"/>
        <v>-2.3057148795535821E-2</v>
      </c>
      <c r="M711">
        <f t="shared" si="124"/>
        <v>2223.116940232977</v>
      </c>
      <c r="N711">
        <f t="shared" si="125"/>
        <v>45.816521195476206</v>
      </c>
      <c r="O711">
        <f t="shared" si="126"/>
        <v>3.2966302156168679</v>
      </c>
      <c r="P711">
        <f t="shared" si="127"/>
        <v>-2.3118068074542322E-2</v>
      </c>
      <c r="R711">
        <f t="shared" si="128"/>
        <v>0.18188035100105102</v>
      </c>
      <c r="S711">
        <f t="shared" si="129"/>
        <v>5.6398346497915607E-2</v>
      </c>
      <c r="T711">
        <f t="shared" si="130"/>
        <v>6.7925409764146259E-3</v>
      </c>
      <c r="U711">
        <f t="shared" si="131"/>
        <v>2.6420994003515425E-3</v>
      </c>
    </row>
    <row r="712" spans="1:21" x14ac:dyDescent="0.55000000000000004">
      <c r="A712">
        <v>0.6</v>
      </c>
      <c r="B712" t="s">
        <v>17</v>
      </c>
      <c r="C712" t="s">
        <v>18</v>
      </c>
      <c r="D712">
        <v>61.7</v>
      </c>
      <c r="E712">
        <v>57</v>
      </c>
      <c r="F712" t="s">
        <v>10</v>
      </c>
      <c r="G712" t="s">
        <v>11</v>
      </c>
      <c r="H712">
        <v>1881</v>
      </c>
      <c r="I712">
        <f t="shared" si="121"/>
        <v>43.370496884402883</v>
      </c>
      <c r="J712">
        <f t="shared" si="122"/>
        <v>3.274388795550379</v>
      </c>
      <c r="K712">
        <f t="shared" si="123"/>
        <v>-2.3057148795535821E-2</v>
      </c>
      <c r="M712">
        <f t="shared" si="124"/>
        <v>2223.116940232977</v>
      </c>
      <c r="N712">
        <f t="shared" si="125"/>
        <v>45.816521195476206</v>
      </c>
      <c r="O712">
        <f t="shared" si="126"/>
        <v>3.2966302156168679</v>
      </c>
      <c r="P712">
        <f t="shared" si="127"/>
        <v>-2.3118068074542322E-2</v>
      </c>
      <c r="R712">
        <f t="shared" si="128"/>
        <v>0.18188035100105102</v>
      </c>
      <c r="S712">
        <f t="shared" si="129"/>
        <v>5.6398346497915607E-2</v>
      </c>
      <c r="T712">
        <f t="shared" si="130"/>
        <v>6.7925409764146259E-3</v>
      </c>
      <c r="U712">
        <f t="shared" si="131"/>
        <v>2.6420994003515425E-3</v>
      </c>
    </row>
    <row r="713" spans="1:21" x14ac:dyDescent="0.55000000000000004">
      <c r="A713">
        <v>0.7</v>
      </c>
      <c r="B713" t="s">
        <v>8</v>
      </c>
      <c r="C713" t="s">
        <v>20</v>
      </c>
      <c r="D713">
        <v>61.8</v>
      </c>
      <c r="E713">
        <v>60</v>
      </c>
      <c r="F713" t="s">
        <v>16</v>
      </c>
      <c r="G713" t="s">
        <v>11</v>
      </c>
      <c r="H713">
        <v>1882</v>
      </c>
      <c r="I713">
        <f t="shared" si="121"/>
        <v>43.382023926967726</v>
      </c>
      <c r="J713">
        <f t="shared" si="122"/>
        <v>3.2746196190912382</v>
      </c>
      <c r="K713">
        <f t="shared" si="123"/>
        <v>-2.3051022277878704E-2</v>
      </c>
      <c r="M713">
        <f t="shared" si="124"/>
        <v>2870.406079869806</v>
      </c>
      <c r="N713">
        <f t="shared" si="125"/>
        <v>51.082957736463406</v>
      </c>
      <c r="O713">
        <f t="shared" si="126"/>
        <v>3.3759385870865701</v>
      </c>
      <c r="P713">
        <f t="shared" si="127"/>
        <v>-2.1427966982646339E-2</v>
      </c>
      <c r="R713">
        <f t="shared" si="128"/>
        <v>0.52518920290637938</v>
      </c>
      <c r="S713">
        <f t="shared" si="129"/>
        <v>0.17751439680315423</v>
      </c>
      <c r="T713">
        <f t="shared" si="130"/>
        <v>3.0940683126869442E-2</v>
      </c>
      <c r="U713">
        <f t="shared" si="131"/>
        <v>7.0411423652562102E-2</v>
      </c>
    </row>
    <row r="714" spans="1:21" x14ac:dyDescent="0.55000000000000004">
      <c r="A714">
        <v>0.72</v>
      </c>
      <c r="B714" t="s">
        <v>21</v>
      </c>
      <c r="C714" t="s">
        <v>20</v>
      </c>
      <c r="D714">
        <v>61.5</v>
      </c>
      <c r="E714">
        <v>56</v>
      </c>
      <c r="F714" t="s">
        <v>26</v>
      </c>
      <c r="G714" t="s">
        <v>11</v>
      </c>
      <c r="H714">
        <v>1882</v>
      </c>
      <c r="I714">
        <f t="shared" si="121"/>
        <v>43.382023926967726</v>
      </c>
      <c r="J714">
        <f t="shared" si="122"/>
        <v>3.2746196190912382</v>
      </c>
      <c r="K714">
        <f t="shared" si="123"/>
        <v>-2.3051022277878704E-2</v>
      </c>
      <c r="M714">
        <f t="shared" si="124"/>
        <v>2999.8639077971716</v>
      </c>
      <c r="N714">
        <f t="shared" si="125"/>
        <v>52.136245044660846</v>
      </c>
      <c r="O714">
        <f t="shared" si="126"/>
        <v>3.3918002613805109</v>
      </c>
      <c r="P714">
        <f t="shared" si="127"/>
        <v>-2.1089946764267144E-2</v>
      </c>
      <c r="R714">
        <f t="shared" si="128"/>
        <v>0.59397657162442696</v>
      </c>
      <c r="S714">
        <f t="shared" si="129"/>
        <v>0.20179374600942032</v>
      </c>
      <c r="T714">
        <f t="shared" si="130"/>
        <v>3.5784505047884711E-2</v>
      </c>
      <c r="U714">
        <f t="shared" si="131"/>
        <v>8.5075424854087187E-2</v>
      </c>
    </row>
    <row r="715" spans="1:21" x14ac:dyDescent="0.55000000000000004">
      <c r="A715">
        <v>0.71</v>
      </c>
      <c r="B715" t="s">
        <v>27</v>
      </c>
      <c r="C715" t="s">
        <v>25</v>
      </c>
      <c r="D715">
        <v>63.4</v>
      </c>
      <c r="E715">
        <v>55</v>
      </c>
      <c r="F715" t="s">
        <v>16</v>
      </c>
      <c r="G715" t="s">
        <v>11</v>
      </c>
      <c r="H715">
        <v>1882</v>
      </c>
      <c r="I715">
        <f t="shared" si="121"/>
        <v>43.382023926967726</v>
      </c>
      <c r="J715">
        <f t="shared" si="122"/>
        <v>3.2746196190912382</v>
      </c>
      <c r="K715">
        <f t="shared" si="123"/>
        <v>-2.3051022277878704E-2</v>
      </c>
      <c r="M715">
        <f t="shared" si="124"/>
        <v>2935.1349938334884</v>
      </c>
      <c r="N715">
        <f t="shared" si="125"/>
        <v>51.609601390562126</v>
      </c>
      <c r="O715">
        <f t="shared" si="126"/>
        <v>3.3838694242335405</v>
      </c>
      <c r="P715">
        <f t="shared" si="127"/>
        <v>-2.125895687345674E-2</v>
      </c>
      <c r="R715">
        <f t="shared" si="128"/>
        <v>0.55958288726540295</v>
      </c>
      <c r="S715">
        <f t="shared" si="129"/>
        <v>0.18965407140628729</v>
      </c>
      <c r="T715">
        <f t="shared" si="130"/>
        <v>3.3362594087377073E-2</v>
      </c>
      <c r="U715">
        <f t="shared" si="131"/>
        <v>7.7743424253324714E-2</v>
      </c>
    </row>
    <row r="716" spans="1:21" x14ac:dyDescent="0.55000000000000004">
      <c r="A716">
        <v>0.75</v>
      </c>
      <c r="B716" t="s">
        <v>8</v>
      </c>
      <c r="C716" t="s">
        <v>20</v>
      </c>
      <c r="D716">
        <v>63.3</v>
      </c>
      <c r="E716">
        <v>55</v>
      </c>
      <c r="F716" t="s">
        <v>16</v>
      </c>
      <c r="G716" t="s">
        <v>11</v>
      </c>
      <c r="H716">
        <v>1882</v>
      </c>
      <c r="I716">
        <f t="shared" si="121"/>
        <v>43.382023926967726</v>
      </c>
      <c r="J716">
        <f t="shared" si="122"/>
        <v>3.2746196190912382</v>
      </c>
      <c r="K716">
        <f t="shared" si="123"/>
        <v>-2.3051022277878704E-2</v>
      </c>
      <c r="M716">
        <f t="shared" si="124"/>
        <v>3194.0506496882203</v>
      </c>
      <c r="N716">
        <f t="shared" si="125"/>
        <v>53.716176006957006</v>
      </c>
      <c r="O716">
        <f t="shared" si="126"/>
        <v>3.4155927728214213</v>
      </c>
      <c r="P716">
        <f t="shared" si="127"/>
        <v>-2.0582916436698351E-2</v>
      </c>
      <c r="R716">
        <f t="shared" si="128"/>
        <v>0.69715762470149856</v>
      </c>
      <c r="S716">
        <f t="shared" si="129"/>
        <v>0.23821276981881945</v>
      </c>
      <c r="T716">
        <f t="shared" si="130"/>
        <v>4.3050237929407341E-2</v>
      </c>
      <c r="U716">
        <f t="shared" si="131"/>
        <v>0.10707142665637487</v>
      </c>
    </row>
    <row r="717" spans="1:21" x14ac:dyDescent="0.55000000000000004">
      <c r="A717">
        <v>0.7</v>
      </c>
      <c r="B717" t="s">
        <v>15</v>
      </c>
      <c r="C717" t="s">
        <v>14</v>
      </c>
      <c r="D717">
        <v>60.7</v>
      </c>
      <c r="E717">
        <v>54</v>
      </c>
      <c r="F717" t="s">
        <v>10</v>
      </c>
      <c r="G717" t="s">
        <v>11</v>
      </c>
      <c r="H717">
        <v>1883</v>
      </c>
      <c r="I717">
        <f t="shared" si="121"/>
        <v>43.393547907494266</v>
      </c>
      <c r="J717">
        <f t="shared" si="122"/>
        <v>3.274850320016665</v>
      </c>
      <c r="K717">
        <f t="shared" si="123"/>
        <v>-2.3044900641260895E-2</v>
      </c>
      <c r="M717">
        <f t="shared" si="124"/>
        <v>2870.406079869806</v>
      </c>
      <c r="N717">
        <f t="shared" si="125"/>
        <v>51.082957736463406</v>
      </c>
      <c r="O717">
        <f t="shared" si="126"/>
        <v>3.3759385870865701</v>
      </c>
      <c r="P717">
        <f t="shared" si="127"/>
        <v>-2.1427966982646339E-2</v>
      </c>
      <c r="R717">
        <f t="shared" si="128"/>
        <v>0.52437922457238773</v>
      </c>
      <c r="S717">
        <f t="shared" si="129"/>
        <v>0.17720168549852877</v>
      </c>
      <c r="T717">
        <f t="shared" si="130"/>
        <v>3.0868057221433782E-2</v>
      </c>
      <c r="U717">
        <f t="shared" si="131"/>
        <v>7.0164488178330722E-2</v>
      </c>
    </row>
    <row r="718" spans="1:21" x14ac:dyDescent="0.55000000000000004">
      <c r="A718">
        <v>0.7</v>
      </c>
      <c r="B718" t="s">
        <v>15</v>
      </c>
      <c r="C718" t="s">
        <v>14</v>
      </c>
      <c r="D718">
        <v>62.1</v>
      </c>
      <c r="E718">
        <v>58</v>
      </c>
      <c r="F718" t="s">
        <v>10</v>
      </c>
      <c r="G718" t="s">
        <v>11</v>
      </c>
      <c r="H718">
        <v>1883</v>
      </c>
      <c r="I718">
        <f t="shared" si="121"/>
        <v>43.393547907494266</v>
      </c>
      <c r="J718">
        <f t="shared" si="122"/>
        <v>3.274850320016665</v>
      </c>
      <c r="K718">
        <f t="shared" si="123"/>
        <v>-2.3044900641260895E-2</v>
      </c>
      <c r="M718">
        <f t="shared" si="124"/>
        <v>2870.406079869806</v>
      </c>
      <c r="N718">
        <f t="shared" si="125"/>
        <v>51.082957736463406</v>
      </c>
      <c r="O718">
        <f t="shared" si="126"/>
        <v>3.3759385870865701</v>
      </c>
      <c r="P718">
        <f t="shared" si="127"/>
        <v>-2.1427966982646339E-2</v>
      </c>
      <c r="R718">
        <f t="shared" si="128"/>
        <v>0.52437922457238773</v>
      </c>
      <c r="S718">
        <f t="shared" si="129"/>
        <v>0.17720168549852877</v>
      </c>
      <c r="T718">
        <f t="shared" si="130"/>
        <v>3.0868057221433782E-2</v>
      </c>
      <c r="U718">
        <f t="shared" si="131"/>
        <v>7.0164488178330722E-2</v>
      </c>
    </row>
    <row r="719" spans="1:21" x14ac:dyDescent="0.55000000000000004">
      <c r="A719">
        <v>0.7</v>
      </c>
      <c r="B719" t="s">
        <v>15</v>
      </c>
      <c r="C719" t="s">
        <v>14</v>
      </c>
      <c r="D719">
        <v>61.7</v>
      </c>
      <c r="E719">
        <v>59</v>
      </c>
      <c r="F719" t="s">
        <v>10</v>
      </c>
      <c r="G719" t="s">
        <v>11</v>
      </c>
      <c r="H719">
        <v>1883</v>
      </c>
      <c r="I719">
        <f t="shared" si="121"/>
        <v>43.393547907494266</v>
      </c>
      <c r="J719">
        <f t="shared" si="122"/>
        <v>3.274850320016665</v>
      </c>
      <c r="K719">
        <f t="shared" si="123"/>
        <v>-2.3044900641260895E-2</v>
      </c>
      <c r="M719">
        <f t="shared" si="124"/>
        <v>2870.406079869806</v>
      </c>
      <c r="N719">
        <f t="shared" si="125"/>
        <v>51.082957736463406</v>
      </c>
      <c r="O719">
        <f t="shared" si="126"/>
        <v>3.3759385870865701</v>
      </c>
      <c r="P719">
        <f t="shared" si="127"/>
        <v>-2.1427966982646339E-2</v>
      </c>
      <c r="R719">
        <f t="shared" si="128"/>
        <v>0.52437922457238773</v>
      </c>
      <c r="S719">
        <f t="shared" si="129"/>
        <v>0.17720168549852877</v>
      </c>
      <c r="T719">
        <f t="shared" si="130"/>
        <v>3.0868057221433782E-2</v>
      </c>
      <c r="U719">
        <f t="shared" si="131"/>
        <v>7.0164488178330722E-2</v>
      </c>
    </row>
    <row r="720" spans="1:21" x14ac:dyDescent="0.55000000000000004">
      <c r="A720">
        <v>0.7</v>
      </c>
      <c r="B720" t="s">
        <v>15</v>
      </c>
      <c r="C720" t="s">
        <v>14</v>
      </c>
      <c r="D720">
        <v>61.1</v>
      </c>
      <c r="E720">
        <v>59</v>
      </c>
      <c r="F720" t="s">
        <v>10</v>
      </c>
      <c r="G720" t="s">
        <v>11</v>
      </c>
      <c r="H720">
        <v>1883</v>
      </c>
      <c r="I720">
        <f t="shared" si="121"/>
        <v>43.393547907494266</v>
      </c>
      <c r="J720">
        <f t="shared" si="122"/>
        <v>3.274850320016665</v>
      </c>
      <c r="K720">
        <f t="shared" si="123"/>
        <v>-2.3044900641260895E-2</v>
      </c>
      <c r="M720">
        <f t="shared" si="124"/>
        <v>2870.406079869806</v>
      </c>
      <c r="N720">
        <f t="shared" si="125"/>
        <v>51.082957736463406</v>
      </c>
      <c r="O720">
        <f t="shared" si="126"/>
        <v>3.3759385870865701</v>
      </c>
      <c r="P720">
        <f t="shared" si="127"/>
        <v>-2.1427966982646339E-2</v>
      </c>
      <c r="R720">
        <f t="shared" si="128"/>
        <v>0.52437922457238773</v>
      </c>
      <c r="S720">
        <f t="shared" si="129"/>
        <v>0.17720168549852877</v>
      </c>
      <c r="T720">
        <f t="shared" si="130"/>
        <v>3.0868057221433782E-2</v>
      </c>
      <c r="U720">
        <f t="shared" si="131"/>
        <v>7.0164488178330722E-2</v>
      </c>
    </row>
    <row r="721" spans="1:21" x14ac:dyDescent="0.55000000000000004">
      <c r="A721">
        <v>0.7</v>
      </c>
      <c r="B721" t="s">
        <v>15</v>
      </c>
      <c r="C721" t="s">
        <v>14</v>
      </c>
      <c r="D721">
        <v>61.5</v>
      </c>
      <c r="E721">
        <v>57</v>
      </c>
      <c r="F721" t="s">
        <v>10</v>
      </c>
      <c r="G721" t="s">
        <v>11</v>
      </c>
      <c r="H721">
        <v>1883</v>
      </c>
      <c r="I721">
        <f t="shared" si="121"/>
        <v>43.393547907494266</v>
      </c>
      <c r="J721">
        <f t="shared" si="122"/>
        <v>3.274850320016665</v>
      </c>
      <c r="K721">
        <f t="shared" si="123"/>
        <v>-2.3044900641260895E-2</v>
      </c>
      <c r="M721">
        <f t="shared" si="124"/>
        <v>2870.406079869806</v>
      </c>
      <c r="N721">
        <f t="shared" si="125"/>
        <v>51.082957736463406</v>
      </c>
      <c r="O721">
        <f t="shared" si="126"/>
        <v>3.3759385870865701</v>
      </c>
      <c r="P721">
        <f t="shared" si="127"/>
        <v>-2.1427966982646339E-2</v>
      </c>
      <c r="R721">
        <f t="shared" si="128"/>
        <v>0.52437922457238773</v>
      </c>
      <c r="S721">
        <f t="shared" si="129"/>
        <v>0.17720168549852877</v>
      </c>
      <c r="T721">
        <f t="shared" si="130"/>
        <v>3.0868057221433782E-2</v>
      </c>
      <c r="U721">
        <f t="shared" si="131"/>
        <v>7.0164488178330722E-2</v>
      </c>
    </row>
    <row r="722" spans="1:21" x14ac:dyDescent="0.55000000000000004">
      <c r="A722">
        <v>0.53</v>
      </c>
      <c r="B722" t="s">
        <v>15</v>
      </c>
      <c r="C722" t="s">
        <v>25</v>
      </c>
      <c r="D722">
        <v>62.7</v>
      </c>
      <c r="E722">
        <v>56</v>
      </c>
      <c r="F722" t="s">
        <v>10</v>
      </c>
      <c r="G722" t="s">
        <v>11</v>
      </c>
      <c r="H722">
        <v>2001</v>
      </c>
      <c r="I722">
        <f t="shared" si="121"/>
        <v>44.732538492690082</v>
      </c>
      <c r="J722">
        <f t="shared" si="122"/>
        <v>3.3012470886362113</v>
      </c>
      <c r="K722">
        <f t="shared" si="123"/>
        <v>-2.2355091700494795E-2</v>
      </c>
      <c r="M722">
        <f t="shared" si="124"/>
        <v>1770.0145424871971</v>
      </c>
      <c r="N722">
        <f t="shared" si="125"/>
        <v>42.130015616785172</v>
      </c>
      <c r="O722">
        <f t="shared" si="126"/>
        <v>3.2411143555880764</v>
      </c>
      <c r="P722">
        <f t="shared" si="127"/>
        <v>-2.4301138838869508E-2</v>
      </c>
      <c r="R722">
        <f t="shared" si="128"/>
        <v>0.11543501125077606</v>
      </c>
      <c r="S722">
        <f t="shared" si="129"/>
        <v>5.8179637543489697E-2</v>
      </c>
      <c r="T722">
        <f t="shared" si="130"/>
        <v>1.8215156707029938E-2</v>
      </c>
      <c r="U722">
        <f t="shared" si="131"/>
        <v>8.7051628525936273E-2</v>
      </c>
    </row>
    <row r="723" spans="1:21" x14ac:dyDescent="0.55000000000000004">
      <c r="A723">
        <v>0.54</v>
      </c>
      <c r="B723" t="s">
        <v>17</v>
      </c>
      <c r="C723" t="s">
        <v>25</v>
      </c>
      <c r="D723">
        <v>61.3</v>
      </c>
      <c r="E723">
        <v>54</v>
      </c>
      <c r="F723" t="s">
        <v>10</v>
      </c>
      <c r="G723" t="s">
        <v>11</v>
      </c>
      <c r="H723">
        <v>2001</v>
      </c>
      <c r="I723">
        <f t="shared" si="121"/>
        <v>44.732538492690082</v>
      </c>
      <c r="J723">
        <f t="shared" si="122"/>
        <v>3.3012470886362113</v>
      </c>
      <c r="K723">
        <f t="shared" si="123"/>
        <v>-2.2355091700494795E-2</v>
      </c>
      <c r="M723">
        <f t="shared" si="124"/>
        <v>1834.7434564508803</v>
      </c>
      <c r="N723">
        <f t="shared" si="125"/>
        <v>42.656659270883893</v>
      </c>
      <c r="O723">
        <f t="shared" si="126"/>
        <v>3.2490451927350468</v>
      </c>
      <c r="P723">
        <f t="shared" si="127"/>
        <v>-2.4132128729679909E-2</v>
      </c>
      <c r="R723">
        <f t="shared" si="128"/>
        <v>8.3086728410354652E-2</v>
      </c>
      <c r="S723">
        <f t="shared" si="129"/>
        <v>4.6406470362629147E-2</v>
      </c>
      <c r="T723">
        <f t="shared" si="130"/>
        <v>1.5812780594599424E-2</v>
      </c>
      <c r="U723">
        <f t="shared" si="131"/>
        <v>7.9491377310958775E-2</v>
      </c>
    </row>
    <row r="724" spans="1:21" x14ac:dyDescent="0.55000000000000004">
      <c r="A724">
        <v>0.54</v>
      </c>
      <c r="B724" t="s">
        <v>17</v>
      </c>
      <c r="C724" t="s">
        <v>25</v>
      </c>
      <c r="D724">
        <v>62.1</v>
      </c>
      <c r="E724">
        <v>57</v>
      </c>
      <c r="F724" t="s">
        <v>10</v>
      </c>
      <c r="G724" t="s">
        <v>11</v>
      </c>
      <c r="H724">
        <v>2001</v>
      </c>
      <c r="I724">
        <f t="shared" si="121"/>
        <v>44.732538492690082</v>
      </c>
      <c r="J724">
        <f t="shared" si="122"/>
        <v>3.3012470886362113</v>
      </c>
      <c r="K724">
        <f t="shared" si="123"/>
        <v>-2.2355091700494795E-2</v>
      </c>
      <c r="M724">
        <f t="shared" si="124"/>
        <v>1834.7434564508803</v>
      </c>
      <c r="N724">
        <f t="shared" si="125"/>
        <v>42.656659270883893</v>
      </c>
      <c r="O724">
        <f t="shared" si="126"/>
        <v>3.2490451927350468</v>
      </c>
      <c r="P724">
        <f t="shared" si="127"/>
        <v>-2.4132128729679909E-2</v>
      </c>
      <c r="R724">
        <f t="shared" si="128"/>
        <v>8.3086728410354652E-2</v>
      </c>
      <c r="S724">
        <f t="shared" si="129"/>
        <v>4.6406470362629147E-2</v>
      </c>
      <c r="T724">
        <f t="shared" si="130"/>
        <v>1.5812780594599424E-2</v>
      </c>
      <c r="U724">
        <f t="shared" si="131"/>
        <v>7.9491377310958775E-2</v>
      </c>
    </row>
    <row r="725" spans="1:21" x14ac:dyDescent="0.55000000000000004">
      <c r="A725">
        <v>0.57999999999999996</v>
      </c>
      <c r="B725" t="s">
        <v>15</v>
      </c>
      <c r="C725" t="s">
        <v>25</v>
      </c>
      <c r="D725">
        <v>61.5</v>
      </c>
      <c r="E725">
        <v>58</v>
      </c>
      <c r="F725" t="s">
        <v>10</v>
      </c>
      <c r="G725" t="s">
        <v>11</v>
      </c>
      <c r="H725">
        <v>2001</v>
      </c>
      <c r="I725">
        <f t="shared" si="121"/>
        <v>44.732538492690082</v>
      </c>
      <c r="J725">
        <f t="shared" si="122"/>
        <v>3.3012470886362113</v>
      </c>
      <c r="K725">
        <f t="shared" si="123"/>
        <v>-2.2355091700494795E-2</v>
      </c>
      <c r="M725">
        <f t="shared" si="124"/>
        <v>2093.6591123056114</v>
      </c>
      <c r="N725">
        <f t="shared" si="125"/>
        <v>44.763233887278766</v>
      </c>
      <c r="O725">
        <f t="shared" si="126"/>
        <v>3.2807685413229275</v>
      </c>
      <c r="P725">
        <f t="shared" si="127"/>
        <v>-2.345608829292152E-2</v>
      </c>
      <c r="R725">
        <f t="shared" si="128"/>
        <v>4.6306402951330046E-2</v>
      </c>
      <c r="S725">
        <f t="shared" si="129"/>
        <v>6.8619836081288462E-4</v>
      </c>
      <c r="T725">
        <f t="shared" si="130"/>
        <v>6.2032761448776496E-3</v>
      </c>
      <c r="U725">
        <f t="shared" si="131"/>
        <v>4.9250372451049122E-2</v>
      </c>
    </row>
    <row r="726" spans="1:21" x14ac:dyDescent="0.55000000000000004">
      <c r="A726">
        <v>0.56000000000000005</v>
      </c>
      <c r="B726" t="s">
        <v>21</v>
      </c>
      <c r="C726" t="s">
        <v>24</v>
      </c>
      <c r="D726">
        <v>62</v>
      </c>
      <c r="E726">
        <v>58</v>
      </c>
      <c r="F726" t="s">
        <v>10</v>
      </c>
      <c r="G726" t="s">
        <v>11</v>
      </c>
      <c r="H726">
        <v>2001</v>
      </c>
      <c r="I726">
        <f t="shared" si="121"/>
        <v>44.732538492690082</v>
      </c>
      <c r="J726">
        <f t="shared" si="122"/>
        <v>3.3012470886362113</v>
      </c>
      <c r="K726">
        <f t="shared" si="123"/>
        <v>-2.2355091700494795E-2</v>
      </c>
      <c r="M726">
        <f t="shared" si="124"/>
        <v>1964.2012843782459</v>
      </c>
      <c r="N726">
        <f t="shared" si="125"/>
        <v>43.709946579081333</v>
      </c>
      <c r="O726">
        <f t="shared" si="126"/>
        <v>3.2649068670289871</v>
      </c>
      <c r="P726">
        <f t="shared" si="127"/>
        <v>-2.3794108511300711E-2</v>
      </c>
      <c r="R726">
        <f t="shared" si="128"/>
        <v>1.8390162729512306E-2</v>
      </c>
      <c r="S726">
        <f t="shared" si="129"/>
        <v>2.2860136000908051E-2</v>
      </c>
      <c r="T726">
        <f t="shared" si="130"/>
        <v>1.1008028369738538E-2</v>
      </c>
      <c r="U726">
        <f t="shared" si="131"/>
        <v>6.4370874881003792E-2</v>
      </c>
    </row>
    <row r="727" spans="1:21" x14ac:dyDescent="0.55000000000000004">
      <c r="A727">
        <v>0.72</v>
      </c>
      <c r="B727" t="s">
        <v>15</v>
      </c>
      <c r="C727" t="s">
        <v>14</v>
      </c>
      <c r="D727">
        <v>61.1</v>
      </c>
      <c r="E727">
        <v>58</v>
      </c>
      <c r="F727" t="s">
        <v>10</v>
      </c>
      <c r="G727" t="s">
        <v>11</v>
      </c>
      <c r="H727">
        <v>2001</v>
      </c>
      <c r="I727">
        <f t="shared" si="121"/>
        <v>44.732538492690082</v>
      </c>
      <c r="J727">
        <f t="shared" si="122"/>
        <v>3.3012470886362113</v>
      </c>
      <c r="K727">
        <f t="shared" si="123"/>
        <v>-2.2355091700494795E-2</v>
      </c>
      <c r="M727">
        <f t="shared" si="124"/>
        <v>2999.8639077971716</v>
      </c>
      <c r="N727">
        <f t="shared" si="125"/>
        <v>52.136245044660846</v>
      </c>
      <c r="O727">
        <f t="shared" si="126"/>
        <v>3.3918002613805109</v>
      </c>
      <c r="P727">
        <f t="shared" si="127"/>
        <v>-2.1089946764267144E-2</v>
      </c>
      <c r="R727">
        <f t="shared" si="128"/>
        <v>0.49918236271722716</v>
      </c>
      <c r="S727">
        <f t="shared" si="129"/>
        <v>0.16551053889286055</v>
      </c>
      <c r="T727">
        <f t="shared" si="130"/>
        <v>2.7429989429148833E-2</v>
      </c>
      <c r="U727">
        <f t="shared" si="131"/>
        <v>5.6593144558635303E-2</v>
      </c>
    </row>
    <row r="728" spans="1:21" x14ac:dyDescent="0.55000000000000004">
      <c r="A728">
        <v>0.51</v>
      </c>
      <c r="B728" t="s">
        <v>17</v>
      </c>
      <c r="C728" t="s">
        <v>24</v>
      </c>
      <c r="D728">
        <v>60.5</v>
      </c>
      <c r="E728">
        <v>59</v>
      </c>
      <c r="F728" t="s">
        <v>10</v>
      </c>
      <c r="G728" t="s">
        <v>11</v>
      </c>
      <c r="H728">
        <v>2001</v>
      </c>
      <c r="I728">
        <f t="shared" si="121"/>
        <v>44.732538492690082</v>
      </c>
      <c r="J728">
        <f t="shared" si="122"/>
        <v>3.3012470886362113</v>
      </c>
      <c r="K728">
        <f t="shared" si="123"/>
        <v>-2.2355091700494795E-2</v>
      </c>
      <c r="M728">
        <f t="shared" si="124"/>
        <v>1640.5567145598311</v>
      </c>
      <c r="N728">
        <f t="shared" si="125"/>
        <v>41.076728308587732</v>
      </c>
      <c r="O728">
        <f t="shared" si="126"/>
        <v>3.225252681294136</v>
      </c>
      <c r="P728">
        <f t="shared" si="127"/>
        <v>-2.4639159057248703E-2</v>
      </c>
      <c r="R728">
        <f t="shared" si="128"/>
        <v>0.18013157693161863</v>
      </c>
      <c r="S728">
        <f t="shared" si="129"/>
        <v>8.172597190521079E-2</v>
      </c>
      <c r="T728">
        <f t="shared" si="130"/>
        <v>2.3019908931890824E-2</v>
      </c>
      <c r="U728">
        <f t="shared" si="131"/>
        <v>0.1021721309558911</v>
      </c>
    </row>
    <row r="729" spans="1:21" x14ac:dyDescent="0.55000000000000004">
      <c r="A729">
        <v>0.74</v>
      </c>
      <c r="B729" t="s">
        <v>8</v>
      </c>
      <c r="C729" t="s">
        <v>20</v>
      </c>
      <c r="D729">
        <v>60.4</v>
      </c>
      <c r="E729">
        <v>59</v>
      </c>
      <c r="F729" t="s">
        <v>16</v>
      </c>
      <c r="G729" t="s">
        <v>11</v>
      </c>
      <c r="H729">
        <v>2002</v>
      </c>
      <c r="I729">
        <f t="shared" si="121"/>
        <v>44.743714642394188</v>
      </c>
      <c r="J729">
        <f t="shared" si="122"/>
        <v>3.3014640731433</v>
      </c>
      <c r="K729">
        <f t="shared" si="123"/>
        <v>-2.2349507813383709E-2</v>
      </c>
      <c r="M729">
        <f t="shared" si="124"/>
        <v>3129.321735724538</v>
      </c>
      <c r="N729">
        <f t="shared" si="125"/>
        <v>53.189532352858286</v>
      </c>
      <c r="O729">
        <f t="shared" si="126"/>
        <v>3.4076619356744513</v>
      </c>
      <c r="P729">
        <f t="shared" si="127"/>
        <v>-2.075192654588795E-2</v>
      </c>
      <c r="R729">
        <f t="shared" si="128"/>
        <v>0.56309777009217687</v>
      </c>
      <c r="S729">
        <f t="shared" si="129"/>
        <v>0.18875986891043187</v>
      </c>
      <c r="T729">
        <f t="shared" si="130"/>
        <v>3.2166899344762835E-2</v>
      </c>
      <c r="U729">
        <f t="shared" si="131"/>
        <v>7.1481720350864655E-2</v>
      </c>
    </row>
    <row r="730" spans="1:21" x14ac:dyDescent="0.55000000000000004">
      <c r="A730">
        <v>0.77</v>
      </c>
      <c r="B730" t="s">
        <v>13</v>
      </c>
      <c r="C730" t="s">
        <v>25</v>
      </c>
      <c r="D730">
        <v>62.2</v>
      </c>
      <c r="E730">
        <v>56</v>
      </c>
      <c r="F730" t="s">
        <v>10</v>
      </c>
      <c r="G730" t="s">
        <v>11</v>
      </c>
      <c r="H730">
        <v>2002</v>
      </c>
      <c r="I730">
        <f t="shared" si="121"/>
        <v>44.743714642394188</v>
      </c>
      <c r="J730">
        <f t="shared" si="122"/>
        <v>3.3014640731433</v>
      </c>
      <c r="K730">
        <f t="shared" si="123"/>
        <v>-2.2349507813383709E-2</v>
      </c>
      <c r="M730">
        <f t="shared" si="124"/>
        <v>3323.5084776155868</v>
      </c>
      <c r="N730">
        <f t="shared" si="125"/>
        <v>54.769463315154447</v>
      </c>
      <c r="O730">
        <f t="shared" si="126"/>
        <v>3.4314544471153621</v>
      </c>
      <c r="P730">
        <f t="shared" si="127"/>
        <v>-2.0244896218319153E-2</v>
      </c>
      <c r="R730">
        <f t="shared" si="128"/>
        <v>0.66009414466313032</v>
      </c>
      <c r="S730">
        <f t="shared" si="129"/>
        <v>0.22407054829687675</v>
      </c>
      <c r="T730">
        <f t="shared" si="130"/>
        <v>3.9373554002754642E-2</v>
      </c>
      <c r="U730">
        <f t="shared" si="131"/>
        <v>9.4168140642642562E-2</v>
      </c>
    </row>
    <row r="731" spans="1:21" x14ac:dyDescent="0.55000000000000004">
      <c r="A731">
        <v>0.76</v>
      </c>
      <c r="B731" t="s">
        <v>27</v>
      </c>
      <c r="C731" t="s">
        <v>12</v>
      </c>
      <c r="D731">
        <v>58.4</v>
      </c>
      <c r="E731">
        <v>61</v>
      </c>
      <c r="F731" t="s">
        <v>16</v>
      </c>
      <c r="G731" t="s">
        <v>11</v>
      </c>
      <c r="H731">
        <v>2002</v>
      </c>
      <c r="I731">
        <f t="shared" si="121"/>
        <v>44.743714642394188</v>
      </c>
      <c r="J731">
        <f t="shared" si="122"/>
        <v>3.3014640731433</v>
      </c>
      <c r="K731">
        <f t="shared" si="123"/>
        <v>-2.2349507813383709E-2</v>
      </c>
      <c r="M731">
        <f t="shared" si="124"/>
        <v>3258.7795636519036</v>
      </c>
      <c r="N731">
        <f t="shared" si="125"/>
        <v>54.242819661055726</v>
      </c>
      <c r="O731">
        <f t="shared" si="126"/>
        <v>3.4235236099683917</v>
      </c>
      <c r="P731">
        <f t="shared" si="127"/>
        <v>-2.0413906327508752E-2</v>
      </c>
      <c r="R731">
        <f t="shared" si="128"/>
        <v>0.62776201980614565</v>
      </c>
      <c r="S731">
        <f t="shared" si="129"/>
        <v>0.21230032183472847</v>
      </c>
      <c r="T731">
        <f t="shared" si="130"/>
        <v>3.6971335783424E-2</v>
      </c>
      <c r="U731">
        <f t="shared" si="131"/>
        <v>8.6606000545383255E-2</v>
      </c>
    </row>
    <row r="732" spans="1:21" x14ac:dyDescent="0.55000000000000004">
      <c r="A732">
        <v>0.5</v>
      </c>
      <c r="B732" t="s">
        <v>19</v>
      </c>
      <c r="C732" t="s">
        <v>24</v>
      </c>
      <c r="D732">
        <v>62.5</v>
      </c>
      <c r="E732">
        <v>60</v>
      </c>
      <c r="F732" t="s">
        <v>16</v>
      </c>
      <c r="G732" t="s">
        <v>11</v>
      </c>
      <c r="H732">
        <v>2002</v>
      </c>
      <c r="I732">
        <f t="shared" si="121"/>
        <v>44.743714642394188</v>
      </c>
      <c r="J732">
        <f t="shared" si="122"/>
        <v>3.3014640731433</v>
      </c>
      <c r="K732">
        <f t="shared" si="123"/>
        <v>-2.2349507813383709E-2</v>
      </c>
      <c r="M732">
        <f t="shared" si="124"/>
        <v>1575.8278005961483</v>
      </c>
      <c r="N732">
        <f t="shared" si="125"/>
        <v>40.550084654489012</v>
      </c>
      <c r="O732">
        <f t="shared" si="126"/>
        <v>3.2173218441471656</v>
      </c>
      <c r="P732">
        <f t="shared" si="127"/>
        <v>-2.4808169166438302E-2</v>
      </c>
      <c r="R732">
        <f t="shared" si="128"/>
        <v>0.21287322647545037</v>
      </c>
      <c r="S732">
        <f t="shared" si="129"/>
        <v>9.3725566181126957E-2</v>
      </c>
      <c r="T732">
        <f t="shared" si="130"/>
        <v>2.5486337919171487E-2</v>
      </c>
      <c r="U732">
        <f t="shared" si="131"/>
        <v>0.11000964198335753</v>
      </c>
    </row>
    <row r="733" spans="1:21" x14ac:dyDescent="0.55000000000000004">
      <c r="A733">
        <v>0.5</v>
      </c>
      <c r="B733" t="s">
        <v>8</v>
      </c>
      <c r="C733" t="s">
        <v>9</v>
      </c>
      <c r="D733">
        <v>63.7</v>
      </c>
      <c r="E733">
        <v>60</v>
      </c>
      <c r="F733" t="s">
        <v>16</v>
      </c>
      <c r="G733" t="s">
        <v>11</v>
      </c>
      <c r="H733">
        <v>2002</v>
      </c>
      <c r="I733">
        <f t="shared" si="121"/>
        <v>44.743714642394188</v>
      </c>
      <c r="J733">
        <f t="shared" si="122"/>
        <v>3.3014640731433</v>
      </c>
      <c r="K733">
        <f t="shared" si="123"/>
        <v>-2.2349507813383709E-2</v>
      </c>
      <c r="M733">
        <f t="shared" si="124"/>
        <v>1575.8278005961483</v>
      </c>
      <c r="N733">
        <f t="shared" si="125"/>
        <v>40.550084654489012</v>
      </c>
      <c r="O733">
        <f t="shared" si="126"/>
        <v>3.2173218441471656</v>
      </c>
      <c r="P733">
        <f t="shared" si="127"/>
        <v>-2.4808169166438302E-2</v>
      </c>
      <c r="R733">
        <f t="shared" si="128"/>
        <v>0.21287322647545037</v>
      </c>
      <c r="S733">
        <f t="shared" si="129"/>
        <v>9.3725566181126957E-2</v>
      </c>
      <c r="T733">
        <f t="shared" si="130"/>
        <v>2.5486337919171487E-2</v>
      </c>
      <c r="U733">
        <f t="shared" si="131"/>
        <v>0.11000964198335753</v>
      </c>
    </row>
    <row r="734" spans="1:21" x14ac:dyDescent="0.55000000000000004">
      <c r="A734">
        <v>0.5</v>
      </c>
      <c r="B734" t="s">
        <v>8</v>
      </c>
      <c r="C734" t="s">
        <v>9</v>
      </c>
      <c r="D734">
        <v>63.8</v>
      </c>
      <c r="E734">
        <v>57</v>
      </c>
      <c r="F734" t="s">
        <v>16</v>
      </c>
      <c r="G734" t="s">
        <v>11</v>
      </c>
      <c r="H734">
        <v>2002</v>
      </c>
      <c r="I734">
        <f t="shared" si="121"/>
        <v>44.743714642394188</v>
      </c>
      <c r="J734">
        <f t="shared" si="122"/>
        <v>3.3014640731433</v>
      </c>
      <c r="K734">
        <f t="shared" si="123"/>
        <v>-2.2349507813383709E-2</v>
      </c>
      <c r="M734">
        <f t="shared" si="124"/>
        <v>1575.8278005961483</v>
      </c>
      <c r="N734">
        <f t="shared" si="125"/>
        <v>40.550084654489012</v>
      </c>
      <c r="O734">
        <f t="shared" si="126"/>
        <v>3.2173218441471656</v>
      </c>
      <c r="P734">
        <f t="shared" si="127"/>
        <v>-2.4808169166438302E-2</v>
      </c>
      <c r="R734">
        <f t="shared" si="128"/>
        <v>0.21287322647545037</v>
      </c>
      <c r="S734">
        <f t="shared" si="129"/>
        <v>9.3725566181126957E-2</v>
      </c>
      <c r="T734">
        <f t="shared" si="130"/>
        <v>2.5486337919171487E-2</v>
      </c>
      <c r="U734">
        <f t="shared" si="131"/>
        <v>0.11000964198335753</v>
      </c>
    </row>
    <row r="735" spans="1:21" x14ac:dyDescent="0.55000000000000004">
      <c r="A735">
        <v>0.5</v>
      </c>
      <c r="B735" t="s">
        <v>8</v>
      </c>
      <c r="C735" t="s">
        <v>9</v>
      </c>
      <c r="D735">
        <v>63.1</v>
      </c>
      <c r="E735">
        <v>59</v>
      </c>
      <c r="F735" t="s">
        <v>16</v>
      </c>
      <c r="G735" t="s">
        <v>11</v>
      </c>
      <c r="H735">
        <v>2002</v>
      </c>
      <c r="I735">
        <f t="shared" si="121"/>
        <v>44.743714642394188</v>
      </c>
      <c r="J735">
        <f t="shared" si="122"/>
        <v>3.3014640731433</v>
      </c>
      <c r="K735">
        <f t="shared" si="123"/>
        <v>-2.2349507813383709E-2</v>
      </c>
      <c r="M735">
        <f t="shared" si="124"/>
        <v>1575.8278005961483</v>
      </c>
      <c r="N735">
        <f t="shared" si="125"/>
        <v>40.550084654489012</v>
      </c>
      <c r="O735">
        <f t="shared" si="126"/>
        <v>3.2173218441471656</v>
      </c>
      <c r="P735">
        <f t="shared" si="127"/>
        <v>-2.4808169166438302E-2</v>
      </c>
      <c r="R735">
        <f t="shared" si="128"/>
        <v>0.21287322647545037</v>
      </c>
      <c r="S735">
        <f t="shared" si="129"/>
        <v>9.3725566181126957E-2</v>
      </c>
      <c r="T735">
        <f t="shared" si="130"/>
        <v>2.5486337919171487E-2</v>
      </c>
      <c r="U735">
        <f t="shared" si="131"/>
        <v>0.11000964198335753</v>
      </c>
    </row>
    <row r="736" spans="1:21" x14ac:dyDescent="0.55000000000000004">
      <c r="A736">
        <v>0.5</v>
      </c>
      <c r="B736" t="s">
        <v>19</v>
      </c>
      <c r="C736" t="s">
        <v>24</v>
      </c>
      <c r="D736">
        <v>63.4</v>
      </c>
      <c r="E736">
        <v>60</v>
      </c>
      <c r="F736" t="s">
        <v>22</v>
      </c>
      <c r="G736" t="s">
        <v>11</v>
      </c>
      <c r="H736">
        <v>2002</v>
      </c>
      <c r="I736">
        <f t="shared" si="121"/>
        <v>44.743714642394188</v>
      </c>
      <c r="J736">
        <f t="shared" si="122"/>
        <v>3.3014640731433</v>
      </c>
      <c r="K736">
        <f t="shared" si="123"/>
        <v>-2.2349507813383709E-2</v>
      </c>
      <c r="M736">
        <f t="shared" si="124"/>
        <v>1575.8278005961483</v>
      </c>
      <c r="N736">
        <f t="shared" si="125"/>
        <v>40.550084654489012</v>
      </c>
      <c r="O736">
        <f t="shared" si="126"/>
        <v>3.2173218441471656</v>
      </c>
      <c r="P736">
        <f t="shared" si="127"/>
        <v>-2.4808169166438302E-2</v>
      </c>
      <c r="R736">
        <f t="shared" si="128"/>
        <v>0.21287322647545037</v>
      </c>
      <c r="S736">
        <f t="shared" si="129"/>
        <v>9.3725566181126957E-2</v>
      </c>
      <c r="T736">
        <f t="shared" si="130"/>
        <v>2.5486337919171487E-2</v>
      </c>
      <c r="U736">
        <f t="shared" si="131"/>
        <v>0.11000964198335753</v>
      </c>
    </row>
    <row r="737" spans="1:21" x14ac:dyDescent="0.55000000000000004">
      <c r="A737">
        <v>0.5</v>
      </c>
      <c r="B737" t="s">
        <v>19</v>
      </c>
      <c r="C737" t="s">
        <v>24</v>
      </c>
      <c r="D737">
        <v>63.3</v>
      </c>
      <c r="E737">
        <v>58</v>
      </c>
      <c r="F737" t="s">
        <v>16</v>
      </c>
      <c r="G737" t="s">
        <v>11</v>
      </c>
      <c r="H737">
        <v>2002</v>
      </c>
      <c r="I737">
        <f t="shared" si="121"/>
        <v>44.743714642394188</v>
      </c>
      <c r="J737">
        <f t="shared" si="122"/>
        <v>3.3014640731433</v>
      </c>
      <c r="K737">
        <f t="shared" si="123"/>
        <v>-2.2349507813383709E-2</v>
      </c>
      <c r="M737">
        <f t="shared" si="124"/>
        <v>1575.8278005961483</v>
      </c>
      <c r="N737">
        <f t="shared" si="125"/>
        <v>40.550084654489012</v>
      </c>
      <c r="O737">
        <f t="shared" si="126"/>
        <v>3.2173218441471656</v>
      </c>
      <c r="P737">
        <f t="shared" si="127"/>
        <v>-2.4808169166438302E-2</v>
      </c>
      <c r="R737">
        <f t="shared" si="128"/>
        <v>0.21287322647545037</v>
      </c>
      <c r="S737">
        <f t="shared" si="129"/>
        <v>9.3725566181126957E-2</v>
      </c>
      <c r="T737">
        <f t="shared" si="130"/>
        <v>2.5486337919171487E-2</v>
      </c>
      <c r="U737">
        <f t="shared" si="131"/>
        <v>0.11000964198335753</v>
      </c>
    </row>
    <row r="738" spans="1:21" x14ac:dyDescent="0.55000000000000004">
      <c r="A738">
        <v>0.5</v>
      </c>
      <c r="B738" t="s">
        <v>8</v>
      </c>
      <c r="C738" t="s">
        <v>9</v>
      </c>
      <c r="D738">
        <v>62.7</v>
      </c>
      <c r="E738">
        <v>55</v>
      </c>
      <c r="F738" t="s">
        <v>16</v>
      </c>
      <c r="G738" t="s">
        <v>11</v>
      </c>
      <c r="H738">
        <v>2002</v>
      </c>
      <c r="I738">
        <f t="shared" si="121"/>
        <v>44.743714642394188</v>
      </c>
      <c r="J738">
        <f t="shared" si="122"/>
        <v>3.3014640731433</v>
      </c>
      <c r="K738">
        <f t="shared" si="123"/>
        <v>-2.2349507813383709E-2</v>
      </c>
      <c r="M738">
        <f t="shared" si="124"/>
        <v>1575.8278005961483</v>
      </c>
      <c r="N738">
        <f t="shared" si="125"/>
        <v>40.550084654489012</v>
      </c>
      <c r="O738">
        <f t="shared" si="126"/>
        <v>3.2173218441471656</v>
      </c>
      <c r="P738">
        <f t="shared" si="127"/>
        <v>-2.4808169166438302E-2</v>
      </c>
      <c r="R738">
        <f t="shared" si="128"/>
        <v>0.21287322647545037</v>
      </c>
      <c r="S738">
        <f t="shared" si="129"/>
        <v>9.3725566181126957E-2</v>
      </c>
      <c r="T738">
        <f t="shared" si="130"/>
        <v>2.5486337919171487E-2</v>
      </c>
      <c r="U738">
        <f t="shared" si="131"/>
        <v>0.11000964198335753</v>
      </c>
    </row>
    <row r="739" spans="1:21" x14ac:dyDescent="0.55000000000000004">
      <c r="A739">
        <v>0.5</v>
      </c>
      <c r="B739" t="s">
        <v>8</v>
      </c>
      <c r="C739" t="s">
        <v>9</v>
      </c>
      <c r="D739">
        <v>63.2</v>
      </c>
      <c r="E739">
        <v>58</v>
      </c>
      <c r="F739" t="s">
        <v>16</v>
      </c>
      <c r="G739" t="s">
        <v>11</v>
      </c>
      <c r="H739">
        <v>2002</v>
      </c>
      <c r="I739">
        <f t="shared" si="121"/>
        <v>44.743714642394188</v>
      </c>
      <c r="J739">
        <f t="shared" si="122"/>
        <v>3.3014640731433</v>
      </c>
      <c r="K739">
        <f t="shared" si="123"/>
        <v>-2.2349507813383709E-2</v>
      </c>
      <c r="M739">
        <f t="shared" si="124"/>
        <v>1575.8278005961483</v>
      </c>
      <c r="N739">
        <f t="shared" si="125"/>
        <v>40.550084654489012</v>
      </c>
      <c r="O739">
        <f t="shared" si="126"/>
        <v>3.2173218441471656</v>
      </c>
      <c r="P739">
        <f t="shared" si="127"/>
        <v>-2.4808169166438302E-2</v>
      </c>
      <c r="R739">
        <f t="shared" si="128"/>
        <v>0.21287322647545037</v>
      </c>
      <c r="S739">
        <f t="shared" si="129"/>
        <v>9.3725566181126957E-2</v>
      </c>
      <c r="T739">
        <f t="shared" si="130"/>
        <v>2.5486337919171487E-2</v>
      </c>
      <c r="U739">
        <f t="shared" si="131"/>
        <v>0.11000964198335753</v>
      </c>
    </row>
    <row r="740" spans="1:21" x14ac:dyDescent="0.55000000000000004">
      <c r="A740">
        <v>0.53</v>
      </c>
      <c r="B740" t="s">
        <v>8</v>
      </c>
      <c r="C740" t="s">
        <v>24</v>
      </c>
      <c r="D740">
        <v>62</v>
      </c>
      <c r="E740">
        <v>58</v>
      </c>
      <c r="F740" t="s">
        <v>10</v>
      </c>
      <c r="G740" t="s">
        <v>11</v>
      </c>
      <c r="H740">
        <v>2002</v>
      </c>
      <c r="I740">
        <f t="shared" si="121"/>
        <v>44.743714642394188</v>
      </c>
      <c r="J740">
        <f t="shared" si="122"/>
        <v>3.3014640731433</v>
      </c>
      <c r="K740">
        <f t="shared" si="123"/>
        <v>-2.2349507813383709E-2</v>
      </c>
      <c r="M740">
        <f t="shared" si="124"/>
        <v>1770.0145424871971</v>
      </c>
      <c r="N740">
        <f t="shared" si="125"/>
        <v>42.130015616785172</v>
      </c>
      <c r="O740">
        <f t="shared" si="126"/>
        <v>3.2411143555880764</v>
      </c>
      <c r="P740">
        <f t="shared" si="127"/>
        <v>-2.4301138838869508E-2</v>
      </c>
      <c r="R740">
        <f t="shared" si="128"/>
        <v>0.11587685190449695</v>
      </c>
      <c r="S740">
        <f t="shared" si="129"/>
        <v>5.8414886794682083E-2</v>
      </c>
      <c r="T740">
        <f t="shared" si="130"/>
        <v>1.827968326117968E-2</v>
      </c>
      <c r="U740">
        <f t="shared" si="131"/>
        <v>8.7323221691579772E-2</v>
      </c>
    </row>
    <row r="741" spans="1:21" x14ac:dyDescent="0.55000000000000004">
      <c r="A741">
        <v>0.53</v>
      </c>
      <c r="B741" t="s">
        <v>8</v>
      </c>
      <c r="C741" t="s">
        <v>24</v>
      </c>
      <c r="D741">
        <v>62.2</v>
      </c>
      <c r="E741">
        <v>58</v>
      </c>
      <c r="F741" t="s">
        <v>10</v>
      </c>
      <c r="G741" t="s">
        <v>11</v>
      </c>
      <c r="H741">
        <v>2002</v>
      </c>
      <c r="I741">
        <f t="shared" si="121"/>
        <v>44.743714642394188</v>
      </c>
      <c r="J741">
        <f t="shared" si="122"/>
        <v>3.3014640731433</v>
      </c>
      <c r="K741">
        <f t="shared" si="123"/>
        <v>-2.2349507813383709E-2</v>
      </c>
      <c r="M741">
        <f t="shared" si="124"/>
        <v>1770.0145424871971</v>
      </c>
      <c r="N741">
        <f t="shared" si="125"/>
        <v>42.130015616785172</v>
      </c>
      <c r="O741">
        <f t="shared" si="126"/>
        <v>3.2411143555880764</v>
      </c>
      <c r="P741">
        <f t="shared" si="127"/>
        <v>-2.4301138838869508E-2</v>
      </c>
      <c r="R741">
        <f t="shared" si="128"/>
        <v>0.11587685190449695</v>
      </c>
      <c r="S741">
        <f t="shared" si="129"/>
        <v>5.8414886794682083E-2</v>
      </c>
      <c r="T741">
        <f t="shared" si="130"/>
        <v>1.827968326117968E-2</v>
      </c>
      <c r="U741">
        <f t="shared" si="131"/>
        <v>8.7323221691579772E-2</v>
      </c>
    </row>
    <row r="742" spans="1:21" x14ac:dyDescent="0.55000000000000004">
      <c r="A742">
        <v>0.74</v>
      </c>
      <c r="B742" t="s">
        <v>23</v>
      </c>
      <c r="C742" t="s">
        <v>18</v>
      </c>
      <c r="D742">
        <v>63.5</v>
      </c>
      <c r="E742">
        <v>55</v>
      </c>
      <c r="F742" t="s">
        <v>16</v>
      </c>
      <c r="G742" t="s">
        <v>11</v>
      </c>
      <c r="H742">
        <v>2003</v>
      </c>
      <c r="I742">
        <f t="shared" si="121"/>
        <v>44.754888001200491</v>
      </c>
      <c r="J742">
        <f t="shared" si="122"/>
        <v>3.3016809492935764</v>
      </c>
      <c r="K742">
        <f t="shared" si="123"/>
        <v>-2.2343928108437591E-2</v>
      </c>
      <c r="M742">
        <f t="shared" si="124"/>
        <v>3129.321735724538</v>
      </c>
      <c r="N742">
        <f t="shared" si="125"/>
        <v>53.189532352858286</v>
      </c>
      <c r="O742">
        <f t="shared" si="126"/>
        <v>3.4076619356744513</v>
      </c>
      <c r="P742">
        <f t="shared" si="127"/>
        <v>-2.075192654588795E-2</v>
      </c>
      <c r="R742">
        <f t="shared" si="128"/>
        <v>0.56231739177460716</v>
      </c>
      <c r="S742">
        <f t="shared" si="129"/>
        <v>0.18846308701368097</v>
      </c>
      <c r="T742">
        <f t="shared" si="130"/>
        <v>3.2099099824757601E-2</v>
      </c>
      <c r="U742">
        <f t="shared" si="131"/>
        <v>7.124985162964538E-2</v>
      </c>
    </row>
    <row r="743" spans="1:21" x14ac:dyDescent="0.55000000000000004">
      <c r="A743">
        <v>0.51</v>
      </c>
      <c r="B743" t="s">
        <v>8</v>
      </c>
      <c r="C743" t="s">
        <v>24</v>
      </c>
      <c r="D743">
        <v>63.6</v>
      </c>
      <c r="E743">
        <v>60</v>
      </c>
      <c r="F743" t="s">
        <v>22</v>
      </c>
      <c r="G743" t="s">
        <v>11</v>
      </c>
      <c r="H743">
        <v>2003</v>
      </c>
      <c r="I743">
        <f t="shared" si="121"/>
        <v>44.754888001200491</v>
      </c>
      <c r="J743">
        <f t="shared" si="122"/>
        <v>3.3016809492935764</v>
      </c>
      <c r="K743">
        <f t="shared" si="123"/>
        <v>-2.2343928108437591E-2</v>
      </c>
      <c r="M743">
        <f t="shared" si="124"/>
        <v>1640.5567145598311</v>
      </c>
      <c r="N743">
        <f t="shared" si="125"/>
        <v>41.076728308587732</v>
      </c>
      <c r="O743">
        <f t="shared" si="126"/>
        <v>3.225252681294136</v>
      </c>
      <c r="P743">
        <f t="shared" si="127"/>
        <v>-2.4639159057248703E-2</v>
      </c>
      <c r="R743">
        <f t="shared" si="128"/>
        <v>0.18095021739399345</v>
      </c>
      <c r="S743">
        <f t="shared" si="129"/>
        <v>8.2184535743092396E-2</v>
      </c>
      <c r="T743">
        <f t="shared" si="130"/>
        <v>2.3148289969021039E-2</v>
      </c>
      <c r="U743">
        <f t="shared" si="131"/>
        <v>0.10272280405093046</v>
      </c>
    </row>
    <row r="744" spans="1:21" x14ac:dyDescent="0.55000000000000004">
      <c r="A744">
        <v>0.71</v>
      </c>
      <c r="B744" t="s">
        <v>21</v>
      </c>
      <c r="C744" t="s">
        <v>20</v>
      </c>
      <c r="D744">
        <v>61.1</v>
      </c>
      <c r="E744">
        <v>56</v>
      </c>
      <c r="F744" t="s">
        <v>10</v>
      </c>
      <c r="G744" t="s">
        <v>11</v>
      </c>
      <c r="H744">
        <v>2003</v>
      </c>
      <c r="I744">
        <f t="shared" si="121"/>
        <v>44.754888001200491</v>
      </c>
      <c r="J744">
        <f t="shared" si="122"/>
        <v>3.3016809492935764</v>
      </c>
      <c r="K744">
        <f t="shared" si="123"/>
        <v>-2.2343928108437591E-2</v>
      </c>
      <c r="M744">
        <f t="shared" si="124"/>
        <v>2935.1349938334884</v>
      </c>
      <c r="N744">
        <f t="shared" si="125"/>
        <v>51.609601390562126</v>
      </c>
      <c r="O744">
        <f t="shared" si="126"/>
        <v>3.3838694242335405</v>
      </c>
      <c r="P744">
        <f t="shared" si="127"/>
        <v>-2.125895687345674E-2</v>
      </c>
      <c r="R744">
        <f t="shared" si="128"/>
        <v>0.46536944275261527</v>
      </c>
      <c r="S744">
        <f t="shared" si="129"/>
        <v>0.15316122317584094</v>
      </c>
      <c r="T744">
        <f t="shared" si="130"/>
        <v>2.4892918547308188E-2</v>
      </c>
      <c r="U744">
        <f t="shared" si="131"/>
        <v>4.8557766106092186E-2</v>
      </c>
    </row>
    <row r="745" spans="1:21" x14ac:dyDescent="0.55000000000000004">
      <c r="A745">
        <v>0.52</v>
      </c>
      <c r="B745" t="s">
        <v>8</v>
      </c>
      <c r="C745" t="s">
        <v>24</v>
      </c>
      <c r="D745">
        <v>63</v>
      </c>
      <c r="E745">
        <v>58</v>
      </c>
      <c r="F745" t="s">
        <v>16</v>
      </c>
      <c r="G745" t="s">
        <v>11</v>
      </c>
      <c r="H745">
        <v>2004</v>
      </c>
      <c r="I745">
        <f t="shared" si="121"/>
        <v>44.766058571198784</v>
      </c>
      <c r="J745">
        <f t="shared" si="122"/>
        <v>3.301897717195208</v>
      </c>
      <c r="K745">
        <f t="shared" si="123"/>
        <v>-2.2338352580438516E-2</v>
      </c>
      <c r="M745">
        <f t="shared" si="124"/>
        <v>1705.2856285235143</v>
      </c>
      <c r="N745">
        <f t="shared" si="125"/>
        <v>41.603371962686452</v>
      </c>
      <c r="O745">
        <f t="shared" si="126"/>
        <v>3.2331835184411064</v>
      </c>
      <c r="P745">
        <f t="shared" si="127"/>
        <v>-2.4470148948059108E-2</v>
      </c>
      <c r="R745">
        <f t="shared" si="128"/>
        <v>0.14905906760303675</v>
      </c>
      <c r="S745">
        <f t="shared" si="129"/>
        <v>7.0649208562379759E-2</v>
      </c>
      <c r="T745">
        <f t="shared" si="130"/>
        <v>2.0810517053953669E-2</v>
      </c>
      <c r="U745">
        <f t="shared" si="131"/>
        <v>9.5432121054772223E-2</v>
      </c>
    </row>
    <row r="746" spans="1:21" x14ac:dyDescent="0.55000000000000004">
      <c r="A746">
        <v>0.81</v>
      </c>
      <c r="B746" t="s">
        <v>15</v>
      </c>
      <c r="C746" t="s">
        <v>20</v>
      </c>
      <c r="D746">
        <v>62.9</v>
      </c>
      <c r="E746">
        <v>58</v>
      </c>
      <c r="F746" t="s">
        <v>16</v>
      </c>
      <c r="G746" t="s">
        <v>11</v>
      </c>
      <c r="H746">
        <v>2004</v>
      </c>
      <c r="I746">
        <f t="shared" si="121"/>
        <v>44.766058571198784</v>
      </c>
      <c r="J746">
        <f t="shared" si="122"/>
        <v>3.301897717195208</v>
      </c>
      <c r="K746">
        <f t="shared" si="123"/>
        <v>-2.2338352580438516E-2</v>
      </c>
      <c r="M746">
        <f t="shared" si="124"/>
        <v>3582.4241334703179</v>
      </c>
      <c r="N746">
        <f t="shared" si="125"/>
        <v>56.876037931549327</v>
      </c>
      <c r="O746">
        <f t="shared" si="126"/>
        <v>3.4631777957032428</v>
      </c>
      <c r="P746">
        <f t="shared" si="127"/>
        <v>-1.956885578156076E-2</v>
      </c>
      <c r="R746">
        <f t="shared" si="128"/>
        <v>0.78763679314886126</v>
      </c>
      <c r="S746">
        <f t="shared" si="129"/>
        <v>0.27051698869334373</v>
      </c>
      <c r="T746">
        <f t="shared" si="130"/>
        <v>4.8844662167498616E-2</v>
      </c>
      <c r="U746">
        <f t="shared" si="131"/>
        <v>0.12397945591130913</v>
      </c>
    </row>
    <row r="747" spans="1:21" x14ac:dyDescent="0.55000000000000004">
      <c r="A747">
        <v>0.53</v>
      </c>
      <c r="B747" t="s">
        <v>8</v>
      </c>
      <c r="C747" t="s">
        <v>24</v>
      </c>
      <c r="D747">
        <v>60.9</v>
      </c>
      <c r="E747">
        <v>60</v>
      </c>
      <c r="F747" t="s">
        <v>10</v>
      </c>
      <c r="G747" t="s">
        <v>11</v>
      </c>
      <c r="H747">
        <v>2079</v>
      </c>
      <c r="I747">
        <f t="shared" si="121"/>
        <v>45.596052460711988</v>
      </c>
      <c r="J747">
        <f t="shared" si="122"/>
        <v>3.3178544893314692</v>
      </c>
      <c r="K747">
        <f t="shared" si="123"/>
        <v>-2.1931723165325635E-2</v>
      </c>
      <c r="M747">
        <f t="shared" si="124"/>
        <v>1770.0145424871971</v>
      </c>
      <c r="N747">
        <f t="shared" si="125"/>
        <v>42.130015616785172</v>
      </c>
      <c r="O747">
        <f t="shared" si="126"/>
        <v>3.2411143555880764</v>
      </c>
      <c r="P747">
        <f t="shared" si="127"/>
        <v>-2.4301138838869508E-2</v>
      </c>
      <c r="R747">
        <f t="shared" si="128"/>
        <v>0.14862215368581189</v>
      </c>
      <c r="S747">
        <f t="shared" si="129"/>
        <v>7.6016160541821892E-2</v>
      </c>
      <c r="T747">
        <f t="shared" si="130"/>
        <v>2.3129445245459086E-2</v>
      </c>
      <c r="U747">
        <f t="shared" si="131"/>
        <v>0.10803600135213967</v>
      </c>
    </row>
    <row r="748" spans="1:21" x14ac:dyDescent="0.55000000000000004">
      <c r="A748">
        <v>0.71</v>
      </c>
      <c r="B748" t="s">
        <v>21</v>
      </c>
      <c r="C748" t="s">
        <v>20</v>
      </c>
      <c r="D748">
        <v>59.3</v>
      </c>
      <c r="E748">
        <v>57</v>
      </c>
      <c r="F748" t="s">
        <v>22</v>
      </c>
      <c r="G748" t="s">
        <v>11</v>
      </c>
      <c r="H748">
        <v>2080</v>
      </c>
      <c r="I748">
        <f t="shared" si="121"/>
        <v>45.607017003965517</v>
      </c>
      <c r="J748">
        <f t="shared" si="122"/>
        <v>3.3180633349627615</v>
      </c>
      <c r="K748">
        <f t="shared" si="123"/>
        <v>-2.1926450482675733E-2</v>
      </c>
      <c r="M748">
        <f t="shared" si="124"/>
        <v>2935.1349938334884</v>
      </c>
      <c r="N748">
        <f t="shared" si="125"/>
        <v>51.609601390562126</v>
      </c>
      <c r="O748">
        <f t="shared" si="126"/>
        <v>3.3838694242335405</v>
      </c>
      <c r="P748">
        <f t="shared" si="127"/>
        <v>-2.125895687345674E-2</v>
      </c>
      <c r="R748">
        <f t="shared" si="128"/>
        <v>0.4111225931891771</v>
      </c>
      <c r="S748">
        <f t="shared" si="129"/>
        <v>0.13161536932079304</v>
      </c>
      <c r="T748">
        <f t="shared" si="130"/>
        <v>1.9832680279901156E-2</v>
      </c>
      <c r="U748">
        <f t="shared" si="131"/>
        <v>3.044239238568892E-2</v>
      </c>
    </row>
    <row r="749" spans="1:21" x14ac:dyDescent="0.55000000000000004">
      <c r="A749">
        <v>0.83</v>
      </c>
      <c r="B749" t="s">
        <v>27</v>
      </c>
      <c r="C749" t="s">
        <v>18</v>
      </c>
      <c r="D749">
        <v>63.1</v>
      </c>
      <c r="E749">
        <v>59</v>
      </c>
      <c r="F749" t="s">
        <v>16</v>
      </c>
      <c r="G749" t="s">
        <v>11</v>
      </c>
      <c r="H749">
        <v>2080</v>
      </c>
      <c r="I749">
        <f t="shared" si="121"/>
        <v>45.607017003965517</v>
      </c>
      <c r="J749">
        <f t="shared" si="122"/>
        <v>3.3180633349627615</v>
      </c>
      <c r="K749">
        <f t="shared" si="123"/>
        <v>-2.1926450482675733E-2</v>
      </c>
      <c r="M749">
        <f t="shared" si="124"/>
        <v>3711.8819613976834</v>
      </c>
      <c r="N749">
        <f t="shared" si="125"/>
        <v>57.92932523974676</v>
      </c>
      <c r="O749">
        <f t="shared" si="126"/>
        <v>3.4790394699971832</v>
      </c>
      <c r="P749">
        <f t="shared" si="127"/>
        <v>-1.9230835563181566E-2</v>
      </c>
      <c r="R749">
        <f t="shared" si="128"/>
        <v>0.78455863528734782</v>
      </c>
      <c r="S749">
        <f t="shared" si="129"/>
        <v>0.27018448136412476</v>
      </c>
      <c r="T749">
        <f t="shared" si="130"/>
        <v>4.8515088105220955E-2</v>
      </c>
      <c r="U749">
        <f t="shared" si="131"/>
        <v>0.12293895546951361</v>
      </c>
    </row>
    <row r="750" spans="1:21" x14ac:dyDescent="0.55000000000000004">
      <c r="A750">
        <v>0.73</v>
      </c>
      <c r="B750" t="s">
        <v>23</v>
      </c>
      <c r="C750" t="s">
        <v>18</v>
      </c>
      <c r="D750">
        <v>62.3</v>
      </c>
      <c r="E750">
        <v>57</v>
      </c>
      <c r="F750" t="s">
        <v>16</v>
      </c>
      <c r="G750" t="s">
        <v>11</v>
      </c>
      <c r="H750">
        <v>2080</v>
      </c>
      <c r="I750">
        <f t="shared" si="121"/>
        <v>45.607017003965517</v>
      </c>
      <c r="J750">
        <f t="shared" si="122"/>
        <v>3.3180633349627615</v>
      </c>
      <c r="K750">
        <f t="shared" si="123"/>
        <v>-2.1926450482675733E-2</v>
      </c>
      <c r="M750">
        <f t="shared" si="124"/>
        <v>3064.5928217608548</v>
      </c>
      <c r="N750">
        <f t="shared" si="125"/>
        <v>52.662888698759566</v>
      </c>
      <c r="O750">
        <f t="shared" si="126"/>
        <v>3.3997310985274809</v>
      </c>
      <c r="P750">
        <f t="shared" si="127"/>
        <v>-2.0920936655077545E-2</v>
      </c>
      <c r="R750">
        <f t="shared" si="128"/>
        <v>0.47336193353887251</v>
      </c>
      <c r="S750">
        <f t="shared" si="129"/>
        <v>0.15471022132801501</v>
      </c>
      <c r="T750">
        <f t="shared" si="130"/>
        <v>2.4613081584121101E-2</v>
      </c>
      <c r="U750">
        <f t="shared" si="131"/>
        <v>4.5858486232992983E-2</v>
      </c>
    </row>
    <row r="751" spans="1:21" x14ac:dyDescent="0.55000000000000004">
      <c r="A751">
        <v>0.73</v>
      </c>
      <c r="B751" t="s">
        <v>15</v>
      </c>
      <c r="C751" t="s">
        <v>14</v>
      </c>
      <c r="D751">
        <v>63.2</v>
      </c>
      <c r="E751">
        <v>55</v>
      </c>
      <c r="F751" t="s">
        <v>16</v>
      </c>
      <c r="G751" t="s">
        <v>11</v>
      </c>
      <c r="H751">
        <v>2080</v>
      </c>
      <c r="I751">
        <f t="shared" si="121"/>
        <v>45.607017003965517</v>
      </c>
      <c r="J751">
        <f t="shared" si="122"/>
        <v>3.3180633349627615</v>
      </c>
      <c r="K751">
        <f t="shared" si="123"/>
        <v>-2.1926450482675733E-2</v>
      </c>
      <c r="M751">
        <f t="shared" si="124"/>
        <v>3064.5928217608548</v>
      </c>
      <c r="N751">
        <f t="shared" si="125"/>
        <v>52.662888698759566</v>
      </c>
      <c r="O751">
        <f t="shared" si="126"/>
        <v>3.3997310985274809</v>
      </c>
      <c r="P751">
        <f t="shared" si="127"/>
        <v>-2.0920936655077545E-2</v>
      </c>
      <c r="R751">
        <f t="shared" si="128"/>
        <v>0.47336193353887251</v>
      </c>
      <c r="S751">
        <f t="shared" si="129"/>
        <v>0.15471022132801501</v>
      </c>
      <c r="T751">
        <f t="shared" si="130"/>
        <v>2.4613081584121101E-2</v>
      </c>
      <c r="U751">
        <f t="shared" si="131"/>
        <v>4.5858486232992983E-2</v>
      </c>
    </row>
    <row r="752" spans="1:21" x14ac:dyDescent="0.55000000000000004">
      <c r="A752">
        <v>0.72</v>
      </c>
      <c r="B752" t="s">
        <v>15</v>
      </c>
      <c r="C752" t="s">
        <v>12</v>
      </c>
      <c r="D752">
        <v>62.2</v>
      </c>
      <c r="E752">
        <v>56</v>
      </c>
      <c r="F752" t="s">
        <v>10</v>
      </c>
      <c r="G752" t="s">
        <v>11</v>
      </c>
      <c r="H752">
        <v>2081</v>
      </c>
      <c r="I752">
        <f t="shared" si="121"/>
        <v>45.617978911828175</v>
      </c>
      <c r="J752">
        <f t="shared" si="122"/>
        <v>3.318272080211627</v>
      </c>
      <c r="K752">
        <f t="shared" si="123"/>
        <v>-2.1921181601070722E-2</v>
      </c>
      <c r="M752">
        <f t="shared" si="124"/>
        <v>2999.8639077971716</v>
      </c>
      <c r="N752">
        <f t="shared" si="125"/>
        <v>52.136245044660846</v>
      </c>
      <c r="O752">
        <f t="shared" si="126"/>
        <v>3.3918002613805109</v>
      </c>
      <c r="P752">
        <f t="shared" si="127"/>
        <v>-2.1089946764267144E-2</v>
      </c>
      <c r="R752">
        <f t="shared" si="128"/>
        <v>0.44154921085880422</v>
      </c>
      <c r="S752">
        <f t="shared" si="129"/>
        <v>0.14288809562193397</v>
      </c>
      <c r="T752">
        <f t="shared" si="130"/>
        <v>2.2158575123289642E-2</v>
      </c>
      <c r="U752">
        <f t="shared" si="131"/>
        <v>3.7919253256082551E-2</v>
      </c>
    </row>
    <row r="753" spans="1:21" x14ac:dyDescent="0.55000000000000004">
      <c r="A753">
        <v>0.6</v>
      </c>
      <c r="B753" t="s">
        <v>21</v>
      </c>
      <c r="C753" t="s">
        <v>18</v>
      </c>
      <c r="D753">
        <v>61.9</v>
      </c>
      <c r="E753">
        <v>55</v>
      </c>
      <c r="F753" t="s">
        <v>10</v>
      </c>
      <c r="G753" t="s">
        <v>11</v>
      </c>
      <c r="H753">
        <v>2081</v>
      </c>
      <c r="I753">
        <f t="shared" si="121"/>
        <v>45.617978911828175</v>
      </c>
      <c r="J753">
        <f t="shared" si="122"/>
        <v>3.318272080211627</v>
      </c>
      <c r="K753">
        <f t="shared" si="123"/>
        <v>-2.1921181601070722E-2</v>
      </c>
      <c r="M753">
        <f t="shared" si="124"/>
        <v>2223.116940232977</v>
      </c>
      <c r="N753">
        <f t="shared" si="125"/>
        <v>45.816521195476206</v>
      </c>
      <c r="O753">
        <f t="shared" si="126"/>
        <v>3.2966302156168679</v>
      </c>
      <c r="P753">
        <f t="shared" si="127"/>
        <v>-2.3118068074542322E-2</v>
      </c>
      <c r="R753">
        <f t="shared" si="128"/>
        <v>6.8292619045159514E-2</v>
      </c>
      <c r="S753">
        <f t="shared" si="129"/>
        <v>4.3522814553397828E-3</v>
      </c>
      <c r="T753">
        <f t="shared" si="130"/>
        <v>6.5220283544015186E-3</v>
      </c>
      <c r="U753">
        <f t="shared" si="131"/>
        <v>5.4599541906679837E-2</v>
      </c>
    </row>
    <row r="754" spans="1:21" x14ac:dyDescent="0.55000000000000004">
      <c r="A754">
        <v>0.9</v>
      </c>
      <c r="B754" t="s">
        <v>13</v>
      </c>
      <c r="C754" t="s">
        <v>14</v>
      </c>
      <c r="D754">
        <v>60.5</v>
      </c>
      <c r="E754">
        <v>59</v>
      </c>
      <c r="F754" t="s">
        <v>16</v>
      </c>
      <c r="G754" t="s">
        <v>11</v>
      </c>
      <c r="H754">
        <v>2081</v>
      </c>
      <c r="I754">
        <f t="shared" si="121"/>
        <v>45.617978911828175</v>
      </c>
      <c r="J754">
        <f t="shared" si="122"/>
        <v>3.318272080211627</v>
      </c>
      <c r="K754">
        <f t="shared" si="123"/>
        <v>-2.1921181601070722E-2</v>
      </c>
      <c r="M754">
        <f t="shared" si="124"/>
        <v>4164.9843591434637</v>
      </c>
      <c r="N754">
        <f t="shared" si="125"/>
        <v>61.6158308184378</v>
      </c>
      <c r="O754">
        <f t="shared" si="126"/>
        <v>3.5345553300259747</v>
      </c>
      <c r="P754">
        <f t="shared" si="127"/>
        <v>-1.8047764798854379E-2</v>
      </c>
      <c r="R754">
        <f t="shared" si="128"/>
        <v>1.0014340985792713</v>
      </c>
      <c r="S754">
        <f t="shared" si="129"/>
        <v>0.3506918168718251</v>
      </c>
      <c r="T754">
        <f t="shared" si="130"/>
        <v>6.5179480339826124E-2</v>
      </c>
      <c r="U754">
        <f t="shared" si="131"/>
        <v>0.17669744600022605</v>
      </c>
    </row>
    <row r="755" spans="1:21" x14ac:dyDescent="0.55000000000000004">
      <c r="A755">
        <v>0.71</v>
      </c>
      <c r="B755" t="s">
        <v>21</v>
      </c>
      <c r="C755" t="s">
        <v>20</v>
      </c>
      <c r="D755">
        <v>61.2</v>
      </c>
      <c r="E755">
        <v>57</v>
      </c>
      <c r="F755" t="s">
        <v>10</v>
      </c>
      <c r="G755" t="s">
        <v>11</v>
      </c>
      <c r="H755">
        <v>2081</v>
      </c>
      <c r="I755">
        <f t="shared" si="121"/>
        <v>45.617978911828175</v>
      </c>
      <c r="J755">
        <f t="shared" si="122"/>
        <v>3.318272080211627</v>
      </c>
      <c r="K755">
        <f t="shared" si="123"/>
        <v>-2.1921181601070722E-2</v>
      </c>
      <c r="M755">
        <f t="shared" si="124"/>
        <v>2935.1349938334884</v>
      </c>
      <c r="N755">
        <f t="shared" si="125"/>
        <v>51.609601390562126</v>
      </c>
      <c r="O755">
        <f t="shared" si="126"/>
        <v>3.3838694242335405</v>
      </c>
      <c r="P755">
        <f t="shared" si="127"/>
        <v>-2.125895687345674E-2</v>
      </c>
      <c r="R755">
        <f t="shared" si="128"/>
        <v>0.41044449487433365</v>
      </c>
      <c r="S755">
        <f t="shared" si="129"/>
        <v>0.13134344444138446</v>
      </c>
      <c r="T755">
        <f t="shared" si="130"/>
        <v>1.9768524833482001E-2</v>
      </c>
      <c r="U755">
        <f t="shared" si="131"/>
        <v>3.0209353659185808E-2</v>
      </c>
    </row>
    <row r="756" spans="1:21" x14ac:dyDescent="0.55000000000000004">
      <c r="A756">
        <v>0.72</v>
      </c>
      <c r="B756" t="s">
        <v>15</v>
      </c>
      <c r="C756" t="s">
        <v>14</v>
      </c>
      <c r="D756">
        <v>61.5</v>
      </c>
      <c r="E756">
        <v>57</v>
      </c>
      <c r="F756" t="s">
        <v>10</v>
      </c>
      <c r="G756" t="s">
        <v>11</v>
      </c>
      <c r="H756">
        <v>2081</v>
      </c>
      <c r="I756">
        <f t="shared" si="121"/>
        <v>45.617978911828175</v>
      </c>
      <c r="J756">
        <f t="shared" si="122"/>
        <v>3.318272080211627</v>
      </c>
      <c r="K756">
        <f t="shared" si="123"/>
        <v>-2.1921181601070722E-2</v>
      </c>
      <c r="M756">
        <f t="shared" si="124"/>
        <v>2999.8639077971716</v>
      </c>
      <c r="N756">
        <f t="shared" si="125"/>
        <v>52.136245044660846</v>
      </c>
      <c r="O756">
        <f t="shared" si="126"/>
        <v>3.3918002613805109</v>
      </c>
      <c r="P756">
        <f t="shared" si="127"/>
        <v>-2.1089946764267144E-2</v>
      </c>
      <c r="R756">
        <f t="shared" si="128"/>
        <v>0.44154921085880422</v>
      </c>
      <c r="S756">
        <f t="shared" si="129"/>
        <v>0.14288809562193397</v>
      </c>
      <c r="T756">
        <f t="shared" si="130"/>
        <v>2.2158575123289642E-2</v>
      </c>
      <c r="U756">
        <f t="shared" si="131"/>
        <v>3.7919253256082551E-2</v>
      </c>
    </row>
    <row r="757" spans="1:21" x14ac:dyDescent="0.55000000000000004">
      <c r="A757">
        <v>0.71</v>
      </c>
      <c r="B757" t="s">
        <v>23</v>
      </c>
      <c r="C757" t="s">
        <v>12</v>
      </c>
      <c r="D757">
        <v>61.6</v>
      </c>
      <c r="E757">
        <v>60</v>
      </c>
      <c r="F757" t="s">
        <v>10</v>
      </c>
      <c r="G757" t="s">
        <v>11</v>
      </c>
      <c r="H757">
        <v>2082</v>
      </c>
      <c r="I757">
        <f t="shared" si="121"/>
        <v>45.628938186199335</v>
      </c>
      <c r="J757">
        <f t="shared" si="122"/>
        <v>3.3184807251745174</v>
      </c>
      <c r="K757">
        <f t="shared" si="123"/>
        <v>-2.1915916515945887E-2</v>
      </c>
      <c r="M757">
        <f t="shared" si="124"/>
        <v>2935.1349938334884</v>
      </c>
      <c r="N757">
        <f t="shared" si="125"/>
        <v>51.609601390562126</v>
      </c>
      <c r="O757">
        <f t="shared" si="126"/>
        <v>3.3838694242335405</v>
      </c>
      <c r="P757">
        <f t="shared" si="127"/>
        <v>-2.125895687345674E-2</v>
      </c>
      <c r="R757">
        <f t="shared" si="128"/>
        <v>0.40976704795076291</v>
      </c>
      <c r="S757">
        <f t="shared" si="129"/>
        <v>0.13107171549680435</v>
      </c>
      <c r="T757">
        <f t="shared" si="130"/>
        <v>1.9704408274236505E-2</v>
      </c>
      <c r="U757">
        <f t="shared" si="131"/>
        <v>2.9976370917964918E-2</v>
      </c>
    </row>
    <row r="758" spans="1:21" x14ac:dyDescent="0.55000000000000004">
      <c r="A758">
        <v>0.7</v>
      </c>
      <c r="B758" t="s">
        <v>21</v>
      </c>
      <c r="C758" t="s">
        <v>14</v>
      </c>
      <c r="D758">
        <v>61.2</v>
      </c>
      <c r="E758">
        <v>58</v>
      </c>
      <c r="F758" t="s">
        <v>16</v>
      </c>
      <c r="G758" t="s">
        <v>11</v>
      </c>
      <c r="H758">
        <v>2082</v>
      </c>
      <c r="I758">
        <f t="shared" si="121"/>
        <v>45.628938186199335</v>
      </c>
      <c r="J758">
        <f t="shared" si="122"/>
        <v>3.3184807251745174</v>
      </c>
      <c r="K758">
        <f t="shared" si="123"/>
        <v>-2.1915916515945887E-2</v>
      </c>
      <c r="M758">
        <f t="shared" si="124"/>
        <v>2870.406079869806</v>
      </c>
      <c r="N758">
        <f t="shared" si="125"/>
        <v>51.082957736463406</v>
      </c>
      <c r="O758">
        <f t="shared" si="126"/>
        <v>3.3759385870865701</v>
      </c>
      <c r="P758">
        <f t="shared" si="127"/>
        <v>-2.1427966982646339E-2</v>
      </c>
      <c r="R758">
        <f t="shared" si="128"/>
        <v>0.37867727179145344</v>
      </c>
      <c r="S758">
        <f t="shared" si="129"/>
        <v>0.11952983713992413</v>
      </c>
      <c r="T758">
        <f t="shared" si="130"/>
        <v>1.7314508255590673E-2</v>
      </c>
      <c r="U758">
        <f t="shared" si="131"/>
        <v>2.2264619092909905E-2</v>
      </c>
    </row>
    <row r="759" spans="1:21" x14ac:dyDescent="0.55000000000000004">
      <c r="A759">
        <v>0.5</v>
      </c>
      <c r="B759" t="s">
        <v>8</v>
      </c>
      <c r="C759" t="s">
        <v>9</v>
      </c>
      <c r="D759">
        <v>61.4</v>
      </c>
      <c r="E759">
        <v>56</v>
      </c>
      <c r="F759" t="s">
        <v>16</v>
      </c>
      <c r="G759" t="s">
        <v>11</v>
      </c>
      <c r="H759">
        <v>2082</v>
      </c>
      <c r="I759">
        <f t="shared" si="121"/>
        <v>45.628938186199335</v>
      </c>
      <c r="J759">
        <f t="shared" si="122"/>
        <v>3.3184807251745174</v>
      </c>
      <c r="K759">
        <f t="shared" si="123"/>
        <v>-2.1915916515945887E-2</v>
      </c>
      <c r="M759">
        <f t="shared" si="124"/>
        <v>1575.8278005961483</v>
      </c>
      <c r="N759">
        <f t="shared" si="125"/>
        <v>40.550084654489012</v>
      </c>
      <c r="O759">
        <f t="shared" si="126"/>
        <v>3.2173218441471656</v>
      </c>
      <c r="P759">
        <f t="shared" si="127"/>
        <v>-2.4808169166438302E-2</v>
      </c>
      <c r="R759">
        <f t="shared" si="128"/>
        <v>0.24311825139474144</v>
      </c>
      <c r="S759">
        <f t="shared" si="129"/>
        <v>0.11130772999768036</v>
      </c>
      <c r="T759">
        <f t="shared" si="130"/>
        <v>3.0483492117324842E-2</v>
      </c>
      <c r="U759">
        <f t="shared" si="131"/>
        <v>0.1319704174081896</v>
      </c>
    </row>
    <row r="760" spans="1:21" x14ac:dyDescent="0.55000000000000004">
      <c r="A760">
        <v>0.52</v>
      </c>
      <c r="B760" t="s">
        <v>8</v>
      </c>
      <c r="C760" t="s">
        <v>9</v>
      </c>
      <c r="D760">
        <v>61.4</v>
      </c>
      <c r="E760">
        <v>57</v>
      </c>
      <c r="F760" t="s">
        <v>26</v>
      </c>
      <c r="G760" t="s">
        <v>11</v>
      </c>
      <c r="H760">
        <v>2082</v>
      </c>
      <c r="I760">
        <f t="shared" si="121"/>
        <v>45.628938186199335</v>
      </c>
      <c r="J760">
        <f t="shared" si="122"/>
        <v>3.3184807251745174</v>
      </c>
      <c r="K760">
        <f t="shared" si="123"/>
        <v>-2.1915916515945887E-2</v>
      </c>
      <c r="M760">
        <f t="shared" si="124"/>
        <v>1705.2856285235143</v>
      </c>
      <c r="N760">
        <f t="shared" si="125"/>
        <v>41.603371962686452</v>
      </c>
      <c r="O760">
        <f t="shared" si="126"/>
        <v>3.2331835184411064</v>
      </c>
      <c r="P760">
        <f t="shared" si="127"/>
        <v>-2.4470148948059108E-2</v>
      </c>
      <c r="R760">
        <f t="shared" si="128"/>
        <v>0.18093869907612184</v>
      </c>
      <c r="S760">
        <f t="shared" si="129"/>
        <v>8.8223973283919899E-2</v>
      </c>
      <c r="T760">
        <f t="shared" si="130"/>
        <v>2.5703692080033182E-2</v>
      </c>
      <c r="U760">
        <f t="shared" si="131"/>
        <v>0.11654691375807971</v>
      </c>
    </row>
    <row r="761" spans="1:21" x14ac:dyDescent="0.55000000000000004">
      <c r="A761">
        <v>0.52</v>
      </c>
      <c r="B761" t="s">
        <v>8</v>
      </c>
      <c r="C761" t="s">
        <v>9</v>
      </c>
      <c r="D761">
        <v>62.5</v>
      </c>
      <c r="E761">
        <v>61</v>
      </c>
      <c r="F761" t="s">
        <v>16</v>
      </c>
      <c r="G761" t="s">
        <v>11</v>
      </c>
      <c r="H761">
        <v>2082</v>
      </c>
      <c r="I761">
        <f t="shared" si="121"/>
        <v>45.628938186199335</v>
      </c>
      <c r="J761">
        <f t="shared" si="122"/>
        <v>3.3184807251745174</v>
      </c>
      <c r="K761">
        <f t="shared" si="123"/>
        <v>-2.1915916515945887E-2</v>
      </c>
      <c r="M761">
        <f t="shared" si="124"/>
        <v>1705.2856285235143</v>
      </c>
      <c r="N761">
        <f t="shared" si="125"/>
        <v>41.603371962686452</v>
      </c>
      <c r="O761">
        <f t="shared" si="126"/>
        <v>3.2331835184411064</v>
      </c>
      <c r="P761">
        <f t="shared" si="127"/>
        <v>-2.4470148948059108E-2</v>
      </c>
      <c r="R761">
        <f t="shared" si="128"/>
        <v>0.18093869907612184</v>
      </c>
      <c r="S761">
        <f t="shared" si="129"/>
        <v>8.8223973283919899E-2</v>
      </c>
      <c r="T761">
        <f t="shared" si="130"/>
        <v>2.5703692080033182E-2</v>
      </c>
      <c r="U761">
        <f t="shared" si="131"/>
        <v>0.11654691375807971</v>
      </c>
    </row>
    <row r="762" spans="1:21" x14ac:dyDescent="0.55000000000000004">
      <c r="A762">
        <v>0.72</v>
      </c>
      <c r="B762" t="s">
        <v>21</v>
      </c>
      <c r="C762" t="s">
        <v>20</v>
      </c>
      <c r="D762">
        <v>61.2</v>
      </c>
      <c r="E762">
        <v>57</v>
      </c>
      <c r="F762" t="s">
        <v>10</v>
      </c>
      <c r="G762" t="s">
        <v>11</v>
      </c>
      <c r="H762">
        <v>2082</v>
      </c>
      <c r="I762">
        <f t="shared" si="121"/>
        <v>45.628938186199335</v>
      </c>
      <c r="J762">
        <f t="shared" si="122"/>
        <v>3.3184807251745174</v>
      </c>
      <c r="K762">
        <f t="shared" si="123"/>
        <v>-2.1915916515945887E-2</v>
      </c>
      <c r="M762">
        <f t="shared" si="124"/>
        <v>2999.8639077971716</v>
      </c>
      <c r="N762">
        <f t="shared" si="125"/>
        <v>52.136245044660846</v>
      </c>
      <c r="O762">
        <f t="shared" si="126"/>
        <v>3.3918002613805109</v>
      </c>
      <c r="P762">
        <f t="shared" si="127"/>
        <v>-2.1089946764267144E-2</v>
      </c>
      <c r="R762">
        <f t="shared" si="128"/>
        <v>0.44085682411007282</v>
      </c>
      <c r="S762">
        <f t="shared" si="129"/>
        <v>0.14261359385368458</v>
      </c>
      <c r="T762">
        <f t="shared" si="130"/>
        <v>2.2094308292882333E-2</v>
      </c>
      <c r="U762">
        <f t="shared" si="131"/>
        <v>3.7688122743019775E-2</v>
      </c>
    </row>
    <row r="763" spans="1:21" x14ac:dyDescent="0.55000000000000004">
      <c r="A763">
        <v>0.5</v>
      </c>
      <c r="B763" t="s">
        <v>19</v>
      </c>
      <c r="C763" t="s">
        <v>24</v>
      </c>
      <c r="D763">
        <v>58.6</v>
      </c>
      <c r="E763">
        <v>60</v>
      </c>
      <c r="F763" t="s">
        <v>16</v>
      </c>
      <c r="G763" t="s">
        <v>11</v>
      </c>
      <c r="H763">
        <v>2083</v>
      </c>
      <c r="I763">
        <f t="shared" si="121"/>
        <v>45.639894828976104</v>
      </c>
      <c r="J763">
        <f t="shared" si="122"/>
        <v>3.3186892699477459</v>
      </c>
      <c r="K763">
        <f t="shared" si="123"/>
        <v>-2.1910655222744171E-2</v>
      </c>
      <c r="M763">
        <f t="shared" si="124"/>
        <v>1575.8278005961483</v>
      </c>
      <c r="N763">
        <f t="shared" si="125"/>
        <v>40.550084654489012</v>
      </c>
      <c r="O763">
        <f t="shared" si="126"/>
        <v>3.2173218441471656</v>
      </c>
      <c r="P763">
        <f t="shared" si="127"/>
        <v>-2.4808169166438302E-2</v>
      </c>
      <c r="R763">
        <f t="shared" si="128"/>
        <v>0.24348161277189231</v>
      </c>
      <c r="S763">
        <f t="shared" si="129"/>
        <v>0.11152107588240201</v>
      </c>
      <c r="T763">
        <f t="shared" si="130"/>
        <v>3.0544416049585868E-2</v>
      </c>
      <c r="U763">
        <f t="shared" si="131"/>
        <v>0.13224223165569191</v>
      </c>
    </row>
    <row r="764" spans="1:21" x14ac:dyDescent="0.55000000000000004">
      <c r="A764">
        <v>0.71</v>
      </c>
      <c r="B764" t="s">
        <v>17</v>
      </c>
      <c r="C764" t="s">
        <v>14</v>
      </c>
      <c r="D764">
        <v>62.5</v>
      </c>
      <c r="E764">
        <v>57</v>
      </c>
      <c r="F764" t="s">
        <v>10</v>
      </c>
      <c r="G764" t="s">
        <v>11</v>
      </c>
      <c r="H764">
        <v>2083</v>
      </c>
      <c r="I764">
        <f t="shared" si="121"/>
        <v>45.639894828976104</v>
      </c>
      <c r="J764">
        <f t="shared" si="122"/>
        <v>3.3186892699477459</v>
      </c>
      <c r="K764">
        <f t="shared" si="123"/>
        <v>-2.1910655222744171E-2</v>
      </c>
      <c r="M764">
        <f t="shared" si="124"/>
        <v>2935.1349938334884</v>
      </c>
      <c r="N764">
        <f t="shared" si="125"/>
        <v>51.609601390562126</v>
      </c>
      <c r="O764">
        <f t="shared" si="126"/>
        <v>3.3838694242335405</v>
      </c>
      <c r="P764">
        <f t="shared" si="127"/>
        <v>-2.125895687345674E-2</v>
      </c>
      <c r="R764">
        <f t="shared" si="128"/>
        <v>0.40909025148031125</v>
      </c>
      <c r="S764">
        <f t="shared" si="129"/>
        <v>0.13080018225186493</v>
      </c>
      <c r="T764">
        <f t="shared" si="130"/>
        <v>1.9640330559426218E-2</v>
      </c>
      <c r="U764">
        <f t="shared" si="131"/>
        <v>2.9743444121695706E-2</v>
      </c>
    </row>
    <row r="765" spans="1:21" x14ac:dyDescent="0.55000000000000004">
      <c r="A765">
        <v>0.9</v>
      </c>
      <c r="B765" t="s">
        <v>13</v>
      </c>
      <c r="C765" t="s">
        <v>12</v>
      </c>
      <c r="D765">
        <v>62.1</v>
      </c>
      <c r="E765">
        <v>60</v>
      </c>
      <c r="F765" t="s">
        <v>16</v>
      </c>
      <c r="G765" t="s">
        <v>11</v>
      </c>
      <c r="H765">
        <v>2083</v>
      </c>
      <c r="I765">
        <f t="shared" si="121"/>
        <v>45.639894828976104</v>
      </c>
      <c r="J765">
        <f t="shared" si="122"/>
        <v>3.3186892699477459</v>
      </c>
      <c r="K765">
        <f t="shared" si="123"/>
        <v>-2.1910655222744171E-2</v>
      </c>
      <c r="M765">
        <f t="shared" si="124"/>
        <v>4164.9843591434637</v>
      </c>
      <c r="N765">
        <f t="shared" si="125"/>
        <v>61.6158308184378</v>
      </c>
      <c r="O765">
        <f t="shared" si="126"/>
        <v>3.5345553300259747</v>
      </c>
      <c r="P765">
        <f t="shared" si="127"/>
        <v>-1.8047764798854379E-2</v>
      </c>
      <c r="R765">
        <f t="shared" si="128"/>
        <v>0.99951241437516258</v>
      </c>
      <c r="S765">
        <f t="shared" si="129"/>
        <v>0.35004322532572552</v>
      </c>
      <c r="T765">
        <f t="shared" si="130"/>
        <v>6.5045577491389436E-2</v>
      </c>
      <c r="U765">
        <f t="shared" si="131"/>
        <v>0.17630191268218903</v>
      </c>
    </row>
    <row r="766" spans="1:21" x14ac:dyDescent="0.55000000000000004">
      <c r="A766">
        <v>0.54</v>
      </c>
      <c r="B766" t="s">
        <v>17</v>
      </c>
      <c r="C766" t="s">
        <v>24</v>
      </c>
      <c r="D766">
        <v>61.7</v>
      </c>
      <c r="E766">
        <v>56</v>
      </c>
      <c r="F766" t="s">
        <v>26</v>
      </c>
      <c r="G766" t="s">
        <v>11</v>
      </c>
      <c r="H766">
        <v>2083</v>
      </c>
      <c r="I766">
        <f t="shared" si="121"/>
        <v>45.639894828976104</v>
      </c>
      <c r="J766">
        <f t="shared" si="122"/>
        <v>3.3186892699477459</v>
      </c>
      <c r="K766">
        <f t="shared" si="123"/>
        <v>-2.1910655222744171E-2</v>
      </c>
      <c r="M766">
        <f t="shared" si="124"/>
        <v>1834.7434564508803</v>
      </c>
      <c r="N766">
        <f t="shared" si="125"/>
        <v>42.656659270883893</v>
      </c>
      <c r="O766">
        <f t="shared" si="126"/>
        <v>3.2490451927350468</v>
      </c>
      <c r="P766">
        <f t="shared" si="127"/>
        <v>-2.4132128729679909E-2</v>
      </c>
      <c r="R766">
        <f t="shared" si="128"/>
        <v>0.11918221005718659</v>
      </c>
      <c r="S766">
        <f t="shared" si="129"/>
        <v>6.5364645761589235E-2</v>
      </c>
      <c r="T766">
        <f t="shared" si="130"/>
        <v>2.0985416695488257E-2</v>
      </c>
      <c r="U766">
        <f t="shared" si="131"/>
        <v>0.10138781722190381</v>
      </c>
    </row>
    <row r="767" spans="1:21" x14ac:dyDescent="0.55000000000000004">
      <c r="A767">
        <v>0.7</v>
      </c>
      <c r="B767" t="s">
        <v>19</v>
      </c>
      <c r="C767" t="s">
        <v>20</v>
      </c>
      <c r="D767">
        <v>61.7</v>
      </c>
      <c r="E767">
        <v>56</v>
      </c>
      <c r="F767" t="s">
        <v>10</v>
      </c>
      <c r="G767" t="s">
        <v>11</v>
      </c>
      <c r="H767">
        <v>2083</v>
      </c>
      <c r="I767">
        <f t="shared" si="121"/>
        <v>45.639894828976104</v>
      </c>
      <c r="J767">
        <f t="shared" si="122"/>
        <v>3.3186892699477459</v>
      </c>
      <c r="K767">
        <f t="shared" si="123"/>
        <v>-2.1910655222744171E-2</v>
      </c>
      <c r="M767">
        <f t="shared" si="124"/>
        <v>2870.406079869806</v>
      </c>
      <c r="N767">
        <f t="shared" si="125"/>
        <v>51.082957736463406</v>
      </c>
      <c r="O767">
        <f t="shared" si="126"/>
        <v>3.3759385870865701</v>
      </c>
      <c r="P767">
        <f t="shared" si="127"/>
        <v>-2.1427966982646339E-2</v>
      </c>
      <c r="R767">
        <f t="shared" si="128"/>
        <v>0.37801540080163515</v>
      </c>
      <c r="S767">
        <f t="shared" si="129"/>
        <v>0.11926107472166174</v>
      </c>
      <c r="T767">
        <f t="shared" si="130"/>
        <v>1.7250580720901781E-2</v>
      </c>
      <c r="U767">
        <f t="shared" si="131"/>
        <v>2.202984051324864E-2</v>
      </c>
    </row>
    <row r="768" spans="1:21" x14ac:dyDescent="0.55000000000000004">
      <c r="A768">
        <v>0.55000000000000004</v>
      </c>
      <c r="B768" t="s">
        <v>15</v>
      </c>
      <c r="C768" t="s">
        <v>9</v>
      </c>
      <c r="D768">
        <v>60.2</v>
      </c>
      <c r="E768">
        <v>59</v>
      </c>
      <c r="F768" t="s">
        <v>10</v>
      </c>
      <c r="G768" t="s">
        <v>11</v>
      </c>
      <c r="H768">
        <v>2083</v>
      </c>
      <c r="I768">
        <f t="shared" si="121"/>
        <v>45.639894828976104</v>
      </c>
      <c r="J768">
        <f t="shared" si="122"/>
        <v>3.3186892699477459</v>
      </c>
      <c r="K768">
        <f t="shared" si="123"/>
        <v>-2.1910655222744171E-2</v>
      </c>
      <c r="M768">
        <f t="shared" si="124"/>
        <v>1899.4723704145631</v>
      </c>
      <c r="N768">
        <f t="shared" si="125"/>
        <v>43.183302924982613</v>
      </c>
      <c r="O768">
        <f t="shared" si="126"/>
        <v>3.2569760298820167</v>
      </c>
      <c r="P768">
        <f t="shared" si="127"/>
        <v>-2.396311862049031E-2</v>
      </c>
      <c r="R768">
        <f t="shared" si="128"/>
        <v>8.8107359378510275E-2</v>
      </c>
      <c r="S768">
        <f t="shared" si="129"/>
        <v>5.3825538231386034E-2</v>
      </c>
      <c r="T768">
        <f t="shared" si="130"/>
        <v>1.8595666856963955E-2</v>
      </c>
      <c r="U768">
        <f t="shared" si="131"/>
        <v>9.3674213613456736E-2</v>
      </c>
    </row>
    <row r="769" spans="1:21" x14ac:dyDescent="0.55000000000000004">
      <c r="A769">
        <v>0.7</v>
      </c>
      <c r="B769" t="s">
        <v>27</v>
      </c>
      <c r="C769" t="s">
        <v>9</v>
      </c>
      <c r="D769">
        <v>62.6</v>
      </c>
      <c r="E769">
        <v>60</v>
      </c>
      <c r="F769" t="s">
        <v>16</v>
      </c>
      <c r="G769" t="s">
        <v>11</v>
      </c>
      <c r="H769">
        <v>2083</v>
      </c>
      <c r="I769">
        <f t="shared" si="121"/>
        <v>45.639894828976104</v>
      </c>
      <c r="J769">
        <f t="shared" si="122"/>
        <v>3.3186892699477459</v>
      </c>
      <c r="K769">
        <f t="shared" si="123"/>
        <v>-2.1910655222744171E-2</v>
      </c>
      <c r="M769">
        <f t="shared" si="124"/>
        <v>2870.406079869806</v>
      </c>
      <c r="N769">
        <f t="shared" si="125"/>
        <v>51.082957736463406</v>
      </c>
      <c r="O769">
        <f t="shared" si="126"/>
        <v>3.3759385870865701</v>
      </c>
      <c r="P769">
        <f t="shared" si="127"/>
        <v>-2.1427966982646339E-2</v>
      </c>
      <c r="R769">
        <f t="shared" si="128"/>
        <v>0.37801540080163515</v>
      </c>
      <c r="S769">
        <f t="shared" si="129"/>
        <v>0.11926107472166174</v>
      </c>
      <c r="T769">
        <f t="shared" si="130"/>
        <v>1.7250580720901781E-2</v>
      </c>
      <c r="U769">
        <f t="shared" si="131"/>
        <v>2.202984051324864E-2</v>
      </c>
    </row>
    <row r="770" spans="1:21" x14ac:dyDescent="0.55000000000000004">
      <c r="A770">
        <v>0.62</v>
      </c>
      <c r="B770" t="s">
        <v>21</v>
      </c>
      <c r="C770" t="s">
        <v>18</v>
      </c>
      <c r="D770">
        <v>61.3</v>
      </c>
      <c r="E770">
        <v>58</v>
      </c>
      <c r="F770" t="s">
        <v>10</v>
      </c>
      <c r="G770" t="s">
        <v>11</v>
      </c>
      <c r="H770">
        <v>2083</v>
      </c>
      <c r="I770">
        <f t="shared" ref="I770:I833" si="132" xml:space="preserve"> SQRT(H770)</f>
        <v>45.639894828976104</v>
      </c>
      <c r="J770">
        <f t="shared" ref="J770:J833" si="133">LOG10(H770)</f>
        <v>3.3186892699477459</v>
      </c>
      <c r="K770">
        <f t="shared" ref="K770:K833" si="134" xml:space="preserve"> (1/I770)*-1</f>
        <v>-2.1910655222744171E-2</v>
      </c>
      <c r="M770">
        <f t="shared" ref="M770:M833" si="135" xml:space="preserve"> INTERCEPT(Price,CaratSize) + A770*SLOPE(Price,CaratSize)</f>
        <v>2352.574768160343</v>
      </c>
      <c r="N770">
        <f t="shared" ref="N770:N833" si="136" xml:space="preserve"> INTERCEPT(SqrtPrice,CaratSize) + A770*SLOPE(SqrtPrice,CaratSize)</f>
        <v>46.869808503673646</v>
      </c>
      <c r="O770">
        <f t="shared" ref="O770:O833" si="137" xml:space="preserve"> INTERCEPT(LogTenPrice,CaratSize) + A770*SLOPE(LogTenPrice,CaratSize)</f>
        <v>3.3124918899108087</v>
      </c>
      <c r="P770">
        <f t="shared" ref="P770:P833" si="138" xml:space="preserve"> INTERCEPT(NegRecPrice,CaratSize) + A770*SLOPE(NegRecPrice,CaratSize)</f>
        <v>-2.2780047856163124E-2</v>
      </c>
      <c r="R770">
        <f t="shared" ref="R770:R833" si="139" xml:space="preserve"> ABS((M770-H770)/H770)</f>
        <v>0.12941659537222416</v>
      </c>
      <c r="S770">
        <f t="shared" ref="S770:S833" si="140" xml:space="preserve"> ABS((N770-I770)/I770)</f>
        <v>2.6948214480036179E-2</v>
      </c>
      <c r="T770">
        <f t="shared" ref="T770:T833" si="141" xml:space="preserve"> ABS((O770-J770)/J770)</f>
        <v>1.8674179872931705E-3</v>
      </c>
      <c r="U770">
        <f t="shared" ref="U770:U833" si="142" xml:space="preserve"> ABS((P770-K770)/K770)</f>
        <v>3.967898835432758E-2</v>
      </c>
    </row>
    <row r="771" spans="1:21" x14ac:dyDescent="0.55000000000000004">
      <c r="A771">
        <v>0.62</v>
      </c>
      <c r="B771" t="s">
        <v>21</v>
      </c>
      <c r="C771" t="s">
        <v>18</v>
      </c>
      <c r="D771">
        <v>61.5</v>
      </c>
      <c r="E771">
        <v>60</v>
      </c>
      <c r="F771" t="s">
        <v>16</v>
      </c>
      <c r="G771" t="s">
        <v>11</v>
      </c>
      <c r="H771">
        <v>2083</v>
      </c>
      <c r="I771">
        <f t="shared" si="132"/>
        <v>45.639894828976104</v>
      </c>
      <c r="J771">
        <f t="shared" si="133"/>
        <v>3.3186892699477459</v>
      </c>
      <c r="K771">
        <f t="shared" si="134"/>
        <v>-2.1910655222744171E-2</v>
      </c>
      <c r="M771">
        <f t="shared" si="135"/>
        <v>2352.574768160343</v>
      </c>
      <c r="N771">
        <f t="shared" si="136"/>
        <v>46.869808503673646</v>
      </c>
      <c r="O771">
        <f t="shared" si="137"/>
        <v>3.3124918899108087</v>
      </c>
      <c r="P771">
        <f t="shared" si="138"/>
        <v>-2.2780047856163124E-2</v>
      </c>
      <c r="R771">
        <f t="shared" si="139"/>
        <v>0.12941659537222416</v>
      </c>
      <c r="S771">
        <f t="shared" si="140"/>
        <v>2.6948214480036179E-2</v>
      </c>
      <c r="T771">
        <f t="shared" si="141"/>
        <v>1.8674179872931705E-3</v>
      </c>
      <c r="U771">
        <f t="shared" si="142"/>
        <v>3.967898835432758E-2</v>
      </c>
    </row>
    <row r="772" spans="1:21" x14ac:dyDescent="0.55000000000000004">
      <c r="A772">
        <v>0.6</v>
      </c>
      <c r="B772" t="s">
        <v>17</v>
      </c>
      <c r="C772" t="s">
        <v>24</v>
      </c>
      <c r="D772">
        <v>62.3</v>
      </c>
      <c r="E772">
        <v>58</v>
      </c>
      <c r="F772" t="s">
        <v>16</v>
      </c>
      <c r="G772" t="s">
        <v>11</v>
      </c>
      <c r="H772">
        <v>2117</v>
      </c>
      <c r="I772">
        <f t="shared" si="132"/>
        <v>46.010868281309364</v>
      </c>
      <c r="J772">
        <f t="shared" si="133"/>
        <v>3.325720858019412</v>
      </c>
      <c r="K772">
        <f t="shared" si="134"/>
        <v>-2.173399540921557E-2</v>
      </c>
      <c r="M772">
        <f t="shared" si="135"/>
        <v>2223.116940232977</v>
      </c>
      <c r="N772">
        <f t="shared" si="136"/>
        <v>45.816521195476206</v>
      </c>
      <c r="O772">
        <f t="shared" si="137"/>
        <v>3.2966302156168679</v>
      </c>
      <c r="P772">
        <f t="shared" si="138"/>
        <v>-2.3118068074542322E-2</v>
      </c>
      <c r="R772">
        <f t="shared" si="139"/>
        <v>5.0126093638628702E-2</v>
      </c>
      <c r="S772">
        <f t="shared" si="140"/>
        <v>4.2239386712922796E-3</v>
      </c>
      <c r="T772">
        <f t="shared" si="141"/>
        <v>8.7471690031942877E-3</v>
      </c>
      <c r="U772">
        <f t="shared" si="142"/>
        <v>6.3682385096109975E-2</v>
      </c>
    </row>
    <row r="773" spans="1:21" x14ac:dyDescent="0.55000000000000004">
      <c r="A773">
        <v>0.7</v>
      </c>
      <c r="B773" t="s">
        <v>15</v>
      </c>
      <c r="C773" t="s">
        <v>24</v>
      </c>
      <c r="D773">
        <v>64.099999999999994</v>
      </c>
      <c r="E773">
        <v>57</v>
      </c>
      <c r="F773" t="s">
        <v>22</v>
      </c>
      <c r="G773" t="s">
        <v>11</v>
      </c>
      <c r="H773">
        <v>2117</v>
      </c>
      <c r="I773">
        <f t="shared" si="132"/>
        <v>46.010868281309364</v>
      </c>
      <c r="J773">
        <f t="shared" si="133"/>
        <v>3.325720858019412</v>
      </c>
      <c r="K773">
        <f t="shared" si="134"/>
        <v>-2.173399540921557E-2</v>
      </c>
      <c r="M773">
        <f t="shared" si="135"/>
        <v>2870.406079869806</v>
      </c>
      <c r="N773">
        <f t="shared" si="136"/>
        <v>51.082957736463406</v>
      </c>
      <c r="O773">
        <f t="shared" si="137"/>
        <v>3.3759385870865701</v>
      </c>
      <c r="P773">
        <f t="shared" si="138"/>
        <v>-2.1427966982646339E-2</v>
      </c>
      <c r="R773">
        <f t="shared" si="139"/>
        <v>0.35588383555493908</v>
      </c>
      <c r="S773">
        <f t="shared" si="140"/>
        <v>0.11023676893344866</v>
      </c>
      <c r="T773">
        <f t="shared" si="141"/>
        <v>1.509980278292648E-2</v>
      </c>
      <c r="U773">
        <f t="shared" si="142"/>
        <v>1.4080633625213251E-2</v>
      </c>
    </row>
    <row r="774" spans="1:21" x14ac:dyDescent="0.55000000000000004">
      <c r="A774">
        <v>0.75</v>
      </c>
      <c r="B774" t="s">
        <v>21</v>
      </c>
      <c r="C774" t="s">
        <v>20</v>
      </c>
      <c r="D774">
        <v>58.9</v>
      </c>
      <c r="E774">
        <v>57</v>
      </c>
      <c r="F774" t="s">
        <v>16</v>
      </c>
      <c r="G774" t="s">
        <v>11</v>
      </c>
      <c r="H774">
        <v>2117</v>
      </c>
      <c r="I774">
        <f t="shared" si="132"/>
        <v>46.010868281309364</v>
      </c>
      <c r="J774">
        <f t="shared" si="133"/>
        <v>3.325720858019412</v>
      </c>
      <c r="K774">
        <f t="shared" si="134"/>
        <v>-2.173399540921557E-2</v>
      </c>
      <c r="M774">
        <f t="shared" si="135"/>
        <v>3194.0506496882203</v>
      </c>
      <c r="N774">
        <f t="shared" si="136"/>
        <v>53.716176006957006</v>
      </c>
      <c r="O774">
        <f t="shared" si="137"/>
        <v>3.4155927728214213</v>
      </c>
      <c r="P774">
        <f t="shared" si="138"/>
        <v>-2.0582916436698351E-2</v>
      </c>
      <c r="R774">
        <f t="shared" si="139"/>
        <v>0.50876270651309419</v>
      </c>
      <c r="S774">
        <f t="shared" si="140"/>
        <v>0.16746712273581912</v>
      </c>
      <c r="T774">
        <f t="shared" si="141"/>
        <v>2.7023288675986863E-2</v>
      </c>
      <c r="U774">
        <f t="shared" si="142"/>
        <v>5.2962142985874698E-2</v>
      </c>
    </row>
    <row r="775" spans="1:21" x14ac:dyDescent="0.55000000000000004">
      <c r="A775">
        <v>0.7</v>
      </c>
      <c r="B775" t="s">
        <v>21</v>
      </c>
      <c r="C775" t="s">
        <v>20</v>
      </c>
      <c r="D775">
        <v>59.6</v>
      </c>
      <c r="E775">
        <v>57</v>
      </c>
      <c r="F775" t="s">
        <v>16</v>
      </c>
      <c r="G775" t="s">
        <v>11</v>
      </c>
      <c r="H775">
        <v>2117</v>
      </c>
      <c r="I775">
        <f t="shared" si="132"/>
        <v>46.010868281309364</v>
      </c>
      <c r="J775">
        <f t="shared" si="133"/>
        <v>3.325720858019412</v>
      </c>
      <c r="K775">
        <f t="shared" si="134"/>
        <v>-2.173399540921557E-2</v>
      </c>
      <c r="M775">
        <f t="shared" si="135"/>
        <v>2870.406079869806</v>
      </c>
      <c r="N775">
        <f t="shared" si="136"/>
        <v>51.082957736463406</v>
      </c>
      <c r="O775">
        <f t="shared" si="137"/>
        <v>3.3759385870865701</v>
      </c>
      <c r="P775">
        <f t="shared" si="138"/>
        <v>-2.1427966982646339E-2</v>
      </c>
      <c r="R775">
        <f t="shared" si="139"/>
        <v>0.35588383555493908</v>
      </c>
      <c r="S775">
        <f t="shared" si="140"/>
        <v>0.11023676893344866</v>
      </c>
      <c r="T775">
        <f t="shared" si="141"/>
        <v>1.509980278292648E-2</v>
      </c>
      <c r="U775">
        <f t="shared" si="142"/>
        <v>1.4080633625213251E-2</v>
      </c>
    </row>
    <row r="776" spans="1:21" x14ac:dyDescent="0.55000000000000004">
      <c r="A776">
        <v>0.8</v>
      </c>
      <c r="B776" t="s">
        <v>21</v>
      </c>
      <c r="C776" t="s">
        <v>20</v>
      </c>
      <c r="D776">
        <v>62.6</v>
      </c>
      <c r="E776">
        <v>58</v>
      </c>
      <c r="F776" t="s">
        <v>16</v>
      </c>
      <c r="G776" t="s">
        <v>11</v>
      </c>
      <c r="H776">
        <v>2117</v>
      </c>
      <c r="I776">
        <f t="shared" si="132"/>
        <v>46.010868281309364</v>
      </c>
      <c r="J776">
        <f t="shared" si="133"/>
        <v>3.325720858019412</v>
      </c>
      <c r="K776">
        <f t="shared" si="134"/>
        <v>-2.173399540921557E-2</v>
      </c>
      <c r="M776">
        <f t="shared" si="135"/>
        <v>3517.6952195066356</v>
      </c>
      <c r="N776">
        <f t="shared" si="136"/>
        <v>56.349394277450607</v>
      </c>
      <c r="O776">
        <f t="shared" si="137"/>
        <v>3.4552469585562724</v>
      </c>
      <c r="P776">
        <f t="shared" si="138"/>
        <v>-1.9737865890750356E-2</v>
      </c>
      <c r="R776">
        <f t="shared" si="139"/>
        <v>0.66164157747124963</v>
      </c>
      <c r="S776">
        <f t="shared" si="140"/>
        <v>0.22469747653818961</v>
      </c>
      <c r="T776">
        <f t="shared" si="141"/>
        <v>3.8946774569047243E-2</v>
      </c>
      <c r="U776">
        <f t="shared" si="142"/>
        <v>9.1843652346536464E-2</v>
      </c>
    </row>
    <row r="777" spans="1:21" x14ac:dyDescent="0.55000000000000004">
      <c r="A777">
        <v>0.73</v>
      </c>
      <c r="B777" t="s">
        <v>17</v>
      </c>
      <c r="C777" t="s">
        <v>14</v>
      </c>
      <c r="D777">
        <v>61.4</v>
      </c>
      <c r="E777">
        <v>58</v>
      </c>
      <c r="F777" t="s">
        <v>10</v>
      </c>
      <c r="G777" t="s">
        <v>11</v>
      </c>
      <c r="H777">
        <v>2118</v>
      </c>
      <c r="I777">
        <f t="shared" si="132"/>
        <v>46.021733996015406</v>
      </c>
      <c r="J777">
        <f t="shared" si="133"/>
        <v>3.3259259557714662</v>
      </c>
      <c r="K777">
        <f t="shared" si="134"/>
        <v>-2.1728864020781589E-2</v>
      </c>
      <c r="M777">
        <f t="shared" si="135"/>
        <v>3064.5928217608548</v>
      </c>
      <c r="N777">
        <f t="shared" si="136"/>
        <v>52.662888698759566</v>
      </c>
      <c r="O777">
        <f t="shared" si="137"/>
        <v>3.3997310985274809</v>
      </c>
      <c r="P777">
        <f t="shared" si="138"/>
        <v>-2.0920936655077545E-2</v>
      </c>
      <c r="R777">
        <f t="shared" si="139"/>
        <v>0.44692767788520055</v>
      </c>
      <c r="S777">
        <f t="shared" si="140"/>
        <v>0.14430474747690203</v>
      </c>
      <c r="T777">
        <f t="shared" si="141"/>
        <v>2.2190855640649761E-2</v>
      </c>
      <c r="U777">
        <f t="shared" si="142"/>
        <v>3.718221831253294E-2</v>
      </c>
    </row>
    <row r="778" spans="1:21" x14ac:dyDescent="0.55000000000000004">
      <c r="A778">
        <v>0.73</v>
      </c>
      <c r="B778" t="s">
        <v>23</v>
      </c>
      <c r="C778" t="s">
        <v>18</v>
      </c>
      <c r="D778">
        <v>63.7</v>
      </c>
      <c r="E778">
        <v>55</v>
      </c>
      <c r="F778" t="s">
        <v>16</v>
      </c>
      <c r="G778" t="s">
        <v>11</v>
      </c>
      <c r="H778">
        <v>2118</v>
      </c>
      <c r="I778">
        <f t="shared" si="132"/>
        <v>46.021733996015406</v>
      </c>
      <c r="J778">
        <f t="shared" si="133"/>
        <v>3.3259259557714662</v>
      </c>
      <c r="K778">
        <f t="shared" si="134"/>
        <v>-2.1728864020781589E-2</v>
      </c>
      <c r="M778">
        <f t="shared" si="135"/>
        <v>3064.5928217608548</v>
      </c>
      <c r="N778">
        <f t="shared" si="136"/>
        <v>52.662888698759566</v>
      </c>
      <c r="O778">
        <f t="shared" si="137"/>
        <v>3.3997310985274809</v>
      </c>
      <c r="P778">
        <f t="shared" si="138"/>
        <v>-2.0920936655077545E-2</v>
      </c>
      <c r="R778">
        <f t="shared" si="139"/>
        <v>0.44692767788520055</v>
      </c>
      <c r="S778">
        <f t="shared" si="140"/>
        <v>0.14430474747690203</v>
      </c>
      <c r="T778">
        <f t="shared" si="141"/>
        <v>2.2190855640649761E-2</v>
      </c>
      <c r="U778">
        <f t="shared" si="142"/>
        <v>3.718221831253294E-2</v>
      </c>
    </row>
    <row r="779" spans="1:21" x14ac:dyDescent="0.55000000000000004">
      <c r="A779">
        <v>0.73</v>
      </c>
      <c r="B779" t="s">
        <v>23</v>
      </c>
      <c r="C779" t="s">
        <v>18</v>
      </c>
      <c r="D779">
        <v>63.6</v>
      </c>
      <c r="E779">
        <v>56</v>
      </c>
      <c r="F779" t="s">
        <v>16</v>
      </c>
      <c r="G779" t="s">
        <v>11</v>
      </c>
      <c r="H779">
        <v>2118</v>
      </c>
      <c r="I779">
        <f t="shared" si="132"/>
        <v>46.021733996015406</v>
      </c>
      <c r="J779">
        <f t="shared" si="133"/>
        <v>3.3259259557714662</v>
      </c>
      <c r="K779">
        <f t="shared" si="134"/>
        <v>-2.1728864020781589E-2</v>
      </c>
      <c r="M779">
        <f t="shared" si="135"/>
        <v>3064.5928217608548</v>
      </c>
      <c r="N779">
        <f t="shared" si="136"/>
        <v>52.662888698759566</v>
      </c>
      <c r="O779">
        <f t="shared" si="137"/>
        <v>3.3997310985274809</v>
      </c>
      <c r="P779">
        <f t="shared" si="138"/>
        <v>-2.0920936655077545E-2</v>
      </c>
      <c r="R779">
        <f t="shared" si="139"/>
        <v>0.44692767788520055</v>
      </c>
      <c r="S779">
        <f t="shared" si="140"/>
        <v>0.14430474747690203</v>
      </c>
      <c r="T779">
        <f t="shared" si="141"/>
        <v>2.2190855640649761E-2</v>
      </c>
      <c r="U779">
        <f t="shared" si="142"/>
        <v>3.718221831253294E-2</v>
      </c>
    </row>
    <row r="780" spans="1:21" x14ac:dyDescent="0.55000000000000004">
      <c r="A780">
        <v>0.72</v>
      </c>
      <c r="B780" t="s">
        <v>17</v>
      </c>
      <c r="C780" t="s">
        <v>20</v>
      </c>
      <c r="D780">
        <v>61.6</v>
      </c>
      <c r="E780">
        <v>57</v>
      </c>
      <c r="F780" t="s">
        <v>26</v>
      </c>
      <c r="G780" t="s">
        <v>11</v>
      </c>
      <c r="H780">
        <v>2118</v>
      </c>
      <c r="I780">
        <f t="shared" si="132"/>
        <v>46.021733996015406</v>
      </c>
      <c r="J780">
        <f t="shared" si="133"/>
        <v>3.3259259557714662</v>
      </c>
      <c r="K780">
        <f t="shared" si="134"/>
        <v>-2.1728864020781589E-2</v>
      </c>
      <c r="M780">
        <f t="shared" si="135"/>
        <v>2999.8639077971716</v>
      </c>
      <c r="N780">
        <f t="shared" si="136"/>
        <v>52.136245044660846</v>
      </c>
      <c r="O780">
        <f t="shared" si="137"/>
        <v>3.3918002613805109</v>
      </c>
      <c r="P780">
        <f t="shared" si="138"/>
        <v>-2.1089946764267144E-2</v>
      </c>
      <c r="R780">
        <f t="shared" si="139"/>
        <v>0.41636633984757865</v>
      </c>
      <c r="S780">
        <f t="shared" si="140"/>
        <v>0.1328613791295834</v>
      </c>
      <c r="T780">
        <f t="shared" si="141"/>
        <v>1.9806305517635864E-2</v>
      </c>
      <c r="U780">
        <f t="shared" si="142"/>
        <v>2.9404080024771698E-2</v>
      </c>
    </row>
    <row r="781" spans="1:21" x14ac:dyDescent="0.55000000000000004">
      <c r="A781">
        <v>0.5</v>
      </c>
      <c r="B781" t="s">
        <v>8</v>
      </c>
      <c r="C781" t="s">
        <v>24</v>
      </c>
      <c r="D781">
        <v>61.8</v>
      </c>
      <c r="E781">
        <v>59</v>
      </c>
      <c r="F781" t="s">
        <v>16</v>
      </c>
      <c r="G781" t="s">
        <v>11</v>
      </c>
      <c r="H781">
        <v>2118</v>
      </c>
      <c r="I781">
        <f t="shared" si="132"/>
        <v>46.021733996015406</v>
      </c>
      <c r="J781">
        <f t="shared" si="133"/>
        <v>3.3259259557714662</v>
      </c>
      <c r="K781">
        <f t="shared" si="134"/>
        <v>-2.1728864020781589E-2</v>
      </c>
      <c r="M781">
        <f t="shared" si="135"/>
        <v>1575.8278005961483</v>
      </c>
      <c r="N781">
        <f t="shared" si="136"/>
        <v>40.550084654489012</v>
      </c>
      <c r="O781">
        <f t="shared" si="137"/>
        <v>3.2173218441471656</v>
      </c>
      <c r="P781">
        <f t="shared" si="138"/>
        <v>-2.4808169166438302E-2</v>
      </c>
      <c r="R781">
        <f t="shared" si="139"/>
        <v>0.25598309698009991</v>
      </c>
      <c r="S781">
        <f t="shared" si="140"/>
        <v>0.11889272451142613</v>
      </c>
      <c r="T781">
        <f t="shared" si="141"/>
        <v>3.2653797188671722E-2</v>
      </c>
      <c r="U781">
        <f t="shared" si="142"/>
        <v>0.14171496230597472</v>
      </c>
    </row>
    <row r="782" spans="1:21" x14ac:dyDescent="0.55000000000000004">
      <c r="A782">
        <v>0.71</v>
      </c>
      <c r="B782" t="s">
        <v>17</v>
      </c>
      <c r="C782" t="s">
        <v>14</v>
      </c>
      <c r="D782">
        <v>62.1</v>
      </c>
      <c r="E782">
        <v>57</v>
      </c>
      <c r="F782" t="s">
        <v>10</v>
      </c>
      <c r="G782" t="s">
        <v>11</v>
      </c>
      <c r="H782">
        <v>2118</v>
      </c>
      <c r="I782">
        <f t="shared" si="132"/>
        <v>46.021733996015406</v>
      </c>
      <c r="J782">
        <f t="shared" si="133"/>
        <v>3.3259259557714662</v>
      </c>
      <c r="K782">
        <f t="shared" si="134"/>
        <v>-2.1728864020781589E-2</v>
      </c>
      <c r="M782">
        <f t="shared" si="135"/>
        <v>2935.1349938334884</v>
      </c>
      <c r="N782">
        <f t="shared" si="136"/>
        <v>51.609601390562126</v>
      </c>
      <c r="O782">
        <f t="shared" si="137"/>
        <v>3.3838694242335405</v>
      </c>
      <c r="P782">
        <f t="shared" si="138"/>
        <v>-2.125895687345674E-2</v>
      </c>
      <c r="R782">
        <f t="shared" si="139"/>
        <v>0.38580500180995675</v>
      </c>
      <c r="S782">
        <f t="shared" si="140"/>
        <v>0.12141801078226477</v>
      </c>
      <c r="T782">
        <f t="shared" si="141"/>
        <v>1.7421755394621836E-2</v>
      </c>
      <c r="U782">
        <f t="shared" si="142"/>
        <v>2.1625941737010615E-2</v>
      </c>
    </row>
    <row r="783" spans="1:21" x14ac:dyDescent="0.55000000000000004">
      <c r="A783">
        <v>0.71</v>
      </c>
      <c r="B783" t="s">
        <v>17</v>
      </c>
      <c r="C783" t="s">
        <v>14</v>
      </c>
      <c r="D783">
        <v>60.4</v>
      </c>
      <c r="E783">
        <v>59</v>
      </c>
      <c r="F783" t="s">
        <v>10</v>
      </c>
      <c r="G783" t="s">
        <v>11</v>
      </c>
      <c r="H783">
        <v>2118</v>
      </c>
      <c r="I783">
        <f t="shared" si="132"/>
        <v>46.021733996015406</v>
      </c>
      <c r="J783">
        <f t="shared" si="133"/>
        <v>3.3259259557714662</v>
      </c>
      <c r="K783">
        <f t="shared" si="134"/>
        <v>-2.1728864020781589E-2</v>
      </c>
      <c r="M783">
        <f t="shared" si="135"/>
        <v>2935.1349938334884</v>
      </c>
      <c r="N783">
        <f t="shared" si="136"/>
        <v>51.609601390562126</v>
      </c>
      <c r="O783">
        <f t="shared" si="137"/>
        <v>3.3838694242335405</v>
      </c>
      <c r="P783">
        <f t="shared" si="138"/>
        <v>-2.125895687345674E-2</v>
      </c>
      <c r="R783">
        <f t="shared" si="139"/>
        <v>0.38580500180995675</v>
      </c>
      <c r="S783">
        <f t="shared" si="140"/>
        <v>0.12141801078226477</v>
      </c>
      <c r="T783">
        <f t="shared" si="141"/>
        <v>1.7421755394621836E-2</v>
      </c>
      <c r="U783">
        <f t="shared" si="142"/>
        <v>2.1625941737010615E-2</v>
      </c>
    </row>
    <row r="784" spans="1:21" x14ac:dyDescent="0.55000000000000004">
      <c r="A784">
        <v>0.71</v>
      </c>
      <c r="B784" t="s">
        <v>17</v>
      </c>
      <c r="C784" t="s">
        <v>14</v>
      </c>
      <c r="D784">
        <v>62.3</v>
      </c>
      <c r="E784">
        <v>56</v>
      </c>
      <c r="F784" t="s">
        <v>10</v>
      </c>
      <c r="G784" t="s">
        <v>11</v>
      </c>
      <c r="H784">
        <v>2118</v>
      </c>
      <c r="I784">
        <f t="shared" si="132"/>
        <v>46.021733996015406</v>
      </c>
      <c r="J784">
        <f t="shared" si="133"/>
        <v>3.3259259557714662</v>
      </c>
      <c r="K784">
        <f t="shared" si="134"/>
        <v>-2.1728864020781589E-2</v>
      </c>
      <c r="M784">
        <f t="shared" si="135"/>
        <v>2935.1349938334884</v>
      </c>
      <c r="N784">
        <f t="shared" si="136"/>
        <v>51.609601390562126</v>
      </c>
      <c r="O784">
        <f t="shared" si="137"/>
        <v>3.3838694242335405</v>
      </c>
      <c r="P784">
        <f t="shared" si="138"/>
        <v>-2.125895687345674E-2</v>
      </c>
      <c r="R784">
        <f t="shared" si="139"/>
        <v>0.38580500180995675</v>
      </c>
      <c r="S784">
        <f t="shared" si="140"/>
        <v>0.12141801078226477</v>
      </c>
      <c r="T784">
        <f t="shared" si="141"/>
        <v>1.7421755394621836E-2</v>
      </c>
      <c r="U784">
        <f t="shared" si="142"/>
        <v>2.1625941737010615E-2</v>
      </c>
    </row>
    <row r="785" spans="1:21" x14ac:dyDescent="0.55000000000000004">
      <c r="A785">
        <v>0.71</v>
      </c>
      <c r="B785" t="s">
        <v>23</v>
      </c>
      <c r="C785" t="s">
        <v>18</v>
      </c>
      <c r="D785">
        <v>61.6</v>
      </c>
      <c r="E785">
        <v>56</v>
      </c>
      <c r="F785" t="s">
        <v>10</v>
      </c>
      <c r="G785" t="s">
        <v>11</v>
      </c>
      <c r="H785">
        <v>2118</v>
      </c>
      <c r="I785">
        <f t="shared" si="132"/>
        <v>46.021733996015406</v>
      </c>
      <c r="J785">
        <f t="shared" si="133"/>
        <v>3.3259259557714662</v>
      </c>
      <c r="K785">
        <f t="shared" si="134"/>
        <v>-2.1728864020781589E-2</v>
      </c>
      <c r="M785">
        <f t="shared" si="135"/>
        <v>2935.1349938334884</v>
      </c>
      <c r="N785">
        <f t="shared" si="136"/>
        <v>51.609601390562126</v>
      </c>
      <c r="O785">
        <f t="shared" si="137"/>
        <v>3.3838694242335405</v>
      </c>
      <c r="P785">
        <f t="shared" si="138"/>
        <v>-2.125895687345674E-2</v>
      </c>
      <c r="R785">
        <f t="shared" si="139"/>
        <v>0.38580500180995675</v>
      </c>
      <c r="S785">
        <f t="shared" si="140"/>
        <v>0.12141801078226477</v>
      </c>
      <c r="T785">
        <f t="shared" si="141"/>
        <v>1.7421755394621836E-2</v>
      </c>
      <c r="U785">
        <f t="shared" si="142"/>
        <v>2.1625941737010615E-2</v>
      </c>
    </row>
    <row r="786" spans="1:21" x14ac:dyDescent="0.55000000000000004">
      <c r="A786">
        <v>0.71</v>
      </c>
      <c r="B786" t="s">
        <v>23</v>
      </c>
      <c r="C786" t="s">
        <v>18</v>
      </c>
      <c r="D786">
        <v>61</v>
      </c>
      <c r="E786">
        <v>60</v>
      </c>
      <c r="F786" t="s">
        <v>10</v>
      </c>
      <c r="G786" t="s">
        <v>11</v>
      </c>
      <c r="H786">
        <v>2118</v>
      </c>
      <c r="I786">
        <f t="shared" si="132"/>
        <v>46.021733996015406</v>
      </c>
      <c r="J786">
        <f t="shared" si="133"/>
        <v>3.3259259557714662</v>
      </c>
      <c r="K786">
        <f t="shared" si="134"/>
        <v>-2.1728864020781589E-2</v>
      </c>
      <c r="M786">
        <f t="shared" si="135"/>
        <v>2935.1349938334884</v>
      </c>
      <c r="N786">
        <f t="shared" si="136"/>
        <v>51.609601390562126</v>
      </c>
      <c r="O786">
        <f t="shared" si="137"/>
        <v>3.3838694242335405</v>
      </c>
      <c r="P786">
        <f t="shared" si="138"/>
        <v>-2.125895687345674E-2</v>
      </c>
      <c r="R786">
        <f t="shared" si="139"/>
        <v>0.38580500180995675</v>
      </c>
      <c r="S786">
        <f t="shared" si="140"/>
        <v>0.12141801078226477</v>
      </c>
      <c r="T786">
        <f t="shared" si="141"/>
        <v>1.7421755394621836E-2</v>
      </c>
      <c r="U786">
        <f t="shared" si="142"/>
        <v>2.1625941737010615E-2</v>
      </c>
    </row>
    <row r="787" spans="1:21" x14ac:dyDescent="0.55000000000000004">
      <c r="A787">
        <v>0.71</v>
      </c>
      <c r="B787" t="s">
        <v>23</v>
      </c>
      <c r="C787" t="s">
        <v>18</v>
      </c>
      <c r="D787">
        <v>62.7</v>
      </c>
      <c r="E787">
        <v>58</v>
      </c>
      <c r="F787" t="s">
        <v>16</v>
      </c>
      <c r="G787" t="s">
        <v>11</v>
      </c>
      <c r="H787">
        <v>2118</v>
      </c>
      <c r="I787">
        <f t="shared" si="132"/>
        <v>46.021733996015406</v>
      </c>
      <c r="J787">
        <f t="shared" si="133"/>
        <v>3.3259259557714662</v>
      </c>
      <c r="K787">
        <f t="shared" si="134"/>
        <v>-2.1728864020781589E-2</v>
      </c>
      <c r="M787">
        <f t="shared" si="135"/>
        <v>2935.1349938334884</v>
      </c>
      <c r="N787">
        <f t="shared" si="136"/>
        <v>51.609601390562126</v>
      </c>
      <c r="O787">
        <f t="shared" si="137"/>
        <v>3.3838694242335405</v>
      </c>
      <c r="P787">
        <f t="shared" si="138"/>
        <v>-2.125895687345674E-2</v>
      </c>
      <c r="R787">
        <f t="shared" si="139"/>
        <v>0.38580500180995675</v>
      </c>
      <c r="S787">
        <f t="shared" si="140"/>
        <v>0.12141801078226477</v>
      </c>
      <c r="T787">
        <f t="shared" si="141"/>
        <v>1.7421755394621836E-2</v>
      </c>
      <c r="U787">
        <f t="shared" si="142"/>
        <v>2.1625941737010615E-2</v>
      </c>
    </row>
    <row r="788" spans="1:21" x14ac:dyDescent="0.55000000000000004">
      <c r="A788">
        <v>0.71</v>
      </c>
      <c r="B788" t="s">
        <v>21</v>
      </c>
      <c r="C788" t="s">
        <v>20</v>
      </c>
      <c r="D788">
        <v>62.5</v>
      </c>
      <c r="E788">
        <v>58</v>
      </c>
      <c r="F788" t="s">
        <v>10</v>
      </c>
      <c r="G788" t="s">
        <v>11</v>
      </c>
      <c r="H788">
        <v>2118</v>
      </c>
      <c r="I788">
        <f t="shared" si="132"/>
        <v>46.021733996015406</v>
      </c>
      <c r="J788">
        <f t="shared" si="133"/>
        <v>3.3259259557714662</v>
      </c>
      <c r="K788">
        <f t="shared" si="134"/>
        <v>-2.1728864020781589E-2</v>
      </c>
      <c r="M788">
        <f t="shared" si="135"/>
        <v>2935.1349938334884</v>
      </c>
      <c r="N788">
        <f t="shared" si="136"/>
        <v>51.609601390562126</v>
      </c>
      <c r="O788">
        <f t="shared" si="137"/>
        <v>3.3838694242335405</v>
      </c>
      <c r="P788">
        <f t="shared" si="138"/>
        <v>-2.125895687345674E-2</v>
      </c>
      <c r="R788">
        <f t="shared" si="139"/>
        <v>0.38580500180995675</v>
      </c>
      <c r="S788">
        <f t="shared" si="140"/>
        <v>0.12141801078226477</v>
      </c>
      <c r="T788">
        <f t="shared" si="141"/>
        <v>1.7421755394621836E-2</v>
      </c>
      <c r="U788">
        <f t="shared" si="142"/>
        <v>2.1625941737010615E-2</v>
      </c>
    </row>
    <row r="789" spans="1:21" x14ac:dyDescent="0.55000000000000004">
      <c r="A789">
        <v>0.53</v>
      </c>
      <c r="B789" t="s">
        <v>8</v>
      </c>
      <c r="C789" t="s">
        <v>24</v>
      </c>
      <c r="D789">
        <v>62.3</v>
      </c>
      <c r="E789">
        <v>56</v>
      </c>
      <c r="F789" t="s">
        <v>16</v>
      </c>
      <c r="G789" t="s">
        <v>11</v>
      </c>
      <c r="H789">
        <v>2119</v>
      </c>
      <c r="I789">
        <f t="shared" si="132"/>
        <v>46.032597145935618</v>
      </c>
      <c r="J789">
        <f t="shared" si="133"/>
        <v>3.3261309567107946</v>
      </c>
      <c r="K789">
        <f t="shared" si="134"/>
        <v>-2.1723736265189059E-2</v>
      </c>
      <c r="M789">
        <f t="shared" si="135"/>
        <v>1770.0145424871971</v>
      </c>
      <c r="N789">
        <f t="shared" si="136"/>
        <v>42.130015616785172</v>
      </c>
      <c r="O789">
        <f t="shared" si="137"/>
        <v>3.2411143555880764</v>
      </c>
      <c r="P789">
        <f t="shared" si="138"/>
        <v>-2.4301138838869508E-2</v>
      </c>
      <c r="R789">
        <f t="shared" si="139"/>
        <v>0.16469346744351246</v>
      </c>
      <c r="S789">
        <f t="shared" si="140"/>
        <v>8.477865189266251E-2</v>
      </c>
      <c r="T789">
        <f t="shared" si="141"/>
        <v>2.5560208611506693E-2</v>
      </c>
      <c r="U789">
        <f t="shared" si="142"/>
        <v>0.11864453435712979</v>
      </c>
    </row>
    <row r="790" spans="1:21" x14ac:dyDescent="0.55000000000000004">
      <c r="A790">
        <v>0.53</v>
      </c>
      <c r="B790" t="s">
        <v>8</v>
      </c>
      <c r="C790" t="s">
        <v>24</v>
      </c>
      <c r="D790">
        <v>62.1</v>
      </c>
      <c r="E790">
        <v>57</v>
      </c>
      <c r="F790" t="s">
        <v>10</v>
      </c>
      <c r="G790" t="s">
        <v>11</v>
      </c>
      <c r="H790">
        <v>2119</v>
      </c>
      <c r="I790">
        <f t="shared" si="132"/>
        <v>46.032597145935618</v>
      </c>
      <c r="J790">
        <f t="shared" si="133"/>
        <v>3.3261309567107946</v>
      </c>
      <c r="K790">
        <f t="shared" si="134"/>
        <v>-2.1723736265189059E-2</v>
      </c>
      <c r="M790">
        <f t="shared" si="135"/>
        <v>1770.0145424871971</v>
      </c>
      <c r="N790">
        <f t="shared" si="136"/>
        <v>42.130015616785172</v>
      </c>
      <c r="O790">
        <f t="shared" si="137"/>
        <v>3.2411143555880764</v>
      </c>
      <c r="P790">
        <f t="shared" si="138"/>
        <v>-2.4301138838869508E-2</v>
      </c>
      <c r="R790">
        <f t="shared" si="139"/>
        <v>0.16469346744351246</v>
      </c>
      <c r="S790">
        <f t="shared" si="140"/>
        <v>8.477865189266251E-2</v>
      </c>
      <c r="T790">
        <f t="shared" si="141"/>
        <v>2.5560208611506693E-2</v>
      </c>
      <c r="U790">
        <f t="shared" si="142"/>
        <v>0.11864453435712979</v>
      </c>
    </row>
    <row r="791" spans="1:21" x14ac:dyDescent="0.55000000000000004">
      <c r="A791">
        <v>0.53</v>
      </c>
      <c r="B791" t="s">
        <v>8</v>
      </c>
      <c r="C791" t="s">
        <v>24</v>
      </c>
      <c r="D791">
        <v>62.2</v>
      </c>
      <c r="E791">
        <v>56</v>
      </c>
      <c r="F791" t="s">
        <v>10</v>
      </c>
      <c r="G791" t="s">
        <v>11</v>
      </c>
      <c r="H791">
        <v>2119</v>
      </c>
      <c r="I791">
        <f t="shared" si="132"/>
        <v>46.032597145935618</v>
      </c>
      <c r="J791">
        <f t="shared" si="133"/>
        <v>3.3261309567107946</v>
      </c>
      <c r="K791">
        <f t="shared" si="134"/>
        <v>-2.1723736265189059E-2</v>
      </c>
      <c r="M791">
        <f t="shared" si="135"/>
        <v>1770.0145424871971</v>
      </c>
      <c r="N791">
        <f t="shared" si="136"/>
        <v>42.130015616785172</v>
      </c>
      <c r="O791">
        <f t="shared" si="137"/>
        <v>3.2411143555880764</v>
      </c>
      <c r="P791">
        <f t="shared" si="138"/>
        <v>-2.4301138838869508E-2</v>
      </c>
      <c r="R791">
        <f t="shared" si="139"/>
        <v>0.16469346744351246</v>
      </c>
      <c r="S791">
        <f t="shared" si="140"/>
        <v>8.477865189266251E-2</v>
      </c>
      <c r="T791">
        <f t="shared" si="141"/>
        <v>2.5560208611506693E-2</v>
      </c>
      <c r="U791">
        <f t="shared" si="142"/>
        <v>0.11864453435712979</v>
      </c>
    </row>
    <row r="792" spans="1:21" x14ac:dyDescent="0.55000000000000004">
      <c r="A792">
        <v>0.53</v>
      </c>
      <c r="B792" t="s">
        <v>8</v>
      </c>
      <c r="C792" t="s">
        <v>24</v>
      </c>
      <c r="D792">
        <v>62.5</v>
      </c>
      <c r="E792">
        <v>57</v>
      </c>
      <c r="F792" t="s">
        <v>10</v>
      </c>
      <c r="G792" t="s">
        <v>11</v>
      </c>
      <c r="H792">
        <v>2119</v>
      </c>
      <c r="I792">
        <f t="shared" si="132"/>
        <v>46.032597145935618</v>
      </c>
      <c r="J792">
        <f t="shared" si="133"/>
        <v>3.3261309567107946</v>
      </c>
      <c r="K792">
        <f t="shared" si="134"/>
        <v>-2.1723736265189059E-2</v>
      </c>
      <c r="M792">
        <f t="shared" si="135"/>
        <v>1770.0145424871971</v>
      </c>
      <c r="N792">
        <f t="shared" si="136"/>
        <v>42.130015616785172</v>
      </c>
      <c r="O792">
        <f t="shared" si="137"/>
        <v>3.2411143555880764</v>
      </c>
      <c r="P792">
        <f t="shared" si="138"/>
        <v>-2.4301138838869508E-2</v>
      </c>
      <c r="R792">
        <f t="shared" si="139"/>
        <v>0.16469346744351246</v>
      </c>
      <c r="S792">
        <f t="shared" si="140"/>
        <v>8.477865189266251E-2</v>
      </c>
      <c r="T792">
        <f t="shared" si="141"/>
        <v>2.5560208611506693E-2</v>
      </c>
      <c r="U792">
        <f t="shared" si="142"/>
        <v>0.11864453435712979</v>
      </c>
    </row>
    <row r="793" spans="1:21" x14ac:dyDescent="0.55000000000000004">
      <c r="A793">
        <v>0.53</v>
      </c>
      <c r="B793" t="s">
        <v>8</v>
      </c>
      <c r="C793" t="s">
        <v>24</v>
      </c>
      <c r="D793">
        <v>62.5</v>
      </c>
      <c r="E793">
        <v>57</v>
      </c>
      <c r="F793" t="s">
        <v>16</v>
      </c>
      <c r="G793" t="s">
        <v>11</v>
      </c>
      <c r="H793">
        <v>2119</v>
      </c>
      <c r="I793">
        <f t="shared" si="132"/>
        <v>46.032597145935618</v>
      </c>
      <c r="J793">
        <f t="shared" si="133"/>
        <v>3.3261309567107946</v>
      </c>
      <c r="K793">
        <f t="shared" si="134"/>
        <v>-2.1723736265189059E-2</v>
      </c>
      <c r="M793">
        <f t="shared" si="135"/>
        <v>1770.0145424871971</v>
      </c>
      <c r="N793">
        <f t="shared" si="136"/>
        <v>42.130015616785172</v>
      </c>
      <c r="O793">
        <f t="shared" si="137"/>
        <v>3.2411143555880764</v>
      </c>
      <c r="P793">
        <f t="shared" si="138"/>
        <v>-2.4301138838869508E-2</v>
      </c>
      <c r="R793">
        <f t="shared" si="139"/>
        <v>0.16469346744351246</v>
      </c>
      <c r="S793">
        <f t="shared" si="140"/>
        <v>8.477865189266251E-2</v>
      </c>
      <c r="T793">
        <f t="shared" si="141"/>
        <v>2.5560208611506693E-2</v>
      </c>
      <c r="U793">
        <f t="shared" si="142"/>
        <v>0.11864453435712979</v>
      </c>
    </row>
    <row r="794" spans="1:21" x14ac:dyDescent="0.55000000000000004">
      <c r="A794">
        <v>0.71</v>
      </c>
      <c r="B794" t="s">
        <v>21</v>
      </c>
      <c r="C794" t="s">
        <v>14</v>
      </c>
      <c r="D794">
        <v>62.6</v>
      </c>
      <c r="E794">
        <v>56</v>
      </c>
      <c r="F794" t="s">
        <v>10</v>
      </c>
      <c r="G794" t="s">
        <v>11</v>
      </c>
      <c r="H794">
        <v>2119</v>
      </c>
      <c r="I794">
        <f t="shared" si="132"/>
        <v>46.032597145935618</v>
      </c>
      <c r="J794">
        <f t="shared" si="133"/>
        <v>3.3261309567107946</v>
      </c>
      <c r="K794">
        <f t="shared" si="134"/>
        <v>-2.1723736265189059E-2</v>
      </c>
      <c r="M794">
        <f t="shared" si="135"/>
        <v>2935.1349938334884</v>
      </c>
      <c r="N794">
        <f t="shared" si="136"/>
        <v>51.609601390562126</v>
      </c>
      <c r="O794">
        <f t="shared" si="137"/>
        <v>3.3838694242335405</v>
      </c>
      <c r="P794">
        <f t="shared" si="138"/>
        <v>-2.125895687345674E-2</v>
      </c>
      <c r="R794">
        <f t="shared" si="139"/>
        <v>0.38515101171943766</v>
      </c>
      <c r="S794">
        <f t="shared" si="140"/>
        <v>0.12115336936010619</v>
      </c>
      <c r="T794">
        <f t="shared" si="141"/>
        <v>1.7359048177659063E-2</v>
      </c>
      <c r="U794">
        <f t="shared" si="142"/>
        <v>2.1395002501346828E-2</v>
      </c>
    </row>
    <row r="795" spans="1:21" x14ac:dyDescent="0.55000000000000004">
      <c r="A795">
        <v>0.71</v>
      </c>
      <c r="B795" t="s">
        <v>21</v>
      </c>
      <c r="C795" t="s">
        <v>14</v>
      </c>
      <c r="D795">
        <v>63.3</v>
      </c>
      <c r="E795">
        <v>57</v>
      </c>
      <c r="F795" t="s">
        <v>16</v>
      </c>
      <c r="G795" t="s">
        <v>11</v>
      </c>
      <c r="H795">
        <v>2119</v>
      </c>
      <c r="I795">
        <f t="shared" si="132"/>
        <v>46.032597145935618</v>
      </c>
      <c r="J795">
        <f t="shared" si="133"/>
        <v>3.3261309567107946</v>
      </c>
      <c r="K795">
        <f t="shared" si="134"/>
        <v>-2.1723736265189059E-2</v>
      </c>
      <c r="M795">
        <f t="shared" si="135"/>
        <v>2935.1349938334884</v>
      </c>
      <c r="N795">
        <f t="shared" si="136"/>
        <v>51.609601390562126</v>
      </c>
      <c r="O795">
        <f t="shared" si="137"/>
        <v>3.3838694242335405</v>
      </c>
      <c r="P795">
        <f t="shared" si="138"/>
        <v>-2.125895687345674E-2</v>
      </c>
      <c r="R795">
        <f t="shared" si="139"/>
        <v>0.38515101171943766</v>
      </c>
      <c r="S795">
        <f t="shared" si="140"/>
        <v>0.12115336936010619</v>
      </c>
      <c r="T795">
        <f t="shared" si="141"/>
        <v>1.7359048177659063E-2</v>
      </c>
      <c r="U795">
        <f t="shared" si="142"/>
        <v>2.1395002501346828E-2</v>
      </c>
    </row>
    <row r="796" spans="1:21" x14ac:dyDescent="0.55000000000000004">
      <c r="A796">
        <v>0.71</v>
      </c>
      <c r="B796" t="s">
        <v>21</v>
      </c>
      <c r="C796" t="s">
        <v>14</v>
      </c>
      <c r="D796">
        <v>63.3</v>
      </c>
      <c r="E796">
        <v>58</v>
      </c>
      <c r="F796" t="s">
        <v>16</v>
      </c>
      <c r="G796" t="s">
        <v>11</v>
      </c>
      <c r="H796">
        <v>2119</v>
      </c>
      <c r="I796">
        <f t="shared" si="132"/>
        <v>46.032597145935618</v>
      </c>
      <c r="J796">
        <f t="shared" si="133"/>
        <v>3.3261309567107946</v>
      </c>
      <c r="K796">
        <f t="shared" si="134"/>
        <v>-2.1723736265189059E-2</v>
      </c>
      <c r="M796">
        <f t="shared" si="135"/>
        <v>2935.1349938334884</v>
      </c>
      <c r="N796">
        <f t="shared" si="136"/>
        <v>51.609601390562126</v>
      </c>
      <c r="O796">
        <f t="shared" si="137"/>
        <v>3.3838694242335405</v>
      </c>
      <c r="P796">
        <f t="shared" si="138"/>
        <v>-2.125895687345674E-2</v>
      </c>
      <c r="R796">
        <f t="shared" si="139"/>
        <v>0.38515101171943766</v>
      </c>
      <c r="S796">
        <f t="shared" si="140"/>
        <v>0.12115336936010619</v>
      </c>
      <c r="T796">
        <f t="shared" si="141"/>
        <v>1.7359048177659063E-2</v>
      </c>
      <c r="U796">
        <f t="shared" si="142"/>
        <v>2.1395002501346828E-2</v>
      </c>
    </row>
    <row r="797" spans="1:21" x14ac:dyDescent="0.55000000000000004">
      <c r="A797">
        <v>0.51</v>
      </c>
      <c r="B797" t="s">
        <v>21</v>
      </c>
      <c r="C797" t="s">
        <v>9</v>
      </c>
      <c r="D797">
        <v>61.9</v>
      </c>
      <c r="E797">
        <v>56</v>
      </c>
      <c r="F797" t="s">
        <v>10</v>
      </c>
      <c r="G797" t="s">
        <v>11</v>
      </c>
      <c r="H797">
        <v>2156</v>
      </c>
      <c r="I797">
        <f t="shared" si="132"/>
        <v>46.432747064975601</v>
      </c>
      <c r="J797">
        <f t="shared" si="133"/>
        <v>3.3336487565147013</v>
      </c>
      <c r="K797">
        <f t="shared" si="134"/>
        <v>-2.1536524612697401E-2</v>
      </c>
      <c r="M797">
        <f t="shared" si="135"/>
        <v>1640.5567145598311</v>
      </c>
      <c r="N797">
        <f t="shared" si="136"/>
        <v>41.076728308587732</v>
      </c>
      <c r="O797">
        <f t="shared" si="137"/>
        <v>3.225252681294136</v>
      </c>
      <c r="P797">
        <f t="shared" si="138"/>
        <v>-2.4639159057248703E-2</v>
      </c>
      <c r="R797">
        <f t="shared" si="139"/>
        <v>0.23907388007428984</v>
      </c>
      <c r="S797">
        <f t="shared" si="140"/>
        <v>0.11535002977301625</v>
      </c>
      <c r="T797">
        <f t="shared" si="141"/>
        <v>3.251574570018359E-2</v>
      </c>
      <c r="U797">
        <f t="shared" si="142"/>
        <v>0.14406384039893166</v>
      </c>
    </row>
    <row r="798" spans="1:21" x14ac:dyDescent="0.55000000000000004">
      <c r="A798">
        <v>0.5</v>
      </c>
      <c r="B798" t="s">
        <v>8</v>
      </c>
      <c r="C798" t="s">
        <v>9</v>
      </c>
      <c r="D798">
        <v>63.4</v>
      </c>
      <c r="E798">
        <v>57</v>
      </c>
      <c r="F798" t="s">
        <v>16</v>
      </c>
      <c r="G798" t="s">
        <v>11</v>
      </c>
      <c r="H798">
        <v>2156</v>
      </c>
      <c r="I798">
        <f t="shared" si="132"/>
        <v>46.432747064975601</v>
      </c>
      <c r="J798">
        <f t="shared" si="133"/>
        <v>3.3336487565147013</v>
      </c>
      <c r="K798">
        <f t="shared" si="134"/>
        <v>-2.1536524612697401E-2</v>
      </c>
      <c r="M798">
        <f t="shared" si="135"/>
        <v>1575.8278005961483</v>
      </c>
      <c r="N798">
        <f t="shared" si="136"/>
        <v>40.550084654489012</v>
      </c>
      <c r="O798">
        <f t="shared" si="137"/>
        <v>3.2173218441471656</v>
      </c>
      <c r="P798">
        <f t="shared" si="138"/>
        <v>-2.4808169166438302E-2</v>
      </c>
      <c r="R798">
        <f t="shared" si="139"/>
        <v>0.26909656744148963</v>
      </c>
      <c r="S798">
        <f t="shared" si="140"/>
        <v>0.12669210379163423</v>
      </c>
      <c r="T798">
        <f t="shared" si="141"/>
        <v>3.4894771724287586E-2</v>
      </c>
      <c r="U798">
        <f t="shared" si="142"/>
        <v>0.15191144405035623</v>
      </c>
    </row>
    <row r="799" spans="1:21" x14ac:dyDescent="0.55000000000000004">
      <c r="A799">
        <v>0.73</v>
      </c>
      <c r="B799" t="s">
        <v>15</v>
      </c>
      <c r="C799" t="s">
        <v>12</v>
      </c>
      <c r="D799">
        <v>61.8</v>
      </c>
      <c r="E799">
        <v>57</v>
      </c>
      <c r="F799" t="s">
        <v>16</v>
      </c>
      <c r="G799" t="s">
        <v>11</v>
      </c>
      <c r="H799">
        <v>2156</v>
      </c>
      <c r="I799">
        <f t="shared" si="132"/>
        <v>46.432747064975601</v>
      </c>
      <c r="J799">
        <f t="shared" si="133"/>
        <v>3.3336487565147013</v>
      </c>
      <c r="K799">
        <f t="shared" si="134"/>
        <v>-2.1536524612697401E-2</v>
      </c>
      <c r="M799">
        <f t="shared" si="135"/>
        <v>3064.5928217608548</v>
      </c>
      <c r="N799">
        <f t="shared" si="136"/>
        <v>52.662888698759566</v>
      </c>
      <c r="O799">
        <f t="shared" si="137"/>
        <v>3.3997310985274809</v>
      </c>
      <c r="P799">
        <f t="shared" si="138"/>
        <v>-2.0920936655077545E-2</v>
      </c>
      <c r="R799">
        <f t="shared" si="139"/>
        <v>0.42142524200410703</v>
      </c>
      <c r="S799">
        <f t="shared" si="140"/>
        <v>0.13417559863657916</v>
      </c>
      <c r="T799">
        <f t="shared" si="141"/>
        <v>1.9822826830103151E-2</v>
      </c>
      <c r="U799">
        <f t="shared" si="142"/>
        <v>2.8583439932407678E-2</v>
      </c>
    </row>
    <row r="800" spans="1:21" x14ac:dyDescent="0.55000000000000004">
      <c r="A800">
        <v>0.5</v>
      </c>
      <c r="B800" t="s">
        <v>19</v>
      </c>
      <c r="C800" t="s">
        <v>24</v>
      </c>
      <c r="D800">
        <v>58.9</v>
      </c>
      <c r="E800">
        <v>60</v>
      </c>
      <c r="F800" t="s">
        <v>10</v>
      </c>
      <c r="G800" t="s">
        <v>11</v>
      </c>
      <c r="H800">
        <v>2156</v>
      </c>
      <c r="I800">
        <f t="shared" si="132"/>
        <v>46.432747064975601</v>
      </c>
      <c r="J800">
        <f t="shared" si="133"/>
        <v>3.3336487565147013</v>
      </c>
      <c r="K800">
        <f t="shared" si="134"/>
        <v>-2.1536524612697401E-2</v>
      </c>
      <c r="M800">
        <f t="shared" si="135"/>
        <v>1575.8278005961483</v>
      </c>
      <c r="N800">
        <f t="shared" si="136"/>
        <v>40.550084654489012</v>
      </c>
      <c r="O800">
        <f t="shared" si="137"/>
        <v>3.2173218441471656</v>
      </c>
      <c r="P800">
        <f t="shared" si="138"/>
        <v>-2.4808169166438302E-2</v>
      </c>
      <c r="R800">
        <f t="shared" si="139"/>
        <v>0.26909656744148963</v>
      </c>
      <c r="S800">
        <f t="shared" si="140"/>
        <v>0.12669210379163423</v>
      </c>
      <c r="T800">
        <f t="shared" si="141"/>
        <v>3.4894771724287586E-2</v>
      </c>
      <c r="U800">
        <f t="shared" si="142"/>
        <v>0.15191144405035623</v>
      </c>
    </row>
    <row r="801" spans="1:21" x14ac:dyDescent="0.55000000000000004">
      <c r="A801">
        <v>0.5</v>
      </c>
      <c r="B801" t="s">
        <v>19</v>
      </c>
      <c r="C801" t="s">
        <v>24</v>
      </c>
      <c r="D801">
        <v>62.2</v>
      </c>
      <c r="E801">
        <v>58</v>
      </c>
      <c r="F801" t="s">
        <v>10</v>
      </c>
      <c r="G801" t="s">
        <v>11</v>
      </c>
      <c r="H801">
        <v>2156</v>
      </c>
      <c r="I801">
        <f t="shared" si="132"/>
        <v>46.432747064975601</v>
      </c>
      <c r="J801">
        <f t="shared" si="133"/>
        <v>3.3336487565147013</v>
      </c>
      <c r="K801">
        <f t="shared" si="134"/>
        <v>-2.1536524612697401E-2</v>
      </c>
      <c r="M801">
        <f t="shared" si="135"/>
        <v>1575.8278005961483</v>
      </c>
      <c r="N801">
        <f t="shared" si="136"/>
        <v>40.550084654489012</v>
      </c>
      <c r="O801">
        <f t="shared" si="137"/>
        <v>3.2173218441471656</v>
      </c>
      <c r="P801">
        <f t="shared" si="138"/>
        <v>-2.4808169166438302E-2</v>
      </c>
      <c r="R801">
        <f t="shared" si="139"/>
        <v>0.26909656744148963</v>
      </c>
      <c r="S801">
        <f t="shared" si="140"/>
        <v>0.12669210379163423</v>
      </c>
      <c r="T801">
        <f t="shared" si="141"/>
        <v>3.4894771724287586E-2</v>
      </c>
      <c r="U801">
        <f t="shared" si="142"/>
        <v>0.15191144405035623</v>
      </c>
    </row>
    <row r="802" spans="1:21" x14ac:dyDescent="0.55000000000000004">
      <c r="A802">
        <v>0.5</v>
      </c>
      <c r="B802" t="s">
        <v>19</v>
      </c>
      <c r="C802" t="s">
        <v>24</v>
      </c>
      <c r="D802">
        <v>60.6</v>
      </c>
      <c r="E802">
        <v>60</v>
      </c>
      <c r="F802" t="s">
        <v>16</v>
      </c>
      <c r="G802" t="s">
        <v>11</v>
      </c>
      <c r="H802">
        <v>2156</v>
      </c>
      <c r="I802">
        <f t="shared" si="132"/>
        <v>46.432747064975601</v>
      </c>
      <c r="J802">
        <f t="shared" si="133"/>
        <v>3.3336487565147013</v>
      </c>
      <c r="K802">
        <f t="shared" si="134"/>
        <v>-2.1536524612697401E-2</v>
      </c>
      <c r="M802">
        <f t="shared" si="135"/>
        <v>1575.8278005961483</v>
      </c>
      <c r="N802">
        <f t="shared" si="136"/>
        <v>40.550084654489012</v>
      </c>
      <c r="O802">
        <f t="shared" si="137"/>
        <v>3.2173218441471656</v>
      </c>
      <c r="P802">
        <f t="shared" si="138"/>
        <v>-2.4808169166438302E-2</v>
      </c>
      <c r="R802">
        <f t="shared" si="139"/>
        <v>0.26909656744148963</v>
      </c>
      <c r="S802">
        <f t="shared" si="140"/>
        <v>0.12669210379163423</v>
      </c>
      <c r="T802">
        <f t="shared" si="141"/>
        <v>3.4894771724287586E-2</v>
      </c>
      <c r="U802">
        <f t="shared" si="142"/>
        <v>0.15191144405035623</v>
      </c>
    </row>
    <row r="803" spans="1:21" x14ac:dyDescent="0.55000000000000004">
      <c r="A803">
        <v>0.5</v>
      </c>
      <c r="B803" t="s">
        <v>19</v>
      </c>
      <c r="C803" t="s">
        <v>24</v>
      </c>
      <c r="D803">
        <v>61.6</v>
      </c>
      <c r="E803">
        <v>57</v>
      </c>
      <c r="F803" t="s">
        <v>10</v>
      </c>
      <c r="G803" t="s">
        <v>11</v>
      </c>
      <c r="H803">
        <v>2156</v>
      </c>
      <c r="I803">
        <f t="shared" si="132"/>
        <v>46.432747064975601</v>
      </c>
      <c r="J803">
        <f t="shared" si="133"/>
        <v>3.3336487565147013</v>
      </c>
      <c r="K803">
        <f t="shared" si="134"/>
        <v>-2.1536524612697401E-2</v>
      </c>
      <c r="M803">
        <f t="shared" si="135"/>
        <v>1575.8278005961483</v>
      </c>
      <c r="N803">
        <f t="shared" si="136"/>
        <v>40.550084654489012</v>
      </c>
      <c r="O803">
        <f t="shared" si="137"/>
        <v>3.2173218441471656</v>
      </c>
      <c r="P803">
        <f t="shared" si="138"/>
        <v>-2.4808169166438302E-2</v>
      </c>
      <c r="R803">
        <f t="shared" si="139"/>
        <v>0.26909656744148963</v>
      </c>
      <c r="S803">
        <f t="shared" si="140"/>
        <v>0.12669210379163423</v>
      </c>
      <c r="T803">
        <f t="shared" si="141"/>
        <v>3.4894771724287586E-2</v>
      </c>
      <c r="U803">
        <f t="shared" si="142"/>
        <v>0.15191144405035623</v>
      </c>
    </row>
    <row r="804" spans="1:21" x14ac:dyDescent="0.55000000000000004">
      <c r="A804">
        <v>0.5</v>
      </c>
      <c r="B804" t="s">
        <v>19</v>
      </c>
      <c r="C804" t="s">
        <v>24</v>
      </c>
      <c r="D804">
        <v>60.3</v>
      </c>
      <c r="E804">
        <v>58</v>
      </c>
      <c r="F804" t="s">
        <v>16</v>
      </c>
      <c r="G804" t="s">
        <v>11</v>
      </c>
      <c r="H804">
        <v>2156</v>
      </c>
      <c r="I804">
        <f t="shared" si="132"/>
        <v>46.432747064975601</v>
      </c>
      <c r="J804">
        <f t="shared" si="133"/>
        <v>3.3336487565147013</v>
      </c>
      <c r="K804">
        <f t="shared" si="134"/>
        <v>-2.1536524612697401E-2</v>
      </c>
      <c r="M804">
        <f t="shared" si="135"/>
        <v>1575.8278005961483</v>
      </c>
      <c r="N804">
        <f t="shared" si="136"/>
        <v>40.550084654489012</v>
      </c>
      <c r="O804">
        <f t="shared" si="137"/>
        <v>3.2173218441471656</v>
      </c>
      <c r="P804">
        <f t="shared" si="138"/>
        <v>-2.4808169166438302E-2</v>
      </c>
      <c r="R804">
        <f t="shared" si="139"/>
        <v>0.26909656744148963</v>
      </c>
      <c r="S804">
        <f t="shared" si="140"/>
        <v>0.12669210379163423</v>
      </c>
      <c r="T804">
        <f t="shared" si="141"/>
        <v>3.4894771724287586E-2</v>
      </c>
      <c r="U804">
        <f t="shared" si="142"/>
        <v>0.15191144405035623</v>
      </c>
    </row>
    <row r="805" spans="1:21" x14ac:dyDescent="0.55000000000000004">
      <c r="A805">
        <v>0.55000000000000004</v>
      </c>
      <c r="B805" t="s">
        <v>21</v>
      </c>
      <c r="C805" t="s">
        <v>12</v>
      </c>
      <c r="D805">
        <v>59.9</v>
      </c>
      <c r="E805">
        <v>60</v>
      </c>
      <c r="F805" t="s">
        <v>10</v>
      </c>
      <c r="G805" t="s">
        <v>11</v>
      </c>
      <c r="H805">
        <v>2156</v>
      </c>
      <c r="I805">
        <f t="shared" si="132"/>
        <v>46.432747064975601</v>
      </c>
      <c r="J805">
        <f t="shared" si="133"/>
        <v>3.3336487565147013</v>
      </c>
      <c r="K805">
        <f t="shared" si="134"/>
        <v>-2.1536524612697401E-2</v>
      </c>
      <c r="M805">
        <f t="shared" si="135"/>
        <v>1899.4723704145631</v>
      </c>
      <c r="N805">
        <f t="shared" si="136"/>
        <v>43.183302924982613</v>
      </c>
      <c r="O805">
        <f t="shared" si="137"/>
        <v>3.2569760298820167</v>
      </c>
      <c r="P805">
        <f t="shared" si="138"/>
        <v>-2.396311862049031E-2</v>
      </c>
      <c r="R805">
        <f t="shared" si="139"/>
        <v>0.11898313060549021</v>
      </c>
      <c r="S805">
        <f t="shared" si="140"/>
        <v>6.9981733698544324E-2</v>
      </c>
      <c r="T805">
        <f t="shared" si="141"/>
        <v>2.2999641603767867E-2</v>
      </c>
      <c r="U805">
        <f t="shared" si="142"/>
        <v>0.11267342579323358</v>
      </c>
    </row>
    <row r="806" spans="1:21" x14ac:dyDescent="0.55000000000000004">
      <c r="A806">
        <v>0.5</v>
      </c>
      <c r="B806" t="s">
        <v>21</v>
      </c>
      <c r="C806" t="s">
        <v>25</v>
      </c>
      <c r="D806">
        <v>62.6</v>
      </c>
      <c r="E806">
        <v>57</v>
      </c>
      <c r="F806" t="s">
        <v>16</v>
      </c>
      <c r="G806" t="s">
        <v>11</v>
      </c>
      <c r="H806">
        <v>2156</v>
      </c>
      <c r="I806">
        <f t="shared" si="132"/>
        <v>46.432747064975601</v>
      </c>
      <c r="J806">
        <f t="shared" si="133"/>
        <v>3.3336487565147013</v>
      </c>
      <c r="K806">
        <f t="shared" si="134"/>
        <v>-2.1536524612697401E-2</v>
      </c>
      <c r="M806">
        <f t="shared" si="135"/>
        <v>1575.8278005961483</v>
      </c>
      <c r="N806">
        <f t="shared" si="136"/>
        <v>40.550084654489012</v>
      </c>
      <c r="O806">
        <f t="shared" si="137"/>
        <v>3.2173218441471656</v>
      </c>
      <c r="P806">
        <f t="shared" si="138"/>
        <v>-2.4808169166438302E-2</v>
      </c>
      <c r="R806">
        <f t="shared" si="139"/>
        <v>0.26909656744148963</v>
      </c>
      <c r="S806">
        <f t="shared" si="140"/>
        <v>0.12669210379163423</v>
      </c>
      <c r="T806">
        <f t="shared" si="141"/>
        <v>3.4894771724287586E-2</v>
      </c>
      <c r="U806">
        <f t="shared" si="142"/>
        <v>0.15191144405035623</v>
      </c>
    </row>
    <row r="807" spans="1:21" x14ac:dyDescent="0.55000000000000004">
      <c r="A807">
        <v>0.5</v>
      </c>
      <c r="B807" t="s">
        <v>8</v>
      </c>
      <c r="C807" t="s">
        <v>9</v>
      </c>
      <c r="D807">
        <v>62.5</v>
      </c>
      <c r="E807">
        <v>56</v>
      </c>
      <c r="F807" t="s">
        <v>10</v>
      </c>
      <c r="G807" t="s">
        <v>11</v>
      </c>
      <c r="H807">
        <v>2156</v>
      </c>
      <c r="I807">
        <f t="shared" si="132"/>
        <v>46.432747064975601</v>
      </c>
      <c r="J807">
        <f t="shared" si="133"/>
        <v>3.3336487565147013</v>
      </c>
      <c r="K807">
        <f t="shared" si="134"/>
        <v>-2.1536524612697401E-2</v>
      </c>
      <c r="M807">
        <f t="shared" si="135"/>
        <v>1575.8278005961483</v>
      </c>
      <c r="N807">
        <f t="shared" si="136"/>
        <v>40.550084654489012</v>
      </c>
      <c r="O807">
        <f t="shared" si="137"/>
        <v>3.2173218441471656</v>
      </c>
      <c r="P807">
        <f t="shared" si="138"/>
        <v>-2.4808169166438302E-2</v>
      </c>
      <c r="R807">
        <f t="shared" si="139"/>
        <v>0.26909656744148963</v>
      </c>
      <c r="S807">
        <f t="shared" si="140"/>
        <v>0.12669210379163423</v>
      </c>
      <c r="T807">
        <f t="shared" si="141"/>
        <v>3.4894771724287586E-2</v>
      </c>
      <c r="U807">
        <f t="shared" si="142"/>
        <v>0.15191144405035623</v>
      </c>
    </row>
    <row r="808" spans="1:21" x14ac:dyDescent="0.55000000000000004">
      <c r="A808">
        <v>0.7</v>
      </c>
      <c r="B808" t="s">
        <v>17</v>
      </c>
      <c r="C808" t="s">
        <v>12</v>
      </c>
      <c r="D808">
        <v>63.3</v>
      </c>
      <c r="E808">
        <v>57</v>
      </c>
      <c r="F808" t="s">
        <v>16</v>
      </c>
      <c r="G808" t="s">
        <v>11</v>
      </c>
      <c r="H808">
        <v>2156</v>
      </c>
      <c r="I808">
        <f t="shared" si="132"/>
        <v>46.432747064975601</v>
      </c>
      <c r="J808">
        <f t="shared" si="133"/>
        <v>3.3336487565147013</v>
      </c>
      <c r="K808">
        <f t="shared" si="134"/>
        <v>-2.1536524612697401E-2</v>
      </c>
      <c r="M808">
        <f t="shared" si="135"/>
        <v>2870.406079869806</v>
      </c>
      <c r="N808">
        <f t="shared" si="136"/>
        <v>51.082957736463406</v>
      </c>
      <c r="O808">
        <f t="shared" si="137"/>
        <v>3.3759385870865701</v>
      </c>
      <c r="P808">
        <f t="shared" si="138"/>
        <v>-2.1427966982646339E-2</v>
      </c>
      <c r="R808">
        <f t="shared" si="139"/>
        <v>0.33135717990250746</v>
      </c>
      <c r="S808">
        <f t="shared" si="140"/>
        <v>0.10014937658072523</v>
      </c>
      <c r="T808">
        <f t="shared" si="141"/>
        <v>1.2685748757791292E-2</v>
      </c>
      <c r="U808">
        <f t="shared" si="142"/>
        <v>5.0406289781341615E-3</v>
      </c>
    </row>
    <row r="809" spans="1:21" x14ac:dyDescent="0.55000000000000004">
      <c r="A809">
        <v>0.6</v>
      </c>
      <c r="B809" t="s">
        <v>17</v>
      </c>
      <c r="C809" t="s">
        <v>18</v>
      </c>
      <c r="D809">
        <v>62.7</v>
      </c>
      <c r="E809">
        <v>56</v>
      </c>
      <c r="F809" t="s">
        <v>10</v>
      </c>
      <c r="G809" t="s">
        <v>11</v>
      </c>
      <c r="H809">
        <v>2156</v>
      </c>
      <c r="I809">
        <f t="shared" si="132"/>
        <v>46.432747064975601</v>
      </c>
      <c r="J809">
        <f t="shared" si="133"/>
        <v>3.3336487565147013</v>
      </c>
      <c r="K809">
        <f t="shared" si="134"/>
        <v>-2.1536524612697401E-2</v>
      </c>
      <c r="M809">
        <f t="shared" si="135"/>
        <v>2223.116940232977</v>
      </c>
      <c r="N809">
        <f t="shared" si="136"/>
        <v>45.816521195476206</v>
      </c>
      <c r="O809">
        <f t="shared" si="137"/>
        <v>3.2966302156168679</v>
      </c>
      <c r="P809">
        <f t="shared" si="138"/>
        <v>-2.3118068074542322E-2</v>
      </c>
      <c r="R809">
        <f t="shared" si="139"/>
        <v>3.1130306230508793E-2</v>
      </c>
      <c r="S809">
        <f t="shared" si="140"/>
        <v>1.327136360545458E-2</v>
      </c>
      <c r="T809">
        <f t="shared" si="141"/>
        <v>1.1104511483248147E-2</v>
      </c>
      <c r="U809">
        <f t="shared" si="142"/>
        <v>7.3435407536111108E-2</v>
      </c>
    </row>
    <row r="810" spans="1:21" x14ac:dyDescent="0.55000000000000004">
      <c r="A810">
        <v>0.52</v>
      </c>
      <c r="B810" t="s">
        <v>17</v>
      </c>
      <c r="C810" t="s">
        <v>25</v>
      </c>
      <c r="D810">
        <v>58.6</v>
      </c>
      <c r="E810">
        <v>61</v>
      </c>
      <c r="F810" t="s">
        <v>10</v>
      </c>
      <c r="G810" t="s">
        <v>11</v>
      </c>
      <c r="H810">
        <v>2157</v>
      </c>
      <c r="I810">
        <f t="shared" si="132"/>
        <v>46.443514078932488</v>
      </c>
      <c r="J810">
        <f t="shared" si="133"/>
        <v>3.3338501451025451</v>
      </c>
      <c r="K810">
        <f t="shared" si="134"/>
        <v>-2.1531531793663645E-2</v>
      </c>
      <c r="M810">
        <f t="shared" si="135"/>
        <v>1705.2856285235143</v>
      </c>
      <c r="N810">
        <f t="shared" si="136"/>
        <v>41.603371962686452</v>
      </c>
      <c r="O810">
        <f t="shared" si="137"/>
        <v>3.2331835184411064</v>
      </c>
      <c r="P810">
        <f t="shared" si="138"/>
        <v>-2.4470148948059108E-2</v>
      </c>
      <c r="R810">
        <f t="shared" si="139"/>
        <v>0.20941788200115238</v>
      </c>
      <c r="S810">
        <f t="shared" si="140"/>
        <v>0.10421567386180194</v>
      </c>
      <c r="T810">
        <f t="shared" si="141"/>
        <v>3.0195306411513072E-2</v>
      </c>
      <c r="U810">
        <f t="shared" si="142"/>
        <v>0.1364797071827582</v>
      </c>
    </row>
    <row r="811" spans="1:21" x14ac:dyDescent="0.55000000000000004">
      <c r="A811">
        <v>0.71</v>
      </c>
      <c r="B811" t="s">
        <v>21</v>
      </c>
      <c r="C811" t="s">
        <v>14</v>
      </c>
      <c r="D811">
        <v>63.4</v>
      </c>
      <c r="E811">
        <v>57</v>
      </c>
      <c r="F811" t="s">
        <v>16</v>
      </c>
      <c r="G811" t="s">
        <v>11</v>
      </c>
      <c r="H811">
        <v>2157</v>
      </c>
      <c r="I811">
        <f t="shared" si="132"/>
        <v>46.443514078932488</v>
      </c>
      <c r="J811">
        <f t="shared" si="133"/>
        <v>3.3338501451025451</v>
      </c>
      <c r="K811">
        <f t="shared" si="134"/>
        <v>-2.1531531793663645E-2</v>
      </c>
      <c r="M811">
        <f t="shared" si="135"/>
        <v>2935.1349938334884</v>
      </c>
      <c r="N811">
        <f t="shared" si="136"/>
        <v>51.609601390562126</v>
      </c>
      <c r="O811">
        <f t="shared" si="137"/>
        <v>3.3838694242335405</v>
      </c>
      <c r="P811">
        <f t="shared" si="138"/>
        <v>-2.125895687345674E-2</v>
      </c>
      <c r="R811">
        <f t="shared" si="139"/>
        <v>0.36074872222229409</v>
      </c>
      <c r="S811">
        <f t="shared" si="140"/>
        <v>0.11123377319919592</v>
      </c>
      <c r="T811">
        <f t="shared" si="141"/>
        <v>1.5003457550266386E-2</v>
      </c>
      <c r="U811">
        <f t="shared" si="142"/>
        <v>1.2659337144193285E-2</v>
      </c>
    </row>
    <row r="812" spans="1:21" x14ac:dyDescent="0.55000000000000004">
      <c r="A812">
        <v>0.71</v>
      </c>
      <c r="B812" t="s">
        <v>21</v>
      </c>
      <c r="C812" t="s">
        <v>14</v>
      </c>
      <c r="D812">
        <v>62.9</v>
      </c>
      <c r="E812">
        <v>57</v>
      </c>
      <c r="F812" t="s">
        <v>22</v>
      </c>
      <c r="G812" t="s">
        <v>11</v>
      </c>
      <c r="H812">
        <v>2157</v>
      </c>
      <c r="I812">
        <f t="shared" si="132"/>
        <v>46.443514078932488</v>
      </c>
      <c r="J812">
        <f t="shared" si="133"/>
        <v>3.3338501451025451</v>
      </c>
      <c r="K812">
        <f t="shared" si="134"/>
        <v>-2.1531531793663645E-2</v>
      </c>
      <c r="M812">
        <f t="shared" si="135"/>
        <v>2935.1349938334884</v>
      </c>
      <c r="N812">
        <f t="shared" si="136"/>
        <v>51.609601390562126</v>
      </c>
      <c r="O812">
        <f t="shared" si="137"/>
        <v>3.3838694242335405</v>
      </c>
      <c r="P812">
        <f t="shared" si="138"/>
        <v>-2.125895687345674E-2</v>
      </c>
      <c r="R812">
        <f t="shared" si="139"/>
        <v>0.36074872222229409</v>
      </c>
      <c r="S812">
        <f t="shared" si="140"/>
        <v>0.11123377319919592</v>
      </c>
      <c r="T812">
        <f t="shared" si="141"/>
        <v>1.5003457550266386E-2</v>
      </c>
      <c r="U812">
        <f t="shared" si="142"/>
        <v>1.2659337144193285E-2</v>
      </c>
    </row>
    <row r="813" spans="1:21" x14ac:dyDescent="0.55000000000000004">
      <c r="A813">
        <v>0.73</v>
      </c>
      <c r="B813" t="s">
        <v>21</v>
      </c>
      <c r="C813" t="s">
        <v>20</v>
      </c>
      <c r="D813">
        <v>61.5</v>
      </c>
      <c r="E813">
        <v>56</v>
      </c>
      <c r="F813" t="s">
        <v>10</v>
      </c>
      <c r="G813" t="s">
        <v>11</v>
      </c>
      <c r="H813">
        <v>2157</v>
      </c>
      <c r="I813">
        <f t="shared" si="132"/>
        <v>46.443514078932488</v>
      </c>
      <c r="J813">
        <f t="shared" si="133"/>
        <v>3.3338501451025451</v>
      </c>
      <c r="K813">
        <f t="shared" si="134"/>
        <v>-2.1531531793663645E-2</v>
      </c>
      <c r="M813">
        <f t="shared" si="135"/>
        <v>3064.5928217608548</v>
      </c>
      <c r="N813">
        <f t="shared" si="136"/>
        <v>52.662888698759566</v>
      </c>
      <c r="O813">
        <f t="shared" si="137"/>
        <v>3.3997310985274809</v>
      </c>
      <c r="P813">
        <f t="shared" si="138"/>
        <v>-2.0920936655077545E-2</v>
      </c>
      <c r="R813">
        <f t="shared" si="139"/>
        <v>0.42076625950897301</v>
      </c>
      <c r="S813">
        <f t="shared" si="140"/>
        <v>0.13391266236351149</v>
      </c>
      <c r="T813">
        <f t="shared" si="141"/>
        <v>1.9761222177822096E-2</v>
      </c>
      <c r="U813">
        <f t="shared" si="142"/>
        <v>2.8358183915451245E-2</v>
      </c>
    </row>
    <row r="814" spans="1:21" x14ac:dyDescent="0.55000000000000004">
      <c r="A814">
        <v>0.72</v>
      </c>
      <c r="B814" t="s">
        <v>19</v>
      </c>
      <c r="C814" t="s">
        <v>20</v>
      </c>
      <c r="D814">
        <v>63.1</v>
      </c>
      <c r="E814">
        <v>59</v>
      </c>
      <c r="F814" t="s">
        <v>16</v>
      </c>
      <c r="G814" t="s">
        <v>11</v>
      </c>
      <c r="H814">
        <v>2157</v>
      </c>
      <c r="I814">
        <f t="shared" si="132"/>
        <v>46.443514078932488</v>
      </c>
      <c r="J814">
        <f t="shared" si="133"/>
        <v>3.3338501451025451</v>
      </c>
      <c r="K814">
        <f t="shared" si="134"/>
        <v>-2.1531531793663645E-2</v>
      </c>
      <c r="M814">
        <f t="shared" si="135"/>
        <v>2999.8639077971716</v>
      </c>
      <c r="N814">
        <f t="shared" si="136"/>
        <v>52.136245044660846</v>
      </c>
      <c r="O814">
        <f t="shared" si="137"/>
        <v>3.3918002613805109</v>
      </c>
      <c r="P814">
        <f t="shared" si="138"/>
        <v>-2.1089946764267144E-2</v>
      </c>
      <c r="R814">
        <f t="shared" si="139"/>
        <v>0.39075749086563355</v>
      </c>
      <c r="S814">
        <f t="shared" si="140"/>
        <v>0.1225732177813537</v>
      </c>
      <c r="T814">
        <f t="shared" si="141"/>
        <v>1.7382339864044308E-2</v>
      </c>
      <c r="U814">
        <f t="shared" si="142"/>
        <v>2.0508760529822184E-2</v>
      </c>
    </row>
    <row r="815" spans="1:21" x14ac:dyDescent="0.55000000000000004">
      <c r="A815">
        <v>0.6</v>
      </c>
      <c r="B815" t="s">
        <v>8</v>
      </c>
      <c r="C815" t="s">
        <v>18</v>
      </c>
      <c r="D815">
        <v>61.6</v>
      </c>
      <c r="E815">
        <v>59</v>
      </c>
      <c r="F815" t="s">
        <v>10</v>
      </c>
      <c r="G815" t="s">
        <v>11</v>
      </c>
      <c r="H815">
        <v>2157</v>
      </c>
      <c r="I815">
        <f t="shared" si="132"/>
        <v>46.443514078932488</v>
      </c>
      <c r="J815">
        <f t="shared" si="133"/>
        <v>3.3338501451025451</v>
      </c>
      <c r="K815">
        <f t="shared" si="134"/>
        <v>-2.1531531793663645E-2</v>
      </c>
      <c r="M815">
        <f t="shared" si="135"/>
        <v>2223.116940232977</v>
      </c>
      <c r="N815">
        <f t="shared" si="136"/>
        <v>45.816521195476206</v>
      </c>
      <c r="O815">
        <f t="shared" si="137"/>
        <v>3.2966302156168679</v>
      </c>
      <c r="P815">
        <f t="shared" si="138"/>
        <v>-2.3118068074542322E-2</v>
      </c>
      <c r="R815">
        <f t="shared" si="139"/>
        <v>3.0652267145561872E-2</v>
      </c>
      <c r="S815">
        <f t="shared" si="140"/>
        <v>1.3500117204539778E-2</v>
      </c>
      <c r="T815">
        <f t="shared" si="141"/>
        <v>1.1164247901290227E-2</v>
      </c>
      <c r="U815">
        <f t="shared" si="142"/>
        <v>7.3684320097726047E-2</v>
      </c>
    </row>
    <row r="816" spans="1:21" x14ac:dyDescent="0.55000000000000004">
      <c r="A816">
        <v>0.62</v>
      </c>
      <c r="B816" t="s">
        <v>21</v>
      </c>
      <c r="C816" t="s">
        <v>18</v>
      </c>
      <c r="D816">
        <v>59.9</v>
      </c>
      <c r="E816">
        <v>61</v>
      </c>
      <c r="F816" t="s">
        <v>10</v>
      </c>
      <c r="G816" t="s">
        <v>11</v>
      </c>
      <c r="H816">
        <v>2158</v>
      </c>
      <c r="I816">
        <f t="shared" si="132"/>
        <v>46.454278597347738</v>
      </c>
      <c r="J816">
        <f t="shared" si="133"/>
        <v>3.3340514403468919</v>
      </c>
      <c r="K816">
        <f t="shared" si="134"/>
        <v>-2.1526542445480877E-2</v>
      </c>
      <c r="M816">
        <f t="shared" si="135"/>
        <v>2352.574768160343</v>
      </c>
      <c r="N816">
        <f t="shared" si="136"/>
        <v>46.869808503673646</v>
      </c>
      <c r="O816">
        <f t="shared" si="137"/>
        <v>3.3124918899108087</v>
      </c>
      <c r="P816">
        <f t="shared" si="138"/>
        <v>-2.2780047856163124E-2</v>
      </c>
      <c r="R816">
        <f t="shared" si="139"/>
        <v>9.016439673787903E-2</v>
      </c>
      <c r="S816">
        <f t="shared" si="140"/>
        <v>8.9449221658913503E-3</v>
      </c>
      <c r="T816">
        <f t="shared" si="141"/>
        <v>6.4664720451463988E-3</v>
      </c>
      <c r="U816">
        <f t="shared" si="142"/>
        <v>5.82306895711159E-2</v>
      </c>
    </row>
    <row r="817" spans="1:21" x14ac:dyDescent="0.55000000000000004">
      <c r="A817">
        <v>0.8</v>
      </c>
      <c r="B817" t="s">
        <v>27</v>
      </c>
      <c r="C817" t="s">
        <v>18</v>
      </c>
      <c r="D817">
        <v>61</v>
      </c>
      <c r="E817">
        <v>59</v>
      </c>
      <c r="F817" t="s">
        <v>10</v>
      </c>
      <c r="G817" t="s">
        <v>11</v>
      </c>
      <c r="H817">
        <v>2158</v>
      </c>
      <c r="I817">
        <f t="shared" si="132"/>
        <v>46.454278597347738</v>
      </c>
      <c r="J817">
        <f t="shared" si="133"/>
        <v>3.3340514403468919</v>
      </c>
      <c r="K817">
        <f t="shared" si="134"/>
        <v>-2.1526542445480877E-2</v>
      </c>
      <c r="M817">
        <f t="shared" si="135"/>
        <v>3517.6952195066356</v>
      </c>
      <c r="N817">
        <f t="shared" si="136"/>
        <v>56.349394277450607</v>
      </c>
      <c r="O817">
        <f t="shared" si="137"/>
        <v>3.4552469585562724</v>
      </c>
      <c r="P817">
        <f t="shared" si="138"/>
        <v>-1.9737865890750356E-2</v>
      </c>
      <c r="R817">
        <f t="shared" si="139"/>
        <v>0.63007192748222218</v>
      </c>
      <c r="S817">
        <f t="shared" si="140"/>
        <v>0.2130076276906778</v>
      </c>
      <c r="T817">
        <f t="shared" si="141"/>
        <v>3.6350824328244512E-2</v>
      </c>
      <c r="U817">
        <f t="shared" si="142"/>
        <v>8.3091678993995749E-2</v>
      </c>
    </row>
    <row r="818" spans="1:21" x14ac:dyDescent="0.55000000000000004">
      <c r="A818">
        <v>0.73</v>
      </c>
      <c r="B818" t="s">
        <v>8</v>
      </c>
      <c r="C818" t="s">
        <v>14</v>
      </c>
      <c r="D818">
        <v>59.8</v>
      </c>
      <c r="E818">
        <v>56</v>
      </c>
      <c r="F818" t="s">
        <v>16</v>
      </c>
      <c r="G818" t="s">
        <v>11</v>
      </c>
      <c r="H818">
        <v>2158</v>
      </c>
      <c r="I818">
        <f t="shared" si="132"/>
        <v>46.454278597347738</v>
      </c>
      <c r="J818">
        <f t="shared" si="133"/>
        <v>3.3340514403468919</v>
      </c>
      <c r="K818">
        <f t="shared" si="134"/>
        <v>-2.1526542445480877E-2</v>
      </c>
      <c r="M818">
        <f t="shared" si="135"/>
        <v>3064.5928217608548</v>
      </c>
      <c r="N818">
        <f t="shared" si="136"/>
        <v>52.662888698759566</v>
      </c>
      <c r="O818">
        <f t="shared" si="137"/>
        <v>3.3997310985274809</v>
      </c>
      <c r="P818">
        <f t="shared" si="138"/>
        <v>-2.0920936655077545E-2</v>
      </c>
      <c r="R818">
        <f t="shared" si="139"/>
        <v>0.42010788774831087</v>
      </c>
      <c r="S818">
        <f t="shared" si="140"/>
        <v>0.13364990887548306</v>
      </c>
      <c r="T818">
        <f t="shared" si="141"/>
        <v>1.9699653516370253E-2</v>
      </c>
      <c r="U818">
        <f t="shared" si="142"/>
        <v>2.8132980107563352E-2</v>
      </c>
    </row>
    <row r="819" spans="1:21" x14ac:dyDescent="0.55000000000000004">
      <c r="A819">
        <v>0.54</v>
      </c>
      <c r="B819" t="s">
        <v>8</v>
      </c>
      <c r="C819" t="s">
        <v>24</v>
      </c>
      <c r="D819">
        <v>61.7</v>
      </c>
      <c r="E819">
        <v>58</v>
      </c>
      <c r="F819" t="s">
        <v>10</v>
      </c>
      <c r="G819" t="s">
        <v>11</v>
      </c>
      <c r="H819">
        <v>2159</v>
      </c>
      <c r="I819">
        <f t="shared" si="132"/>
        <v>46.465040621955772</v>
      </c>
      <c r="J819">
        <f t="shared" si="133"/>
        <v>3.3342526423342309</v>
      </c>
      <c r="K819">
        <f t="shared" si="134"/>
        <v>-2.1521556564129584E-2</v>
      </c>
      <c r="M819">
        <f t="shared" si="135"/>
        <v>1834.7434564508803</v>
      </c>
      <c r="N819">
        <f t="shared" si="136"/>
        <v>42.656659270883893</v>
      </c>
      <c r="O819">
        <f t="shared" si="137"/>
        <v>3.2490451927350468</v>
      </c>
      <c r="P819">
        <f t="shared" si="138"/>
        <v>-2.4132128729679909E-2</v>
      </c>
      <c r="R819">
        <f t="shared" si="139"/>
        <v>0.15018830178282522</v>
      </c>
      <c r="S819">
        <f t="shared" si="140"/>
        <v>8.1962294664869706E-2</v>
      </c>
      <c r="T819">
        <f t="shared" si="141"/>
        <v>2.555518694574159E-2</v>
      </c>
      <c r="U819">
        <f t="shared" si="142"/>
        <v>0.12130034171884292</v>
      </c>
    </row>
    <row r="820" spans="1:21" x14ac:dyDescent="0.55000000000000004">
      <c r="A820">
        <v>0.54</v>
      </c>
      <c r="B820" t="s">
        <v>21</v>
      </c>
      <c r="C820" t="s">
        <v>9</v>
      </c>
      <c r="D820">
        <v>60.6</v>
      </c>
      <c r="E820">
        <v>58</v>
      </c>
      <c r="F820" t="s">
        <v>10</v>
      </c>
      <c r="G820" t="s">
        <v>11</v>
      </c>
      <c r="H820">
        <v>2159</v>
      </c>
      <c r="I820">
        <f t="shared" si="132"/>
        <v>46.465040621955772</v>
      </c>
      <c r="J820">
        <f t="shared" si="133"/>
        <v>3.3342526423342309</v>
      </c>
      <c r="K820">
        <f t="shared" si="134"/>
        <v>-2.1521556564129584E-2</v>
      </c>
      <c r="M820">
        <f t="shared" si="135"/>
        <v>1834.7434564508803</v>
      </c>
      <c r="N820">
        <f t="shared" si="136"/>
        <v>42.656659270883893</v>
      </c>
      <c r="O820">
        <f t="shared" si="137"/>
        <v>3.2490451927350468</v>
      </c>
      <c r="P820">
        <f t="shared" si="138"/>
        <v>-2.4132128729679909E-2</v>
      </c>
      <c r="R820">
        <f t="shared" si="139"/>
        <v>0.15018830178282522</v>
      </c>
      <c r="S820">
        <f t="shared" si="140"/>
        <v>8.1962294664869706E-2</v>
      </c>
      <c r="T820">
        <f t="shared" si="141"/>
        <v>2.555518694574159E-2</v>
      </c>
      <c r="U820">
        <f t="shared" si="142"/>
        <v>0.12130034171884292</v>
      </c>
    </row>
    <row r="821" spans="1:21" x14ac:dyDescent="0.55000000000000004">
      <c r="A821">
        <v>0.54</v>
      </c>
      <c r="B821" t="s">
        <v>8</v>
      </c>
      <c r="C821" t="s">
        <v>24</v>
      </c>
      <c r="D821">
        <v>62.1</v>
      </c>
      <c r="E821">
        <v>57</v>
      </c>
      <c r="F821" t="s">
        <v>10</v>
      </c>
      <c r="G821" t="s">
        <v>11</v>
      </c>
      <c r="H821">
        <v>2159</v>
      </c>
      <c r="I821">
        <f t="shared" si="132"/>
        <v>46.465040621955772</v>
      </c>
      <c r="J821">
        <f t="shared" si="133"/>
        <v>3.3342526423342309</v>
      </c>
      <c r="K821">
        <f t="shared" si="134"/>
        <v>-2.1521556564129584E-2</v>
      </c>
      <c r="M821">
        <f t="shared" si="135"/>
        <v>1834.7434564508803</v>
      </c>
      <c r="N821">
        <f t="shared" si="136"/>
        <v>42.656659270883893</v>
      </c>
      <c r="O821">
        <f t="shared" si="137"/>
        <v>3.2490451927350468</v>
      </c>
      <c r="P821">
        <f t="shared" si="138"/>
        <v>-2.4132128729679909E-2</v>
      </c>
      <c r="R821">
        <f t="shared" si="139"/>
        <v>0.15018830178282522</v>
      </c>
      <c r="S821">
        <f t="shared" si="140"/>
        <v>8.1962294664869706E-2</v>
      </c>
      <c r="T821">
        <f t="shared" si="141"/>
        <v>2.555518694574159E-2</v>
      </c>
      <c r="U821">
        <f t="shared" si="142"/>
        <v>0.12130034171884292</v>
      </c>
    </row>
    <row r="822" spans="1:21" x14ac:dyDescent="0.55000000000000004">
      <c r="A822">
        <v>0.72</v>
      </c>
      <c r="B822" t="s">
        <v>21</v>
      </c>
      <c r="C822" t="s">
        <v>14</v>
      </c>
      <c r="D822">
        <v>62.5</v>
      </c>
      <c r="E822">
        <v>59</v>
      </c>
      <c r="F822" t="s">
        <v>10</v>
      </c>
      <c r="G822" t="s">
        <v>11</v>
      </c>
      <c r="H822">
        <v>2197</v>
      </c>
      <c r="I822">
        <f t="shared" si="132"/>
        <v>46.872166581031863</v>
      </c>
      <c r="J822">
        <f t="shared" si="133"/>
        <v>3.3418300569205104</v>
      </c>
      <c r="K822">
        <f t="shared" si="134"/>
        <v>-2.1334622931739582E-2</v>
      </c>
      <c r="M822">
        <f t="shared" si="135"/>
        <v>2999.8639077971716</v>
      </c>
      <c r="N822">
        <f t="shared" si="136"/>
        <v>52.136245044660846</v>
      </c>
      <c r="O822">
        <f t="shared" si="137"/>
        <v>3.3918002613805109</v>
      </c>
      <c r="P822">
        <f t="shared" si="138"/>
        <v>-2.1089946764267144E-2</v>
      </c>
      <c r="R822">
        <f t="shared" si="139"/>
        <v>0.3654364623564732</v>
      </c>
      <c r="S822">
        <f t="shared" si="140"/>
        <v>0.11230712910461538</v>
      </c>
      <c r="T822">
        <f t="shared" si="141"/>
        <v>1.4952946023248112E-2</v>
      </c>
      <c r="U822">
        <f t="shared" si="142"/>
        <v>1.146850208017656E-2</v>
      </c>
    </row>
    <row r="823" spans="1:21" x14ac:dyDescent="0.55000000000000004">
      <c r="A823">
        <v>0.9</v>
      </c>
      <c r="B823" t="s">
        <v>13</v>
      </c>
      <c r="C823" t="s">
        <v>14</v>
      </c>
      <c r="D823">
        <v>62.2</v>
      </c>
      <c r="E823">
        <v>57</v>
      </c>
      <c r="F823" t="s">
        <v>10</v>
      </c>
      <c r="G823" t="s">
        <v>11</v>
      </c>
      <c r="H823">
        <v>2197</v>
      </c>
      <c r="I823">
        <f t="shared" si="132"/>
        <v>46.872166581031863</v>
      </c>
      <c r="J823">
        <f t="shared" si="133"/>
        <v>3.3418300569205104</v>
      </c>
      <c r="K823">
        <f t="shared" si="134"/>
        <v>-2.1334622931739582E-2</v>
      </c>
      <c r="M823">
        <f t="shared" si="135"/>
        <v>4164.9843591434637</v>
      </c>
      <c r="N823">
        <f t="shared" si="136"/>
        <v>61.6158308184378</v>
      </c>
      <c r="O823">
        <f t="shared" si="137"/>
        <v>3.5345553300259747</v>
      </c>
      <c r="P823">
        <f t="shared" si="138"/>
        <v>-1.8047764798854379E-2</v>
      </c>
      <c r="R823">
        <f t="shared" si="139"/>
        <v>0.89575983575032492</v>
      </c>
      <c r="S823">
        <f t="shared" si="140"/>
        <v>0.31455051713722948</v>
      </c>
      <c r="T823">
        <f t="shared" si="141"/>
        <v>5.7670578641889479E-2</v>
      </c>
      <c r="U823">
        <f t="shared" si="142"/>
        <v>0.15406216193281458</v>
      </c>
    </row>
    <row r="824" spans="1:21" x14ac:dyDescent="0.55000000000000004">
      <c r="A824">
        <v>0.5</v>
      </c>
      <c r="B824" t="s">
        <v>21</v>
      </c>
      <c r="C824" t="s">
        <v>9</v>
      </c>
      <c r="D824">
        <v>59.8</v>
      </c>
      <c r="E824">
        <v>58</v>
      </c>
      <c r="F824" t="s">
        <v>10</v>
      </c>
      <c r="G824" t="s">
        <v>11</v>
      </c>
      <c r="H824">
        <v>2198</v>
      </c>
      <c r="I824">
        <f t="shared" si="132"/>
        <v>46.882832678924167</v>
      </c>
      <c r="J824">
        <f t="shared" si="133"/>
        <v>3.3420276880874717</v>
      </c>
      <c r="K824">
        <f t="shared" si="134"/>
        <v>-2.1329769189683427E-2</v>
      </c>
      <c r="M824">
        <f t="shared" si="135"/>
        <v>1575.8278005961483</v>
      </c>
      <c r="N824">
        <f t="shared" si="136"/>
        <v>40.550084654489012</v>
      </c>
      <c r="O824">
        <f t="shared" si="137"/>
        <v>3.2173218441471656</v>
      </c>
      <c r="P824">
        <f t="shared" si="138"/>
        <v>-2.4808169166438302E-2</v>
      </c>
      <c r="R824">
        <f t="shared" si="139"/>
        <v>0.28306287506999622</v>
      </c>
      <c r="S824">
        <f t="shared" si="140"/>
        <v>0.13507605369762554</v>
      </c>
      <c r="T824">
        <f t="shared" si="141"/>
        <v>3.7314425725680042E-2</v>
      </c>
      <c r="U824">
        <f t="shared" si="142"/>
        <v>0.1630772441005725</v>
      </c>
    </row>
    <row r="825" spans="1:21" x14ac:dyDescent="0.55000000000000004">
      <c r="A825">
        <v>0.57999999999999996</v>
      </c>
      <c r="B825" t="s">
        <v>21</v>
      </c>
      <c r="C825" t="s">
        <v>18</v>
      </c>
      <c r="D825">
        <v>61.7</v>
      </c>
      <c r="E825">
        <v>57</v>
      </c>
      <c r="F825" t="s">
        <v>26</v>
      </c>
      <c r="G825" t="s">
        <v>11</v>
      </c>
      <c r="H825">
        <v>2199</v>
      </c>
      <c r="I825">
        <f t="shared" si="132"/>
        <v>46.893496350773418</v>
      </c>
      <c r="J825">
        <f t="shared" si="133"/>
        <v>3.3422252293607904</v>
      </c>
      <c r="K825">
        <f t="shared" si="134"/>
        <v>-2.1324918758878316E-2</v>
      </c>
      <c r="M825">
        <f t="shared" si="135"/>
        <v>2093.6591123056114</v>
      </c>
      <c r="N825">
        <f t="shared" si="136"/>
        <v>44.763233887278766</v>
      </c>
      <c r="O825">
        <f t="shared" si="137"/>
        <v>3.2807685413229275</v>
      </c>
      <c r="P825">
        <f t="shared" si="138"/>
        <v>-2.345608829292152E-2</v>
      </c>
      <c r="R825">
        <f t="shared" si="139"/>
        <v>4.7903996223005271E-2</v>
      </c>
      <c r="S825">
        <f t="shared" si="140"/>
        <v>4.5427673969111453E-2</v>
      </c>
      <c r="T825">
        <f t="shared" si="141"/>
        <v>1.8387955275418894E-2</v>
      </c>
      <c r="U825">
        <f t="shared" si="142"/>
        <v>9.9937990767534485E-2</v>
      </c>
    </row>
    <row r="826" spans="1:21" x14ac:dyDescent="0.55000000000000004">
      <c r="A826">
        <v>0.57999999999999996</v>
      </c>
      <c r="B826" t="s">
        <v>21</v>
      </c>
      <c r="C826" t="s">
        <v>18</v>
      </c>
      <c r="D826">
        <v>62.9</v>
      </c>
      <c r="E826">
        <v>55</v>
      </c>
      <c r="F826" t="s">
        <v>10</v>
      </c>
      <c r="G826" t="s">
        <v>11</v>
      </c>
      <c r="H826">
        <v>2199</v>
      </c>
      <c r="I826">
        <f t="shared" si="132"/>
        <v>46.893496350773418</v>
      </c>
      <c r="J826">
        <f t="shared" si="133"/>
        <v>3.3422252293607904</v>
      </c>
      <c r="K826">
        <f t="shared" si="134"/>
        <v>-2.1324918758878316E-2</v>
      </c>
      <c r="M826">
        <f t="shared" si="135"/>
        <v>2093.6591123056114</v>
      </c>
      <c r="N826">
        <f t="shared" si="136"/>
        <v>44.763233887278766</v>
      </c>
      <c r="O826">
        <f t="shared" si="137"/>
        <v>3.2807685413229275</v>
      </c>
      <c r="P826">
        <f t="shared" si="138"/>
        <v>-2.345608829292152E-2</v>
      </c>
      <c r="R826">
        <f t="shared" si="139"/>
        <v>4.7903996223005271E-2</v>
      </c>
      <c r="S826">
        <f t="shared" si="140"/>
        <v>4.5427673969111453E-2</v>
      </c>
      <c r="T826">
        <f t="shared" si="141"/>
        <v>1.8387955275418894E-2</v>
      </c>
      <c r="U826">
        <f t="shared" si="142"/>
        <v>9.9937990767534485E-2</v>
      </c>
    </row>
    <row r="827" spans="1:21" x14ac:dyDescent="0.55000000000000004">
      <c r="A827">
        <v>0.51</v>
      </c>
      <c r="B827" t="s">
        <v>19</v>
      </c>
      <c r="C827" t="s">
        <v>24</v>
      </c>
      <c r="D827">
        <v>60.3</v>
      </c>
      <c r="E827">
        <v>59</v>
      </c>
      <c r="F827" t="s">
        <v>10</v>
      </c>
      <c r="G827" t="s">
        <v>11</v>
      </c>
      <c r="H827">
        <v>2199</v>
      </c>
      <c r="I827">
        <f t="shared" si="132"/>
        <v>46.893496350773418</v>
      </c>
      <c r="J827">
        <f t="shared" si="133"/>
        <v>3.3422252293607904</v>
      </c>
      <c r="K827">
        <f t="shared" si="134"/>
        <v>-2.1324918758878316E-2</v>
      </c>
      <c r="M827">
        <f t="shared" si="135"/>
        <v>1640.5567145598311</v>
      </c>
      <c r="N827">
        <f t="shared" si="136"/>
        <v>41.076728308587732</v>
      </c>
      <c r="O827">
        <f t="shared" si="137"/>
        <v>3.225252681294136</v>
      </c>
      <c r="P827">
        <f t="shared" si="138"/>
        <v>-2.4639159057248703E-2</v>
      </c>
      <c r="R827">
        <f t="shared" si="139"/>
        <v>0.25395329033204589</v>
      </c>
      <c r="S827">
        <f t="shared" si="140"/>
        <v>0.12404210593884944</v>
      </c>
      <c r="T827">
        <f t="shared" si="141"/>
        <v>3.4998403769762002E-2</v>
      </c>
      <c r="U827">
        <f t="shared" si="142"/>
        <v>0.15541631533721795</v>
      </c>
    </row>
    <row r="828" spans="1:21" x14ac:dyDescent="0.55000000000000004">
      <c r="A828">
        <v>0.51</v>
      </c>
      <c r="B828" t="s">
        <v>19</v>
      </c>
      <c r="C828" t="s">
        <v>24</v>
      </c>
      <c r="D828">
        <v>60.1</v>
      </c>
      <c r="E828">
        <v>62</v>
      </c>
      <c r="F828" t="s">
        <v>16</v>
      </c>
      <c r="G828" t="s">
        <v>11</v>
      </c>
      <c r="H828">
        <v>2199</v>
      </c>
      <c r="I828">
        <f t="shared" si="132"/>
        <v>46.893496350773418</v>
      </c>
      <c r="J828">
        <f t="shared" si="133"/>
        <v>3.3422252293607904</v>
      </c>
      <c r="K828">
        <f t="shared" si="134"/>
        <v>-2.1324918758878316E-2</v>
      </c>
      <c r="M828">
        <f t="shared" si="135"/>
        <v>1640.5567145598311</v>
      </c>
      <c r="N828">
        <f t="shared" si="136"/>
        <v>41.076728308587732</v>
      </c>
      <c r="O828">
        <f t="shared" si="137"/>
        <v>3.225252681294136</v>
      </c>
      <c r="P828">
        <f t="shared" si="138"/>
        <v>-2.4639159057248703E-2</v>
      </c>
      <c r="R828">
        <f t="shared" si="139"/>
        <v>0.25395329033204589</v>
      </c>
      <c r="S828">
        <f t="shared" si="140"/>
        <v>0.12404210593884944</v>
      </c>
      <c r="T828">
        <f t="shared" si="141"/>
        <v>3.4998403769762002E-2</v>
      </c>
      <c r="U828">
        <f t="shared" si="142"/>
        <v>0.15541631533721795</v>
      </c>
    </row>
    <row r="829" spans="1:21" x14ac:dyDescent="0.55000000000000004">
      <c r="A829">
        <v>0.55000000000000004</v>
      </c>
      <c r="B829" t="s">
        <v>8</v>
      </c>
      <c r="C829" t="s">
        <v>24</v>
      </c>
      <c r="D829">
        <v>60.4</v>
      </c>
      <c r="E829">
        <v>60</v>
      </c>
      <c r="F829" t="s">
        <v>10</v>
      </c>
      <c r="G829" t="s">
        <v>11</v>
      </c>
      <c r="H829">
        <v>2199</v>
      </c>
      <c r="I829">
        <f t="shared" si="132"/>
        <v>46.893496350773418</v>
      </c>
      <c r="J829">
        <f t="shared" si="133"/>
        <v>3.3422252293607904</v>
      </c>
      <c r="K829">
        <f t="shared" si="134"/>
        <v>-2.1324918758878316E-2</v>
      </c>
      <c r="M829">
        <f t="shared" si="135"/>
        <v>1899.4723704145631</v>
      </c>
      <c r="N829">
        <f t="shared" si="136"/>
        <v>43.183302924982613</v>
      </c>
      <c r="O829">
        <f t="shared" si="137"/>
        <v>3.2569760298820167</v>
      </c>
      <c r="P829">
        <f t="shared" si="138"/>
        <v>-2.396311862049031E-2</v>
      </c>
      <c r="R829">
        <f t="shared" si="139"/>
        <v>0.13621083655545108</v>
      </c>
      <c r="S829">
        <f t="shared" si="140"/>
        <v>7.9119573384713357E-2</v>
      </c>
      <c r="T829">
        <f t="shared" si="141"/>
        <v>2.5506718915851691E-2</v>
      </c>
      <c r="U829">
        <f t="shared" si="142"/>
        <v>0.123714415583113</v>
      </c>
    </row>
    <row r="830" spans="1:21" x14ac:dyDescent="0.55000000000000004">
      <c r="A830">
        <v>0.51</v>
      </c>
      <c r="B830" t="s">
        <v>19</v>
      </c>
      <c r="C830" t="s">
        <v>24</v>
      </c>
      <c r="D830">
        <v>61.5</v>
      </c>
      <c r="E830">
        <v>61</v>
      </c>
      <c r="F830" t="s">
        <v>16</v>
      </c>
      <c r="G830" t="s">
        <v>11</v>
      </c>
      <c r="H830">
        <v>2199</v>
      </c>
      <c r="I830">
        <f t="shared" si="132"/>
        <v>46.893496350773418</v>
      </c>
      <c r="J830">
        <f t="shared" si="133"/>
        <v>3.3422252293607904</v>
      </c>
      <c r="K830">
        <f t="shared" si="134"/>
        <v>-2.1324918758878316E-2</v>
      </c>
      <c r="M830">
        <f t="shared" si="135"/>
        <v>1640.5567145598311</v>
      </c>
      <c r="N830">
        <f t="shared" si="136"/>
        <v>41.076728308587732</v>
      </c>
      <c r="O830">
        <f t="shared" si="137"/>
        <v>3.225252681294136</v>
      </c>
      <c r="P830">
        <f t="shared" si="138"/>
        <v>-2.4639159057248703E-2</v>
      </c>
      <c r="R830">
        <f t="shared" si="139"/>
        <v>0.25395329033204589</v>
      </c>
      <c r="S830">
        <f t="shared" si="140"/>
        <v>0.12404210593884944</v>
      </c>
      <c r="T830">
        <f t="shared" si="141"/>
        <v>3.4998403769762002E-2</v>
      </c>
      <c r="U830">
        <f t="shared" si="142"/>
        <v>0.15541631533721795</v>
      </c>
    </row>
    <row r="831" spans="1:21" x14ac:dyDescent="0.55000000000000004">
      <c r="A831">
        <v>0.51</v>
      </c>
      <c r="B831" t="s">
        <v>8</v>
      </c>
      <c r="C831" t="s">
        <v>9</v>
      </c>
      <c r="D831">
        <v>62.1</v>
      </c>
      <c r="E831">
        <v>55</v>
      </c>
      <c r="F831" t="s">
        <v>10</v>
      </c>
      <c r="G831" t="s">
        <v>11</v>
      </c>
      <c r="H831">
        <v>2199</v>
      </c>
      <c r="I831">
        <f t="shared" si="132"/>
        <v>46.893496350773418</v>
      </c>
      <c r="J831">
        <f t="shared" si="133"/>
        <v>3.3422252293607904</v>
      </c>
      <c r="K831">
        <f t="shared" si="134"/>
        <v>-2.1324918758878316E-2</v>
      </c>
      <c r="M831">
        <f t="shared" si="135"/>
        <v>1640.5567145598311</v>
      </c>
      <c r="N831">
        <f t="shared" si="136"/>
        <v>41.076728308587732</v>
      </c>
      <c r="O831">
        <f t="shared" si="137"/>
        <v>3.225252681294136</v>
      </c>
      <c r="P831">
        <f t="shared" si="138"/>
        <v>-2.4639159057248703E-2</v>
      </c>
      <c r="R831">
        <f t="shared" si="139"/>
        <v>0.25395329033204589</v>
      </c>
      <c r="S831">
        <f t="shared" si="140"/>
        <v>0.12404210593884944</v>
      </c>
      <c r="T831">
        <f t="shared" si="141"/>
        <v>3.4998403769762002E-2</v>
      </c>
      <c r="U831">
        <f t="shared" si="142"/>
        <v>0.15541631533721795</v>
      </c>
    </row>
    <row r="832" spans="1:21" x14ac:dyDescent="0.55000000000000004">
      <c r="A832">
        <v>0.51</v>
      </c>
      <c r="B832" t="s">
        <v>19</v>
      </c>
      <c r="C832" t="s">
        <v>24</v>
      </c>
      <c r="D832">
        <v>62.7</v>
      </c>
      <c r="E832">
        <v>57</v>
      </c>
      <c r="F832" t="s">
        <v>16</v>
      </c>
      <c r="G832" t="s">
        <v>11</v>
      </c>
      <c r="H832">
        <v>2199</v>
      </c>
      <c r="I832">
        <f t="shared" si="132"/>
        <v>46.893496350773418</v>
      </c>
      <c r="J832">
        <f t="shared" si="133"/>
        <v>3.3422252293607904</v>
      </c>
      <c r="K832">
        <f t="shared" si="134"/>
        <v>-2.1324918758878316E-2</v>
      </c>
      <c r="M832">
        <f t="shared" si="135"/>
        <v>1640.5567145598311</v>
      </c>
      <c r="N832">
        <f t="shared" si="136"/>
        <v>41.076728308587732</v>
      </c>
      <c r="O832">
        <f t="shared" si="137"/>
        <v>3.225252681294136</v>
      </c>
      <c r="P832">
        <f t="shared" si="138"/>
        <v>-2.4639159057248703E-2</v>
      </c>
      <c r="R832">
        <f t="shared" si="139"/>
        <v>0.25395329033204589</v>
      </c>
      <c r="S832">
        <f t="shared" si="140"/>
        <v>0.12404210593884944</v>
      </c>
      <c r="T832">
        <f t="shared" si="141"/>
        <v>3.4998403769762002E-2</v>
      </c>
      <c r="U832">
        <f t="shared" si="142"/>
        <v>0.15541631533721795</v>
      </c>
    </row>
    <row r="833" spans="1:21" x14ac:dyDescent="0.55000000000000004">
      <c r="A833">
        <v>0.5</v>
      </c>
      <c r="B833" t="s">
        <v>8</v>
      </c>
      <c r="C833" t="s">
        <v>24</v>
      </c>
      <c r="D833">
        <v>62</v>
      </c>
      <c r="E833">
        <v>57</v>
      </c>
      <c r="F833" t="s">
        <v>10</v>
      </c>
      <c r="G833" t="s">
        <v>11</v>
      </c>
      <c r="H833">
        <v>2199</v>
      </c>
      <c r="I833">
        <f t="shared" si="132"/>
        <v>46.893496350773418</v>
      </c>
      <c r="J833">
        <f t="shared" si="133"/>
        <v>3.3422252293607904</v>
      </c>
      <c r="K833">
        <f t="shared" si="134"/>
        <v>-2.1324918758878316E-2</v>
      </c>
      <c r="M833">
        <f t="shared" si="135"/>
        <v>1575.8278005961483</v>
      </c>
      <c r="N833">
        <f t="shared" si="136"/>
        <v>40.550084654489012</v>
      </c>
      <c r="O833">
        <f t="shared" si="137"/>
        <v>3.2173218441471656</v>
      </c>
      <c r="P833">
        <f t="shared" si="138"/>
        <v>-2.4808169166438302E-2</v>
      </c>
      <c r="R833">
        <f t="shared" si="139"/>
        <v>0.28338890377619447</v>
      </c>
      <c r="S833">
        <f t="shared" si="140"/>
        <v>0.13527273907738346</v>
      </c>
      <c r="T833">
        <f t="shared" si="141"/>
        <v>3.7371324983239647E-2</v>
      </c>
      <c r="U833">
        <f t="shared" si="142"/>
        <v>0.16334179027574425</v>
      </c>
    </row>
    <row r="834" spans="1:21" x14ac:dyDescent="0.55000000000000004">
      <c r="A834">
        <v>0.51</v>
      </c>
      <c r="B834" t="s">
        <v>21</v>
      </c>
      <c r="C834" t="s">
        <v>25</v>
      </c>
      <c r="D834">
        <v>61.1</v>
      </c>
      <c r="E834">
        <v>58</v>
      </c>
      <c r="F834" t="s">
        <v>10</v>
      </c>
      <c r="G834" t="s">
        <v>11</v>
      </c>
      <c r="H834">
        <v>2199</v>
      </c>
      <c r="I834">
        <f t="shared" ref="I834:I897" si="143" xml:space="preserve"> SQRT(H834)</f>
        <v>46.893496350773418</v>
      </c>
      <c r="J834">
        <f t="shared" ref="J834:J897" si="144">LOG10(H834)</f>
        <v>3.3422252293607904</v>
      </c>
      <c r="K834">
        <f t="shared" ref="K834:K897" si="145" xml:space="preserve"> (1/I834)*-1</f>
        <v>-2.1324918758878316E-2</v>
      </c>
      <c r="M834">
        <f t="shared" ref="M834:M897" si="146" xml:space="preserve"> INTERCEPT(Price,CaratSize) + A834*SLOPE(Price,CaratSize)</f>
        <v>1640.5567145598311</v>
      </c>
      <c r="N834">
        <f t="shared" ref="N834:N897" si="147" xml:space="preserve"> INTERCEPT(SqrtPrice,CaratSize) + A834*SLOPE(SqrtPrice,CaratSize)</f>
        <v>41.076728308587732</v>
      </c>
      <c r="O834">
        <f t="shared" ref="O834:O897" si="148" xml:space="preserve"> INTERCEPT(LogTenPrice,CaratSize) + A834*SLOPE(LogTenPrice,CaratSize)</f>
        <v>3.225252681294136</v>
      </c>
      <c r="P834">
        <f t="shared" ref="P834:P897" si="149" xml:space="preserve"> INTERCEPT(NegRecPrice,CaratSize) + A834*SLOPE(NegRecPrice,CaratSize)</f>
        <v>-2.4639159057248703E-2</v>
      </c>
      <c r="R834">
        <f t="shared" ref="R834:R897" si="150" xml:space="preserve"> ABS((M834-H834)/H834)</f>
        <v>0.25395329033204589</v>
      </c>
      <c r="S834">
        <f t="shared" ref="S834:S897" si="151" xml:space="preserve"> ABS((N834-I834)/I834)</f>
        <v>0.12404210593884944</v>
      </c>
      <c r="T834">
        <f t="shared" ref="T834:T897" si="152" xml:space="preserve"> ABS((O834-J834)/J834)</f>
        <v>3.4998403769762002E-2</v>
      </c>
      <c r="U834">
        <f t="shared" ref="U834:U897" si="153" xml:space="preserve"> ABS((P834-K834)/K834)</f>
        <v>0.15541631533721795</v>
      </c>
    </row>
    <row r="835" spans="1:21" x14ac:dyDescent="0.55000000000000004">
      <c r="A835">
        <v>0.6</v>
      </c>
      <c r="B835" t="s">
        <v>8</v>
      </c>
      <c r="C835" t="s">
        <v>12</v>
      </c>
      <c r="D835">
        <v>59.6</v>
      </c>
      <c r="E835">
        <v>59</v>
      </c>
      <c r="F835" t="s">
        <v>10</v>
      </c>
      <c r="G835" t="s">
        <v>11</v>
      </c>
      <c r="H835">
        <v>2199</v>
      </c>
      <c r="I835">
        <f t="shared" si="143"/>
        <v>46.893496350773418</v>
      </c>
      <c r="J835">
        <f t="shared" si="144"/>
        <v>3.3422252293607904</v>
      </c>
      <c r="K835">
        <f t="shared" si="145"/>
        <v>-2.1324918758878316E-2</v>
      </c>
      <c r="M835">
        <f t="shared" si="146"/>
        <v>2223.116940232977</v>
      </c>
      <c r="N835">
        <f t="shared" si="147"/>
        <v>45.816521195476206</v>
      </c>
      <c r="O835">
        <f t="shared" si="148"/>
        <v>3.2966302156168679</v>
      </c>
      <c r="P835">
        <f t="shared" si="149"/>
        <v>-2.3118068074542322E-2</v>
      </c>
      <c r="R835">
        <f t="shared" si="150"/>
        <v>1.0967230665291932E-2</v>
      </c>
      <c r="S835">
        <f t="shared" si="151"/>
        <v>2.2966407692043413E-2</v>
      </c>
      <c r="T835">
        <f t="shared" si="152"/>
        <v>1.3642112848463736E-2</v>
      </c>
      <c r="U835">
        <f t="shared" si="153"/>
        <v>8.4087040890481926E-2</v>
      </c>
    </row>
    <row r="836" spans="1:21" x14ac:dyDescent="0.55000000000000004">
      <c r="A836">
        <v>0.53</v>
      </c>
      <c r="B836" t="s">
        <v>8</v>
      </c>
      <c r="C836" t="s">
        <v>24</v>
      </c>
      <c r="D836">
        <v>62.3</v>
      </c>
      <c r="E836">
        <v>55</v>
      </c>
      <c r="F836" t="s">
        <v>10</v>
      </c>
      <c r="G836" t="s">
        <v>11</v>
      </c>
      <c r="H836">
        <v>2199</v>
      </c>
      <c r="I836">
        <f t="shared" si="143"/>
        <v>46.893496350773418</v>
      </c>
      <c r="J836">
        <f t="shared" si="144"/>
        <v>3.3422252293607904</v>
      </c>
      <c r="K836">
        <f t="shared" si="145"/>
        <v>-2.1324918758878316E-2</v>
      </c>
      <c r="M836">
        <f t="shared" si="146"/>
        <v>1770.0145424871971</v>
      </c>
      <c r="N836">
        <f t="shared" si="147"/>
        <v>42.130015616785172</v>
      </c>
      <c r="O836">
        <f t="shared" si="148"/>
        <v>3.2411143555880764</v>
      </c>
      <c r="P836">
        <f t="shared" si="149"/>
        <v>-2.4301138838869508E-2</v>
      </c>
      <c r="R836">
        <f t="shared" si="150"/>
        <v>0.19508206344374848</v>
      </c>
      <c r="S836">
        <f t="shared" si="151"/>
        <v>0.1015808396617814</v>
      </c>
      <c r="T836">
        <f t="shared" si="152"/>
        <v>3.0252561342806846E-2</v>
      </c>
      <c r="U836">
        <f t="shared" si="153"/>
        <v>0.13956536546016557</v>
      </c>
    </row>
    <row r="837" spans="1:21" x14ac:dyDescent="0.55000000000000004">
      <c r="A837">
        <v>0.53</v>
      </c>
      <c r="B837" t="s">
        <v>8</v>
      </c>
      <c r="C837" t="s">
        <v>25</v>
      </c>
      <c r="D837">
        <v>62.4</v>
      </c>
      <c r="E837">
        <v>56</v>
      </c>
      <c r="F837" t="s">
        <v>10</v>
      </c>
      <c r="G837" t="s">
        <v>11</v>
      </c>
      <c r="H837">
        <v>2200</v>
      </c>
      <c r="I837">
        <f t="shared" si="143"/>
        <v>46.904157598234299</v>
      </c>
      <c r="J837">
        <f t="shared" si="144"/>
        <v>3.3424226808222062</v>
      </c>
      <c r="K837">
        <f t="shared" si="145"/>
        <v>-2.1320071635561041E-2</v>
      </c>
      <c r="M837">
        <f t="shared" si="146"/>
        <v>1770.0145424871971</v>
      </c>
      <c r="N837">
        <f t="shared" si="147"/>
        <v>42.130015616785172</v>
      </c>
      <c r="O837">
        <f t="shared" si="148"/>
        <v>3.2411143555880764</v>
      </c>
      <c r="P837">
        <f t="shared" si="149"/>
        <v>-2.4301138838869508E-2</v>
      </c>
      <c r="R837">
        <f t="shared" si="150"/>
        <v>0.19544793523309223</v>
      </c>
      <c r="S837">
        <f t="shared" si="151"/>
        <v>0.10178504904283471</v>
      </c>
      <c r="T837">
        <f t="shared" si="152"/>
        <v>3.0309848546506649E-2</v>
      </c>
      <c r="U837">
        <f t="shared" si="153"/>
        <v>0.13982444591490795</v>
      </c>
    </row>
    <row r="838" spans="1:21" x14ac:dyDescent="0.55000000000000004">
      <c r="A838">
        <v>0.81</v>
      </c>
      <c r="B838" t="s">
        <v>23</v>
      </c>
      <c r="C838" t="s">
        <v>14</v>
      </c>
      <c r="D838">
        <v>62.4</v>
      </c>
      <c r="E838">
        <v>56</v>
      </c>
      <c r="F838" t="s">
        <v>10</v>
      </c>
      <c r="G838" t="s">
        <v>11</v>
      </c>
      <c r="H838">
        <v>2200</v>
      </c>
      <c r="I838">
        <f t="shared" si="143"/>
        <v>46.904157598234299</v>
      </c>
      <c r="J838">
        <f t="shared" si="144"/>
        <v>3.3424226808222062</v>
      </c>
      <c r="K838">
        <f t="shared" si="145"/>
        <v>-2.1320071635561041E-2</v>
      </c>
      <c r="M838">
        <f t="shared" si="146"/>
        <v>3582.4241334703179</v>
      </c>
      <c r="N838">
        <f t="shared" si="147"/>
        <v>56.876037931549327</v>
      </c>
      <c r="O838">
        <f t="shared" si="148"/>
        <v>3.4631777957032428</v>
      </c>
      <c r="P838">
        <f t="shared" si="149"/>
        <v>-1.956885578156076E-2</v>
      </c>
      <c r="R838">
        <f t="shared" si="150"/>
        <v>0.62837460612287177</v>
      </c>
      <c r="S838">
        <f t="shared" si="151"/>
        <v>0.2126012030475187</v>
      </c>
      <c r="T838">
        <f t="shared" si="152"/>
        <v>3.6128020424793177E-2</v>
      </c>
      <c r="U838">
        <f t="shared" si="153"/>
        <v>8.2139304404555635E-2</v>
      </c>
    </row>
    <row r="839" spans="1:21" x14ac:dyDescent="0.55000000000000004">
      <c r="A839">
        <v>0.7</v>
      </c>
      <c r="B839" t="s">
        <v>23</v>
      </c>
      <c r="C839" t="s">
        <v>18</v>
      </c>
      <c r="D839">
        <v>62.1</v>
      </c>
      <c r="E839">
        <v>57</v>
      </c>
      <c r="F839" t="s">
        <v>10</v>
      </c>
      <c r="G839" t="s">
        <v>11</v>
      </c>
      <c r="H839">
        <v>2200</v>
      </c>
      <c r="I839">
        <f t="shared" si="143"/>
        <v>46.904157598234299</v>
      </c>
      <c r="J839">
        <f t="shared" si="144"/>
        <v>3.3424226808222062</v>
      </c>
      <c r="K839">
        <f t="shared" si="145"/>
        <v>-2.1320071635561041E-2</v>
      </c>
      <c r="M839">
        <f t="shared" si="146"/>
        <v>2870.406079869806</v>
      </c>
      <c r="N839">
        <f t="shared" si="147"/>
        <v>51.082957736463406</v>
      </c>
      <c r="O839">
        <f t="shared" si="148"/>
        <v>3.3759385870865701</v>
      </c>
      <c r="P839">
        <f t="shared" si="149"/>
        <v>-2.1427966982646339E-2</v>
      </c>
      <c r="R839">
        <f t="shared" si="150"/>
        <v>0.30473003630445727</v>
      </c>
      <c r="S839">
        <f t="shared" si="151"/>
        <v>8.909231829773695E-2</v>
      </c>
      <c r="T839">
        <f t="shared" si="152"/>
        <v>1.0027429043211059E-2</v>
      </c>
      <c r="U839">
        <f t="shared" si="153"/>
        <v>5.0607403638050176E-3</v>
      </c>
    </row>
    <row r="840" spans="1:21" x14ac:dyDescent="0.55000000000000004">
      <c r="A840">
        <v>0.73</v>
      </c>
      <c r="B840" t="s">
        <v>21</v>
      </c>
      <c r="C840" t="s">
        <v>20</v>
      </c>
      <c r="D840">
        <v>61.4</v>
      </c>
      <c r="E840">
        <v>59</v>
      </c>
      <c r="F840" t="s">
        <v>10</v>
      </c>
      <c r="G840" t="s">
        <v>11</v>
      </c>
      <c r="H840">
        <v>2200</v>
      </c>
      <c r="I840">
        <f t="shared" si="143"/>
        <v>46.904157598234299</v>
      </c>
      <c r="J840">
        <f t="shared" si="144"/>
        <v>3.3424226808222062</v>
      </c>
      <c r="K840">
        <f t="shared" si="145"/>
        <v>-2.1320071635561041E-2</v>
      </c>
      <c r="M840">
        <f t="shared" si="146"/>
        <v>3064.5928217608548</v>
      </c>
      <c r="N840">
        <f t="shared" si="147"/>
        <v>52.662888698759566</v>
      </c>
      <c r="O840">
        <f t="shared" si="148"/>
        <v>3.3997310985274809</v>
      </c>
      <c r="P840">
        <f t="shared" si="149"/>
        <v>-2.0920936655077545E-2</v>
      </c>
      <c r="R840">
        <f t="shared" si="150"/>
        <v>0.39299673716402489</v>
      </c>
      <c r="S840">
        <f t="shared" si="151"/>
        <v>0.12277655959313197</v>
      </c>
      <c r="T840">
        <f t="shared" si="152"/>
        <v>1.7145772147278922E-2</v>
      </c>
      <c r="U840">
        <f t="shared" si="153"/>
        <v>1.8721090027566039E-2</v>
      </c>
    </row>
    <row r="841" spans="1:21" x14ac:dyDescent="0.55000000000000004">
      <c r="A841">
        <v>0.6</v>
      </c>
      <c r="B841" t="s">
        <v>17</v>
      </c>
      <c r="C841" t="s">
        <v>24</v>
      </c>
      <c r="D841">
        <v>61.5</v>
      </c>
      <c r="E841">
        <v>56</v>
      </c>
      <c r="F841" t="s">
        <v>26</v>
      </c>
      <c r="G841" t="s">
        <v>11</v>
      </c>
      <c r="H841">
        <v>2200</v>
      </c>
      <c r="I841">
        <f t="shared" si="143"/>
        <v>46.904157598234299</v>
      </c>
      <c r="J841">
        <f t="shared" si="144"/>
        <v>3.3424226808222062</v>
      </c>
      <c r="K841">
        <f t="shared" si="145"/>
        <v>-2.1320071635561041E-2</v>
      </c>
      <c r="M841">
        <f t="shared" si="146"/>
        <v>2223.116940232977</v>
      </c>
      <c r="N841">
        <f t="shared" si="147"/>
        <v>45.816521195476206</v>
      </c>
      <c r="O841">
        <f t="shared" si="148"/>
        <v>3.2966302156168679</v>
      </c>
      <c r="P841">
        <f t="shared" si="149"/>
        <v>-2.3118068074542322E-2</v>
      </c>
      <c r="R841">
        <f t="shared" si="150"/>
        <v>1.0507700105898618E-2</v>
      </c>
      <c r="S841">
        <f t="shared" si="151"/>
        <v>2.3188486020246472E-2</v>
      </c>
      <c r="T841">
        <f t="shared" si="152"/>
        <v>1.3700381303681727E-2</v>
      </c>
      <c r="U841">
        <f t="shared" si="153"/>
        <v>8.4333508335042093E-2</v>
      </c>
    </row>
    <row r="842" spans="1:21" x14ac:dyDescent="0.55000000000000004">
      <c r="A842">
        <v>0.74</v>
      </c>
      <c r="B842" t="s">
        <v>15</v>
      </c>
      <c r="C842" t="s">
        <v>12</v>
      </c>
      <c r="D842">
        <v>62.8</v>
      </c>
      <c r="E842">
        <v>56</v>
      </c>
      <c r="F842" t="s">
        <v>16</v>
      </c>
      <c r="G842" t="s">
        <v>11</v>
      </c>
      <c r="H842">
        <v>2200</v>
      </c>
      <c r="I842">
        <f t="shared" si="143"/>
        <v>46.904157598234299</v>
      </c>
      <c r="J842">
        <f t="shared" si="144"/>
        <v>3.3424226808222062</v>
      </c>
      <c r="K842">
        <f t="shared" si="145"/>
        <v>-2.1320071635561041E-2</v>
      </c>
      <c r="M842">
        <f t="shared" si="146"/>
        <v>3129.321735724538</v>
      </c>
      <c r="N842">
        <f t="shared" si="147"/>
        <v>53.189532352858286</v>
      </c>
      <c r="O842">
        <f t="shared" si="148"/>
        <v>3.4076619356744513</v>
      </c>
      <c r="P842">
        <f t="shared" si="149"/>
        <v>-2.075192654588795E-2</v>
      </c>
      <c r="R842">
        <f t="shared" si="150"/>
        <v>0.42241897078388091</v>
      </c>
      <c r="S842">
        <f t="shared" si="151"/>
        <v>0.13400464002493032</v>
      </c>
      <c r="T842">
        <f t="shared" si="152"/>
        <v>1.9518553181968254E-2</v>
      </c>
      <c r="U842">
        <f t="shared" si="153"/>
        <v>2.6648366824689618E-2</v>
      </c>
    </row>
    <row r="843" spans="1:21" x14ac:dyDescent="0.55000000000000004">
      <c r="A843">
        <v>0.57999999999999996</v>
      </c>
      <c r="B843" t="s">
        <v>8</v>
      </c>
      <c r="C843" t="s">
        <v>9</v>
      </c>
      <c r="D843">
        <v>61.1</v>
      </c>
      <c r="E843">
        <v>60</v>
      </c>
      <c r="F843" t="s">
        <v>16</v>
      </c>
      <c r="G843" t="s">
        <v>11</v>
      </c>
      <c r="H843">
        <v>2201</v>
      </c>
      <c r="I843">
        <f t="shared" si="143"/>
        <v>46.914816422959603</v>
      </c>
      <c r="J843">
        <f t="shared" si="144"/>
        <v>3.3426200425533481</v>
      </c>
      <c r="K843">
        <f t="shared" si="145"/>
        <v>-2.1315227815974374E-2</v>
      </c>
      <c r="M843">
        <f t="shared" si="146"/>
        <v>2093.6591123056114</v>
      </c>
      <c r="N843">
        <f t="shared" si="147"/>
        <v>44.763233887278766</v>
      </c>
      <c r="O843">
        <f t="shared" si="148"/>
        <v>3.2807685413229275</v>
      </c>
      <c r="P843">
        <f t="shared" si="149"/>
        <v>-2.345608829292152E-2</v>
      </c>
      <c r="R843">
        <f t="shared" si="150"/>
        <v>4.8769144795269691E-2</v>
      </c>
      <c r="S843">
        <f t="shared" si="151"/>
        <v>4.5861471912908874E-2</v>
      </c>
      <c r="T843">
        <f t="shared" si="152"/>
        <v>1.8503898272318655E-2</v>
      </c>
      <c r="U843">
        <f t="shared" si="153"/>
        <v>0.10043807626314512</v>
      </c>
    </row>
    <row r="844" spans="1:21" x14ac:dyDescent="0.55000000000000004">
      <c r="A844">
        <v>0.7</v>
      </c>
      <c r="B844" t="s">
        <v>8</v>
      </c>
      <c r="C844" t="s">
        <v>20</v>
      </c>
      <c r="D844">
        <v>59.1</v>
      </c>
      <c r="E844">
        <v>60</v>
      </c>
      <c r="F844" t="s">
        <v>16</v>
      </c>
      <c r="G844" t="s">
        <v>11</v>
      </c>
      <c r="H844">
        <v>2201</v>
      </c>
      <c r="I844">
        <f t="shared" si="143"/>
        <v>46.914816422959603</v>
      </c>
      <c r="J844">
        <f t="shared" si="144"/>
        <v>3.3426200425533481</v>
      </c>
      <c r="K844">
        <f t="shared" si="145"/>
        <v>-2.1315227815974374E-2</v>
      </c>
      <c r="M844">
        <f t="shared" si="146"/>
        <v>2870.406079869806</v>
      </c>
      <c r="N844">
        <f t="shared" si="147"/>
        <v>51.082957736463406</v>
      </c>
      <c r="O844">
        <f t="shared" si="148"/>
        <v>3.3759385870865701</v>
      </c>
      <c r="P844">
        <f t="shared" si="149"/>
        <v>-2.1427966982646339E-2</v>
      </c>
      <c r="R844">
        <f t="shared" si="150"/>
        <v>0.30413724664689051</v>
      </c>
      <c r="S844">
        <f t="shared" si="151"/>
        <v>8.8844881666508224E-2</v>
      </c>
      <c r="T844">
        <f t="shared" si="152"/>
        <v>9.9677929615269046E-3</v>
      </c>
      <c r="U844">
        <f t="shared" si="153"/>
        <v>5.2891373080926844E-3</v>
      </c>
    </row>
    <row r="845" spans="1:21" x14ac:dyDescent="0.55000000000000004">
      <c r="A845">
        <v>0.6</v>
      </c>
      <c r="B845" t="s">
        <v>8</v>
      </c>
      <c r="C845" t="s">
        <v>18</v>
      </c>
      <c r="D845">
        <v>60.7</v>
      </c>
      <c r="E845">
        <v>57</v>
      </c>
      <c r="F845" t="s">
        <v>10</v>
      </c>
      <c r="G845" t="s">
        <v>11</v>
      </c>
      <c r="H845">
        <v>2201</v>
      </c>
      <c r="I845">
        <f t="shared" si="143"/>
        <v>46.914816422959603</v>
      </c>
      <c r="J845">
        <f t="shared" si="144"/>
        <v>3.3426200425533481</v>
      </c>
      <c r="K845">
        <f t="shared" si="145"/>
        <v>-2.1315227815974374E-2</v>
      </c>
      <c r="M845">
        <f t="shared" si="146"/>
        <v>2223.116940232977</v>
      </c>
      <c r="N845">
        <f t="shared" si="147"/>
        <v>45.816521195476206</v>
      </c>
      <c r="O845">
        <f t="shared" si="148"/>
        <v>3.2966302156168679</v>
      </c>
      <c r="P845">
        <f t="shared" si="149"/>
        <v>-2.3118068074542322E-2</v>
      </c>
      <c r="R845">
        <f t="shared" si="150"/>
        <v>1.004858711175691E-2</v>
      </c>
      <c r="S845">
        <f t="shared" si="151"/>
        <v>2.3410412983006022E-2</v>
      </c>
      <c r="T845">
        <f t="shared" si="152"/>
        <v>1.3758616400011083E-2</v>
      </c>
      <c r="U845">
        <f t="shared" si="153"/>
        <v>8.4579919770636322E-2</v>
      </c>
    </row>
    <row r="846" spans="1:21" x14ac:dyDescent="0.55000000000000004">
      <c r="A846">
        <v>0.71</v>
      </c>
      <c r="B846" t="s">
        <v>19</v>
      </c>
      <c r="C846" t="s">
        <v>14</v>
      </c>
      <c r="D846">
        <v>61.7</v>
      </c>
      <c r="E846">
        <v>60</v>
      </c>
      <c r="F846" t="s">
        <v>16</v>
      </c>
      <c r="G846" t="s">
        <v>11</v>
      </c>
      <c r="H846">
        <v>2202</v>
      </c>
      <c r="I846">
        <f t="shared" si="143"/>
        <v>46.925472826600263</v>
      </c>
      <c r="J846">
        <f t="shared" si="144"/>
        <v>3.3428173146357332</v>
      </c>
      <c r="K846">
        <f t="shared" si="145"/>
        <v>-2.1310387296367063E-2</v>
      </c>
      <c r="M846">
        <f t="shared" si="146"/>
        <v>2935.1349938334884</v>
      </c>
      <c r="N846">
        <f t="shared" si="147"/>
        <v>51.609601390562126</v>
      </c>
      <c r="O846">
        <f t="shared" si="148"/>
        <v>3.3838694242335405</v>
      </c>
      <c r="P846">
        <f t="shared" si="149"/>
        <v>-2.125895687345674E-2</v>
      </c>
      <c r="R846">
        <f t="shared" si="150"/>
        <v>0.33294050582810553</v>
      </c>
      <c r="S846">
        <f t="shared" si="151"/>
        <v>9.9820593844002978E-2</v>
      </c>
      <c r="T846">
        <f t="shared" si="152"/>
        <v>1.2280691923567115E-2</v>
      </c>
      <c r="U846">
        <f t="shared" si="153"/>
        <v>2.4133969127389195E-3</v>
      </c>
    </row>
    <row r="847" spans="1:21" x14ac:dyDescent="0.55000000000000004">
      <c r="A847">
        <v>0.91</v>
      </c>
      <c r="B847" t="s">
        <v>13</v>
      </c>
      <c r="C847" t="s">
        <v>18</v>
      </c>
      <c r="D847">
        <v>63.5</v>
      </c>
      <c r="E847">
        <v>55</v>
      </c>
      <c r="F847" t="s">
        <v>16</v>
      </c>
      <c r="G847" t="s">
        <v>11</v>
      </c>
      <c r="H847">
        <v>2232</v>
      </c>
      <c r="I847">
        <f t="shared" si="143"/>
        <v>47.244047244070863</v>
      </c>
      <c r="J847">
        <f t="shared" si="144"/>
        <v>3.3486941902655412</v>
      </c>
      <c r="K847">
        <f t="shared" si="145"/>
        <v>-2.1166687833365085E-2</v>
      </c>
      <c r="M847">
        <f t="shared" si="146"/>
        <v>4229.713273107147</v>
      </c>
      <c r="N847">
        <f t="shared" si="147"/>
        <v>62.142474472536527</v>
      </c>
      <c r="O847">
        <f t="shared" si="148"/>
        <v>3.5424861671729451</v>
      </c>
      <c r="P847">
        <f t="shared" si="149"/>
        <v>-1.787875468966478E-2</v>
      </c>
      <c r="R847">
        <f t="shared" si="150"/>
        <v>0.89503282845302279</v>
      </c>
      <c r="S847">
        <f t="shared" si="151"/>
        <v>0.31535035835303926</v>
      </c>
      <c r="T847">
        <f t="shared" si="152"/>
        <v>5.787090904590389E-2</v>
      </c>
      <c r="U847">
        <f t="shared" si="153"/>
        <v>0.15533526877632364</v>
      </c>
    </row>
    <row r="848" spans="1:21" x14ac:dyDescent="0.55000000000000004">
      <c r="A848">
        <v>0.55000000000000004</v>
      </c>
      <c r="B848" t="s">
        <v>21</v>
      </c>
      <c r="C848" t="s">
        <v>24</v>
      </c>
      <c r="D848">
        <v>59.9</v>
      </c>
      <c r="E848">
        <v>59</v>
      </c>
      <c r="F848" t="s">
        <v>10</v>
      </c>
      <c r="G848" t="s">
        <v>11</v>
      </c>
      <c r="H848">
        <v>2232</v>
      </c>
      <c r="I848">
        <f t="shared" si="143"/>
        <v>47.244047244070863</v>
      </c>
      <c r="J848">
        <f t="shared" si="144"/>
        <v>3.3486941902655412</v>
      </c>
      <c r="K848">
        <f t="shared" si="145"/>
        <v>-2.1166687833365085E-2</v>
      </c>
      <c r="M848">
        <f t="shared" si="146"/>
        <v>1899.4723704145631</v>
      </c>
      <c r="N848">
        <f t="shared" si="147"/>
        <v>43.183302924982613</v>
      </c>
      <c r="O848">
        <f t="shared" si="148"/>
        <v>3.2569760298820167</v>
      </c>
      <c r="P848">
        <f t="shared" si="149"/>
        <v>-2.396311862049031E-2</v>
      </c>
      <c r="R848">
        <f t="shared" si="150"/>
        <v>0.14898191289670112</v>
      </c>
      <c r="S848">
        <f t="shared" si="151"/>
        <v>8.5952507373251663E-2</v>
      </c>
      <c r="T848">
        <f t="shared" si="152"/>
        <v>2.7389231495113461E-2</v>
      </c>
      <c r="U848">
        <f t="shared" si="153"/>
        <v>0.13211470822171842</v>
      </c>
    </row>
    <row r="849" spans="1:21" x14ac:dyDescent="0.55000000000000004">
      <c r="A849">
        <v>0.71</v>
      </c>
      <c r="B849" t="s">
        <v>8</v>
      </c>
      <c r="C849" t="s">
        <v>20</v>
      </c>
      <c r="D849">
        <v>61.4</v>
      </c>
      <c r="E849">
        <v>59</v>
      </c>
      <c r="F849" t="s">
        <v>10</v>
      </c>
      <c r="G849" t="s">
        <v>11</v>
      </c>
      <c r="H849">
        <v>2233</v>
      </c>
      <c r="I849">
        <f t="shared" si="143"/>
        <v>47.254629402842639</v>
      </c>
      <c r="J849">
        <f t="shared" si="144"/>
        <v>3.3488887230714379</v>
      </c>
      <c r="K849">
        <f t="shared" si="145"/>
        <v>-2.1161947784524245E-2</v>
      </c>
      <c r="M849">
        <f t="shared" si="146"/>
        <v>2935.1349938334884</v>
      </c>
      <c r="N849">
        <f t="shared" si="147"/>
        <v>51.609601390562126</v>
      </c>
      <c r="O849">
        <f t="shared" si="148"/>
        <v>3.3838694242335405</v>
      </c>
      <c r="P849">
        <f t="shared" si="149"/>
        <v>-2.125895687345674E-2</v>
      </c>
      <c r="R849">
        <f t="shared" si="150"/>
        <v>0.31443573391557922</v>
      </c>
      <c r="S849">
        <f t="shared" si="151"/>
        <v>9.2159689807185557E-2</v>
      </c>
      <c r="T849">
        <f t="shared" si="152"/>
        <v>1.0445465363214581E-2</v>
      </c>
      <c r="U849">
        <f t="shared" si="153"/>
        <v>4.5841285462124726E-3</v>
      </c>
    </row>
    <row r="850" spans="1:21" x14ac:dyDescent="0.55000000000000004">
      <c r="A850">
        <v>0.71</v>
      </c>
      <c r="B850" t="s">
        <v>8</v>
      </c>
      <c r="C850" t="s">
        <v>20</v>
      </c>
      <c r="D850">
        <v>60</v>
      </c>
      <c r="E850">
        <v>59</v>
      </c>
      <c r="F850" t="s">
        <v>10</v>
      </c>
      <c r="G850" t="s">
        <v>11</v>
      </c>
      <c r="H850">
        <v>2233</v>
      </c>
      <c r="I850">
        <f t="shared" si="143"/>
        <v>47.254629402842639</v>
      </c>
      <c r="J850">
        <f t="shared" si="144"/>
        <v>3.3488887230714379</v>
      </c>
      <c r="K850">
        <f t="shared" si="145"/>
        <v>-2.1161947784524245E-2</v>
      </c>
      <c r="M850">
        <f t="shared" si="146"/>
        <v>2935.1349938334884</v>
      </c>
      <c r="N850">
        <f t="shared" si="147"/>
        <v>51.609601390562126</v>
      </c>
      <c r="O850">
        <f t="shared" si="148"/>
        <v>3.3838694242335405</v>
      </c>
      <c r="P850">
        <f t="shared" si="149"/>
        <v>-2.125895687345674E-2</v>
      </c>
      <c r="R850">
        <f t="shared" si="150"/>
        <v>0.31443573391557922</v>
      </c>
      <c r="S850">
        <f t="shared" si="151"/>
        <v>9.2159689807185557E-2</v>
      </c>
      <c r="T850">
        <f t="shared" si="152"/>
        <v>1.0445465363214581E-2</v>
      </c>
      <c r="U850">
        <f t="shared" si="153"/>
        <v>4.5841285462124726E-3</v>
      </c>
    </row>
    <row r="851" spans="1:21" x14ac:dyDescent="0.55000000000000004">
      <c r="A851">
        <v>0.7</v>
      </c>
      <c r="B851" t="s">
        <v>17</v>
      </c>
      <c r="C851" t="s">
        <v>12</v>
      </c>
      <c r="D851">
        <v>63.9</v>
      </c>
      <c r="E851">
        <v>56</v>
      </c>
      <c r="F851" t="s">
        <v>16</v>
      </c>
      <c r="G851" t="s">
        <v>11</v>
      </c>
      <c r="H851">
        <v>2233</v>
      </c>
      <c r="I851">
        <f t="shared" si="143"/>
        <v>47.254629402842639</v>
      </c>
      <c r="J851">
        <f t="shared" si="144"/>
        <v>3.3488887230714379</v>
      </c>
      <c r="K851">
        <f t="shared" si="145"/>
        <v>-2.1161947784524245E-2</v>
      </c>
      <c r="M851">
        <f t="shared" si="146"/>
        <v>2870.406079869806</v>
      </c>
      <c r="N851">
        <f t="shared" si="147"/>
        <v>51.082957736463406</v>
      </c>
      <c r="O851">
        <f t="shared" si="148"/>
        <v>3.3759385870865701</v>
      </c>
      <c r="P851">
        <f t="shared" si="149"/>
        <v>-2.1427966982646339E-2</v>
      </c>
      <c r="R851">
        <f t="shared" si="150"/>
        <v>0.28544831163000717</v>
      </c>
      <c r="S851">
        <f t="shared" si="151"/>
        <v>8.1014884298097389E-2</v>
      </c>
      <c r="T851">
        <f t="shared" si="152"/>
        <v>8.0772656997463287E-3</v>
      </c>
      <c r="U851">
        <f t="shared" si="153"/>
        <v>1.2570638621300943E-2</v>
      </c>
    </row>
    <row r="852" spans="1:21" x14ac:dyDescent="0.55000000000000004">
      <c r="A852">
        <v>0.77</v>
      </c>
      <c r="B852" t="s">
        <v>17</v>
      </c>
      <c r="C852" t="s">
        <v>20</v>
      </c>
      <c r="D852">
        <v>63.8</v>
      </c>
      <c r="E852">
        <v>53</v>
      </c>
      <c r="F852" t="s">
        <v>16</v>
      </c>
      <c r="G852" t="s">
        <v>11</v>
      </c>
      <c r="H852">
        <v>2233</v>
      </c>
      <c r="I852">
        <f t="shared" si="143"/>
        <v>47.254629402842639</v>
      </c>
      <c r="J852">
        <f t="shared" si="144"/>
        <v>3.3488887230714379</v>
      </c>
      <c r="K852">
        <f t="shared" si="145"/>
        <v>-2.1161947784524245E-2</v>
      </c>
      <c r="M852">
        <f t="shared" si="146"/>
        <v>3323.5084776155868</v>
      </c>
      <c r="N852">
        <f t="shared" si="147"/>
        <v>54.769463315154447</v>
      </c>
      <c r="O852">
        <f t="shared" si="148"/>
        <v>3.4314544471153621</v>
      </c>
      <c r="P852">
        <f t="shared" si="149"/>
        <v>-2.0244896218319153E-2</v>
      </c>
      <c r="R852">
        <f t="shared" si="150"/>
        <v>0.48836026762901336</v>
      </c>
      <c r="S852">
        <f t="shared" si="151"/>
        <v>0.15902852286171451</v>
      </c>
      <c r="T852">
        <f t="shared" si="152"/>
        <v>2.4654663344023831E-2</v>
      </c>
      <c r="U852">
        <f t="shared" si="153"/>
        <v>4.3334931904318023E-2</v>
      </c>
    </row>
    <row r="853" spans="1:21" x14ac:dyDescent="0.55000000000000004">
      <c r="A853">
        <v>0.7</v>
      </c>
      <c r="B853" t="s">
        <v>8</v>
      </c>
      <c r="C853" t="s">
        <v>14</v>
      </c>
      <c r="D853">
        <v>62.3</v>
      </c>
      <c r="E853">
        <v>58</v>
      </c>
      <c r="F853" t="s">
        <v>10</v>
      </c>
      <c r="G853" t="s">
        <v>11</v>
      </c>
      <c r="H853">
        <v>2233</v>
      </c>
      <c r="I853">
        <f t="shared" si="143"/>
        <v>47.254629402842639</v>
      </c>
      <c r="J853">
        <f t="shared" si="144"/>
        <v>3.3488887230714379</v>
      </c>
      <c r="K853">
        <f t="shared" si="145"/>
        <v>-2.1161947784524245E-2</v>
      </c>
      <c r="M853">
        <f t="shared" si="146"/>
        <v>2870.406079869806</v>
      </c>
      <c r="N853">
        <f t="shared" si="147"/>
        <v>51.082957736463406</v>
      </c>
      <c r="O853">
        <f t="shared" si="148"/>
        <v>3.3759385870865701</v>
      </c>
      <c r="P853">
        <f t="shared" si="149"/>
        <v>-2.1427966982646339E-2</v>
      </c>
      <c r="R853">
        <f t="shared" si="150"/>
        <v>0.28544831163000717</v>
      </c>
      <c r="S853">
        <f t="shared" si="151"/>
        <v>8.1014884298097389E-2</v>
      </c>
      <c r="T853">
        <f t="shared" si="152"/>
        <v>8.0772656997463287E-3</v>
      </c>
      <c r="U853">
        <f t="shared" si="153"/>
        <v>1.2570638621300943E-2</v>
      </c>
    </row>
    <row r="854" spans="1:21" x14ac:dyDescent="0.55000000000000004">
      <c r="A854">
        <v>0.73</v>
      </c>
      <c r="B854" t="s">
        <v>21</v>
      </c>
      <c r="C854" t="s">
        <v>14</v>
      </c>
      <c r="D854">
        <v>61</v>
      </c>
      <c r="E854">
        <v>60</v>
      </c>
      <c r="F854" t="s">
        <v>16</v>
      </c>
      <c r="G854" t="s">
        <v>11</v>
      </c>
      <c r="H854">
        <v>2233</v>
      </c>
      <c r="I854">
        <f t="shared" si="143"/>
        <v>47.254629402842639</v>
      </c>
      <c r="J854">
        <f t="shared" si="144"/>
        <v>3.3488887230714379</v>
      </c>
      <c r="K854">
        <f t="shared" si="145"/>
        <v>-2.1161947784524245E-2</v>
      </c>
      <c r="M854">
        <f t="shared" si="146"/>
        <v>3064.5928217608548</v>
      </c>
      <c r="N854">
        <f t="shared" si="147"/>
        <v>52.662888698759566</v>
      </c>
      <c r="O854">
        <f t="shared" si="148"/>
        <v>3.3997310985274809</v>
      </c>
      <c r="P854">
        <f t="shared" si="149"/>
        <v>-2.0920936655077545E-2</v>
      </c>
      <c r="R854">
        <f t="shared" si="150"/>
        <v>0.37241057848672404</v>
      </c>
      <c r="S854">
        <f t="shared" si="151"/>
        <v>0.11444930082536188</v>
      </c>
      <c r="T854">
        <f t="shared" si="152"/>
        <v>1.5181864690150954E-2</v>
      </c>
      <c r="U854">
        <f t="shared" si="153"/>
        <v>1.1388891603964306E-2</v>
      </c>
    </row>
    <row r="855" spans="1:21" x14ac:dyDescent="0.55000000000000004">
      <c r="A855">
        <v>0.7</v>
      </c>
      <c r="B855" t="s">
        <v>23</v>
      </c>
      <c r="C855" t="s">
        <v>18</v>
      </c>
      <c r="D855">
        <v>62.1</v>
      </c>
      <c r="E855">
        <v>58</v>
      </c>
      <c r="F855" t="s">
        <v>10</v>
      </c>
      <c r="G855" t="s">
        <v>11</v>
      </c>
      <c r="H855">
        <v>2234</v>
      </c>
      <c r="I855">
        <f t="shared" si="143"/>
        <v>47.265209192385896</v>
      </c>
      <c r="J855">
        <f t="shared" si="144"/>
        <v>3.3490831687795901</v>
      </c>
      <c r="K855">
        <f t="shared" si="145"/>
        <v>-2.1157210918704518E-2</v>
      </c>
      <c r="M855">
        <f t="shared" si="146"/>
        <v>2870.406079869806</v>
      </c>
      <c r="N855">
        <f t="shared" si="147"/>
        <v>51.082957736463406</v>
      </c>
      <c r="O855">
        <f t="shared" si="148"/>
        <v>3.3759385870865701</v>
      </c>
      <c r="P855">
        <f t="shared" si="149"/>
        <v>-2.1427966982646339E-2</v>
      </c>
      <c r="R855">
        <f t="shared" si="150"/>
        <v>0.28487290952095168</v>
      </c>
      <c r="S855">
        <f t="shared" si="151"/>
        <v>8.0772911181624968E-2</v>
      </c>
      <c r="T855">
        <f t="shared" si="152"/>
        <v>8.018737353950563E-3</v>
      </c>
      <c r="U855">
        <f t="shared" si="153"/>
        <v>1.2797342002317184E-2</v>
      </c>
    </row>
    <row r="856" spans="1:21" x14ac:dyDescent="0.55000000000000004">
      <c r="A856">
        <v>0.7</v>
      </c>
      <c r="B856" t="s">
        <v>17</v>
      </c>
      <c r="C856" t="s">
        <v>14</v>
      </c>
      <c r="D856">
        <v>61.2</v>
      </c>
      <c r="E856">
        <v>57</v>
      </c>
      <c r="F856" t="s">
        <v>26</v>
      </c>
      <c r="G856" t="s">
        <v>11</v>
      </c>
      <c r="H856">
        <v>2234</v>
      </c>
      <c r="I856">
        <f t="shared" si="143"/>
        <v>47.265209192385896</v>
      </c>
      <c r="J856">
        <f t="shared" si="144"/>
        <v>3.3490831687795901</v>
      </c>
      <c r="K856">
        <f t="shared" si="145"/>
        <v>-2.1157210918704518E-2</v>
      </c>
      <c r="M856">
        <f t="shared" si="146"/>
        <v>2870.406079869806</v>
      </c>
      <c r="N856">
        <f t="shared" si="147"/>
        <v>51.082957736463406</v>
      </c>
      <c r="O856">
        <f t="shared" si="148"/>
        <v>3.3759385870865701</v>
      </c>
      <c r="P856">
        <f t="shared" si="149"/>
        <v>-2.1427966982646339E-2</v>
      </c>
      <c r="R856">
        <f t="shared" si="150"/>
        <v>0.28487290952095168</v>
      </c>
      <c r="S856">
        <f t="shared" si="151"/>
        <v>8.0772911181624968E-2</v>
      </c>
      <c r="T856">
        <f t="shared" si="152"/>
        <v>8.018737353950563E-3</v>
      </c>
      <c r="U856">
        <f t="shared" si="153"/>
        <v>1.2797342002317184E-2</v>
      </c>
    </row>
    <row r="857" spans="1:21" x14ac:dyDescent="0.55000000000000004">
      <c r="A857">
        <v>0.71</v>
      </c>
      <c r="B857" t="s">
        <v>8</v>
      </c>
      <c r="C857" t="s">
        <v>14</v>
      </c>
      <c r="D857">
        <v>58</v>
      </c>
      <c r="E857">
        <v>64</v>
      </c>
      <c r="F857" t="s">
        <v>16</v>
      </c>
      <c r="G857" t="s">
        <v>11</v>
      </c>
      <c r="H857">
        <v>2234</v>
      </c>
      <c r="I857">
        <f t="shared" si="143"/>
        <v>47.265209192385896</v>
      </c>
      <c r="J857">
        <f t="shared" si="144"/>
        <v>3.3490831687795901</v>
      </c>
      <c r="K857">
        <f t="shared" si="145"/>
        <v>-2.1157210918704518E-2</v>
      </c>
      <c r="M857">
        <f t="shared" si="146"/>
        <v>2935.1349938334884</v>
      </c>
      <c r="N857">
        <f t="shared" si="147"/>
        <v>51.609601390562126</v>
      </c>
      <c r="O857">
        <f t="shared" si="148"/>
        <v>3.3838694242335405</v>
      </c>
      <c r="P857">
        <f t="shared" si="149"/>
        <v>-2.125895687345674E-2</v>
      </c>
      <c r="R857">
        <f t="shared" si="150"/>
        <v>0.3138473562370136</v>
      </c>
      <c r="S857">
        <f t="shared" si="151"/>
        <v>9.1915222050388851E-2</v>
      </c>
      <c r="T857">
        <f t="shared" si="152"/>
        <v>1.0386799521203463E-2</v>
      </c>
      <c r="U857">
        <f t="shared" si="153"/>
        <v>4.8090438358428045E-3</v>
      </c>
    </row>
    <row r="858" spans="1:21" x14ac:dyDescent="0.55000000000000004">
      <c r="A858">
        <v>0.71</v>
      </c>
      <c r="B858" t="s">
        <v>8</v>
      </c>
      <c r="C858" t="s">
        <v>14</v>
      </c>
      <c r="D858">
        <v>61.6</v>
      </c>
      <c r="E858">
        <v>60</v>
      </c>
      <c r="F858" t="s">
        <v>10</v>
      </c>
      <c r="G858" t="s">
        <v>11</v>
      </c>
      <c r="H858">
        <v>2234</v>
      </c>
      <c r="I858">
        <f t="shared" si="143"/>
        <v>47.265209192385896</v>
      </c>
      <c r="J858">
        <f t="shared" si="144"/>
        <v>3.3490831687795901</v>
      </c>
      <c r="K858">
        <f t="shared" si="145"/>
        <v>-2.1157210918704518E-2</v>
      </c>
      <c r="M858">
        <f t="shared" si="146"/>
        <v>2935.1349938334884</v>
      </c>
      <c r="N858">
        <f t="shared" si="147"/>
        <v>51.609601390562126</v>
      </c>
      <c r="O858">
        <f t="shared" si="148"/>
        <v>3.3838694242335405</v>
      </c>
      <c r="P858">
        <f t="shared" si="149"/>
        <v>-2.125895687345674E-2</v>
      </c>
      <c r="R858">
        <f t="shared" si="150"/>
        <v>0.3138473562370136</v>
      </c>
      <c r="S858">
        <f t="shared" si="151"/>
        <v>9.1915222050388851E-2</v>
      </c>
      <c r="T858">
        <f t="shared" si="152"/>
        <v>1.0386799521203463E-2</v>
      </c>
      <c r="U858">
        <f t="shared" si="153"/>
        <v>4.8090438358428045E-3</v>
      </c>
    </row>
    <row r="859" spans="1:21" x14ac:dyDescent="0.55000000000000004">
      <c r="A859">
        <v>0.7</v>
      </c>
      <c r="B859" t="s">
        <v>17</v>
      </c>
      <c r="C859" t="s">
        <v>14</v>
      </c>
      <c r="D859">
        <v>62.4</v>
      </c>
      <c r="E859">
        <v>57</v>
      </c>
      <c r="F859" t="s">
        <v>10</v>
      </c>
      <c r="G859" t="s">
        <v>11</v>
      </c>
      <c r="H859">
        <v>2234</v>
      </c>
      <c r="I859">
        <f t="shared" si="143"/>
        <v>47.265209192385896</v>
      </c>
      <c r="J859">
        <f t="shared" si="144"/>
        <v>3.3490831687795901</v>
      </c>
      <c r="K859">
        <f t="shared" si="145"/>
        <v>-2.1157210918704518E-2</v>
      </c>
      <c r="M859">
        <f t="shared" si="146"/>
        <v>2870.406079869806</v>
      </c>
      <c r="N859">
        <f t="shared" si="147"/>
        <v>51.082957736463406</v>
      </c>
      <c r="O859">
        <f t="shared" si="148"/>
        <v>3.3759385870865701</v>
      </c>
      <c r="P859">
        <f t="shared" si="149"/>
        <v>-2.1427966982646339E-2</v>
      </c>
      <c r="R859">
        <f t="shared" si="150"/>
        <v>0.28487290952095168</v>
      </c>
      <c r="S859">
        <f t="shared" si="151"/>
        <v>8.0772911181624968E-2</v>
      </c>
      <c r="T859">
        <f t="shared" si="152"/>
        <v>8.018737353950563E-3</v>
      </c>
      <c r="U859">
        <f t="shared" si="153"/>
        <v>1.2797342002317184E-2</v>
      </c>
    </row>
    <row r="860" spans="1:21" x14ac:dyDescent="0.55000000000000004">
      <c r="A860">
        <v>0.7</v>
      </c>
      <c r="B860" t="s">
        <v>23</v>
      </c>
      <c r="C860" t="s">
        <v>18</v>
      </c>
      <c r="D860">
        <v>59.4</v>
      </c>
      <c r="E860">
        <v>60</v>
      </c>
      <c r="F860" t="s">
        <v>10</v>
      </c>
      <c r="G860" t="s">
        <v>11</v>
      </c>
      <c r="H860">
        <v>2234</v>
      </c>
      <c r="I860">
        <f t="shared" si="143"/>
        <v>47.265209192385896</v>
      </c>
      <c r="J860">
        <f t="shared" si="144"/>
        <v>3.3490831687795901</v>
      </c>
      <c r="K860">
        <f t="shared" si="145"/>
        <v>-2.1157210918704518E-2</v>
      </c>
      <c r="M860">
        <f t="shared" si="146"/>
        <v>2870.406079869806</v>
      </c>
      <c r="N860">
        <f t="shared" si="147"/>
        <v>51.082957736463406</v>
      </c>
      <c r="O860">
        <f t="shared" si="148"/>
        <v>3.3759385870865701</v>
      </c>
      <c r="P860">
        <f t="shared" si="149"/>
        <v>-2.1427966982646339E-2</v>
      </c>
      <c r="R860">
        <f t="shared" si="150"/>
        <v>0.28487290952095168</v>
      </c>
      <c r="S860">
        <f t="shared" si="151"/>
        <v>8.0772911181624968E-2</v>
      </c>
      <c r="T860">
        <f t="shared" si="152"/>
        <v>8.018737353950563E-3</v>
      </c>
      <c r="U860">
        <f t="shared" si="153"/>
        <v>1.2797342002317184E-2</v>
      </c>
    </row>
    <row r="861" spans="1:21" x14ac:dyDescent="0.55000000000000004">
      <c r="A861">
        <v>0.52</v>
      </c>
      <c r="B861" t="s">
        <v>21</v>
      </c>
      <c r="C861" t="s">
        <v>9</v>
      </c>
      <c r="D861">
        <v>60.1</v>
      </c>
      <c r="E861">
        <v>56</v>
      </c>
      <c r="F861" t="s">
        <v>16</v>
      </c>
      <c r="G861" t="s">
        <v>11</v>
      </c>
      <c r="H861">
        <v>2234</v>
      </c>
      <c r="I861">
        <f t="shared" si="143"/>
        <v>47.265209192385896</v>
      </c>
      <c r="J861">
        <f t="shared" si="144"/>
        <v>3.3490831687795901</v>
      </c>
      <c r="K861">
        <f t="shared" si="145"/>
        <v>-2.1157210918704518E-2</v>
      </c>
      <c r="M861">
        <f t="shared" si="146"/>
        <v>1705.2856285235143</v>
      </c>
      <c r="N861">
        <f t="shared" si="147"/>
        <v>41.603371962686452</v>
      </c>
      <c r="O861">
        <f t="shared" si="148"/>
        <v>3.2331835184411064</v>
      </c>
      <c r="P861">
        <f t="shared" si="149"/>
        <v>-2.4470148948059108E-2</v>
      </c>
      <c r="R861">
        <f t="shared" si="150"/>
        <v>0.23666713136816728</v>
      </c>
      <c r="S861">
        <f t="shared" si="151"/>
        <v>0.11978868445612481</v>
      </c>
      <c r="T861">
        <f t="shared" si="152"/>
        <v>3.4606381656600564E-2</v>
      </c>
      <c r="U861">
        <f t="shared" si="153"/>
        <v>0.15658670899885535</v>
      </c>
    </row>
    <row r="862" spans="1:21" x14ac:dyDescent="0.55000000000000004">
      <c r="A862">
        <v>0.52</v>
      </c>
      <c r="B862" t="s">
        <v>21</v>
      </c>
      <c r="C862" t="s">
        <v>9</v>
      </c>
      <c r="D862">
        <v>62.7</v>
      </c>
      <c r="E862">
        <v>58</v>
      </c>
      <c r="F862" t="s">
        <v>16</v>
      </c>
      <c r="G862" t="s">
        <v>11</v>
      </c>
      <c r="H862">
        <v>2234</v>
      </c>
      <c r="I862">
        <f t="shared" si="143"/>
        <v>47.265209192385896</v>
      </c>
      <c r="J862">
        <f t="shared" si="144"/>
        <v>3.3490831687795901</v>
      </c>
      <c r="K862">
        <f t="shared" si="145"/>
        <v>-2.1157210918704518E-2</v>
      </c>
      <c r="M862">
        <f t="shared" si="146"/>
        <v>1705.2856285235143</v>
      </c>
      <c r="N862">
        <f t="shared" si="147"/>
        <v>41.603371962686452</v>
      </c>
      <c r="O862">
        <f t="shared" si="148"/>
        <v>3.2331835184411064</v>
      </c>
      <c r="P862">
        <f t="shared" si="149"/>
        <v>-2.4470148948059108E-2</v>
      </c>
      <c r="R862">
        <f t="shared" si="150"/>
        <v>0.23666713136816728</v>
      </c>
      <c r="S862">
        <f t="shared" si="151"/>
        <v>0.11978868445612481</v>
      </c>
      <c r="T862">
        <f t="shared" si="152"/>
        <v>3.4606381656600564E-2</v>
      </c>
      <c r="U862">
        <f t="shared" si="153"/>
        <v>0.15658670899885535</v>
      </c>
    </row>
    <row r="863" spans="1:21" x14ac:dyDescent="0.55000000000000004">
      <c r="A863">
        <v>0.77</v>
      </c>
      <c r="B863" t="s">
        <v>8</v>
      </c>
      <c r="C863" t="s">
        <v>20</v>
      </c>
      <c r="D863">
        <v>61.5</v>
      </c>
      <c r="E863">
        <v>56</v>
      </c>
      <c r="F863" t="s">
        <v>26</v>
      </c>
      <c r="G863" t="s">
        <v>11</v>
      </c>
      <c r="H863">
        <v>2234</v>
      </c>
      <c r="I863">
        <f t="shared" si="143"/>
        <v>47.265209192385896</v>
      </c>
      <c r="J863">
        <f t="shared" si="144"/>
        <v>3.3490831687795901</v>
      </c>
      <c r="K863">
        <f t="shared" si="145"/>
        <v>-2.1157210918704518E-2</v>
      </c>
      <c r="M863">
        <f t="shared" si="146"/>
        <v>3323.5084776155868</v>
      </c>
      <c r="N863">
        <f t="shared" si="147"/>
        <v>54.769463315154447</v>
      </c>
      <c r="O863">
        <f t="shared" si="148"/>
        <v>3.4314544471153621</v>
      </c>
      <c r="P863">
        <f t="shared" si="149"/>
        <v>-2.0244896218319153E-2</v>
      </c>
      <c r="R863">
        <f t="shared" si="150"/>
        <v>0.48769403653338711</v>
      </c>
      <c r="S863">
        <f t="shared" si="151"/>
        <v>0.15876908726297218</v>
      </c>
      <c r="T863">
        <f t="shared" si="152"/>
        <v>2.4595172524720595E-2</v>
      </c>
      <c r="U863">
        <f t="shared" si="153"/>
        <v>4.3120745163003148E-2</v>
      </c>
    </row>
    <row r="864" spans="1:21" x14ac:dyDescent="0.55000000000000004">
      <c r="A864">
        <v>0.7</v>
      </c>
      <c r="B864" t="s">
        <v>15</v>
      </c>
      <c r="C864" t="s">
        <v>12</v>
      </c>
      <c r="D864">
        <v>59.6</v>
      </c>
      <c r="E864">
        <v>58</v>
      </c>
      <c r="F864" t="s">
        <v>16</v>
      </c>
      <c r="G864" t="s">
        <v>11</v>
      </c>
      <c r="H864">
        <v>2234</v>
      </c>
      <c r="I864">
        <f t="shared" si="143"/>
        <v>47.265209192385896</v>
      </c>
      <c r="J864">
        <f t="shared" si="144"/>
        <v>3.3490831687795901</v>
      </c>
      <c r="K864">
        <f t="shared" si="145"/>
        <v>-2.1157210918704518E-2</v>
      </c>
      <c r="M864">
        <f t="shared" si="146"/>
        <v>2870.406079869806</v>
      </c>
      <c r="N864">
        <f t="shared" si="147"/>
        <v>51.082957736463406</v>
      </c>
      <c r="O864">
        <f t="shared" si="148"/>
        <v>3.3759385870865701</v>
      </c>
      <c r="P864">
        <f t="shared" si="149"/>
        <v>-2.1427966982646339E-2</v>
      </c>
      <c r="R864">
        <f t="shared" si="150"/>
        <v>0.28487290952095168</v>
      </c>
      <c r="S864">
        <f t="shared" si="151"/>
        <v>8.0772911181624968E-2</v>
      </c>
      <c r="T864">
        <f t="shared" si="152"/>
        <v>8.018737353950563E-3</v>
      </c>
      <c r="U864">
        <f t="shared" si="153"/>
        <v>1.2797342002317184E-2</v>
      </c>
    </row>
    <row r="865" spans="1:21" x14ac:dyDescent="0.55000000000000004">
      <c r="A865">
        <v>0.7</v>
      </c>
      <c r="B865" t="s">
        <v>8</v>
      </c>
      <c r="C865" t="s">
        <v>12</v>
      </c>
      <c r="D865">
        <v>63.5</v>
      </c>
      <c r="E865">
        <v>60</v>
      </c>
      <c r="F865" t="s">
        <v>22</v>
      </c>
      <c r="G865" t="s">
        <v>11</v>
      </c>
      <c r="H865">
        <v>2234</v>
      </c>
      <c r="I865">
        <f t="shared" si="143"/>
        <v>47.265209192385896</v>
      </c>
      <c r="J865">
        <f t="shared" si="144"/>
        <v>3.3490831687795901</v>
      </c>
      <c r="K865">
        <f t="shared" si="145"/>
        <v>-2.1157210918704518E-2</v>
      </c>
      <c r="M865">
        <f t="shared" si="146"/>
        <v>2870.406079869806</v>
      </c>
      <c r="N865">
        <f t="shared" si="147"/>
        <v>51.082957736463406</v>
      </c>
      <c r="O865">
        <f t="shared" si="148"/>
        <v>3.3759385870865701</v>
      </c>
      <c r="P865">
        <f t="shared" si="149"/>
        <v>-2.1427966982646339E-2</v>
      </c>
      <c r="R865">
        <f t="shared" si="150"/>
        <v>0.28487290952095168</v>
      </c>
      <c r="S865">
        <f t="shared" si="151"/>
        <v>8.0772911181624968E-2</v>
      </c>
      <c r="T865">
        <f t="shared" si="152"/>
        <v>8.018737353950563E-3</v>
      </c>
      <c r="U865">
        <f t="shared" si="153"/>
        <v>1.2797342002317184E-2</v>
      </c>
    </row>
    <row r="866" spans="1:21" x14ac:dyDescent="0.55000000000000004">
      <c r="A866">
        <v>0.7</v>
      </c>
      <c r="B866" t="s">
        <v>21</v>
      </c>
      <c r="C866" t="s">
        <v>14</v>
      </c>
      <c r="D866">
        <v>61.8</v>
      </c>
      <c r="E866">
        <v>56</v>
      </c>
      <c r="F866" t="s">
        <v>10</v>
      </c>
      <c r="G866" t="s">
        <v>11</v>
      </c>
      <c r="H866">
        <v>2234</v>
      </c>
      <c r="I866">
        <f t="shared" si="143"/>
        <v>47.265209192385896</v>
      </c>
      <c r="J866">
        <f t="shared" si="144"/>
        <v>3.3490831687795901</v>
      </c>
      <c r="K866">
        <f t="shared" si="145"/>
        <v>-2.1157210918704518E-2</v>
      </c>
      <c r="M866">
        <f t="shared" si="146"/>
        <v>2870.406079869806</v>
      </c>
      <c r="N866">
        <f t="shared" si="147"/>
        <v>51.082957736463406</v>
      </c>
      <c r="O866">
        <f t="shared" si="148"/>
        <v>3.3759385870865701</v>
      </c>
      <c r="P866">
        <f t="shared" si="149"/>
        <v>-2.1427966982646339E-2</v>
      </c>
      <c r="R866">
        <f t="shared" si="150"/>
        <v>0.28487290952095168</v>
      </c>
      <c r="S866">
        <f t="shared" si="151"/>
        <v>8.0772911181624968E-2</v>
      </c>
      <c r="T866">
        <f t="shared" si="152"/>
        <v>8.018737353950563E-3</v>
      </c>
      <c r="U866">
        <f t="shared" si="153"/>
        <v>1.2797342002317184E-2</v>
      </c>
    </row>
    <row r="867" spans="1:21" x14ac:dyDescent="0.55000000000000004">
      <c r="A867">
        <v>0.7</v>
      </c>
      <c r="B867" t="s">
        <v>15</v>
      </c>
      <c r="C867" t="s">
        <v>12</v>
      </c>
      <c r="D867">
        <v>62.5</v>
      </c>
      <c r="E867">
        <v>57</v>
      </c>
      <c r="F867" t="s">
        <v>16</v>
      </c>
      <c r="G867" t="s">
        <v>11</v>
      </c>
      <c r="H867">
        <v>2234</v>
      </c>
      <c r="I867">
        <f t="shared" si="143"/>
        <v>47.265209192385896</v>
      </c>
      <c r="J867">
        <f t="shared" si="144"/>
        <v>3.3490831687795901</v>
      </c>
      <c r="K867">
        <f t="shared" si="145"/>
        <v>-2.1157210918704518E-2</v>
      </c>
      <c r="M867">
        <f t="shared" si="146"/>
        <v>2870.406079869806</v>
      </c>
      <c r="N867">
        <f t="shared" si="147"/>
        <v>51.082957736463406</v>
      </c>
      <c r="O867">
        <f t="shared" si="148"/>
        <v>3.3759385870865701</v>
      </c>
      <c r="P867">
        <f t="shared" si="149"/>
        <v>-2.1427966982646339E-2</v>
      </c>
      <c r="R867">
        <f t="shared" si="150"/>
        <v>0.28487290952095168</v>
      </c>
      <c r="S867">
        <f t="shared" si="151"/>
        <v>8.0772911181624968E-2</v>
      </c>
      <c r="T867">
        <f t="shared" si="152"/>
        <v>8.018737353950563E-3</v>
      </c>
      <c r="U867">
        <f t="shared" si="153"/>
        <v>1.2797342002317184E-2</v>
      </c>
    </row>
    <row r="868" spans="1:21" x14ac:dyDescent="0.55000000000000004">
      <c r="A868">
        <v>0.7</v>
      </c>
      <c r="B868" t="s">
        <v>21</v>
      </c>
      <c r="C868" t="s">
        <v>14</v>
      </c>
      <c r="D868">
        <v>62.7</v>
      </c>
      <c r="E868">
        <v>57</v>
      </c>
      <c r="F868" t="s">
        <v>16</v>
      </c>
      <c r="G868" t="s">
        <v>11</v>
      </c>
      <c r="H868">
        <v>2234</v>
      </c>
      <c r="I868">
        <f t="shared" si="143"/>
        <v>47.265209192385896</v>
      </c>
      <c r="J868">
        <f t="shared" si="144"/>
        <v>3.3490831687795901</v>
      </c>
      <c r="K868">
        <f t="shared" si="145"/>
        <v>-2.1157210918704518E-2</v>
      </c>
      <c r="M868">
        <f t="shared" si="146"/>
        <v>2870.406079869806</v>
      </c>
      <c r="N868">
        <f t="shared" si="147"/>
        <v>51.082957736463406</v>
      </c>
      <c r="O868">
        <f t="shared" si="148"/>
        <v>3.3759385870865701</v>
      </c>
      <c r="P868">
        <f t="shared" si="149"/>
        <v>-2.1427966982646339E-2</v>
      </c>
      <c r="R868">
        <f t="shared" si="150"/>
        <v>0.28487290952095168</v>
      </c>
      <c r="S868">
        <f t="shared" si="151"/>
        <v>8.0772911181624968E-2</v>
      </c>
      <c r="T868">
        <f t="shared" si="152"/>
        <v>8.018737353950563E-3</v>
      </c>
      <c r="U868">
        <f t="shared" si="153"/>
        <v>1.2797342002317184E-2</v>
      </c>
    </row>
    <row r="869" spans="1:21" x14ac:dyDescent="0.55000000000000004">
      <c r="A869">
        <v>0.7</v>
      </c>
      <c r="B869" t="s">
        <v>17</v>
      </c>
      <c r="C869" t="s">
        <v>14</v>
      </c>
      <c r="D869">
        <v>60.9</v>
      </c>
      <c r="E869">
        <v>55</v>
      </c>
      <c r="F869" t="s">
        <v>16</v>
      </c>
      <c r="G869" t="s">
        <v>11</v>
      </c>
      <c r="H869">
        <v>2234</v>
      </c>
      <c r="I869">
        <f t="shared" si="143"/>
        <v>47.265209192385896</v>
      </c>
      <c r="J869">
        <f t="shared" si="144"/>
        <v>3.3490831687795901</v>
      </c>
      <c r="K869">
        <f t="shared" si="145"/>
        <v>-2.1157210918704518E-2</v>
      </c>
      <c r="M869">
        <f t="shared" si="146"/>
        <v>2870.406079869806</v>
      </c>
      <c r="N869">
        <f t="shared" si="147"/>
        <v>51.082957736463406</v>
      </c>
      <c r="O869">
        <f t="shared" si="148"/>
        <v>3.3759385870865701</v>
      </c>
      <c r="P869">
        <f t="shared" si="149"/>
        <v>-2.1427966982646339E-2</v>
      </c>
      <c r="R869">
        <f t="shared" si="150"/>
        <v>0.28487290952095168</v>
      </c>
      <c r="S869">
        <f t="shared" si="151"/>
        <v>8.0772911181624968E-2</v>
      </c>
      <c r="T869">
        <f t="shared" si="152"/>
        <v>8.018737353950563E-3</v>
      </c>
      <c r="U869">
        <f t="shared" si="153"/>
        <v>1.2797342002317184E-2</v>
      </c>
    </row>
    <row r="870" spans="1:21" x14ac:dyDescent="0.55000000000000004">
      <c r="A870">
        <v>0.56999999999999995</v>
      </c>
      <c r="B870" t="s">
        <v>21</v>
      </c>
      <c r="C870" t="s">
        <v>9</v>
      </c>
      <c r="D870">
        <v>62</v>
      </c>
      <c r="E870">
        <v>58</v>
      </c>
      <c r="F870" t="s">
        <v>10</v>
      </c>
      <c r="G870" t="s">
        <v>11</v>
      </c>
      <c r="H870">
        <v>2235</v>
      </c>
      <c r="I870">
        <f t="shared" si="143"/>
        <v>47.275786614291256</v>
      </c>
      <c r="J870">
        <f t="shared" si="144"/>
        <v>3.3492775274679554</v>
      </c>
      <c r="K870">
        <f t="shared" si="145"/>
        <v>-2.1152477232345077E-2</v>
      </c>
      <c r="M870">
        <f t="shared" si="146"/>
        <v>2028.9301983419282</v>
      </c>
      <c r="N870">
        <f t="shared" si="147"/>
        <v>44.236590233180046</v>
      </c>
      <c r="O870">
        <f t="shared" si="148"/>
        <v>3.2728377041759571</v>
      </c>
      <c r="P870">
        <f t="shared" si="149"/>
        <v>-2.3625098402111116E-2</v>
      </c>
      <c r="R870">
        <f t="shared" si="150"/>
        <v>9.2201253538287162E-2</v>
      </c>
      <c r="S870">
        <f t="shared" si="151"/>
        <v>6.4286532256080442E-2</v>
      </c>
      <c r="T870">
        <f t="shared" si="152"/>
        <v>2.2822779738347503E-2</v>
      </c>
      <c r="U870">
        <f t="shared" si="153"/>
        <v>0.11689511079983851</v>
      </c>
    </row>
    <row r="871" spans="1:21" x14ac:dyDescent="0.55000000000000004">
      <c r="A871">
        <v>0.75</v>
      </c>
      <c r="B871" t="s">
        <v>21</v>
      </c>
      <c r="C871" t="s">
        <v>14</v>
      </c>
      <c r="D871">
        <v>60.9</v>
      </c>
      <c r="E871">
        <v>59</v>
      </c>
      <c r="F871" t="s">
        <v>16</v>
      </c>
      <c r="G871" t="s">
        <v>11</v>
      </c>
      <c r="H871">
        <v>2236</v>
      </c>
      <c r="I871">
        <f t="shared" si="143"/>
        <v>47.286361670147556</v>
      </c>
      <c r="J871">
        <f t="shared" si="144"/>
        <v>3.3494717992143856</v>
      </c>
      <c r="K871">
        <f t="shared" si="145"/>
        <v>-2.1147746721890678E-2</v>
      </c>
      <c r="M871">
        <f t="shared" si="146"/>
        <v>3194.0506496882203</v>
      </c>
      <c r="N871">
        <f t="shared" si="147"/>
        <v>53.716176006957006</v>
      </c>
      <c r="O871">
        <f t="shared" si="148"/>
        <v>3.4155927728214213</v>
      </c>
      <c r="P871">
        <f t="shared" si="149"/>
        <v>-2.0582916436698351E-2</v>
      </c>
      <c r="R871">
        <f t="shared" si="150"/>
        <v>0.42846630129169067</v>
      </c>
      <c r="S871">
        <f t="shared" si="151"/>
        <v>0.13597608506362774</v>
      </c>
      <c r="T871">
        <f t="shared" si="152"/>
        <v>1.9740716617630341E-2</v>
      </c>
      <c r="U871">
        <f t="shared" si="153"/>
        <v>2.670876914785696E-2</v>
      </c>
    </row>
    <row r="872" spans="1:21" x14ac:dyDescent="0.55000000000000004">
      <c r="A872">
        <v>0.54</v>
      </c>
      <c r="B872" t="s">
        <v>8</v>
      </c>
      <c r="C872" t="s">
        <v>24</v>
      </c>
      <c r="D872">
        <v>60.4</v>
      </c>
      <c r="E872">
        <v>59</v>
      </c>
      <c r="F872" t="s">
        <v>10</v>
      </c>
      <c r="G872" t="s">
        <v>11</v>
      </c>
      <c r="H872">
        <v>2272</v>
      </c>
      <c r="I872">
        <f t="shared" si="143"/>
        <v>47.665501151251938</v>
      </c>
      <c r="J872">
        <f t="shared" si="144"/>
        <v>3.3564083270389813</v>
      </c>
      <c r="K872">
        <f t="shared" si="145"/>
        <v>-2.0979533957417227E-2</v>
      </c>
      <c r="M872">
        <f t="shared" si="146"/>
        <v>1834.7434564508803</v>
      </c>
      <c r="N872">
        <f t="shared" si="147"/>
        <v>42.656659270883893</v>
      </c>
      <c r="O872">
        <f t="shared" si="148"/>
        <v>3.2490451927350468</v>
      </c>
      <c r="P872">
        <f t="shared" si="149"/>
        <v>-2.4132128729679909E-2</v>
      </c>
      <c r="R872">
        <f t="shared" si="150"/>
        <v>0.19245446459028154</v>
      </c>
      <c r="S872">
        <f t="shared" si="151"/>
        <v>0.10508316831651497</v>
      </c>
      <c r="T872">
        <f t="shared" si="152"/>
        <v>3.1987506835513699E-2</v>
      </c>
      <c r="U872">
        <f t="shared" si="153"/>
        <v>0.15027000974671775</v>
      </c>
    </row>
    <row r="873" spans="1:21" x14ac:dyDescent="0.55000000000000004">
      <c r="A873">
        <v>0.81</v>
      </c>
      <c r="B873" t="s">
        <v>23</v>
      </c>
      <c r="C873" t="s">
        <v>12</v>
      </c>
      <c r="D873">
        <v>63.2</v>
      </c>
      <c r="E873">
        <v>57</v>
      </c>
      <c r="F873" t="s">
        <v>16</v>
      </c>
      <c r="G873" t="s">
        <v>11</v>
      </c>
      <c r="H873">
        <v>2272</v>
      </c>
      <c r="I873">
        <f t="shared" si="143"/>
        <v>47.665501151251938</v>
      </c>
      <c r="J873">
        <f t="shared" si="144"/>
        <v>3.3564083270389813</v>
      </c>
      <c r="K873">
        <f t="shared" si="145"/>
        <v>-2.0979533957417227E-2</v>
      </c>
      <c r="M873">
        <f t="shared" si="146"/>
        <v>3582.4241334703179</v>
      </c>
      <c r="N873">
        <f t="shared" si="147"/>
        <v>56.876037931549327</v>
      </c>
      <c r="O873">
        <f t="shared" si="148"/>
        <v>3.4631777957032428</v>
      </c>
      <c r="P873">
        <f t="shared" si="149"/>
        <v>-1.956885578156076E-2</v>
      </c>
      <c r="R873">
        <f t="shared" si="150"/>
        <v>0.57677118550630191</v>
      </c>
      <c r="S873">
        <f t="shared" si="151"/>
        <v>0.19323276914828941</v>
      </c>
      <c r="T873">
        <f t="shared" si="152"/>
        <v>3.1810631562356237E-2</v>
      </c>
      <c r="U873">
        <f t="shared" si="153"/>
        <v>6.7240682215332401E-2</v>
      </c>
    </row>
    <row r="874" spans="1:21" x14ac:dyDescent="0.55000000000000004">
      <c r="A874">
        <v>0.54</v>
      </c>
      <c r="B874" t="s">
        <v>21</v>
      </c>
      <c r="C874" t="s">
        <v>9</v>
      </c>
      <c r="D874">
        <v>61.3</v>
      </c>
      <c r="E874">
        <v>59</v>
      </c>
      <c r="F874" t="s">
        <v>10</v>
      </c>
      <c r="G874" t="s">
        <v>11</v>
      </c>
      <c r="H874">
        <v>2272</v>
      </c>
      <c r="I874">
        <f t="shared" si="143"/>
        <v>47.665501151251938</v>
      </c>
      <c r="J874">
        <f t="shared" si="144"/>
        <v>3.3564083270389813</v>
      </c>
      <c r="K874">
        <f t="shared" si="145"/>
        <v>-2.0979533957417227E-2</v>
      </c>
      <c r="M874">
        <f t="shared" si="146"/>
        <v>1834.7434564508803</v>
      </c>
      <c r="N874">
        <f t="shared" si="147"/>
        <v>42.656659270883893</v>
      </c>
      <c r="O874">
        <f t="shared" si="148"/>
        <v>3.2490451927350468</v>
      </c>
      <c r="P874">
        <f t="shared" si="149"/>
        <v>-2.4132128729679909E-2</v>
      </c>
      <c r="R874">
        <f t="shared" si="150"/>
        <v>0.19245446459028154</v>
      </c>
      <c r="S874">
        <f t="shared" si="151"/>
        <v>0.10508316831651497</v>
      </c>
      <c r="T874">
        <f t="shared" si="152"/>
        <v>3.1987506835513699E-2</v>
      </c>
      <c r="U874">
        <f t="shared" si="153"/>
        <v>0.15027000974671775</v>
      </c>
    </row>
    <row r="875" spans="1:21" x14ac:dyDescent="0.55000000000000004">
      <c r="A875">
        <v>0.81</v>
      </c>
      <c r="B875" t="s">
        <v>15</v>
      </c>
      <c r="C875" t="s">
        <v>14</v>
      </c>
      <c r="D875">
        <v>63.6</v>
      </c>
      <c r="E875">
        <v>55</v>
      </c>
      <c r="F875" t="s">
        <v>16</v>
      </c>
      <c r="G875" t="s">
        <v>11</v>
      </c>
      <c r="H875">
        <v>2272</v>
      </c>
      <c r="I875">
        <f t="shared" si="143"/>
        <v>47.665501151251938</v>
      </c>
      <c r="J875">
        <f t="shared" si="144"/>
        <v>3.3564083270389813</v>
      </c>
      <c r="K875">
        <f t="shared" si="145"/>
        <v>-2.0979533957417227E-2</v>
      </c>
      <c r="M875">
        <f t="shared" si="146"/>
        <v>3582.4241334703179</v>
      </c>
      <c r="N875">
        <f t="shared" si="147"/>
        <v>56.876037931549327</v>
      </c>
      <c r="O875">
        <f t="shared" si="148"/>
        <v>3.4631777957032428</v>
      </c>
      <c r="P875">
        <f t="shared" si="149"/>
        <v>-1.956885578156076E-2</v>
      </c>
      <c r="R875">
        <f t="shared" si="150"/>
        <v>0.57677118550630191</v>
      </c>
      <c r="S875">
        <f t="shared" si="151"/>
        <v>0.19323276914828941</v>
      </c>
      <c r="T875">
        <f t="shared" si="152"/>
        <v>3.1810631562356237E-2</v>
      </c>
      <c r="U875">
        <f t="shared" si="153"/>
        <v>6.7240682215332401E-2</v>
      </c>
    </row>
    <row r="876" spans="1:21" x14ac:dyDescent="0.55000000000000004">
      <c r="A876">
        <v>0.64</v>
      </c>
      <c r="B876" t="s">
        <v>15</v>
      </c>
      <c r="C876" t="s">
        <v>24</v>
      </c>
      <c r="D876">
        <v>60</v>
      </c>
      <c r="E876">
        <v>57</v>
      </c>
      <c r="F876" t="s">
        <v>26</v>
      </c>
      <c r="G876" t="s">
        <v>11</v>
      </c>
      <c r="H876">
        <v>2273</v>
      </c>
      <c r="I876">
        <f t="shared" si="143"/>
        <v>47.675989764240867</v>
      </c>
      <c r="J876">
        <f t="shared" si="144"/>
        <v>3.3565994357249709</v>
      </c>
      <c r="K876">
        <f t="shared" si="145"/>
        <v>-2.0974918506045256E-2</v>
      </c>
      <c r="M876">
        <f t="shared" si="146"/>
        <v>2482.0325960877085</v>
      </c>
      <c r="N876">
        <f t="shared" si="147"/>
        <v>47.923095811871086</v>
      </c>
      <c r="O876">
        <f t="shared" si="148"/>
        <v>3.328353564204749</v>
      </c>
      <c r="P876">
        <f t="shared" si="149"/>
        <v>-2.2442027637783926E-2</v>
      </c>
      <c r="R876">
        <f t="shared" si="150"/>
        <v>9.1963306681789925E-2</v>
      </c>
      <c r="S876">
        <f t="shared" si="151"/>
        <v>5.1830292113947702E-3</v>
      </c>
      <c r="T876">
        <f t="shared" si="152"/>
        <v>8.4150259991094805E-3</v>
      </c>
      <c r="U876">
        <f t="shared" si="153"/>
        <v>6.9945879947797121E-2</v>
      </c>
    </row>
    <row r="877" spans="1:21" x14ac:dyDescent="0.55000000000000004">
      <c r="A877">
        <v>0.7</v>
      </c>
      <c r="B877" t="s">
        <v>15</v>
      </c>
      <c r="C877" t="s">
        <v>24</v>
      </c>
      <c r="D877">
        <v>62.8</v>
      </c>
      <c r="E877">
        <v>60</v>
      </c>
      <c r="F877" t="s">
        <v>16</v>
      </c>
      <c r="G877" t="s">
        <v>11</v>
      </c>
      <c r="H877">
        <v>2273</v>
      </c>
      <c r="I877">
        <f t="shared" si="143"/>
        <v>47.675989764240867</v>
      </c>
      <c r="J877">
        <f t="shared" si="144"/>
        <v>3.3565994357249709</v>
      </c>
      <c r="K877">
        <f t="shared" si="145"/>
        <v>-2.0974918506045256E-2</v>
      </c>
      <c r="M877">
        <f t="shared" si="146"/>
        <v>2870.406079869806</v>
      </c>
      <c r="N877">
        <f t="shared" si="147"/>
        <v>51.082957736463406</v>
      </c>
      <c r="O877">
        <f t="shared" si="148"/>
        <v>3.3759385870865701</v>
      </c>
      <c r="P877">
        <f t="shared" si="149"/>
        <v>-2.1427966982646339E-2</v>
      </c>
      <c r="R877">
        <f t="shared" si="150"/>
        <v>0.26282713588640827</v>
      </c>
      <c r="S877">
        <f t="shared" si="151"/>
        <v>7.1460875570074009E-2</v>
      </c>
      <c r="T877">
        <f t="shared" si="152"/>
        <v>5.7615308981371818E-3</v>
      </c>
      <c r="U877">
        <f t="shared" si="153"/>
        <v>2.1599534533138131E-2</v>
      </c>
    </row>
    <row r="878" spans="1:21" x14ac:dyDescent="0.55000000000000004">
      <c r="A878">
        <v>0.72</v>
      </c>
      <c r="B878" t="s">
        <v>21</v>
      </c>
      <c r="C878" t="s">
        <v>14</v>
      </c>
      <c r="D878">
        <v>61.6</v>
      </c>
      <c r="E878">
        <v>57</v>
      </c>
      <c r="F878" t="s">
        <v>16</v>
      </c>
      <c r="G878" t="s">
        <v>11</v>
      </c>
      <c r="H878">
        <v>2273</v>
      </c>
      <c r="I878">
        <f t="shared" si="143"/>
        <v>47.675989764240867</v>
      </c>
      <c r="J878">
        <f t="shared" si="144"/>
        <v>3.3565994357249709</v>
      </c>
      <c r="K878">
        <f t="shared" si="145"/>
        <v>-2.0974918506045256E-2</v>
      </c>
      <c r="M878">
        <f t="shared" si="146"/>
        <v>2999.8639077971716</v>
      </c>
      <c r="N878">
        <f t="shared" si="147"/>
        <v>52.136245044660846</v>
      </c>
      <c r="O878">
        <f t="shared" si="148"/>
        <v>3.3918002613805109</v>
      </c>
      <c r="P878">
        <f t="shared" si="149"/>
        <v>-2.1089946764267144E-2</v>
      </c>
      <c r="R878">
        <f t="shared" si="150"/>
        <v>0.31978174562128092</v>
      </c>
      <c r="S878">
        <f t="shared" si="151"/>
        <v>9.3553491022967089E-2</v>
      </c>
      <c r="T878">
        <f t="shared" si="152"/>
        <v>1.0487049863886202E-2</v>
      </c>
      <c r="U878">
        <f t="shared" si="153"/>
        <v>5.4840860615851866E-3</v>
      </c>
    </row>
    <row r="879" spans="1:21" x14ac:dyDescent="0.55000000000000004">
      <c r="A879">
        <v>0.7</v>
      </c>
      <c r="B879" t="s">
        <v>19</v>
      </c>
      <c r="C879" t="s">
        <v>20</v>
      </c>
      <c r="D879">
        <v>60.9</v>
      </c>
      <c r="E879">
        <v>58</v>
      </c>
      <c r="F879" t="s">
        <v>10</v>
      </c>
      <c r="G879" t="s">
        <v>11</v>
      </c>
      <c r="H879">
        <v>2273</v>
      </c>
      <c r="I879">
        <f t="shared" si="143"/>
        <v>47.675989764240867</v>
      </c>
      <c r="J879">
        <f t="shared" si="144"/>
        <v>3.3565994357249709</v>
      </c>
      <c r="K879">
        <f t="shared" si="145"/>
        <v>-2.0974918506045256E-2</v>
      </c>
      <c r="M879">
        <f t="shared" si="146"/>
        <v>2870.406079869806</v>
      </c>
      <c r="N879">
        <f t="shared" si="147"/>
        <v>51.082957736463406</v>
      </c>
      <c r="O879">
        <f t="shared" si="148"/>
        <v>3.3759385870865701</v>
      </c>
      <c r="P879">
        <f t="shared" si="149"/>
        <v>-2.1427966982646339E-2</v>
      </c>
      <c r="R879">
        <f t="shared" si="150"/>
        <v>0.26282713588640827</v>
      </c>
      <c r="S879">
        <f t="shared" si="151"/>
        <v>7.1460875570074009E-2</v>
      </c>
      <c r="T879">
        <f t="shared" si="152"/>
        <v>5.7615308981371818E-3</v>
      </c>
      <c r="U879">
        <f t="shared" si="153"/>
        <v>2.1599534533138131E-2</v>
      </c>
    </row>
    <row r="880" spans="1:21" x14ac:dyDescent="0.55000000000000004">
      <c r="A880">
        <v>0.72</v>
      </c>
      <c r="B880" t="s">
        <v>21</v>
      </c>
      <c r="C880" t="s">
        <v>14</v>
      </c>
      <c r="D880">
        <v>60.4</v>
      </c>
      <c r="E880">
        <v>58</v>
      </c>
      <c r="F880" t="s">
        <v>10</v>
      </c>
      <c r="G880" t="s">
        <v>11</v>
      </c>
      <c r="H880">
        <v>2273</v>
      </c>
      <c r="I880">
        <f t="shared" si="143"/>
        <v>47.675989764240867</v>
      </c>
      <c r="J880">
        <f t="shared" si="144"/>
        <v>3.3565994357249709</v>
      </c>
      <c r="K880">
        <f t="shared" si="145"/>
        <v>-2.0974918506045256E-2</v>
      </c>
      <c r="M880">
        <f t="shared" si="146"/>
        <v>2999.8639077971716</v>
      </c>
      <c r="N880">
        <f t="shared" si="147"/>
        <v>52.136245044660846</v>
      </c>
      <c r="O880">
        <f t="shared" si="148"/>
        <v>3.3918002613805109</v>
      </c>
      <c r="P880">
        <f t="shared" si="149"/>
        <v>-2.1089946764267144E-2</v>
      </c>
      <c r="R880">
        <f t="shared" si="150"/>
        <v>0.31978174562128092</v>
      </c>
      <c r="S880">
        <f t="shared" si="151"/>
        <v>9.3553491022967089E-2</v>
      </c>
      <c r="T880">
        <f t="shared" si="152"/>
        <v>1.0487049863886202E-2</v>
      </c>
      <c r="U880">
        <f t="shared" si="153"/>
        <v>5.4840860615851866E-3</v>
      </c>
    </row>
    <row r="881" spans="1:21" x14ac:dyDescent="0.55000000000000004">
      <c r="A881">
        <v>0.61</v>
      </c>
      <c r="B881" t="s">
        <v>19</v>
      </c>
      <c r="C881" t="s">
        <v>18</v>
      </c>
      <c r="D881">
        <v>62.1</v>
      </c>
      <c r="E881">
        <v>55</v>
      </c>
      <c r="F881" t="s">
        <v>16</v>
      </c>
      <c r="G881" t="s">
        <v>11</v>
      </c>
      <c r="H881">
        <v>2273</v>
      </c>
      <c r="I881">
        <f t="shared" si="143"/>
        <v>47.675989764240867</v>
      </c>
      <c r="J881">
        <f t="shared" si="144"/>
        <v>3.3565994357249709</v>
      </c>
      <c r="K881">
        <f t="shared" si="145"/>
        <v>-2.0974918506045256E-2</v>
      </c>
      <c r="M881">
        <f t="shared" si="146"/>
        <v>2287.8458541966602</v>
      </c>
      <c r="N881">
        <f t="shared" si="147"/>
        <v>46.343164849574926</v>
      </c>
      <c r="O881">
        <f t="shared" si="148"/>
        <v>3.3045610527638383</v>
      </c>
      <c r="P881">
        <f t="shared" si="149"/>
        <v>-2.2949057965352723E-2</v>
      </c>
      <c r="R881">
        <f t="shared" si="150"/>
        <v>6.5313920794809431E-3</v>
      </c>
      <c r="S881">
        <f t="shared" si="151"/>
        <v>2.7955893967944848E-2</v>
      </c>
      <c r="T881">
        <f t="shared" si="152"/>
        <v>1.5503304447732879E-2</v>
      </c>
      <c r="U881">
        <f t="shared" si="153"/>
        <v>9.4119052655126795E-2</v>
      </c>
    </row>
    <row r="882" spans="1:21" x14ac:dyDescent="0.55000000000000004">
      <c r="A882">
        <v>0.77</v>
      </c>
      <c r="B882" t="s">
        <v>23</v>
      </c>
      <c r="C882" t="s">
        <v>18</v>
      </c>
      <c r="D882">
        <v>61.1</v>
      </c>
      <c r="E882">
        <v>61</v>
      </c>
      <c r="F882" t="s">
        <v>16</v>
      </c>
      <c r="G882" t="s">
        <v>11</v>
      </c>
      <c r="H882">
        <v>2274</v>
      </c>
      <c r="I882">
        <f t="shared" si="143"/>
        <v>47.686476070265456</v>
      </c>
      <c r="J882">
        <f t="shared" si="144"/>
        <v>3.356790460351716</v>
      </c>
      <c r="K882">
        <f t="shared" si="145"/>
        <v>-2.0970306099501079E-2</v>
      </c>
      <c r="M882">
        <f t="shared" si="146"/>
        <v>3323.5084776155868</v>
      </c>
      <c r="N882">
        <f t="shared" si="147"/>
        <v>54.769463315154447</v>
      </c>
      <c r="O882">
        <f t="shared" si="148"/>
        <v>3.4314544471153621</v>
      </c>
      <c r="P882">
        <f t="shared" si="149"/>
        <v>-2.0244896218319153E-2</v>
      </c>
      <c r="R882">
        <f t="shared" si="150"/>
        <v>0.46152527599630028</v>
      </c>
      <c r="S882">
        <f t="shared" si="151"/>
        <v>0.14853241062418393</v>
      </c>
      <c r="T882">
        <f t="shared" si="152"/>
        <v>2.2242671279464655E-2</v>
      </c>
      <c r="U882">
        <f t="shared" si="153"/>
        <v>3.4592240940116016E-2</v>
      </c>
    </row>
    <row r="883" spans="1:21" x14ac:dyDescent="0.55000000000000004">
      <c r="A883">
        <v>0.8</v>
      </c>
      <c r="B883" t="s">
        <v>15</v>
      </c>
      <c r="C883" t="s">
        <v>14</v>
      </c>
      <c r="D883">
        <v>62.9</v>
      </c>
      <c r="E883">
        <v>56</v>
      </c>
      <c r="F883" t="s">
        <v>16</v>
      </c>
      <c r="G883" t="s">
        <v>11</v>
      </c>
      <c r="H883">
        <v>2274</v>
      </c>
      <c r="I883">
        <f t="shared" si="143"/>
        <v>47.686476070265456</v>
      </c>
      <c r="J883">
        <f t="shared" si="144"/>
        <v>3.356790460351716</v>
      </c>
      <c r="K883">
        <f t="shared" si="145"/>
        <v>-2.0970306099501079E-2</v>
      </c>
      <c r="M883">
        <f t="shared" si="146"/>
        <v>3517.6952195066356</v>
      </c>
      <c r="N883">
        <f t="shared" si="147"/>
        <v>56.349394277450607</v>
      </c>
      <c r="O883">
        <f t="shared" si="148"/>
        <v>3.4552469585562724</v>
      </c>
      <c r="P883">
        <f t="shared" si="149"/>
        <v>-1.9737865890750356E-2</v>
      </c>
      <c r="R883">
        <f t="shared" si="150"/>
        <v>0.54691962159482654</v>
      </c>
      <c r="S883">
        <f t="shared" si="151"/>
        <v>0.18166404651961371</v>
      </c>
      <c r="T883">
        <f t="shared" si="152"/>
        <v>2.933054635594989E-2</v>
      </c>
      <c r="U883">
        <f t="shared" si="153"/>
        <v>5.8770730522624312E-2</v>
      </c>
    </row>
    <row r="884" spans="1:21" x14ac:dyDescent="0.55000000000000004">
      <c r="A884">
        <v>0.51</v>
      </c>
      <c r="B884" t="s">
        <v>21</v>
      </c>
      <c r="C884" t="s">
        <v>9</v>
      </c>
      <c r="D884">
        <v>61.1</v>
      </c>
      <c r="E884">
        <v>57</v>
      </c>
      <c r="F884" t="s">
        <v>26</v>
      </c>
      <c r="G884" t="s">
        <v>11</v>
      </c>
      <c r="H884">
        <v>2274</v>
      </c>
      <c r="I884">
        <f t="shared" si="143"/>
        <v>47.686476070265456</v>
      </c>
      <c r="J884">
        <f t="shared" si="144"/>
        <v>3.356790460351716</v>
      </c>
      <c r="K884">
        <f t="shared" si="145"/>
        <v>-2.0970306099501079E-2</v>
      </c>
      <c r="M884">
        <f t="shared" si="146"/>
        <v>1640.5567145598311</v>
      </c>
      <c r="N884">
        <f t="shared" si="147"/>
        <v>41.076728308587732</v>
      </c>
      <c r="O884">
        <f t="shared" si="148"/>
        <v>3.225252681294136</v>
      </c>
      <c r="P884">
        <f t="shared" si="149"/>
        <v>-2.4639159057248703E-2</v>
      </c>
      <c r="R884">
        <f t="shared" si="150"/>
        <v>0.27855905252426072</v>
      </c>
      <c r="S884">
        <f t="shared" si="151"/>
        <v>0.13860843380287399</v>
      </c>
      <c r="T884">
        <f t="shared" si="152"/>
        <v>3.9185579383408345E-2</v>
      </c>
      <c r="U884">
        <f t="shared" si="153"/>
        <v>0.17495466877495475</v>
      </c>
    </row>
    <row r="885" spans="1:21" x14ac:dyDescent="0.55000000000000004">
      <c r="A885">
        <v>0.71</v>
      </c>
      <c r="B885" t="s">
        <v>8</v>
      </c>
      <c r="C885" t="s">
        <v>14</v>
      </c>
      <c r="D885">
        <v>61</v>
      </c>
      <c r="E885">
        <v>59</v>
      </c>
      <c r="F885" t="s">
        <v>10</v>
      </c>
      <c r="G885" t="s">
        <v>11</v>
      </c>
      <c r="H885">
        <v>2274</v>
      </c>
      <c r="I885">
        <f t="shared" si="143"/>
        <v>47.686476070265456</v>
      </c>
      <c r="J885">
        <f t="shared" si="144"/>
        <v>3.356790460351716</v>
      </c>
      <c r="K885">
        <f t="shared" si="145"/>
        <v>-2.0970306099501079E-2</v>
      </c>
      <c r="M885">
        <f t="shared" si="146"/>
        <v>2935.1349938334884</v>
      </c>
      <c r="N885">
        <f t="shared" si="147"/>
        <v>51.609601390562126</v>
      </c>
      <c r="O885">
        <f t="shared" si="148"/>
        <v>3.3838694242335405</v>
      </c>
      <c r="P885">
        <f t="shared" si="149"/>
        <v>-2.125895687345674E-2</v>
      </c>
      <c r="R885">
        <f t="shared" si="150"/>
        <v>0.2907365847992473</v>
      </c>
      <c r="S885">
        <f t="shared" si="151"/>
        <v>8.2269138833324387E-2</v>
      </c>
      <c r="T885">
        <f t="shared" si="152"/>
        <v>8.0669211264939207E-3</v>
      </c>
      <c r="U885">
        <f t="shared" si="153"/>
        <v>1.3764738224900252E-2</v>
      </c>
    </row>
    <row r="886" spans="1:21" x14ac:dyDescent="0.55000000000000004">
      <c r="A886">
        <v>0.71</v>
      </c>
      <c r="B886" t="s">
        <v>8</v>
      </c>
      <c r="C886" t="s">
        <v>14</v>
      </c>
      <c r="D886">
        <v>60.5</v>
      </c>
      <c r="E886">
        <v>62</v>
      </c>
      <c r="F886" t="s">
        <v>16</v>
      </c>
      <c r="G886" t="s">
        <v>11</v>
      </c>
      <c r="H886">
        <v>2274</v>
      </c>
      <c r="I886">
        <f t="shared" si="143"/>
        <v>47.686476070265456</v>
      </c>
      <c r="J886">
        <f t="shared" si="144"/>
        <v>3.356790460351716</v>
      </c>
      <c r="K886">
        <f t="shared" si="145"/>
        <v>-2.0970306099501079E-2</v>
      </c>
      <c r="M886">
        <f t="shared" si="146"/>
        <v>2935.1349938334884</v>
      </c>
      <c r="N886">
        <f t="shared" si="147"/>
        <v>51.609601390562126</v>
      </c>
      <c r="O886">
        <f t="shared" si="148"/>
        <v>3.3838694242335405</v>
      </c>
      <c r="P886">
        <f t="shared" si="149"/>
        <v>-2.125895687345674E-2</v>
      </c>
      <c r="R886">
        <f t="shared" si="150"/>
        <v>0.2907365847992473</v>
      </c>
      <c r="S886">
        <f t="shared" si="151"/>
        <v>8.2269138833324387E-2</v>
      </c>
      <c r="T886">
        <f t="shared" si="152"/>
        <v>8.0669211264939207E-3</v>
      </c>
      <c r="U886">
        <f t="shared" si="153"/>
        <v>1.3764738224900252E-2</v>
      </c>
    </row>
    <row r="887" spans="1:21" x14ac:dyDescent="0.55000000000000004">
      <c r="A887">
        <v>0.72</v>
      </c>
      <c r="B887" t="s">
        <v>8</v>
      </c>
      <c r="C887" t="s">
        <v>20</v>
      </c>
      <c r="D887">
        <v>62</v>
      </c>
      <c r="E887">
        <v>57</v>
      </c>
      <c r="F887" t="s">
        <v>10</v>
      </c>
      <c r="G887" t="s">
        <v>11</v>
      </c>
      <c r="H887">
        <v>2274</v>
      </c>
      <c r="I887">
        <f t="shared" si="143"/>
        <v>47.686476070265456</v>
      </c>
      <c r="J887">
        <f t="shared" si="144"/>
        <v>3.356790460351716</v>
      </c>
      <c r="K887">
        <f t="shared" si="145"/>
        <v>-2.0970306099501079E-2</v>
      </c>
      <c r="M887">
        <f t="shared" si="146"/>
        <v>2999.8639077971716</v>
      </c>
      <c r="N887">
        <f t="shared" si="147"/>
        <v>52.136245044660846</v>
      </c>
      <c r="O887">
        <f t="shared" si="148"/>
        <v>3.3918002613805109</v>
      </c>
      <c r="P887">
        <f t="shared" si="149"/>
        <v>-2.1089946764267144E-2</v>
      </c>
      <c r="R887">
        <f t="shared" si="150"/>
        <v>0.31920136666542287</v>
      </c>
      <c r="S887">
        <f t="shared" si="151"/>
        <v>9.3313017465134304E-2</v>
      </c>
      <c r="T887">
        <f t="shared" si="152"/>
        <v>1.0429546151989088E-2</v>
      </c>
      <c r="U887">
        <f t="shared" si="153"/>
        <v>5.7052416973976498E-3</v>
      </c>
    </row>
    <row r="888" spans="1:21" x14ac:dyDescent="0.55000000000000004">
      <c r="A888">
        <v>0.73</v>
      </c>
      <c r="B888" t="s">
        <v>23</v>
      </c>
      <c r="C888" t="s">
        <v>18</v>
      </c>
      <c r="D888">
        <v>62</v>
      </c>
      <c r="E888">
        <v>58</v>
      </c>
      <c r="F888" t="s">
        <v>10</v>
      </c>
      <c r="G888" t="s">
        <v>11</v>
      </c>
      <c r="H888">
        <v>2275</v>
      </c>
      <c r="I888">
        <f t="shared" si="143"/>
        <v>47.696960070847283</v>
      </c>
      <c r="J888">
        <f t="shared" si="144"/>
        <v>3.3569814009931314</v>
      </c>
      <c r="K888">
        <f t="shared" si="145"/>
        <v>-2.0965696734438367E-2</v>
      </c>
      <c r="M888">
        <f t="shared" si="146"/>
        <v>3064.5928217608548</v>
      </c>
      <c r="N888">
        <f t="shared" si="147"/>
        <v>52.662888698759566</v>
      </c>
      <c r="O888">
        <f t="shared" si="148"/>
        <v>3.3997310985274809</v>
      </c>
      <c r="P888">
        <f t="shared" si="149"/>
        <v>-2.0920936655077545E-2</v>
      </c>
      <c r="R888">
        <f t="shared" si="150"/>
        <v>0.34707376780696914</v>
      </c>
      <c r="S888">
        <f t="shared" si="151"/>
        <v>0.10411415361767457</v>
      </c>
      <c r="T888">
        <f t="shared" si="152"/>
        <v>1.2734564904560521E-2</v>
      </c>
      <c r="U888">
        <f t="shared" si="153"/>
        <v>2.1349197180410501E-3</v>
      </c>
    </row>
    <row r="889" spans="1:21" x14ac:dyDescent="0.55000000000000004">
      <c r="A889">
        <v>0.52</v>
      </c>
      <c r="B889" t="s">
        <v>8</v>
      </c>
      <c r="C889" t="s">
        <v>9</v>
      </c>
      <c r="D889">
        <v>62.2</v>
      </c>
      <c r="E889">
        <v>56</v>
      </c>
      <c r="F889" t="s">
        <v>10</v>
      </c>
      <c r="G889" t="s">
        <v>11</v>
      </c>
      <c r="H889">
        <v>2275</v>
      </c>
      <c r="I889">
        <f t="shared" si="143"/>
        <v>47.696960070847283</v>
      </c>
      <c r="J889">
        <f t="shared" si="144"/>
        <v>3.3569814009931314</v>
      </c>
      <c r="K889">
        <f t="shared" si="145"/>
        <v>-2.0965696734438367E-2</v>
      </c>
      <c r="M889">
        <f t="shared" si="146"/>
        <v>1705.2856285235143</v>
      </c>
      <c r="N889">
        <f t="shared" si="147"/>
        <v>41.603371962686452</v>
      </c>
      <c r="O889">
        <f t="shared" si="148"/>
        <v>3.2331835184411064</v>
      </c>
      <c r="P889">
        <f t="shared" si="149"/>
        <v>-2.4470148948059108E-2</v>
      </c>
      <c r="R889">
        <f t="shared" si="150"/>
        <v>0.25042389955010358</v>
      </c>
      <c r="S889">
        <f t="shared" si="151"/>
        <v>0.12775632030027997</v>
      </c>
      <c r="T889">
        <f t="shared" si="152"/>
        <v>3.6877738588423671E-2</v>
      </c>
      <c r="U889">
        <f t="shared" si="153"/>
        <v>0.16715171730326084</v>
      </c>
    </row>
    <row r="890" spans="1:21" x14ac:dyDescent="0.55000000000000004">
      <c r="A890">
        <v>0.83</v>
      </c>
      <c r="B890" t="s">
        <v>21</v>
      </c>
      <c r="C890" t="s">
        <v>20</v>
      </c>
      <c r="D890">
        <v>61.5</v>
      </c>
      <c r="E890">
        <v>56</v>
      </c>
      <c r="F890" t="s">
        <v>16</v>
      </c>
      <c r="G890" t="s">
        <v>11</v>
      </c>
      <c r="H890">
        <v>2276</v>
      </c>
      <c r="I890">
        <f t="shared" si="143"/>
        <v>47.707441767506253</v>
      </c>
      <c r="J890">
        <f t="shared" si="144"/>
        <v>3.3571722577230334</v>
      </c>
      <c r="K890">
        <f t="shared" si="145"/>
        <v>-2.0961090407515925E-2</v>
      </c>
      <c r="M890">
        <f t="shared" si="146"/>
        <v>3711.8819613976834</v>
      </c>
      <c r="N890">
        <f t="shared" si="147"/>
        <v>57.92932523974676</v>
      </c>
      <c r="O890">
        <f t="shared" si="148"/>
        <v>3.4790394699971832</v>
      </c>
      <c r="P890">
        <f t="shared" si="149"/>
        <v>-1.9230835563181566E-2</v>
      </c>
      <c r="R890">
        <f t="shared" si="150"/>
        <v>0.63087959639617019</v>
      </c>
      <c r="S890">
        <f t="shared" si="151"/>
        <v>0.21426182359672608</v>
      </c>
      <c r="T890">
        <f t="shared" si="152"/>
        <v>3.6300553834793366E-2</v>
      </c>
      <c r="U890">
        <f t="shared" si="153"/>
        <v>8.254603222902708E-2</v>
      </c>
    </row>
    <row r="891" spans="1:21" x14ac:dyDescent="0.55000000000000004">
      <c r="A891">
        <v>0.71</v>
      </c>
      <c r="B891" t="s">
        <v>15</v>
      </c>
      <c r="C891" t="s">
        <v>12</v>
      </c>
      <c r="D891">
        <v>60.7</v>
      </c>
      <c r="E891">
        <v>58</v>
      </c>
      <c r="F891" t="s">
        <v>10</v>
      </c>
      <c r="G891" t="s">
        <v>11</v>
      </c>
      <c r="H891">
        <v>2276</v>
      </c>
      <c r="I891">
        <f t="shared" si="143"/>
        <v>47.707441767506253</v>
      </c>
      <c r="J891">
        <f t="shared" si="144"/>
        <v>3.3571722577230334</v>
      </c>
      <c r="K891">
        <f t="shared" si="145"/>
        <v>-2.0961090407515925E-2</v>
      </c>
      <c r="M891">
        <f t="shared" si="146"/>
        <v>2935.1349938334884</v>
      </c>
      <c r="N891">
        <f t="shared" si="147"/>
        <v>51.609601390562126</v>
      </c>
      <c r="O891">
        <f t="shared" si="148"/>
        <v>3.3838694242335405</v>
      </c>
      <c r="P891">
        <f t="shared" si="149"/>
        <v>-2.125895687345674E-2</v>
      </c>
      <c r="R891">
        <f t="shared" si="150"/>
        <v>0.28960236987411614</v>
      </c>
      <c r="S891">
        <f t="shared" si="151"/>
        <v>8.1793520643432427E-2</v>
      </c>
      <c r="T891">
        <f t="shared" si="152"/>
        <v>7.9522778281905029E-3</v>
      </c>
      <c r="U891">
        <f t="shared" si="153"/>
        <v>1.4210447078364294E-2</v>
      </c>
    </row>
    <row r="892" spans="1:21" x14ac:dyDescent="0.55000000000000004">
      <c r="A892">
        <v>0.81</v>
      </c>
      <c r="B892" t="s">
        <v>27</v>
      </c>
      <c r="C892" t="s">
        <v>18</v>
      </c>
      <c r="D892">
        <v>61.9</v>
      </c>
      <c r="E892">
        <v>54</v>
      </c>
      <c r="F892" t="s">
        <v>10</v>
      </c>
      <c r="G892" t="s">
        <v>28</v>
      </c>
      <c r="H892">
        <v>2276</v>
      </c>
      <c r="I892">
        <f t="shared" si="143"/>
        <v>47.707441767506253</v>
      </c>
      <c r="J892">
        <f t="shared" si="144"/>
        <v>3.3571722577230334</v>
      </c>
      <c r="K892">
        <f t="shared" si="145"/>
        <v>-2.0961090407515925E-2</v>
      </c>
      <c r="M892">
        <f t="shared" si="146"/>
        <v>3582.4241334703179</v>
      </c>
      <c r="N892">
        <f t="shared" si="147"/>
        <v>56.876037931549327</v>
      </c>
      <c r="O892">
        <f t="shared" si="148"/>
        <v>3.4631777957032428</v>
      </c>
      <c r="P892">
        <f t="shared" si="149"/>
        <v>-1.956885578156076E-2</v>
      </c>
      <c r="R892">
        <f t="shared" si="150"/>
        <v>0.5740000586424947</v>
      </c>
      <c r="S892">
        <f t="shared" si="151"/>
        <v>0.1921837731045106</v>
      </c>
      <c r="T892">
        <f t="shared" si="152"/>
        <v>3.157584116702624E-2</v>
      </c>
      <c r="U892">
        <f t="shared" si="153"/>
        <v>6.6419952344461908E-2</v>
      </c>
    </row>
    <row r="893" spans="1:21" x14ac:dyDescent="0.55000000000000004">
      <c r="A893">
        <v>0.7</v>
      </c>
      <c r="B893" t="s">
        <v>21</v>
      </c>
      <c r="C893" t="s">
        <v>14</v>
      </c>
      <c r="D893">
        <v>63</v>
      </c>
      <c r="E893">
        <v>57</v>
      </c>
      <c r="F893" t="s">
        <v>16</v>
      </c>
      <c r="G893" t="s">
        <v>11</v>
      </c>
      <c r="H893">
        <v>2276</v>
      </c>
      <c r="I893">
        <f t="shared" si="143"/>
        <v>47.707441767506253</v>
      </c>
      <c r="J893">
        <f t="shared" si="144"/>
        <v>3.3571722577230334</v>
      </c>
      <c r="K893">
        <f t="shared" si="145"/>
        <v>-2.0961090407515925E-2</v>
      </c>
      <c r="M893">
        <f t="shared" si="146"/>
        <v>2870.406079869806</v>
      </c>
      <c r="N893">
        <f t="shared" si="147"/>
        <v>51.082957736463406</v>
      </c>
      <c r="O893">
        <f t="shared" si="148"/>
        <v>3.3759385870865701</v>
      </c>
      <c r="P893">
        <f t="shared" si="149"/>
        <v>-2.1427966982646339E-2</v>
      </c>
      <c r="R893">
        <f t="shared" si="150"/>
        <v>0.26116260099727856</v>
      </c>
      <c r="S893">
        <f t="shared" si="151"/>
        <v>7.0754495397324604E-2</v>
      </c>
      <c r="T893">
        <f t="shared" si="152"/>
        <v>5.5899214943068761E-3</v>
      </c>
      <c r="U893">
        <f t="shared" si="153"/>
        <v>2.2273487020646965E-2</v>
      </c>
    </row>
    <row r="894" spans="1:21" x14ac:dyDescent="0.55000000000000004">
      <c r="A894">
        <v>0.78</v>
      </c>
      <c r="B894" t="s">
        <v>23</v>
      </c>
      <c r="C894" t="s">
        <v>12</v>
      </c>
      <c r="D894">
        <v>60.1</v>
      </c>
      <c r="E894">
        <v>60</v>
      </c>
      <c r="F894" t="s">
        <v>16</v>
      </c>
      <c r="G894" t="s">
        <v>11</v>
      </c>
      <c r="H894">
        <v>2276</v>
      </c>
      <c r="I894">
        <f t="shared" si="143"/>
        <v>47.707441767506253</v>
      </c>
      <c r="J894">
        <f t="shared" si="144"/>
        <v>3.3571722577230334</v>
      </c>
      <c r="K894">
        <f t="shared" si="145"/>
        <v>-2.0961090407515925E-2</v>
      </c>
      <c r="M894">
        <f t="shared" si="146"/>
        <v>3388.2373915792691</v>
      </c>
      <c r="N894">
        <f t="shared" si="147"/>
        <v>55.296106969253167</v>
      </c>
      <c r="O894">
        <f t="shared" si="148"/>
        <v>3.439385284262332</v>
      </c>
      <c r="P894">
        <f t="shared" si="149"/>
        <v>-2.0075886109129554E-2</v>
      </c>
      <c r="R894">
        <f t="shared" si="150"/>
        <v>0.48868075201198113</v>
      </c>
      <c r="S894">
        <f t="shared" si="151"/>
        <v>0.15906669736618714</v>
      </c>
      <c r="T894">
        <f t="shared" si="152"/>
        <v>2.4488772165375493E-2</v>
      </c>
      <c r="U894">
        <f t="shared" si="153"/>
        <v>4.2230832517614059E-2</v>
      </c>
    </row>
    <row r="895" spans="1:21" x14ac:dyDescent="0.55000000000000004">
      <c r="A895">
        <v>0.9</v>
      </c>
      <c r="B895" t="s">
        <v>27</v>
      </c>
      <c r="C895" t="s">
        <v>20</v>
      </c>
      <c r="D895">
        <v>61.6</v>
      </c>
      <c r="E895">
        <v>56</v>
      </c>
      <c r="F895" t="s">
        <v>16</v>
      </c>
      <c r="G895" t="s">
        <v>11</v>
      </c>
      <c r="H895">
        <v>2277</v>
      </c>
      <c r="I895">
        <f t="shared" si="143"/>
        <v>47.7179211617606</v>
      </c>
      <c r="J895">
        <f t="shared" si="144"/>
        <v>3.3573630306151427</v>
      </c>
      <c r="K895">
        <f t="shared" si="145"/>
        <v>-2.0956487115397715E-2</v>
      </c>
      <c r="M895">
        <f t="shared" si="146"/>
        <v>4164.9843591434637</v>
      </c>
      <c r="N895">
        <f t="shared" si="147"/>
        <v>61.6158308184378</v>
      </c>
      <c r="O895">
        <f t="shared" si="148"/>
        <v>3.5345553300259747</v>
      </c>
      <c r="P895">
        <f t="shared" si="149"/>
        <v>-1.8047764798854379E-2</v>
      </c>
      <c r="R895">
        <f t="shared" si="150"/>
        <v>0.82915430792422651</v>
      </c>
      <c r="S895">
        <f t="shared" si="151"/>
        <v>0.29125136465111723</v>
      </c>
      <c r="T895">
        <f t="shared" si="152"/>
        <v>5.2777223611223952E-2</v>
      </c>
      <c r="U895">
        <f t="shared" si="153"/>
        <v>0.13879818218226855</v>
      </c>
    </row>
    <row r="896" spans="1:21" x14ac:dyDescent="0.55000000000000004">
      <c r="A896">
        <v>0.72</v>
      </c>
      <c r="B896" t="s">
        <v>8</v>
      </c>
      <c r="C896" t="s">
        <v>20</v>
      </c>
      <c r="D896">
        <v>61.3</v>
      </c>
      <c r="E896">
        <v>54</v>
      </c>
      <c r="F896" t="s">
        <v>16</v>
      </c>
      <c r="G896" t="s">
        <v>11</v>
      </c>
      <c r="H896">
        <v>2277</v>
      </c>
      <c r="I896">
        <f t="shared" si="143"/>
        <v>47.7179211617606</v>
      </c>
      <c r="J896">
        <f t="shared" si="144"/>
        <v>3.3573630306151427</v>
      </c>
      <c r="K896">
        <f t="shared" si="145"/>
        <v>-2.0956487115397715E-2</v>
      </c>
      <c r="M896">
        <f t="shared" si="146"/>
        <v>2999.8639077971716</v>
      </c>
      <c r="N896">
        <f t="shared" si="147"/>
        <v>52.136245044660846</v>
      </c>
      <c r="O896">
        <f t="shared" si="148"/>
        <v>3.3918002613805109</v>
      </c>
      <c r="P896">
        <f t="shared" si="149"/>
        <v>-2.1089946764267144E-2</v>
      </c>
      <c r="R896">
        <f t="shared" si="150"/>
        <v>0.31746328844847238</v>
      </c>
      <c r="S896">
        <f t="shared" si="151"/>
        <v>9.2592547523653021E-2</v>
      </c>
      <c r="T896">
        <f t="shared" si="152"/>
        <v>1.0257225820187382E-2</v>
      </c>
      <c r="U896">
        <f t="shared" si="153"/>
        <v>6.3684170030276835E-3</v>
      </c>
    </row>
    <row r="897" spans="1:21" x14ac:dyDescent="0.55000000000000004">
      <c r="A897">
        <v>0.81</v>
      </c>
      <c r="B897" t="s">
        <v>15</v>
      </c>
      <c r="C897" t="s">
        <v>14</v>
      </c>
      <c r="D897">
        <v>61.3</v>
      </c>
      <c r="E897">
        <v>58</v>
      </c>
      <c r="F897" t="s">
        <v>16</v>
      </c>
      <c r="G897" t="s">
        <v>11</v>
      </c>
      <c r="H897">
        <v>2313</v>
      </c>
      <c r="I897">
        <f t="shared" si="143"/>
        <v>48.093658625644196</v>
      </c>
      <c r="J897">
        <f t="shared" si="144"/>
        <v>3.3641756327706194</v>
      </c>
      <c r="K897">
        <f t="shared" si="145"/>
        <v>-2.0792762051726844E-2</v>
      </c>
      <c r="M897">
        <f t="shared" si="146"/>
        <v>3582.4241334703179</v>
      </c>
      <c r="N897">
        <f t="shared" si="147"/>
        <v>56.876037931549327</v>
      </c>
      <c r="O897">
        <f t="shared" si="148"/>
        <v>3.4631777957032428</v>
      </c>
      <c r="P897">
        <f t="shared" si="149"/>
        <v>-1.956885578156076E-2</v>
      </c>
      <c r="R897">
        <f t="shared" si="150"/>
        <v>0.54882150171652311</v>
      </c>
      <c r="S897">
        <f t="shared" si="151"/>
        <v>0.18260992315569535</v>
      </c>
      <c r="T897">
        <f t="shared" si="152"/>
        <v>2.9428357416372061E-2</v>
      </c>
      <c r="U897">
        <f t="shared" si="153"/>
        <v>5.886213034715311E-2</v>
      </c>
    </row>
    <row r="898" spans="1:21" x14ac:dyDescent="0.55000000000000004">
      <c r="A898">
        <v>0.71</v>
      </c>
      <c r="B898" t="s">
        <v>19</v>
      </c>
      <c r="C898" t="s">
        <v>14</v>
      </c>
      <c r="D898">
        <v>61</v>
      </c>
      <c r="E898">
        <v>60</v>
      </c>
      <c r="F898" t="s">
        <v>16</v>
      </c>
      <c r="G898" t="s">
        <v>11</v>
      </c>
      <c r="H898">
        <v>2314</v>
      </c>
      <c r="I898">
        <f t="shared" ref="I898:I961" si="154" xml:space="preserve"> SQRT(H898)</f>
        <v>48.104053883222775</v>
      </c>
      <c r="J898">
        <f t="shared" ref="J898:J961" si="155">LOG10(H898)</f>
        <v>3.3643633546157306</v>
      </c>
      <c r="K898">
        <f t="shared" ref="K898:K961" si="156" xml:space="preserve"> (1/I898)*-1</f>
        <v>-2.0788268748151588E-2</v>
      </c>
      <c r="M898">
        <f t="shared" ref="M898:M961" si="157" xml:space="preserve"> INTERCEPT(Price,CaratSize) + A898*SLOPE(Price,CaratSize)</f>
        <v>2935.1349938334884</v>
      </c>
      <c r="N898">
        <f t="shared" ref="N898:N961" si="158" xml:space="preserve"> INTERCEPT(SqrtPrice,CaratSize) + A898*SLOPE(SqrtPrice,CaratSize)</f>
        <v>51.609601390562126</v>
      </c>
      <c r="O898">
        <f t="shared" ref="O898:O961" si="159" xml:space="preserve"> INTERCEPT(LogTenPrice,CaratSize) + A898*SLOPE(LogTenPrice,CaratSize)</f>
        <v>3.3838694242335405</v>
      </c>
      <c r="P898">
        <f t="shared" ref="P898:P961" si="160" xml:space="preserve"> INTERCEPT(NegRecPrice,CaratSize) + A898*SLOPE(NegRecPrice,CaratSize)</f>
        <v>-2.125895687345674E-2</v>
      </c>
      <c r="R898">
        <f t="shared" ref="R898:R961" si="161" xml:space="preserve"> ABS((M898-H898)/H898)</f>
        <v>0.26842480286667603</v>
      </c>
      <c r="S898">
        <f t="shared" ref="S898:S961" si="162" xml:space="preserve"> ABS((N898-I898)/I898)</f>
        <v>7.2874263691983326E-2</v>
      </c>
      <c r="T898">
        <f t="shared" ref="T898:T961" si="163" xml:space="preserve"> ABS((O898-J898)/J898)</f>
        <v>5.7978486750096944E-3</v>
      </c>
      <c r="U898">
        <f t="shared" ref="U898:U961" si="164" xml:space="preserve"> ABS((P898-K898)/K898)</f>
        <v>2.2642006941872145E-2</v>
      </c>
    </row>
    <row r="899" spans="1:21" x14ac:dyDescent="0.55000000000000004">
      <c r="A899">
        <v>0.71</v>
      </c>
      <c r="B899" t="s">
        <v>19</v>
      </c>
      <c r="C899" t="s">
        <v>14</v>
      </c>
      <c r="D899">
        <v>63.2</v>
      </c>
      <c r="E899">
        <v>58</v>
      </c>
      <c r="F899" t="s">
        <v>16</v>
      </c>
      <c r="G899" t="s">
        <v>11</v>
      </c>
      <c r="H899">
        <v>2314</v>
      </c>
      <c r="I899">
        <f t="shared" si="154"/>
        <v>48.104053883222775</v>
      </c>
      <c r="J899">
        <f t="shared" si="155"/>
        <v>3.3643633546157306</v>
      </c>
      <c r="K899">
        <f t="shared" si="156"/>
        <v>-2.0788268748151588E-2</v>
      </c>
      <c r="M899">
        <f t="shared" si="157"/>
        <v>2935.1349938334884</v>
      </c>
      <c r="N899">
        <f t="shared" si="158"/>
        <v>51.609601390562126</v>
      </c>
      <c r="O899">
        <f t="shared" si="159"/>
        <v>3.3838694242335405</v>
      </c>
      <c r="P899">
        <f t="shared" si="160"/>
        <v>-2.125895687345674E-2</v>
      </c>
      <c r="R899">
        <f t="shared" si="161"/>
        <v>0.26842480286667603</v>
      </c>
      <c r="S899">
        <f t="shared" si="162"/>
        <v>7.2874263691983326E-2</v>
      </c>
      <c r="T899">
        <f t="shared" si="163"/>
        <v>5.7978486750096944E-3</v>
      </c>
      <c r="U899">
        <f t="shared" si="164"/>
        <v>2.2642006941872145E-2</v>
      </c>
    </row>
    <row r="900" spans="1:21" x14ac:dyDescent="0.55000000000000004">
      <c r="A900">
        <v>0.51</v>
      </c>
      <c r="B900" t="s">
        <v>19</v>
      </c>
      <c r="C900" t="s">
        <v>24</v>
      </c>
      <c r="D900">
        <v>62</v>
      </c>
      <c r="E900">
        <v>55</v>
      </c>
      <c r="F900" t="s">
        <v>10</v>
      </c>
      <c r="G900" t="s">
        <v>11</v>
      </c>
      <c r="H900">
        <v>2314</v>
      </c>
      <c r="I900">
        <f t="shared" si="154"/>
        <v>48.104053883222775</v>
      </c>
      <c r="J900">
        <f t="shared" si="155"/>
        <v>3.3643633546157306</v>
      </c>
      <c r="K900">
        <f t="shared" si="156"/>
        <v>-2.0788268748151588E-2</v>
      </c>
      <c r="M900">
        <f t="shared" si="157"/>
        <v>1640.5567145598311</v>
      </c>
      <c r="N900">
        <f t="shared" si="158"/>
        <v>41.076728308587732</v>
      </c>
      <c r="O900">
        <f t="shared" si="159"/>
        <v>3.225252681294136</v>
      </c>
      <c r="P900">
        <f t="shared" si="160"/>
        <v>-2.4639159057248703E-2</v>
      </c>
      <c r="R900">
        <f t="shared" si="161"/>
        <v>0.29102994184968406</v>
      </c>
      <c r="S900">
        <f t="shared" si="162"/>
        <v>0.14608593262627206</v>
      </c>
      <c r="T900">
        <f t="shared" si="163"/>
        <v>4.1348290496251536E-2</v>
      </c>
      <c r="U900">
        <f t="shared" si="164"/>
        <v>0.18524343492718803</v>
      </c>
    </row>
    <row r="901" spans="1:21" x14ac:dyDescent="0.55000000000000004">
      <c r="A901">
        <v>0.51</v>
      </c>
      <c r="B901" t="s">
        <v>21</v>
      </c>
      <c r="C901" t="s">
        <v>25</v>
      </c>
      <c r="D901">
        <v>61.5</v>
      </c>
      <c r="E901">
        <v>58</v>
      </c>
      <c r="F901" t="s">
        <v>10</v>
      </c>
      <c r="G901" t="s">
        <v>11</v>
      </c>
      <c r="H901">
        <v>2314</v>
      </c>
      <c r="I901">
        <f t="shared" si="154"/>
        <v>48.104053883222775</v>
      </c>
      <c r="J901">
        <f t="shared" si="155"/>
        <v>3.3643633546157306</v>
      </c>
      <c r="K901">
        <f t="shared" si="156"/>
        <v>-2.0788268748151588E-2</v>
      </c>
      <c r="M901">
        <f t="shared" si="157"/>
        <v>1640.5567145598311</v>
      </c>
      <c r="N901">
        <f t="shared" si="158"/>
        <v>41.076728308587732</v>
      </c>
      <c r="O901">
        <f t="shared" si="159"/>
        <v>3.225252681294136</v>
      </c>
      <c r="P901">
        <f t="shared" si="160"/>
        <v>-2.4639159057248703E-2</v>
      </c>
      <c r="R901">
        <f t="shared" si="161"/>
        <v>0.29102994184968406</v>
      </c>
      <c r="S901">
        <f t="shared" si="162"/>
        <v>0.14608593262627206</v>
      </c>
      <c r="T901">
        <f t="shared" si="163"/>
        <v>4.1348290496251536E-2</v>
      </c>
      <c r="U901">
        <f t="shared" si="164"/>
        <v>0.18524343492718803</v>
      </c>
    </row>
    <row r="902" spans="1:21" x14ac:dyDescent="0.55000000000000004">
      <c r="A902">
        <v>0.55000000000000004</v>
      </c>
      <c r="B902" t="s">
        <v>8</v>
      </c>
      <c r="C902" t="s">
        <v>24</v>
      </c>
      <c r="D902">
        <v>61.3</v>
      </c>
      <c r="E902">
        <v>57</v>
      </c>
      <c r="F902" t="s">
        <v>26</v>
      </c>
      <c r="G902" t="s">
        <v>11</v>
      </c>
      <c r="H902">
        <v>2314</v>
      </c>
      <c r="I902">
        <f t="shared" si="154"/>
        <v>48.104053883222775</v>
      </c>
      <c r="J902">
        <f t="shared" si="155"/>
        <v>3.3643633546157306</v>
      </c>
      <c r="K902">
        <f t="shared" si="156"/>
        <v>-2.0788268748151588E-2</v>
      </c>
      <c r="M902">
        <f t="shared" si="157"/>
        <v>1899.4723704145631</v>
      </c>
      <c r="N902">
        <f t="shared" si="158"/>
        <v>43.183302924982613</v>
      </c>
      <c r="O902">
        <f t="shared" si="159"/>
        <v>3.2569760298820167</v>
      </c>
      <c r="P902">
        <f t="shared" si="160"/>
        <v>-2.396311862049031E-2</v>
      </c>
      <c r="R902">
        <f t="shared" si="161"/>
        <v>0.1791389929064118</v>
      </c>
      <c r="S902">
        <f t="shared" si="162"/>
        <v>0.10229389336262094</v>
      </c>
      <c r="T902">
        <f t="shared" si="163"/>
        <v>3.1919062661999342E-2</v>
      </c>
      <c r="U902">
        <f t="shared" si="164"/>
        <v>0.15272314933012485</v>
      </c>
    </row>
    <row r="903" spans="1:21" x14ac:dyDescent="0.55000000000000004">
      <c r="A903">
        <v>0.55000000000000004</v>
      </c>
      <c r="B903" t="s">
        <v>21</v>
      </c>
      <c r="C903" t="s">
        <v>9</v>
      </c>
      <c r="D903">
        <v>61.3</v>
      </c>
      <c r="E903">
        <v>58</v>
      </c>
      <c r="F903" t="s">
        <v>10</v>
      </c>
      <c r="G903" t="s">
        <v>11</v>
      </c>
      <c r="H903">
        <v>2314</v>
      </c>
      <c r="I903">
        <f t="shared" si="154"/>
        <v>48.104053883222775</v>
      </c>
      <c r="J903">
        <f t="shared" si="155"/>
        <v>3.3643633546157306</v>
      </c>
      <c r="K903">
        <f t="shared" si="156"/>
        <v>-2.0788268748151588E-2</v>
      </c>
      <c r="M903">
        <f t="shared" si="157"/>
        <v>1899.4723704145631</v>
      </c>
      <c r="N903">
        <f t="shared" si="158"/>
        <v>43.183302924982613</v>
      </c>
      <c r="O903">
        <f t="shared" si="159"/>
        <v>3.2569760298820167</v>
      </c>
      <c r="P903">
        <f t="shared" si="160"/>
        <v>-2.396311862049031E-2</v>
      </c>
      <c r="R903">
        <f t="shared" si="161"/>
        <v>0.1791389929064118</v>
      </c>
      <c r="S903">
        <f t="shared" si="162"/>
        <v>0.10229389336262094</v>
      </c>
      <c r="T903">
        <f t="shared" si="163"/>
        <v>3.1919062661999342E-2</v>
      </c>
      <c r="U903">
        <f t="shared" si="164"/>
        <v>0.15272314933012485</v>
      </c>
    </row>
    <row r="904" spans="1:21" x14ac:dyDescent="0.55000000000000004">
      <c r="A904">
        <v>0.51</v>
      </c>
      <c r="B904" t="s">
        <v>8</v>
      </c>
      <c r="C904" t="s">
        <v>9</v>
      </c>
      <c r="D904">
        <v>62.9</v>
      </c>
      <c r="E904">
        <v>56</v>
      </c>
      <c r="F904" t="s">
        <v>10</v>
      </c>
      <c r="G904" t="s">
        <v>11</v>
      </c>
      <c r="H904">
        <v>2314</v>
      </c>
      <c r="I904">
        <f t="shared" si="154"/>
        <v>48.104053883222775</v>
      </c>
      <c r="J904">
        <f t="shared" si="155"/>
        <v>3.3643633546157306</v>
      </c>
      <c r="K904">
        <f t="shared" si="156"/>
        <v>-2.0788268748151588E-2</v>
      </c>
      <c r="M904">
        <f t="shared" si="157"/>
        <v>1640.5567145598311</v>
      </c>
      <c r="N904">
        <f t="shared" si="158"/>
        <v>41.076728308587732</v>
      </c>
      <c r="O904">
        <f t="shared" si="159"/>
        <v>3.225252681294136</v>
      </c>
      <c r="P904">
        <f t="shared" si="160"/>
        <v>-2.4639159057248703E-2</v>
      </c>
      <c r="R904">
        <f t="shared" si="161"/>
        <v>0.29102994184968406</v>
      </c>
      <c r="S904">
        <f t="shared" si="162"/>
        <v>0.14608593262627206</v>
      </c>
      <c r="T904">
        <f t="shared" si="163"/>
        <v>4.1348290496251536E-2</v>
      </c>
      <c r="U904">
        <f t="shared" si="164"/>
        <v>0.18524343492718803</v>
      </c>
    </row>
    <row r="905" spans="1:21" x14ac:dyDescent="0.55000000000000004">
      <c r="A905">
        <v>0.55000000000000004</v>
      </c>
      <c r="B905" t="s">
        <v>21</v>
      </c>
      <c r="C905" t="s">
        <v>9</v>
      </c>
      <c r="D905">
        <v>60.9</v>
      </c>
      <c r="E905">
        <v>59</v>
      </c>
      <c r="F905" t="s">
        <v>10</v>
      </c>
      <c r="G905" t="s">
        <v>11</v>
      </c>
      <c r="H905">
        <v>2314</v>
      </c>
      <c r="I905">
        <f t="shared" si="154"/>
        <v>48.104053883222775</v>
      </c>
      <c r="J905">
        <f t="shared" si="155"/>
        <v>3.3643633546157306</v>
      </c>
      <c r="K905">
        <f t="shared" si="156"/>
        <v>-2.0788268748151588E-2</v>
      </c>
      <c r="M905">
        <f t="shared" si="157"/>
        <v>1899.4723704145631</v>
      </c>
      <c r="N905">
        <f t="shared" si="158"/>
        <v>43.183302924982613</v>
      </c>
      <c r="O905">
        <f t="shared" si="159"/>
        <v>3.2569760298820167</v>
      </c>
      <c r="P905">
        <f t="shared" si="160"/>
        <v>-2.396311862049031E-2</v>
      </c>
      <c r="R905">
        <f t="shared" si="161"/>
        <v>0.1791389929064118</v>
      </c>
      <c r="S905">
        <f t="shared" si="162"/>
        <v>0.10229389336262094</v>
      </c>
      <c r="T905">
        <f t="shared" si="163"/>
        <v>3.1919062661999342E-2</v>
      </c>
      <c r="U905">
        <f t="shared" si="164"/>
        <v>0.15272314933012485</v>
      </c>
    </row>
    <row r="906" spans="1:21" x14ac:dyDescent="0.55000000000000004">
      <c r="A906">
        <v>0.72</v>
      </c>
      <c r="B906" t="s">
        <v>19</v>
      </c>
      <c r="C906" t="s">
        <v>20</v>
      </c>
      <c r="D906">
        <v>62.3</v>
      </c>
      <c r="E906">
        <v>58</v>
      </c>
      <c r="F906" t="s">
        <v>16</v>
      </c>
      <c r="G906" t="s">
        <v>11</v>
      </c>
      <c r="H906">
        <v>2314</v>
      </c>
      <c r="I906">
        <f t="shared" si="154"/>
        <v>48.104053883222775</v>
      </c>
      <c r="J906">
        <f t="shared" si="155"/>
        <v>3.3643633546157306</v>
      </c>
      <c r="K906">
        <f t="shared" si="156"/>
        <v>-2.0788268748151588E-2</v>
      </c>
      <c r="M906">
        <f t="shared" si="157"/>
        <v>2999.8639077971716</v>
      </c>
      <c r="N906">
        <f t="shared" si="158"/>
        <v>52.136245044660846</v>
      </c>
      <c r="O906">
        <f t="shared" si="159"/>
        <v>3.3918002613805109</v>
      </c>
      <c r="P906">
        <f t="shared" si="160"/>
        <v>-2.1089946764267144E-2</v>
      </c>
      <c r="R906">
        <f t="shared" si="161"/>
        <v>0.29639754010249419</v>
      </c>
      <c r="S906">
        <f t="shared" si="162"/>
        <v>8.3822273507896103E-2</v>
      </c>
      <c r="T906">
        <f t="shared" si="163"/>
        <v>8.1551556335728095E-3</v>
      </c>
      <c r="U906">
        <f t="shared" si="164"/>
        <v>1.4511935542606477E-2</v>
      </c>
    </row>
    <row r="907" spans="1:21" x14ac:dyDescent="0.55000000000000004">
      <c r="A907">
        <v>0.72</v>
      </c>
      <c r="B907" t="s">
        <v>21</v>
      </c>
      <c r="C907" t="s">
        <v>14</v>
      </c>
      <c r="D907">
        <v>64.099999999999994</v>
      </c>
      <c r="E907">
        <v>57</v>
      </c>
      <c r="F907" t="s">
        <v>22</v>
      </c>
      <c r="G907" t="s">
        <v>11</v>
      </c>
      <c r="H907">
        <v>2314</v>
      </c>
      <c r="I907">
        <f t="shared" si="154"/>
        <v>48.104053883222775</v>
      </c>
      <c r="J907">
        <f t="shared" si="155"/>
        <v>3.3643633546157306</v>
      </c>
      <c r="K907">
        <f t="shared" si="156"/>
        <v>-2.0788268748151588E-2</v>
      </c>
      <c r="M907">
        <f t="shared" si="157"/>
        <v>2999.8639077971716</v>
      </c>
      <c r="N907">
        <f t="shared" si="158"/>
        <v>52.136245044660846</v>
      </c>
      <c r="O907">
        <f t="shared" si="159"/>
        <v>3.3918002613805109</v>
      </c>
      <c r="P907">
        <f t="shared" si="160"/>
        <v>-2.1089946764267144E-2</v>
      </c>
      <c r="R907">
        <f t="shared" si="161"/>
        <v>0.29639754010249419</v>
      </c>
      <c r="S907">
        <f t="shared" si="162"/>
        <v>8.3822273507896103E-2</v>
      </c>
      <c r="T907">
        <f t="shared" si="163"/>
        <v>8.1551556335728095E-3</v>
      </c>
      <c r="U907">
        <f t="shared" si="164"/>
        <v>1.4511935542606477E-2</v>
      </c>
    </row>
    <row r="908" spans="1:21" x14ac:dyDescent="0.55000000000000004">
      <c r="A908">
        <v>0.61</v>
      </c>
      <c r="B908" t="s">
        <v>17</v>
      </c>
      <c r="C908" t="s">
        <v>9</v>
      </c>
      <c r="D908">
        <v>61.6</v>
      </c>
      <c r="E908">
        <v>57</v>
      </c>
      <c r="F908" t="s">
        <v>10</v>
      </c>
      <c r="G908" t="s">
        <v>11</v>
      </c>
      <c r="H908">
        <v>2315</v>
      </c>
      <c r="I908">
        <f t="shared" si="154"/>
        <v>48.114446894877631</v>
      </c>
      <c r="J908">
        <f t="shared" si="155"/>
        <v>3.3645509953539721</v>
      </c>
      <c r="K908">
        <f t="shared" si="156"/>
        <v>-2.0783778356318634E-2</v>
      </c>
      <c r="M908">
        <f t="shared" si="157"/>
        <v>2287.8458541966602</v>
      </c>
      <c r="N908">
        <f t="shared" si="158"/>
        <v>46.343164849574926</v>
      </c>
      <c r="O908">
        <f t="shared" si="159"/>
        <v>3.3045610527638383</v>
      </c>
      <c r="P908">
        <f t="shared" si="160"/>
        <v>-2.2949057965352723E-2</v>
      </c>
      <c r="R908">
        <f t="shared" si="161"/>
        <v>1.1729652614833613E-2</v>
      </c>
      <c r="S908">
        <f t="shared" si="162"/>
        <v>3.6813933436098158E-2</v>
      </c>
      <c r="T908">
        <f t="shared" si="163"/>
        <v>1.7829999507504111E-2</v>
      </c>
      <c r="U908">
        <f t="shared" si="164"/>
        <v>0.10418123076143211</v>
      </c>
    </row>
    <row r="909" spans="1:21" x14ac:dyDescent="0.55000000000000004">
      <c r="A909">
        <v>0.5</v>
      </c>
      <c r="B909" t="s">
        <v>8</v>
      </c>
      <c r="C909" t="s">
        <v>9</v>
      </c>
      <c r="D909">
        <v>60.8</v>
      </c>
      <c r="E909">
        <v>62</v>
      </c>
      <c r="F909" t="s">
        <v>16</v>
      </c>
      <c r="G909" t="s">
        <v>11</v>
      </c>
      <c r="H909">
        <v>2315</v>
      </c>
      <c r="I909">
        <f t="shared" si="154"/>
        <v>48.114446894877631</v>
      </c>
      <c r="J909">
        <f t="shared" si="155"/>
        <v>3.3645509953539721</v>
      </c>
      <c r="K909">
        <f t="shared" si="156"/>
        <v>-2.0783778356318634E-2</v>
      </c>
      <c r="M909">
        <f t="shared" si="157"/>
        <v>1575.8278005961483</v>
      </c>
      <c r="N909">
        <f t="shared" si="158"/>
        <v>40.550084654489012</v>
      </c>
      <c r="O909">
        <f t="shared" si="159"/>
        <v>3.2173218441471656</v>
      </c>
      <c r="P909">
        <f t="shared" si="160"/>
        <v>-2.4808169166438302E-2</v>
      </c>
      <c r="R909">
        <f t="shared" si="161"/>
        <v>0.31929684639475236</v>
      </c>
      <c r="S909">
        <f t="shared" si="162"/>
        <v>0.15721602821114289</v>
      </c>
      <c r="T909">
        <f t="shared" si="163"/>
        <v>4.3758929916684772E-2</v>
      </c>
      <c r="U909">
        <f t="shared" si="164"/>
        <v>0.19363133791773635</v>
      </c>
    </row>
    <row r="910" spans="1:21" x14ac:dyDescent="0.55000000000000004">
      <c r="A910">
        <v>0.94</v>
      </c>
      <c r="B910" t="s">
        <v>13</v>
      </c>
      <c r="C910" t="s">
        <v>12</v>
      </c>
      <c r="D910">
        <v>63.9</v>
      </c>
      <c r="E910">
        <v>56</v>
      </c>
      <c r="F910" t="s">
        <v>16</v>
      </c>
      <c r="G910" t="s">
        <v>11</v>
      </c>
      <c r="H910">
        <v>2316</v>
      </c>
      <c r="I910">
        <f t="shared" si="154"/>
        <v>48.124837662063861</v>
      </c>
      <c r="J910">
        <f t="shared" si="155"/>
        <v>3.3647385550553985</v>
      </c>
      <c r="K910">
        <f t="shared" si="156"/>
        <v>-2.0779290873084565E-2</v>
      </c>
      <c r="M910">
        <f t="shared" si="157"/>
        <v>4423.9000149981948</v>
      </c>
      <c r="N910">
        <f t="shared" si="158"/>
        <v>63.72240543483268</v>
      </c>
      <c r="O910">
        <f t="shared" si="159"/>
        <v>3.5662786786138558</v>
      </c>
      <c r="P910">
        <f t="shared" si="160"/>
        <v>-1.7371724362095987E-2</v>
      </c>
      <c r="R910">
        <f t="shared" si="161"/>
        <v>0.91014681131182851</v>
      </c>
      <c r="S910">
        <f t="shared" si="162"/>
        <v>0.32410639766301308</v>
      </c>
      <c r="T910">
        <f t="shared" si="163"/>
        <v>5.9897706838366538E-2</v>
      </c>
      <c r="U910">
        <f t="shared" si="164"/>
        <v>0.16398858516401071</v>
      </c>
    </row>
    <row r="911" spans="1:21" x14ac:dyDescent="0.55000000000000004">
      <c r="A911">
        <v>0.94</v>
      </c>
      <c r="B911" t="s">
        <v>13</v>
      </c>
      <c r="C911" t="s">
        <v>12</v>
      </c>
      <c r="D911">
        <v>62.5</v>
      </c>
      <c r="E911">
        <v>57</v>
      </c>
      <c r="F911" t="s">
        <v>10</v>
      </c>
      <c r="G911" t="s">
        <v>11</v>
      </c>
      <c r="H911">
        <v>2316</v>
      </c>
      <c r="I911">
        <f t="shared" si="154"/>
        <v>48.124837662063861</v>
      </c>
      <c r="J911">
        <f t="shared" si="155"/>
        <v>3.3647385550553985</v>
      </c>
      <c r="K911">
        <f t="shared" si="156"/>
        <v>-2.0779290873084565E-2</v>
      </c>
      <c r="M911">
        <f t="shared" si="157"/>
        <v>4423.9000149981948</v>
      </c>
      <c r="N911">
        <f t="shared" si="158"/>
        <v>63.72240543483268</v>
      </c>
      <c r="O911">
        <f t="shared" si="159"/>
        <v>3.5662786786138558</v>
      </c>
      <c r="P911">
        <f t="shared" si="160"/>
        <v>-1.7371724362095987E-2</v>
      </c>
      <c r="R911">
        <f t="shared" si="161"/>
        <v>0.91014681131182851</v>
      </c>
      <c r="S911">
        <f t="shared" si="162"/>
        <v>0.32410639766301308</v>
      </c>
      <c r="T911">
        <f t="shared" si="163"/>
        <v>5.9897706838366538E-2</v>
      </c>
      <c r="U911">
        <f t="shared" si="164"/>
        <v>0.16398858516401071</v>
      </c>
    </row>
    <row r="912" spans="1:21" x14ac:dyDescent="0.55000000000000004">
      <c r="A912">
        <v>0.73</v>
      </c>
      <c r="B912" t="s">
        <v>21</v>
      </c>
      <c r="C912" t="s">
        <v>14</v>
      </c>
      <c r="D912">
        <v>60.2</v>
      </c>
      <c r="E912">
        <v>57</v>
      </c>
      <c r="F912" t="s">
        <v>10</v>
      </c>
      <c r="G912" t="s">
        <v>11</v>
      </c>
      <c r="H912">
        <v>2316</v>
      </c>
      <c r="I912">
        <f t="shared" si="154"/>
        <v>48.124837662063861</v>
      </c>
      <c r="J912">
        <f t="shared" si="155"/>
        <v>3.3647385550553985</v>
      </c>
      <c r="K912">
        <f t="shared" si="156"/>
        <v>-2.0779290873084565E-2</v>
      </c>
      <c r="M912">
        <f t="shared" si="157"/>
        <v>3064.5928217608548</v>
      </c>
      <c r="N912">
        <f t="shared" si="158"/>
        <v>52.662888698759566</v>
      </c>
      <c r="O912">
        <f t="shared" si="159"/>
        <v>3.3997310985274809</v>
      </c>
      <c r="P912">
        <f t="shared" si="160"/>
        <v>-2.0920936655077545E-2</v>
      </c>
      <c r="R912">
        <f t="shared" si="161"/>
        <v>0.32322660697791661</v>
      </c>
      <c r="S912">
        <f t="shared" si="162"/>
        <v>9.4297482488403028E-2</v>
      </c>
      <c r="T912">
        <f t="shared" si="163"/>
        <v>1.0399780814918687E-2</v>
      </c>
      <c r="U912">
        <f t="shared" si="164"/>
        <v>6.8166802639282546E-3</v>
      </c>
    </row>
    <row r="913" spans="1:21" x14ac:dyDescent="0.55000000000000004">
      <c r="A913">
        <v>0.73</v>
      </c>
      <c r="B913" t="s">
        <v>21</v>
      </c>
      <c r="C913" t="s">
        <v>14</v>
      </c>
      <c r="D913">
        <v>62.5</v>
      </c>
      <c r="E913">
        <v>58</v>
      </c>
      <c r="F913" t="s">
        <v>16</v>
      </c>
      <c r="G913" t="s">
        <v>11</v>
      </c>
      <c r="H913">
        <v>2316</v>
      </c>
      <c r="I913">
        <f t="shared" si="154"/>
        <v>48.124837662063861</v>
      </c>
      <c r="J913">
        <f t="shared" si="155"/>
        <v>3.3647385550553985</v>
      </c>
      <c r="K913">
        <f t="shared" si="156"/>
        <v>-2.0779290873084565E-2</v>
      </c>
      <c r="M913">
        <f t="shared" si="157"/>
        <v>3064.5928217608548</v>
      </c>
      <c r="N913">
        <f t="shared" si="158"/>
        <v>52.662888698759566</v>
      </c>
      <c r="O913">
        <f t="shared" si="159"/>
        <v>3.3997310985274809</v>
      </c>
      <c r="P913">
        <f t="shared" si="160"/>
        <v>-2.0920936655077545E-2</v>
      </c>
      <c r="R913">
        <f t="shared" si="161"/>
        <v>0.32322660697791661</v>
      </c>
      <c r="S913">
        <f t="shared" si="162"/>
        <v>9.4297482488403028E-2</v>
      </c>
      <c r="T913">
        <f t="shared" si="163"/>
        <v>1.0399780814918687E-2</v>
      </c>
      <c r="U913">
        <f t="shared" si="164"/>
        <v>6.8166802639282546E-3</v>
      </c>
    </row>
    <row r="914" spans="1:21" x14ac:dyDescent="0.55000000000000004">
      <c r="A914">
        <v>0.73</v>
      </c>
      <c r="B914" t="s">
        <v>19</v>
      </c>
      <c r="C914" t="s">
        <v>20</v>
      </c>
      <c r="D914">
        <v>61</v>
      </c>
      <c r="E914">
        <v>55</v>
      </c>
      <c r="F914" t="s">
        <v>16</v>
      </c>
      <c r="G914" t="s">
        <v>11</v>
      </c>
      <c r="H914">
        <v>2316</v>
      </c>
      <c r="I914">
        <f t="shared" si="154"/>
        <v>48.124837662063861</v>
      </c>
      <c r="J914">
        <f t="shared" si="155"/>
        <v>3.3647385550553985</v>
      </c>
      <c r="K914">
        <f t="shared" si="156"/>
        <v>-2.0779290873084565E-2</v>
      </c>
      <c r="M914">
        <f t="shared" si="157"/>
        <v>3064.5928217608548</v>
      </c>
      <c r="N914">
        <f t="shared" si="158"/>
        <v>52.662888698759566</v>
      </c>
      <c r="O914">
        <f t="shared" si="159"/>
        <v>3.3997310985274809</v>
      </c>
      <c r="P914">
        <f t="shared" si="160"/>
        <v>-2.0920936655077545E-2</v>
      </c>
      <c r="R914">
        <f t="shared" si="161"/>
        <v>0.32322660697791661</v>
      </c>
      <c r="S914">
        <f t="shared" si="162"/>
        <v>9.4297482488403028E-2</v>
      </c>
      <c r="T914">
        <f t="shared" si="163"/>
        <v>1.0399780814918687E-2</v>
      </c>
      <c r="U914">
        <f t="shared" si="164"/>
        <v>6.8166802639282546E-3</v>
      </c>
    </row>
    <row r="915" spans="1:21" x14ac:dyDescent="0.55000000000000004">
      <c r="A915">
        <v>0.5</v>
      </c>
      <c r="B915" t="s">
        <v>8</v>
      </c>
      <c r="C915" t="s">
        <v>9</v>
      </c>
      <c r="D915">
        <v>61.8</v>
      </c>
      <c r="E915">
        <v>56</v>
      </c>
      <c r="F915" t="s">
        <v>10</v>
      </c>
      <c r="G915" t="s">
        <v>11</v>
      </c>
      <c r="H915">
        <v>2317</v>
      </c>
      <c r="I915">
        <f t="shared" si="154"/>
        <v>48.135226186234959</v>
      </c>
      <c r="J915">
        <f t="shared" si="155"/>
        <v>3.3649260337899758</v>
      </c>
      <c r="K915">
        <f t="shared" si="156"/>
        <v>-2.0774806295310731E-2</v>
      </c>
      <c r="M915">
        <f t="shared" si="157"/>
        <v>1575.8278005961483</v>
      </c>
      <c r="N915">
        <f t="shared" si="158"/>
        <v>40.550084654489012</v>
      </c>
      <c r="O915">
        <f t="shared" si="159"/>
        <v>3.2173218441471656</v>
      </c>
      <c r="P915">
        <f t="shared" si="160"/>
        <v>-2.4808169166438302E-2</v>
      </c>
      <c r="R915">
        <f t="shared" si="161"/>
        <v>0.31988441925069128</v>
      </c>
      <c r="S915">
        <f t="shared" si="162"/>
        <v>0.15757984604453859</v>
      </c>
      <c r="T915">
        <f t="shared" si="163"/>
        <v>4.3865507937052919E-2</v>
      </c>
      <c r="U915">
        <f t="shared" si="164"/>
        <v>0.19414683409288772</v>
      </c>
    </row>
    <row r="916" spans="1:21" x14ac:dyDescent="0.55000000000000004">
      <c r="A916">
        <v>0.5</v>
      </c>
      <c r="B916" t="s">
        <v>19</v>
      </c>
      <c r="C916" t="s">
        <v>24</v>
      </c>
      <c r="D916">
        <v>62.5</v>
      </c>
      <c r="E916">
        <v>56</v>
      </c>
      <c r="F916" t="s">
        <v>16</v>
      </c>
      <c r="G916" t="s">
        <v>11</v>
      </c>
      <c r="H916">
        <v>2317</v>
      </c>
      <c r="I916">
        <f t="shared" si="154"/>
        <v>48.135226186234959</v>
      </c>
      <c r="J916">
        <f t="shared" si="155"/>
        <v>3.3649260337899758</v>
      </c>
      <c r="K916">
        <f t="shared" si="156"/>
        <v>-2.0774806295310731E-2</v>
      </c>
      <c r="M916">
        <f t="shared" si="157"/>
        <v>1575.8278005961483</v>
      </c>
      <c r="N916">
        <f t="shared" si="158"/>
        <v>40.550084654489012</v>
      </c>
      <c r="O916">
        <f t="shared" si="159"/>
        <v>3.2173218441471656</v>
      </c>
      <c r="P916">
        <f t="shared" si="160"/>
        <v>-2.4808169166438302E-2</v>
      </c>
      <c r="R916">
        <f t="shared" si="161"/>
        <v>0.31988441925069128</v>
      </c>
      <c r="S916">
        <f t="shared" si="162"/>
        <v>0.15757984604453859</v>
      </c>
      <c r="T916">
        <f t="shared" si="163"/>
        <v>4.3865507937052919E-2</v>
      </c>
      <c r="U916">
        <f t="shared" si="164"/>
        <v>0.19414683409288772</v>
      </c>
    </row>
    <row r="917" spans="1:21" x14ac:dyDescent="0.55000000000000004">
      <c r="A917">
        <v>0.5</v>
      </c>
      <c r="B917" t="s">
        <v>8</v>
      </c>
      <c r="C917" t="s">
        <v>9</v>
      </c>
      <c r="D917">
        <v>60.6</v>
      </c>
      <c r="E917">
        <v>60</v>
      </c>
      <c r="F917" t="s">
        <v>10</v>
      </c>
      <c r="G917" t="s">
        <v>11</v>
      </c>
      <c r="H917">
        <v>2317</v>
      </c>
      <c r="I917">
        <f t="shared" si="154"/>
        <v>48.135226186234959</v>
      </c>
      <c r="J917">
        <f t="shared" si="155"/>
        <v>3.3649260337899758</v>
      </c>
      <c r="K917">
        <f t="shared" si="156"/>
        <v>-2.0774806295310731E-2</v>
      </c>
      <c r="M917">
        <f t="shared" si="157"/>
        <v>1575.8278005961483</v>
      </c>
      <c r="N917">
        <f t="shared" si="158"/>
        <v>40.550084654489012</v>
      </c>
      <c r="O917">
        <f t="shared" si="159"/>
        <v>3.2173218441471656</v>
      </c>
      <c r="P917">
        <f t="shared" si="160"/>
        <v>-2.4808169166438302E-2</v>
      </c>
      <c r="R917">
        <f t="shared" si="161"/>
        <v>0.31988441925069128</v>
      </c>
      <c r="S917">
        <f t="shared" si="162"/>
        <v>0.15757984604453859</v>
      </c>
      <c r="T917">
        <f t="shared" si="163"/>
        <v>4.3865507937052919E-2</v>
      </c>
      <c r="U917">
        <f t="shared" si="164"/>
        <v>0.19414683409288772</v>
      </c>
    </row>
    <row r="918" spans="1:21" x14ac:dyDescent="0.55000000000000004">
      <c r="A918">
        <v>0.72</v>
      </c>
      <c r="B918" t="s">
        <v>15</v>
      </c>
      <c r="C918" t="s">
        <v>24</v>
      </c>
      <c r="D918">
        <v>63.5</v>
      </c>
      <c r="E918">
        <v>58</v>
      </c>
      <c r="F918" t="s">
        <v>16</v>
      </c>
      <c r="G918" t="s">
        <v>11</v>
      </c>
      <c r="H918">
        <v>2317</v>
      </c>
      <c r="I918">
        <f t="shared" si="154"/>
        <v>48.135226186234959</v>
      </c>
      <c r="J918">
        <f t="shared" si="155"/>
        <v>3.3649260337899758</v>
      </c>
      <c r="K918">
        <f t="shared" si="156"/>
        <v>-2.0774806295310731E-2</v>
      </c>
      <c r="M918">
        <f t="shared" si="157"/>
        <v>2999.8639077971716</v>
      </c>
      <c r="N918">
        <f t="shared" si="158"/>
        <v>52.136245044660846</v>
      </c>
      <c r="O918">
        <f t="shared" si="159"/>
        <v>3.3918002613805109</v>
      </c>
      <c r="P918">
        <f t="shared" si="160"/>
        <v>-2.1089946764267144E-2</v>
      </c>
      <c r="R918">
        <f t="shared" si="161"/>
        <v>0.29471899343857211</v>
      </c>
      <c r="S918">
        <f t="shared" si="162"/>
        <v>8.3120391767683072E-2</v>
      </c>
      <c r="T918">
        <f t="shared" si="163"/>
        <v>7.9865730541084819E-3</v>
      </c>
      <c r="U918">
        <f t="shared" si="164"/>
        <v>1.5169357753653138E-2</v>
      </c>
    </row>
    <row r="919" spans="1:21" x14ac:dyDescent="0.55000000000000004">
      <c r="A919">
        <v>0.72</v>
      </c>
      <c r="B919" t="s">
        <v>8</v>
      </c>
      <c r="C919" t="s">
        <v>20</v>
      </c>
      <c r="D919">
        <v>62.4</v>
      </c>
      <c r="E919">
        <v>56</v>
      </c>
      <c r="F919" t="s">
        <v>10</v>
      </c>
      <c r="G919" t="s">
        <v>11</v>
      </c>
      <c r="H919">
        <v>2317</v>
      </c>
      <c r="I919">
        <f t="shared" si="154"/>
        <v>48.135226186234959</v>
      </c>
      <c r="J919">
        <f t="shared" si="155"/>
        <v>3.3649260337899758</v>
      </c>
      <c r="K919">
        <f t="shared" si="156"/>
        <v>-2.0774806295310731E-2</v>
      </c>
      <c r="M919">
        <f t="shared" si="157"/>
        <v>2999.8639077971716</v>
      </c>
      <c r="N919">
        <f t="shared" si="158"/>
        <v>52.136245044660846</v>
      </c>
      <c r="O919">
        <f t="shared" si="159"/>
        <v>3.3918002613805109</v>
      </c>
      <c r="P919">
        <f t="shared" si="160"/>
        <v>-2.1089946764267144E-2</v>
      </c>
      <c r="R919">
        <f t="shared" si="161"/>
        <v>0.29471899343857211</v>
      </c>
      <c r="S919">
        <f t="shared" si="162"/>
        <v>8.3120391767683072E-2</v>
      </c>
      <c r="T919">
        <f t="shared" si="163"/>
        <v>7.9865730541084819E-3</v>
      </c>
      <c r="U919">
        <f t="shared" si="164"/>
        <v>1.5169357753653138E-2</v>
      </c>
    </row>
    <row r="920" spans="1:21" x14ac:dyDescent="0.55000000000000004">
      <c r="A920">
        <v>0.5</v>
      </c>
      <c r="B920" t="s">
        <v>19</v>
      </c>
      <c r="C920" t="s">
        <v>24</v>
      </c>
      <c r="D920">
        <v>62</v>
      </c>
      <c r="E920">
        <v>58</v>
      </c>
      <c r="F920" t="s">
        <v>16</v>
      </c>
      <c r="G920" t="s">
        <v>11</v>
      </c>
      <c r="H920">
        <v>2317</v>
      </c>
      <c r="I920">
        <f t="shared" si="154"/>
        <v>48.135226186234959</v>
      </c>
      <c r="J920">
        <f t="shared" si="155"/>
        <v>3.3649260337899758</v>
      </c>
      <c r="K920">
        <f t="shared" si="156"/>
        <v>-2.0774806295310731E-2</v>
      </c>
      <c r="M920">
        <f t="shared" si="157"/>
        <v>1575.8278005961483</v>
      </c>
      <c r="N920">
        <f t="shared" si="158"/>
        <v>40.550084654489012</v>
      </c>
      <c r="O920">
        <f t="shared" si="159"/>
        <v>3.2173218441471656</v>
      </c>
      <c r="P920">
        <f t="shared" si="160"/>
        <v>-2.4808169166438302E-2</v>
      </c>
      <c r="R920">
        <f t="shared" si="161"/>
        <v>0.31988441925069128</v>
      </c>
      <c r="S920">
        <f t="shared" si="162"/>
        <v>0.15757984604453859</v>
      </c>
      <c r="T920">
        <f t="shared" si="163"/>
        <v>4.3865507937052919E-2</v>
      </c>
      <c r="U920">
        <f t="shared" si="164"/>
        <v>0.19414683409288772</v>
      </c>
    </row>
    <row r="921" spans="1:21" x14ac:dyDescent="0.55000000000000004">
      <c r="A921">
        <v>0.5</v>
      </c>
      <c r="B921" t="s">
        <v>19</v>
      </c>
      <c r="C921" t="s">
        <v>24</v>
      </c>
      <c r="D921">
        <v>62.5</v>
      </c>
      <c r="E921">
        <v>55</v>
      </c>
      <c r="F921" t="s">
        <v>10</v>
      </c>
      <c r="G921" t="s">
        <v>11</v>
      </c>
      <c r="H921">
        <v>2317</v>
      </c>
      <c r="I921">
        <f t="shared" si="154"/>
        <v>48.135226186234959</v>
      </c>
      <c r="J921">
        <f t="shared" si="155"/>
        <v>3.3649260337899758</v>
      </c>
      <c r="K921">
        <f t="shared" si="156"/>
        <v>-2.0774806295310731E-2</v>
      </c>
      <c r="M921">
        <f t="shared" si="157"/>
        <v>1575.8278005961483</v>
      </c>
      <c r="N921">
        <f t="shared" si="158"/>
        <v>40.550084654489012</v>
      </c>
      <c r="O921">
        <f t="shared" si="159"/>
        <v>3.2173218441471656</v>
      </c>
      <c r="P921">
        <f t="shared" si="160"/>
        <v>-2.4808169166438302E-2</v>
      </c>
      <c r="R921">
        <f t="shared" si="161"/>
        <v>0.31988441925069128</v>
      </c>
      <c r="S921">
        <f t="shared" si="162"/>
        <v>0.15757984604453859</v>
      </c>
      <c r="T921">
        <f t="shared" si="163"/>
        <v>4.3865507937052919E-2</v>
      </c>
      <c r="U921">
        <f t="shared" si="164"/>
        <v>0.19414683409288772</v>
      </c>
    </row>
    <row r="922" spans="1:21" x14ac:dyDescent="0.55000000000000004">
      <c r="A922">
        <v>0.72</v>
      </c>
      <c r="B922" t="s">
        <v>8</v>
      </c>
      <c r="C922" t="s">
        <v>20</v>
      </c>
      <c r="D922">
        <v>62.2</v>
      </c>
      <c r="E922">
        <v>56</v>
      </c>
      <c r="F922" t="s">
        <v>10</v>
      </c>
      <c r="G922" t="s">
        <v>11</v>
      </c>
      <c r="H922">
        <v>2359</v>
      </c>
      <c r="I922">
        <f t="shared" si="154"/>
        <v>48.569537778323564</v>
      </c>
      <c r="J922">
        <f t="shared" si="155"/>
        <v>3.3727279408855955</v>
      </c>
      <c r="K922">
        <f t="shared" si="156"/>
        <v>-2.0589036786063403E-2</v>
      </c>
      <c r="M922">
        <f t="shared" si="157"/>
        <v>2999.8639077971716</v>
      </c>
      <c r="N922">
        <f t="shared" si="158"/>
        <v>52.136245044660846</v>
      </c>
      <c r="O922">
        <f t="shared" si="159"/>
        <v>3.3918002613805109</v>
      </c>
      <c r="P922">
        <f t="shared" si="160"/>
        <v>-2.1089946764267144E-2</v>
      </c>
      <c r="R922">
        <f t="shared" si="161"/>
        <v>0.27166761670079337</v>
      </c>
      <c r="S922">
        <f t="shared" si="162"/>
        <v>7.3435067111737931E-2</v>
      </c>
      <c r="T922">
        <f t="shared" si="163"/>
        <v>5.6548647946704977E-3</v>
      </c>
      <c r="U922">
        <f t="shared" si="164"/>
        <v>2.4328966109905831E-2</v>
      </c>
    </row>
    <row r="923" spans="1:21" x14ac:dyDescent="0.55000000000000004">
      <c r="A923">
        <v>0.72</v>
      </c>
      <c r="B923" t="s">
        <v>8</v>
      </c>
      <c r="C923" t="s">
        <v>20</v>
      </c>
      <c r="D923">
        <v>62.4</v>
      </c>
      <c r="E923">
        <v>56</v>
      </c>
      <c r="F923" t="s">
        <v>10</v>
      </c>
      <c r="G923" t="s">
        <v>11</v>
      </c>
      <c r="H923">
        <v>2359</v>
      </c>
      <c r="I923">
        <f t="shared" si="154"/>
        <v>48.569537778323564</v>
      </c>
      <c r="J923">
        <f t="shared" si="155"/>
        <v>3.3727279408855955</v>
      </c>
      <c r="K923">
        <f t="shared" si="156"/>
        <v>-2.0589036786063403E-2</v>
      </c>
      <c r="M923">
        <f t="shared" si="157"/>
        <v>2999.8639077971716</v>
      </c>
      <c r="N923">
        <f t="shared" si="158"/>
        <v>52.136245044660846</v>
      </c>
      <c r="O923">
        <f t="shared" si="159"/>
        <v>3.3918002613805109</v>
      </c>
      <c r="P923">
        <f t="shared" si="160"/>
        <v>-2.1089946764267144E-2</v>
      </c>
      <c r="R923">
        <f t="shared" si="161"/>
        <v>0.27166761670079337</v>
      </c>
      <c r="S923">
        <f t="shared" si="162"/>
        <v>7.3435067111737931E-2</v>
      </c>
      <c r="T923">
        <f t="shared" si="163"/>
        <v>5.6548647946704977E-3</v>
      </c>
      <c r="U923">
        <f t="shared" si="164"/>
        <v>2.4328966109905831E-2</v>
      </c>
    </row>
    <row r="924" spans="1:21" x14ac:dyDescent="0.55000000000000004">
      <c r="A924">
        <v>0.77</v>
      </c>
      <c r="B924" t="s">
        <v>19</v>
      </c>
      <c r="C924" t="s">
        <v>20</v>
      </c>
      <c r="D924">
        <v>62.6</v>
      </c>
      <c r="E924">
        <v>58</v>
      </c>
      <c r="F924" t="s">
        <v>16</v>
      </c>
      <c r="G924" t="s">
        <v>11</v>
      </c>
      <c r="H924">
        <v>2359</v>
      </c>
      <c r="I924">
        <f t="shared" si="154"/>
        <v>48.569537778323564</v>
      </c>
      <c r="J924">
        <f t="shared" si="155"/>
        <v>3.3727279408855955</v>
      </c>
      <c r="K924">
        <f t="shared" si="156"/>
        <v>-2.0589036786063403E-2</v>
      </c>
      <c r="M924">
        <f t="shared" si="157"/>
        <v>3323.5084776155868</v>
      </c>
      <c r="N924">
        <f t="shared" si="158"/>
        <v>54.769463315154447</v>
      </c>
      <c r="O924">
        <f t="shared" si="159"/>
        <v>3.4314544471153621</v>
      </c>
      <c r="P924">
        <f t="shared" si="160"/>
        <v>-2.0244896218319153E-2</v>
      </c>
      <c r="R924">
        <f t="shared" si="161"/>
        <v>0.40886328004052003</v>
      </c>
      <c r="S924">
        <f t="shared" si="162"/>
        <v>0.12765049494866493</v>
      </c>
      <c r="T924">
        <f t="shared" si="163"/>
        <v>1.7412168208962169E-2</v>
      </c>
      <c r="U924">
        <f t="shared" si="164"/>
        <v>1.6714748306108102E-2</v>
      </c>
    </row>
    <row r="925" spans="1:21" x14ac:dyDescent="0.55000000000000004">
      <c r="A925">
        <v>0.77</v>
      </c>
      <c r="B925" t="s">
        <v>17</v>
      </c>
      <c r="C925" t="s">
        <v>14</v>
      </c>
      <c r="D925">
        <v>62.4</v>
      </c>
      <c r="E925">
        <v>59</v>
      </c>
      <c r="F925" t="s">
        <v>16</v>
      </c>
      <c r="G925" t="s">
        <v>11</v>
      </c>
      <c r="H925">
        <v>2359</v>
      </c>
      <c r="I925">
        <f t="shared" si="154"/>
        <v>48.569537778323564</v>
      </c>
      <c r="J925">
        <f t="shared" si="155"/>
        <v>3.3727279408855955</v>
      </c>
      <c r="K925">
        <f t="shared" si="156"/>
        <v>-2.0589036786063403E-2</v>
      </c>
      <c r="M925">
        <f t="shared" si="157"/>
        <v>3323.5084776155868</v>
      </c>
      <c r="N925">
        <f t="shared" si="158"/>
        <v>54.769463315154447</v>
      </c>
      <c r="O925">
        <f t="shared" si="159"/>
        <v>3.4314544471153621</v>
      </c>
      <c r="P925">
        <f t="shared" si="160"/>
        <v>-2.0244896218319153E-2</v>
      </c>
      <c r="R925">
        <f t="shared" si="161"/>
        <v>0.40886328004052003</v>
      </c>
      <c r="S925">
        <f t="shared" si="162"/>
        <v>0.12765049494866493</v>
      </c>
      <c r="T925">
        <f t="shared" si="163"/>
        <v>1.7412168208962169E-2</v>
      </c>
      <c r="U925">
        <f t="shared" si="164"/>
        <v>1.6714748306108102E-2</v>
      </c>
    </row>
    <row r="926" spans="1:21" x14ac:dyDescent="0.55000000000000004">
      <c r="A926">
        <v>0.7</v>
      </c>
      <c r="B926" t="s">
        <v>17</v>
      </c>
      <c r="C926" t="s">
        <v>18</v>
      </c>
      <c r="D926">
        <v>61</v>
      </c>
      <c r="E926">
        <v>58</v>
      </c>
      <c r="F926" t="s">
        <v>10</v>
      </c>
      <c r="G926" t="s">
        <v>11</v>
      </c>
      <c r="H926">
        <v>2359</v>
      </c>
      <c r="I926">
        <f t="shared" si="154"/>
        <v>48.569537778323564</v>
      </c>
      <c r="J926">
        <f t="shared" si="155"/>
        <v>3.3727279408855955</v>
      </c>
      <c r="K926">
        <f t="shared" si="156"/>
        <v>-2.0589036786063403E-2</v>
      </c>
      <c r="M926">
        <f t="shared" si="157"/>
        <v>2870.406079869806</v>
      </c>
      <c r="N926">
        <f t="shared" si="158"/>
        <v>51.082957736463406</v>
      </c>
      <c r="O926">
        <f t="shared" si="159"/>
        <v>3.3759385870865701</v>
      </c>
      <c r="P926">
        <f t="shared" si="160"/>
        <v>-2.1427966982646339E-2</v>
      </c>
      <c r="R926">
        <f t="shared" si="161"/>
        <v>0.21678935136490293</v>
      </c>
      <c r="S926">
        <f t="shared" si="162"/>
        <v>5.1748895976967142E-2</v>
      </c>
      <c r="T926">
        <f t="shared" si="163"/>
        <v>9.5194342895372347E-4</v>
      </c>
      <c r="U926">
        <f t="shared" si="164"/>
        <v>4.0746451876311304E-2</v>
      </c>
    </row>
    <row r="927" spans="1:21" x14ac:dyDescent="0.55000000000000004">
      <c r="A927">
        <v>0.61</v>
      </c>
      <c r="B927" t="s">
        <v>21</v>
      </c>
      <c r="C927" t="s">
        <v>24</v>
      </c>
      <c r="D927">
        <v>62.4</v>
      </c>
      <c r="E927">
        <v>56</v>
      </c>
      <c r="F927" t="s">
        <v>10</v>
      </c>
      <c r="G927" t="s">
        <v>11</v>
      </c>
      <c r="H927">
        <v>2359</v>
      </c>
      <c r="I927">
        <f t="shared" si="154"/>
        <v>48.569537778323564</v>
      </c>
      <c r="J927">
        <f t="shared" si="155"/>
        <v>3.3727279408855955</v>
      </c>
      <c r="K927">
        <f t="shared" si="156"/>
        <v>-2.0589036786063403E-2</v>
      </c>
      <c r="M927">
        <f t="shared" si="157"/>
        <v>2287.8458541966602</v>
      </c>
      <c r="N927">
        <f t="shared" si="158"/>
        <v>46.343164849574926</v>
      </c>
      <c r="O927">
        <f t="shared" si="159"/>
        <v>3.3045610527638383</v>
      </c>
      <c r="P927">
        <f t="shared" si="160"/>
        <v>-2.2949057965352723E-2</v>
      </c>
      <c r="R927">
        <f t="shared" si="161"/>
        <v>3.0162842646604415E-2</v>
      </c>
      <c r="S927">
        <f t="shared" si="162"/>
        <v>4.5838874129501432E-2</v>
      </c>
      <c r="T927">
        <f t="shared" si="163"/>
        <v>2.0211202716771234E-2</v>
      </c>
      <c r="U927">
        <f t="shared" si="164"/>
        <v>0.11462513782513635</v>
      </c>
    </row>
    <row r="928" spans="1:21" x14ac:dyDescent="0.55000000000000004">
      <c r="A928">
        <v>0.7</v>
      </c>
      <c r="B928" t="s">
        <v>15</v>
      </c>
      <c r="C928" t="s">
        <v>18</v>
      </c>
      <c r="D928">
        <v>62.3</v>
      </c>
      <c r="E928">
        <v>57</v>
      </c>
      <c r="F928" t="s">
        <v>10</v>
      </c>
      <c r="G928" t="s">
        <v>28</v>
      </c>
      <c r="H928">
        <v>2359</v>
      </c>
      <c r="I928">
        <f t="shared" si="154"/>
        <v>48.569537778323564</v>
      </c>
      <c r="J928">
        <f t="shared" si="155"/>
        <v>3.3727279408855955</v>
      </c>
      <c r="K928">
        <f t="shared" si="156"/>
        <v>-2.0589036786063403E-2</v>
      </c>
      <c r="M928">
        <f t="shared" si="157"/>
        <v>2870.406079869806</v>
      </c>
      <c r="N928">
        <f t="shared" si="158"/>
        <v>51.082957736463406</v>
      </c>
      <c r="O928">
        <f t="shared" si="159"/>
        <v>3.3759385870865701</v>
      </c>
      <c r="P928">
        <f t="shared" si="160"/>
        <v>-2.1427966982646339E-2</v>
      </c>
      <c r="R928">
        <f t="shared" si="161"/>
        <v>0.21678935136490293</v>
      </c>
      <c r="S928">
        <f t="shared" si="162"/>
        <v>5.1748895976967142E-2</v>
      </c>
      <c r="T928">
        <f t="shared" si="163"/>
        <v>9.5194342895372347E-4</v>
      </c>
      <c r="U928">
        <f t="shared" si="164"/>
        <v>4.0746451876311304E-2</v>
      </c>
    </row>
    <row r="929" spans="1:21" x14ac:dyDescent="0.55000000000000004">
      <c r="A929">
        <v>0.74</v>
      </c>
      <c r="B929" t="s">
        <v>8</v>
      </c>
      <c r="C929" t="s">
        <v>20</v>
      </c>
      <c r="D929">
        <v>61.8</v>
      </c>
      <c r="E929">
        <v>57</v>
      </c>
      <c r="F929" t="s">
        <v>26</v>
      </c>
      <c r="G929" t="s">
        <v>11</v>
      </c>
      <c r="H929">
        <v>2359</v>
      </c>
      <c r="I929">
        <f t="shared" si="154"/>
        <v>48.569537778323564</v>
      </c>
      <c r="J929">
        <f t="shared" si="155"/>
        <v>3.3727279408855955</v>
      </c>
      <c r="K929">
        <f t="shared" si="156"/>
        <v>-2.0589036786063403E-2</v>
      </c>
      <c r="M929">
        <f t="shared" si="157"/>
        <v>3129.321735724538</v>
      </c>
      <c r="N929">
        <f t="shared" si="158"/>
        <v>53.189532352858286</v>
      </c>
      <c r="O929">
        <f t="shared" si="159"/>
        <v>3.4076619356744513</v>
      </c>
      <c r="P929">
        <f t="shared" si="160"/>
        <v>-2.075192654588795E-2</v>
      </c>
      <c r="R929">
        <f t="shared" si="161"/>
        <v>0.32654588203668422</v>
      </c>
      <c r="S929">
        <f t="shared" si="162"/>
        <v>9.5121238246508727E-2</v>
      </c>
      <c r="T929">
        <f t="shared" si="163"/>
        <v>1.035778616038714E-2</v>
      </c>
      <c r="U929">
        <f t="shared" si="164"/>
        <v>7.9114803435003586E-3</v>
      </c>
    </row>
    <row r="930" spans="1:21" x14ac:dyDescent="0.55000000000000004">
      <c r="A930">
        <v>0.52</v>
      </c>
      <c r="B930" t="s">
        <v>19</v>
      </c>
      <c r="C930" t="s">
        <v>24</v>
      </c>
      <c r="D930">
        <v>61.1</v>
      </c>
      <c r="E930">
        <v>55</v>
      </c>
      <c r="F930" t="s">
        <v>10</v>
      </c>
      <c r="G930" t="s">
        <v>11</v>
      </c>
      <c r="H930">
        <v>2360</v>
      </c>
      <c r="I930">
        <f t="shared" si="154"/>
        <v>48.579831205964474</v>
      </c>
      <c r="J930">
        <f t="shared" si="155"/>
        <v>3.3729120029701067</v>
      </c>
      <c r="K930">
        <f t="shared" si="156"/>
        <v>-2.0584674239815456E-2</v>
      </c>
      <c r="M930">
        <f t="shared" si="157"/>
        <v>1705.2856285235143</v>
      </c>
      <c r="N930">
        <f t="shared" si="158"/>
        <v>41.603371962686452</v>
      </c>
      <c r="O930">
        <f t="shared" si="159"/>
        <v>3.2331835184411064</v>
      </c>
      <c r="P930">
        <f t="shared" si="160"/>
        <v>-2.4470148948059108E-2</v>
      </c>
      <c r="R930">
        <f t="shared" si="161"/>
        <v>0.2774213438459685</v>
      </c>
      <c r="S930">
        <f t="shared" si="162"/>
        <v>0.14360814087022752</v>
      </c>
      <c r="T930">
        <f t="shared" si="163"/>
        <v>4.1426661711292417E-2</v>
      </c>
      <c r="U930">
        <f t="shared" si="164"/>
        <v>0.18875570548152065</v>
      </c>
    </row>
    <row r="931" spans="1:21" x14ac:dyDescent="0.55000000000000004">
      <c r="A931">
        <v>0.52</v>
      </c>
      <c r="B931" t="s">
        <v>21</v>
      </c>
      <c r="C931" t="s">
        <v>25</v>
      </c>
      <c r="D931">
        <v>62.1</v>
      </c>
      <c r="E931">
        <v>57</v>
      </c>
      <c r="F931" t="s">
        <v>10</v>
      </c>
      <c r="G931" t="s">
        <v>11</v>
      </c>
      <c r="H931">
        <v>2360</v>
      </c>
      <c r="I931">
        <f t="shared" si="154"/>
        <v>48.579831205964474</v>
      </c>
      <c r="J931">
        <f t="shared" si="155"/>
        <v>3.3729120029701067</v>
      </c>
      <c r="K931">
        <f t="shared" si="156"/>
        <v>-2.0584674239815456E-2</v>
      </c>
      <c r="M931">
        <f t="shared" si="157"/>
        <v>1705.2856285235143</v>
      </c>
      <c r="N931">
        <f t="shared" si="158"/>
        <v>41.603371962686452</v>
      </c>
      <c r="O931">
        <f t="shared" si="159"/>
        <v>3.2331835184411064</v>
      </c>
      <c r="P931">
        <f t="shared" si="160"/>
        <v>-2.4470148948059108E-2</v>
      </c>
      <c r="R931">
        <f t="shared" si="161"/>
        <v>0.2774213438459685</v>
      </c>
      <c r="S931">
        <f t="shared" si="162"/>
        <v>0.14360814087022752</v>
      </c>
      <c r="T931">
        <f t="shared" si="163"/>
        <v>4.1426661711292417E-2</v>
      </c>
      <c r="U931">
        <f t="shared" si="164"/>
        <v>0.18875570548152065</v>
      </c>
    </row>
    <row r="932" spans="1:21" x14ac:dyDescent="0.55000000000000004">
      <c r="A932">
        <v>0.73</v>
      </c>
      <c r="B932" t="s">
        <v>17</v>
      </c>
      <c r="C932" t="s">
        <v>12</v>
      </c>
      <c r="D932">
        <v>61.7</v>
      </c>
      <c r="E932">
        <v>57</v>
      </c>
      <c r="F932" t="s">
        <v>10</v>
      </c>
      <c r="G932" t="s">
        <v>11</v>
      </c>
      <c r="H932">
        <v>2361</v>
      </c>
      <c r="I932">
        <f t="shared" si="154"/>
        <v>48.590122453025366</v>
      </c>
      <c r="J932">
        <f t="shared" si="155"/>
        <v>3.3730959870787269</v>
      </c>
      <c r="K932">
        <f t="shared" si="156"/>
        <v>-2.0580314465491474E-2</v>
      </c>
      <c r="M932">
        <f t="shared" si="157"/>
        <v>3064.5928217608548</v>
      </c>
      <c r="N932">
        <f t="shared" si="158"/>
        <v>52.662888698759566</v>
      </c>
      <c r="O932">
        <f t="shared" si="159"/>
        <v>3.3997310985274809</v>
      </c>
      <c r="P932">
        <f t="shared" si="160"/>
        <v>-2.0920936655077545E-2</v>
      </c>
      <c r="R932">
        <f t="shared" si="161"/>
        <v>0.29800627774707955</v>
      </c>
      <c r="S932">
        <f t="shared" si="162"/>
        <v>8.3818810081648973E-2</v>
      </c>
      <c r="T932">
        <f t="shared" si="163"/>
        <v>7.8963396093039533E-3</v>
      </c>
      <c r="U932">
        <f t="shared" si="164"/>
        <v>1.6550873902204825E-2</v>
      </c>
    </row>
    <row r="933" spans="1:21" x14ac:dyDescent="0.55000000000000004">
      <c r="A933">
        <v>0.8</v>
      </c>
      <c r="B933" t="s">
        <v>15</v>
      </c>
      <c r="C933" t="s">
        <v>20</v>
      </c>
      <c r="D933">
        <v>62.4</v>
      </c>
      <c r="E933">
        <v>56</v>
      </c>
      <c r="F933" t="s">
        <v>10</v>
      </c>
      <c r="G933" t="s">
        <v>11</v>
      </c>
      <c r="H933">
        <v>2361</v>
      </c>
      <c r="I933">
        <f t="shared" si="154"/>
        <v>48.590122453025366</v>
      </c>
      <c r="J933">
        <f t="shared" si="155"/>
        <v>3.3730959870787269</v>
      </c>
      <c r="K933">
        <f t="shared" si="156"/>
        <v>-2.0580314465491474E-2</v>
      </c>
      <c r="M933">
        <f t="shared" si="157"/>
        <v>3517.6952195066356</v>
      </c>
      <c r="N933">
        <f t="shared" si="158"/>
        <v>56.349394277450607</v>
      </c>
      <c r="O933">
        <f t="shared" si="159"/>
        <v>3.4552469585562724</v>
      </c>
      <c r="P933">
        <f t="shared" si="160"/>
        <v>-1.9737865890750356E-2</v>
      </c>
      <c r="R933">
        <f t="shared" si="161"/>
        <v>0.4899175008499092</v>
      </c>
      <c r="S933">
        <f t="shared" si="162"/>
        <v>0.15968825416989921</v>
      </c>
      <c r="T933">
        <f t="shared" si="163"/>
        <v>2.4354768376660514E-2</v>
      </c>
      <c r="U933">
        <f t="shared" si="164"/>
        <v>4.0934679407047633E-2</v>
      </c>
    </row>
    <row r="934" spans="1:21" x14ac:dyDescent="0.55000000000000004">
      <c r="A934">
        <v>0.8</v>
      </c>
      <c r="B934" t="s">
        <v>15</v>
      </c>
      <c r="C934" t="s">
        <v>20</v>
      </c>
      <c r="D934">
        <v>62.5</v>
      </c>
      <c r="E934">
        <v>56</v>
      </c>
      <c r="F934" t="s">
        <v>10</v>
      </c>
      <c r="G934" t="s">
        <v>11</v>
      </c>
      <c r="H934">
        <v>2361</v>
      </c>
      <c r="I934">
        <f t="shared" si="154"/>
        <v>48.590122453025366</v>
      </c>
      <c r="J934">
        <f t="shared" si="155"/>
        <v>3.3730959870787269</v>
      </c>
      <c r="K934">
        <f t="shared" si="156"/>
        <v>-2.0580314465491474E-2</v>
      </c>
      <c r="M934">
        <f t="shared" si="157"/>
        <v>3517.6952195066356</v>
      </c>
      <c r="N934">
        <f t="shared" si="158"/>
        <v>56.349394277450607</v>
      </c>
      <c r="O934">
        <f t="shared" si="159"/>
        <v>3.4552469585562724</v>
      </c>
      <c r="P934">
        <f t="shared" si="160"/>
        <v>-1.9737865890750356E-2</v>
      </c>
      <c r="R934">
        <f t="shared" si="161"/>
        <v>0.4899175008499092</v>
      </c>
      <c r="S934">
        <f t="shared" si="162"/>
        <v>0.15968825416989921</v>
      </c>
      <c r="T934">
        <f t="shared" si="163"/>
        <v>2.4354768376660514E-2</v>
      </c>
      <c r="U934">
        <f t="shared" si="164"/>
        <v>4.0934679407047633E-2</v>
      </c>
    </row>
    <row r="935" spans="1:21" x14ac:dyDescent="0.55000000000000004">
      <c r="A935">
        <v>0.81</v>
      </c>
      <c r="B935" t="s">
        <v>23</v>
      </c>
      <c r="C935" t="s">
        <v>12</v>
      </c>
      <c r="D935">
        <v>62.5</v>
      </c>
      <c r="E935">
        <v>58</v>
      </c>
      <c r="F935" t="s">
        <v>10</v>
      </c>
      <c r="G935" t="s">
        <v>11</v>
      </c>
      <c r="H935">
        <v>2361</v>
      </c>
      <c r="I935">
        <f t="shared" si="154"/>
        <v>48.590122453025366</v>
      </c>
      <c r="J935">
        <f t="shared" si="155"/>
        <v>3.3730959870787269</v>
      </c>
      <c r="K935">
        <f t="shared" si="156"/>
        <v>-2.0580314465491474E-2</v>
      </c>
      <c r="M935">
        <f t="shared" si="157"/>
        <v>3582.4241334703179</v>
      </c>
      <c r="N935">
        <f t="shared" si="158"/>
        <v>56.876037931549327</v>
      </c>
      <c r="O935">
        <f t="shared" si="159"/>
        <v>3.4631777957032428</v>
      </c>
      <c r="P935">
        <f t="shared" si="160"/>
        <v>-1.956885578156076E-2</v>
      </c>
      <c r="R935">
        <f t="shared" si="161"/>
        <v>0.51733338986459887</v>
      </c>
      <c r="S935">
        <f t="shared" si="162"/>
        <v>0.17052674618250638</v>
      </c>
      <c r="T935">
        <f t="shared" si="163"/>
        <v>2.6705972486282939E-2</v>
      </c>
      <c r="U935">
        <f t="shared" si="164"/>
        <v>4.9146901308369267E-2</v>
      </c>
    </row>
    <row r="936" spans="1:21" x14ac:dyDescent="0.55000000000000004">
      <c r="A936">
        <v>0.71</v>
      </c>
      <c r="B936" t="s">
        <v>17</v>
      </c>
      <c r="C936" t="s">
        <v>12</v>
      </c>
      <c r="D936">
        <v>60.5</v>
      </c>
      <c r="E936">
        <v>58</v>
      </c>
      <c r="F936" t="s">
        <v>10</v>
      </c>
      <c r="G936" t="s">
        <v>11</v>
      </c>
      <c r="H936">
        <v>2362</v>
      </c>
      <c r="I936">
        <f t="shared" si="154"/>
        <v>48.60041152089147</v>
      </c>
      <c r="J936">
        <f t="shared" si="155"/>
        <v>3.3732798932774961</v>
      </c>
      <c r="K936">
        <f t="shared" si="156"/>
        <v>-2.0575957460157265E-2</v>
      </c>
      <c r="M936">
        <f t="shared" si="157"/>
        <v>2935.1349938334884</v>
      </c>
      <c r="N936">
        <f t="shared" si="158"/>
        <v>51.609601390562126</v>
      </c>
      <c r="O936">
        <f t="shared" si="159"/>
        <v>3.3838694242335405</v>
      </c>
      <c r="P936">
        <f t="shared" si="160"/>
        <v>-2.125895687345674E-2</v>
      </c>
      <c r="R936">
        <f t="shared" si="161"/>
        <v>0.24264817689817458</v>
      </c>
      <c r="S936">
        <f t="shared" si="162"/>
        <v>6.1916962747879618E-2</v>
      </c>
      <c r="T936">
        <f t="shared" si="163"/>
        <v>3.1392387501398768E-3</v>
      </c>
      <c r="U936">
        <f t="shared" si="164"/>
        <v>3.3194052554881899E-2</v>
      </c>
    </row>
    <row r="937" spans="1:21" x14ac:dyDescent="0.55000000000000004">
      <c r="A937">
        <v>0.8</v>
      </c>
      <c r="B937" t="s">
        <v>23</v>
      </c>
      <c r="C937" t="s">
        <v>12</v>
      </c>
      <c r="D937">
        <v>60.4</v>
      </c>
      <c r="E937">
        <v>57</v>
      </c>
      <c r="F937" t="s">
        <v>26</v>
      </c>
      <c r="G937" t="s">
        <v>11</v>
      </c>
      <c r="H937">
        <v>2362</v>
      </c>
      <c r="I937">
        <f t="shared" si="154"/>
        <v>48.60041152089147</v>
      </c>
      <c r="J937">
        <f t="shared" si="155"/>
        <v>3.3732798932774961</v>
      </c>
      <c r="K937">
        <f t="shared" si="156"/>
        <v>-2.0575957460157265E-2</v>
      </c>
      <c r="M937">
        <f t="shared" si="157"/>
        <v>3517.6952195066356</v>
      </c>
      <c r="N937">
        <f t="shared" si="158"/>
        <v>56.349394277450607</v>
      </c>
      <c r="O937">
        <f t="shared" si="159"/>
        <v>3.4552469585562724</v>
      </c>
      <c r="P937">
        <f t="shared" si="160"/>
        <v>-1.9737865890750356E-2</v>
      </c>
      <c r="R937">
        <f t="shared" si="161"/>
        <v>0.48928671443972716</v>
      </c>
      <c r="S937">
        <f t="shared" si="162"/>
        <v>0.15944273955845301</v>
      </c>
      <c r="T937">
        <f t="shared" si="163"/>
        <v>2.429892207940583E-2</v>
      </c>
      <c r="U937">
        <f t="shared" si="164"/>
        <v>4.0731595165365585E-2</v>
      </c>
    </row>
    <row r="938" spans="1:21" x14ac:dyDescent="0.55000000000000004">
      <c r="A938">
        <v>0.72</v>
      </c>
      <c r="B938" t="s">
        <v>21</v>
      </c>
      <c r="C938" t="s">
        <v>14</v>
      </c>
      <c r="D938">
        <v>62.7</v>
      </c>
      <c r="E938">
        <v>58</v>
      </c>
      <c r="F938" t="s">
        <v>16</v>
      </c>
      <c r="G938" t="s">
        <v>11</v>
      </c>
      <c r="H938">
        <v>2362</v>
      </c>
      <c r="I938">
        <f t="shared" si="154"/>
        <v>48.60041152089147</v>
      </c>
      <c r="J938">
        <f t="shared" si="155"/>
        <v>3.3732798932774961</v>
      </c>
      <c r="K938">
        <f t="shared" si="156"/>
        <v>-2.0575957460157265E-2</v>
      </c>
      <c r="M938">
        <f t="shared" si="157"/>
        <v>2999.8639077971716</v>
      </c>
      <c r="N938">
        <f t="shared" si="158"/>
        <v>52.136245044660846</v>
      </c>
      <c r="O938">
        <f t="shared" si="159"/>
        <v>3.3918002613805109</v>
      </c>
      <c r="P938">
        <f t="shared" si="160"/>
        <v>-2.1089946764267144E-2</v>
      </c>
      <c r="R938">
        <f t="shared" si="161"/>
        <v>0.27005245884723605</v>
      </c>
      <c r="S938">
        <f t="shared" si="162"/>
        <v>7.2753160171276657E-2</v>
      </c>
      <c r="T938">
        <f t="shared" si="163"/>
        <v>5.4903146756139299E-3</v>
      </c>
      <c r="U938">
        <f t="shared" si="164"/>
        <v>2.4980091697076757E-2</v>
      </c>
    </row>
    <row r="939" spans="1:21" x14ac:dyDescent="0.55000000000000004">
      <c r="A939">
        <v>0.62</v>
      </c>
      <c r="B939" t="s">
        <v>19</v>
      </c>
      <c r="C939" t="s">
        <v>18</v>
      </c>
      <c r="D939">
        <v>59.8</v>
      </c>
      <c r="E939">
        <v>61</v>
      </c>
      <c r="F939" t="s">
        <v>10</v>
      </c>
      <c r="G939" t="s">
        <v>11</v>
      </c>
      <c r="H939">
        <v>2362</v>
      </c>
      <c r="I939">
        <f t="shared" si="154"/>
        <v>48.60041152089147</v>
      </c>
      <c r="J939">
        <f t="shared" si="155"/>
        <v>3.3732798932774961</v>
      </c>
      <c r="K939">
        <f t="shared" si="156"/>
        <v>-2.0575957460157265E-2</v>
      </c>
      <c r="M939">
        <f t="shared" si="157"/>
        <v>2352.574768160343</v>
      </c>
      <c r="N939">
        <f t="shared" si="158"/>
        <v>46.869808503673646</v>
      </c>
      <c r="O939">
        <f t="shared" si="159"/>
        <v>3.3124918899108087</v>
      </c>
      <c r="P939">
        <f t="shared" si="160"/>
        <v>-2.2780047856163124E-2</v>
      </c>
      <c r="R939">
        <f t="shared" si="161"/>
        <v>3.9903606433772413E-3</v>
      </c>
      <c r="S939">
        <f t="shared" si="162"/>
        <v>3.5608814062693762E-2</v>
      </c>
      <c r="T939">
        <f t="shared" si="163"/>
        <v>1.8020444579126074E-2</v>
      </c>
      <c r="U939">
        <f t="shared" si="164"/>
        <v>0.10711970027512939</v>
      </c>
    </row>
    <row r="940" spans="1:21" x14ac:dyDescent="0.55000000000000004">
      <c r="A940">
        <v>0.74</v>
      </c>
      <c r="B940" t="s">
        <v>15</v>
      </c>
      <c r="C940" t="s">
        <v>12</v>
      </c>
      <c r="D940">
        <v>60</v>
      </c>
      <c r="E940">
        <v>59</v>
      </c>
      <c r="F940" t="s">
        <v>10</v>
      </c>
      <c r="G940" t="s">
        <v>11</v>
      </c>
      <c r="H940">
        <v>2362</v>
      </c>
      <c r="I940">
        <f t="shared" si="154"/>
        <v>48.60041152089147</v>
      </c>
      <c r="J940">
        <f t="shared" si="155"/>
        <v>3.3732798932774961</v>
      </c>
      <c r="K940">
        <f t="shared" si="156"/>
        <v>-2.0575957460157265E-2</v>
      </c>
      <c r="M940">
        <f t="shared" si="157"/>
        <v>3129.321735724538</v>
      </c>
      <c r="N940">
        <f t="shared" si="158"/>
        <v>53.189532352858286</v>
      </c>
      <c r="O940">
        <f t="shared" si="159"/>
        <v>3.4076619356744513</v>
      </c>
      <c r="P940">
        <f t="shared" si="160"/>
        <v>-2.075192654588795E-2</v>
      </c>
      <c r="R940">
        <f t="shared" si="161"/>
        <v>0.32486102274535905</v>
      </c>
      <c r="S940">
        <f t="shared" si="162"/>
        <v>9.4425555018070748E-2</v>
      </c>
      <c r="T940">
        <f t="shared" si="163"/>
        <v>1.0192466526561904E-2</v>
      </c>
      <c r="U940">
        <f t="shared" si="164"/>
        <v>8.5521699814662972E-3</v>
      </c>
    </row>
    <row r="941" spans="1:21" x14ac:dyDescent="0.55000000000000004">
      <c r="A941">
        <v>0.54</v>
      </c>
      <c r="B941" t="s">
        <v>8</v>
      </c>
      <c r="C941" t="s">
        <v>24</v>
      </c>
      <c r="D941">
        <v>60.1</v>
      </c>
      <c r="E941">
        <v>59</v>
      </c>
      <c r="F941" t="s">
        <v>10</v>
      </c>
      <c r="G941" t="s">
        <v>11</v>
      </c>
      <c r="H941">
        <v>2363</v>
      </c>
      <c r="I941">
        <f t="shared" si="154"/>
        <v>48.610698410946533</v>
      </c>
      <c r="J941">
        <f t="shared" si="155"/>
        <v>3.3734637216323691</v>
      </c>
      <c r="K941">
        <f t="shared" si="156"/>
        <v>-2.0571603220883004E-2</v>
      </c>
      <c r="M941">
        <f t="shared" si="157"/>
        <v>1834.7434564508803</v>
      </c>
      <c r="N941">
        <f t="shared" si="158"/>
        <v>42.656659270883893</v>
      </c>
      <c r="O941">
        <f t="shared" si="159"/>
        <v>3.2490451927350468</v>
      </c>
      <c r="P941">
        <f t="shared" si="160"/>
        <v>-2.4132128729679909E-2</v>
      </c>
      <c r="R941">
        <f t="shared" si="161"/>
        <v>0.22355334047783312</v>
      </c>
      <c r="S941">
        <f t="shared" si="162"/>
        <v>0.12248413075097608</v>
      </c>
      <c r="T941">
        <f t="shared" si="163"/>
        <v>3.6881537542404051E-2</v>
      </c>
      <c r="U941">
        <f t="shared" si="164"/>
        <v>0.17307963169260834</v>
      </c>
    </row>
    <row r="942" spans="1:21" x14ac:dyDescent="0.55000000000000004">
      <c r="A942">
        <v>0.65</v>
      </c>
      <c r="B942" t="s">
        <v>8</v>
      </c>
      <c r="C942" t="s">
        <v>18</v>
      </c>
      <c r="D942">
        <v>59.4</v>
      </c>
      <c r="E942">
        <v>61</v>
      </c>
      <c r="F942" t="s">
        <v>10</v>
      </c>
      <c r="G942" t="s">
        <v>11</v>
      </c>
      <c r="H942">
        <v>2364</v>
      </c>
      <c r="I942">
        <f t="shared" si="154"/>
        <v>48.620983124572874</v>
      </c>
      <c r="J942">
        <f t="shared" si="155"/>
        <v>3.3736474722092176</v>
      </c>
      <c r="K942">
        <f t="shared" si="156"/>
        <v>-2.0567251744743179E-2</v>
      </c>
      <c r="M942">
        <f t="shared" si="157"/>
        <v>2546.7615100513917</v>
      </c>
      <c r="N942">
        <f t="shared" si="158"/>
        <v>48.449739465969806</v>
      </c>
      <c r="O942">
        <f t="shared" si="159"/>
        <v>3.336284401351719</v>
      </c>
      <c r="P942">
        <f t="shared" si="160"/>
        <v>-2.2273017528594331E-2</v>
      </c>
      <c r="R942">
        <f t="shared" si="161"/>
        <v>7.7310283439675012E-2</v>
      </c>
      <c r="S942">
        <f t="shared" si="162"/>
        <v>3.5220114361801487E-3</v>
      </c>
      <c r="T942">
        <f t="shared" si="163"/>
        <v>1.1074977799334657E-2</v>
      </c>
      <c r="U942">
        <f t="shared" si="164"/>
        <v>8.2936009391100685E-2</v>
      </c>
    </row>
    <row r="943" spans="1:21" x14ac:dyDescent="0.55000000000000004">
      <c r="A943">
        <v>0.8</v>
      </c>
      <c r="B943" t="s">
        <v>15</v>
      </c>
      <c r="C943" t="s">
        <v>14</v>
      </c>
      <c r="D943">
        <v>60.3</v>
      </c>
      <c r="E943">
        <v>59</v>
      </c>
      <c r="F943" t="s">
        <v>10</v>
      </c>
      <c r="G943" t="s">
        <v>11</v>
      </c>
      <c r="H943">
        <v>2364</v>
      </c>
      <c r="I943">
        <f t="shared" si="154"/>
        <v>48.620983124572874</v>
      </c>
      <c r="J943">
        <f t="shared" si="155"/>
        <v>3.3736474722092176</v>
      </c>
      <c r="K943">
        <f t="shared" si="156"/>
        <v>-2.0567251744743179E-2</v>
      </c>
      <c r="M943">
        <f t="shared" si="157"/>
        <v>3517.6952195066356</v>
      </c>
      <c r="N943">
        <f t="shared" si="158"/>
        <v>56.349394277450607</v>
      </c>
      <c r="O943">
        <f t="shared" si="159"/>
        <v>3.4552469585562724</v>
      </c>
      <c r="P943">
        <f t="shared" si="160"/>
        <v>-1.9737865890750356E-2</v>
      </c>
      <c r="R943">
        <f t="shared" si="161"/>
        <v>0.48802674260009965</v>
      </c>
      <c r="S943">
        <f t="shared" si="162"/>
        <v>0.15895217776811718</v>
      </c>
      <c r="T943">
        <f t="shared" si="163"/>
        <v>2.4187318627461624E-2</v>
      </c>
      <c r="U943">
        <f t="shared" si="164"/>
        <v>4.0325555610744496E-2</v>
      </c>
    </row>
    <row r="944" spans="1:21" x14ac:dyDescent="0.55000000000000004">
      <c r="A944">
        <v>0.8</v>
      </c>
      <c r="B944" t="s">
        <v>21</v>
      </c>
      <c r="C944" t="s">
        <v>20</v>
      </c>
      <c r="D944">
        <v>60.8</v>
      </c>
      <c r="E944">
        <v>55</v>
      </c>
      <c r="F944" t="s">
        <v>10</v>
      </c>
      <c r="G944" t="s">
        <v>11</v>
      </c>
      <c r="H944">
        <v>2364</v>
      </c>
      <c r="I944">
        <f t="shared" si="154"/>
        <v>48.620983124572874</v>
      </c>
      <c r="J944">
        <f t="shared" si="155"/>
        <v>3.3736474722092176</v>
      </c>
      <c r="K944">
        <f t="shared" si="156"/>
        <v>-2.0567251744743179E-2</v>
      </c>
      <c r="M944">
        <f t="shared" si="157"/>
        <v>3517.6952195066356</v>
      </c>
      <c r="N944">
        <f t="shared" si="158"/>
        <v>56.349394277450607</v>
      </c>
      <c r="O944">
        <f t="shared" si="159"/>
        <v>3.4552469585562724</v>
      </c>
      <c r="P944">
        <f t="shared" si="160"/>
        <v>-1.9737865890750356E-2</v>
      </c>
      <c r="R944">
        <f t="shared" si="161"/>
        <v>0.48802674260009965</v>
      </c>
      <c r="S944">
        <f t="shared" si="162"/>
        <v>0.15895217776811718</v>
      </c>
      <c r="T944">
        <f t="shared" si="163"/>
        <v>2.4187318627461624E-2</v>
      </c>
      <c r="U944">
        <f t="shared" si="164"/>
        <v>4.0325555610744496E-2</v>
      </c>
    </row>
    <row r="945" spans="1:21" x14ac:dyDescent="0.55000000000000004">
      <c r="A945">
        <v>0.72</v>
      </c>
      <c r="B945" t="s">
        <v>15</v>
      </c>
      <c r="C945" t="s">
        <v>18</v>
      </c>
      <c r="D945">
        <v>61.6</v>
      </c>
      <c r="E945">
        <v>56</v>
      </c>
      <c r="F945" t="s">
        <v>26</v>
      </c>
      <c r="G945" t="s">
        <v>11</v>
      </c>
      <c r="H945">
        <v>2364</v>
      </c>
      <c r="I945">
        <f t="shared" si="154"/>
        <v>48.620983124572874</v>
      </c>
      <c r="J945">
        <f t="shared" si="155"/>
        <v>3.3736474722092176</v>
      </c>
      <c r="K945">
        <f t="shared" si="156"/>
        <v>-2.0567251744743179E-2</v>
      </c>
      <c r="M945">
        <f t="shared" si="157"/>
        <v>2999.8639077971716</v>
      </c>
      <c r="N945">
        <f t="shared" si="158"/>
        <v>52.136245044660846</v>
      </c>
      <c r="O945">
        <f t="shared" si="159"/>
        <v>3.3918002613805109</v>
      </c>
      <c r="P945">
        <f t="shared" si="160"/>
        <v>-2.1089946764267144E-2</v>
      </c>
      <c r="R945">
        <f t="shared" si="161"/>
        <v>0.26897796438120625</v>
      </c>
      <c r="S945">
        <f t="shared" si="162"/>
        <v>7.2299276859158601E-2</v>
      </c>
      <c r="T945">
        <f t="shared" si="163"/>
        <v>5.3807605331703794E-3</v>
      </c>
      <c r="U945">
        <f t="shared" si="164"/>
        <v>2.5413945723573032E-2</v>
      </c>
    </row>
    <row r="946" spans="1:21" x14ac:dyDescent="0.55000000000000004">
      <c r="A946">
        <v>0.7</v>
      </c>
      <c r="B946" t="s">
        <v>15</v>
      </c>
      <c r="C946" t="s">
        <v>12</v>
      </c>
      <c r="D946">
        <v>58.6</v>
      </c>
      <c r="E946">
        <v>61</v>
      </c>
      <c r="F946" t="s">
        <v>16</v>
      </c>
      <c r="G946" t="s">
        <v>11</v>
      </c>
      <c r="H946">
        <v>2365</v>
      </c>
      <c r="I946">
        <f t="shared" si="154"/>
        <v>48.631265663151311</v>
      </c>
      <c r="J946">
        <f t="shared" si="155"/>
        <v>3.3738311450738303</v>
      </c>
      <c r="K946">
        <f t="shared" si="156"/>
        <v>-2.0562903028816623E-2</v>
      </c>
      <c r="M946">
        <f t="shared" si="157"/>
        <v>2870.406079869806</v>
      </c>
      <c r="N946">
        <f t="shared" si="158"/>
        <v>51.082957736463406</v>
      </c>
      <c r="O946">
        <f t="shared" si="159"/>
        <v>3.3759385870865701</v>
      </c>
      <c r="P946">
        <f t="shared" si="160"/>
        <v>-2.1427966982646339E-2</v>
      </c>
      <c r="R946">
        <f t="shared" si="161"/>
        <v>0.21370235935298351</v>
      </c>
      <c r="S946">
        <f t="shared" si="162"/>
        <v>5.0413906360034996E-2</v>
      </c>
      <c r="T946">
        <f t="shared" si="163"/>
        <v>6.2464359421689631E-4</v>
      </c>
      <c r="U946">
        <f t="shared" si="164"/>
        <v>4.2069154954308977E-2</v>
      </c>
    </row>
    <row r="947" spans="1:21" x14ac:dyDescent="0.55000000000000004">
      <c r="A947">
        <v>0.81</v>
      </c>
      <c r="B947" t="s">
        <v>27</v>
      </c>
      <c r="C947" t="s">
        <v>14</v>
      </c>
      <c r="D947">
        <v>59.8</v>
      </c>
      <c r="E947">
        <v>59</v>
      </c>
      <c r="F947" t="s">
        <v>10</v>
      </c>
      <c r="G947" t="s">
        <v>11</v>
      </c>
      <c r="H947">
        <v>2406</v>
      </c>
      <c r="I947">
        <f t="shared" si="154"/>
        <v>49.050993873722888</v>
      </c>
      <c r="J947">
        <f t="shared" si="155"/>
        <v>3.381295623003826</v>
      </c>
      <c r="K947">
        <f t="shared" si="156"/>
        <v>-2.0386946747183242E-2</v>
      </c>
      <c r="M947">
        <f t="shared" si="157"/>
        <v>3582.4241334703179</v>
      </c>
      <c r="N947">
        <f t="shared" si="158"/>
        <v>56.876037931549327</v>
      </c>
      <c r="O947">
        <f t="shared" si="159"/>
        <v>3.4631777957032428</v>
      </c>
      <c r="P947">
        <f t="shared" si="160"/>
        <v>-1.956885578156076E-2</v>
      </c>
      <c r="R947">
        <f t="shared" si="161"/>
        <v>0.48895433643820363</v>
      </c>
      <c r="S947">
        <f t="shared" si="162"/>
        <v>0.15952875650127027</v>
      </c>
      <c r="T947">
        <f t="shared" si="163"/>
        <v>2.4216212312922668E-2</v>
      </c>
      <c r="U947">
        <f t="shared" si="164"/>
        <v>4.0128174942896395E-2</v>
      </c>
    </row>
    <row r="948" spans="1:21" x14ac:dyDescent="0.55000000000000004">
      <c r="A948">
        <v>0.9</v>
      </c>
      <c r="B948" t="s">
        <v>27</v>
      </c>
      <c r="C948" t="s">
        <v>20</v>
      </c>
      <c r="D948">
        <v>62</v>
      </c>
      <c r="E948">
        <v>53</v>
      </c>
      <c r="F948" t="s">
        <v>16</v>
      </c>
      <c r="G948" t="s">
        <v>11</v>
      </c>
      <c r="H948">
        <v>2406</v>
      </c>
      <c r="I948">
        <f t="shared" si="154"/>
        <v>49.050993873722888</v>
      </c>
      <c r="J948">
        <f t="shared" si="155"/>
        <v>3.381295623003826</v>
      </c>
      <c r="K948">
        <f t="shared" si="156"/>
        <v>-2.0386946747183242E-2</v>
      </c>
      <c r="M948">
        <f t="shared" si="157"/>
        <v>4164.9843591434637</v>
      </c>
      <c r="N948">
        <f t="shared" si="158"/>
        <v>61.6158308184378</v>
      </c>
      <c r="O948">
        <f t="shared" si="159"/>
        <v>3.5345553300259747</v>
      </c>
      <c r="P948">
        <f t="shared" si="160"/>
        <v>-1.8047764798854379E-2</v>
      </c>
      <c r="R948">
        <f t="shared" si="161"/>
        <v>0.73108244353427421</v>
      </c>
      <c r="S948">
        <f t="shared" si="162"/>
        <v>0.25615866167894352</v>
      </c>
      <c r="T948">
        <f t="shared" si="163"/>
        <v>4.5325734307134616E-2</v>
      </c>
      <c r="U948">
        <f t="shared" si="164"/>
        <v>0.11473919941700221</v>
      </c>
    </row>
    <row r="949" spans="1:21" x14ac:dyDescent="0.55000000000000004">
      <c r="A949">
        <v>0.54</v>
      </c>
      <c r="B949" t="s">
        <v>8</v>
      </c>
      <c r="C949" t="s">
        <v>24</v>
      </c>
      <c r="D949">
        <v>57.5</v>
      </c>
      <c r="E949">
        <v>61</v>
      </c>
      <c r="F949" t="s">
        <v>22</v>
      </c>
      <c r="G949" t="s">
        <v>11</v>
      </c>
      <c r="H949">
        <v>2406</v>
      </c>
      <c r="I949">
        <f t="shared" si="154"/>
        <v>49.050993873722888</v>
      </c>
      <c r="J949">
        <f t="shared" si="155"/>
        <v>3.381295623003826</v>
      </c>
      <c r="K949">
        <f t="shared" si="156"/>
        <v>-2.0386946747183242E-2</v>
      </c>
      <c r="M949">
        <f t="shared" si="157"/>
        <v>1834.7434564508803</v>
      </c>
      <c r="N949">
        <f t="shared" si="158"/>
        <v>42.656659270883893</v>
      </c>
      <c r="O949">
        <f t="shared" si="159"/>
        <v>3.2490451927350468</v>
      </c>
      <c r="P949">
        <f t="shared" si="160"/>
        <v>-2.4132128729679909E-2</v>
      </c>
      <c r="R949">
        <f t="shared" si="161"/>
        <v>0.23742998485000819</v>
      </c>
      <c r="S949">
        <f t="shared" si="162"/>
        <v>0.13036095903174971</v>
      </c>
      <c r="T949">
        <f t="shared" si="163"/>
        <v>3.9112353669713308E-2</v>
      </c>
      <c r="U949">
        <f t="shared" si="164"/>
        <v>0.1837048984794214</v>
      </c>
    </row>
    <row r="950" spans="1:21" x14ac:dyDescent="0.55000000000000004">
      <c r="A950">
        <v>0.63</v>
      </c>
      <c r="B950" t="s">
        <v>17</v>
      </c>
      <c r="C950" t="s">
        <v>24</v>
      </c>
      <c r="D950">
        <v>61.9</v>
      </c>
      <c r="E950">
        <v>56</v>
      </c>
      <c r="F950" t="s">
        <v>26</v>
      </c>
      <c r="G950" t="s">
        <v>11</v>
      </c>
      <c r="H950">
        <v>2407</v>
      </c>
      <c r="I950">
        <f t="shared" si="154"/>
        <v>49.06118628814432</v>
      </c>
      <c r="J950">
        <f t="shared" si="155"/>
        <v>3.3814760902750298</v>
      </c>
      <c r="K950">
        <f t="shared" si="156"/>
        <v>-2.0382711378539392E-2</v>
      </c>
      <c r="M950">
        <f t="shared" si="157"/>
        <v>2417.3036821240257</v>
      </c>
      <c r="N950">
        <f t="shared" si="158"/>
        <v>47.396452157772366</v>
      </c>
      <c r="O950">
        <f t="shared" si="159"/>
        <v>3.3204227270577786</v>
      </c>
      <c r="P950">
        <f t="shared" si="160"/>
        <v>-2.2611037746973525E-2</v>
      </c>
      <c r="R950">
        <f t="shared" si="161"/>
        <v>4.2807154649047476E-3</v>
      </c>
      <c r="S950">
        <f t="shared" si="162"/>
        <v>3.3931795301375314E-2</v>
      </c>
      <c r="T950">
        <f t="shared" si="163"/>
        <v>1.8055240252278542E-2</v>
      </c>
      <c r="U950">
        <f t="shared" si="164"/>
        <v>0.10932433507253111</v>
      </c>
    </row>
    <row r="951" spans="1:21" x14ac:dyDescent="0.55000000000000004">
      <c r="A951">
        <v>0.71</v>
      </c>
      <c r="B951" t="s">
        <v>8</v>
      </c>
      <c r="C951" t="s">
        <v>12</v>
      </c>
      <c r="D951">
        <v>62.6</v>
      </c>
      <c r="E951">
        <v>60</v>
      </c>
      <c r="F951" t="s">
        <v>16</v>
      </c>
      <c r="G951" t="s">
        <v>11</v>
      </c>
      <c r="H951">
        <v>2407</v>
      </c>
      <c r="I951">
        <f t="shared" si="154"/>
        <v>49.06118628814432</v>
      </c>
      <c r="J951">
        <f t="shared" si="155"/>
        <v>3.3814760902750298</v>
      </c>
      <c r="K951">
        <f t="shared" si="156"/>
        <v>-2.0382711378539392E-2</v>
      </c>
      <c r="M951">
        <f t="shared" si="157"/>
        <v>2935.1349938334884</v>
      </c>
      <c r="N951">
        <f t="shared" si="158"/>
        <v>51.609601390562126</v>
      </c>
      <c r="O951">
        <f t="shared" si="159"/>
        <v>3.3838694242335405</v>
      </c>
      <c r="P951">
        <f t="shared" si="160"/>
        <v>-2.125895687345674E-2</v>
      </c>
      <c r="R951">
        <f t="shared" si="161"/>
        <v>0.21941628327107951</v>
      </c>
      <c r="S951">
        <f t="shared" si="162"/>
        <v>5.1943609505293045E-2</v>
      </c>
      <c r="T951">
        <f t="shared" si="163"/>
        <v>7.0777787410469394E-4</v>
      </c>
      <c r="U951">
        <f t="shared" si="164"/>
        <v>4.2989643460287219E-2</v>
      </c>
    </row>
    <row r="952" spans="1:21" x14ac:dyDescent="0.55000000000000004">
      <c r="A952">
        <v>0.56999999999999995</v>
      </c>
      <c r="B952" t="s">
        <v>8</v>
      </c>
      <c r="C952" t="s">
        <v>24</v>
      </c>
      <c r="D952">
        <v>63.2</v>
      </c>
      <c r="E952">
        <v>57</v>
      </c>
      <c r="F952" t="s">
        <v>10</v>
      </c>
      <c r="G952" t="s">
        <v>11</v>
      </c>
      <c r="H952">
        <v>2407</v>
      </c>
      <c r="I952">
        <f t="shared" si="154"/>
        <v>49.06118628814432</v>
      </c>
      <c r="J952">
        <f t="shared" si="155"/>
        <v>3.3814760902750298</v>
      </c>
      <c r="K952">
        <f t="shared" si="156"/>
        <v>-2.0382711378539392E-2</v>
      </c>
      <c r="M952">
        <f t="shared" si="157"/>
        <v>2028.9301983419282</v>
      </c>
      <c r="N952">
        <f t="shared" si="158"/>
        <v>44.236590233180046</v>
      </c>
      <c r="O952">
        <f t="shared" si="159"/>
        <v>3.2728377041759571</v>
      </c>
      <c r="P952">
        <f t="shared" si="160"/>
        <v>-2.3625098402111116E-2</v>
      </c>
      <c r="R952">
        <f t="shared" si="161"/>
        <v>0.15707096038972654</v>
      </c>
      <c r="S952">
        <f t="shared" si="162"/>
        <v>9.8338348906376577E-2</v>
      </c>
      <c r="T952">
        <f t="shared" si="163"/>
        <v>3.2127503847066002E-2</v>
      </c>
      <c r="U952">
        <f t="shared" si="164"/>
        <v>0.15907535378171411</v>
      </c>
    </row>
    <row r="953" spans="1:21" x14ac:dyDescent="0.55000000000000004">
      <c r="A953">
        <v>0.71</v>
      </c>
      <c r="B953" t="s">
        <v>17</v>
      </c>
      <c r="C953" t="s">
        <v>18</v>
      </c>
      <c r="D953">
        <v>62.2</v>
      </c>
      <c r="E953">
        <v>58</v>
      </c>
      <c r="F953" t="s">
        <v>10</v>
      </c>
      <c r="G953" t="s">
        <v>11</v>
      </c>
      <c r="H953">
        <v>2407</v>
      </c>
      <c r="I953">
        <f t="shared" si="154"/>
        <v>49.06118628814432</v>
      </c>
      <c r="J953">
        <f t="shared" si="155"/>
        <v>3.3814760902750298</v>
      </c>
      <c r="K953">
        <f t="shared" si="156"/>
        <v>-2.0382711378539392E-2</v>
      </c>
      <c r="M953">
        <f t="shared" si="157"/>
        <v>2935.1349938334884</v>
      </c>
      <c r="N953">
        <f t="shared" si="158"/>
        <v>51.609601390562126</v>
      </c>
      <c r="O953">
        <f t="shared" si="159"/>
        <v>3.3838694242335405</v>
      </c>
      <c r="P953">
        <f t="shared" si="160"/>
        <v>-2.125895687345674E-2</v>
      </c>
      <c r="R953">
        <f t="shared" si="161"/>
        <v>0.21941628327107951</v>
      </c>
      <c r="S953">
        <f t="shared" si="162"/>
        <v>5.1943609505293045E-2</v>
      </c>
      <c r="T953">
        <f t="shared" si="163"/>
        <v>7.0777787410469394E-4</v>
      </c>
      <c r="U953">
        <f t="shared" si="164"/>
        <v>4.2989643460287219E-2</v>
      </c>
    </row>
    <row r="954" spans="1:21" x14ac:dyDescent="0.55000000000000004">
      <c r="A954">
        <v>0.91</v>
      </c>
      <c r="B954" t="s">
        <v>27</v>
      </c>
      <c r="C954" t="s">
        <v>14</v>
      </c>
      <c r="D954">
        <v>63.9</v>
      </c>
      <c r="E954">
        <v>60</v>
      </c>
      <c r="F954" t="s">
        <v>16</v>
      </c>
      <c r="G954" t="s">
        <v>11</v>
      </c>
      <c r="H954">
        <v>2407</v>
      </c>
      <c r="I954">
        <f t="shared" si="154"/>
        <v>49.06118628814432</v>
      </c>
      <c r="J954">
        <f t="shared" si="155"/>
        <v>3.3814760902750298</v>
      </c>
      <c r="K954">
        <f t="shared" si="156"/>
        <v>-2.0382711378539392E-2</v>
      </c>
      <c r="M954">
        <f t="shared" si="157"/>
        <v>4229.713273107147</v>
      </c>
      <c r="N954">
        <f t="shared" si="158"/>
        <v>62.142474472536527</v>
      </c>
      <c r="O954">
        <f t="shared" si="159"/>
        <v>3.5424861671729451</v>
      </c>
      <c r="P954">
        <f t="shared" si="160"/>
        <v>-1.787875468966478E-2</v>
      </c>
      <c r="R954">
        <f t="shared" si="161"/>
        <v>0.75725520278651726</v>
      </c>
      <c r="S954">
        <f t="shared" si="162"/>
        <v>0.26663212152196392</v>
      </c>
      <c r="T954">
        <f t="shared" si="163"/>
        <v>4.7615323190062717E-2</v>
      </c>
      <c r="U954">
        <f t="shared" si="164"/>
        <v>0.12284708557032235</v>
      </c>
    </row>
    <row r="955" spans="1:21" x14ac:dyDescent="0.55000000000000004">
      <c r="A955">
        <v>0.53</v>
      </c>
      <c r="B955" t="s">
        <v>17</v>
      </c>
      <c r="C955" t="s">
        <v>25</v>
      </c>
      <c r="D955">
        <v>60.5</v>
      </c>
      <c r="E955">
        <v>60</v>
      </c>
      <c r="F955" t="s">
        <v>10</v>
      </c>
      <c r="G955" t="s">
        <v>11</v>
      </c>
      <c r="H955">
        <v>2408</v>
      </c>
      <c r="I955">
        <f t="shared" si="154"/>
        <v>49.071376585541188</v>
      </c>
      <c r="J955">
        <f t="shared" si="155"/>
        <v>3.3816564825857869</v>
      </c>
      <c r="K955">
        <f t="shared" si="156"/>
        <v>-2.0378478648480559E-2</v>
      </c>
      <c r="M955">
        <f t="shared" si="157"/>
        <v>1770.0145424871971</v>
      </c>
      <c r="N955">
        <f t="shared" si="158"/>
        <v>42.130015616785172</v>
      </c>
      <c r="O955">
        <f t="shared" si="159"/>
        <v>3.2411143555880764</v>
      </c>
      <c r="P955">
        <f t="shared" si="160"/>
        <v>-2.4301138838869508E-2</v>
      </c>
      <c r="R955">
        <f t="shared" si="161"/>
        <v>0.26494412687408758</v>
      </c>
      <c r="S955">
        <f t="shared" si="162"/>
        <v>0.1414543762931908</v>
      </c>
      <c r="T955">
        <f t="shared" si="163"/>
        <v>4.1560143001350879E-2</v>
      </c>
      <c r="U955">
        <f t="shared" si="164"/>
        <v>0.19249033541968683</v>
      </c>
    </row>
    <row r="956" spans="1:21" x14ac:dyDescent="0.55000000000000004">
      <c r="A956">
        <v>0.72</v>
      </c>
      <c r="B956" t="s">
        <v>8</v>
      </c>
      <c r="C956" t="s">
        <v>14</v>
      </c>
      <c r="D956">
        <v>59.9</v>
      </c>
      <c r="E956">
        <v>58</v>
      </c>
      <c r="F956" t="s">
        <v>16</v>
      </c>
      <c r="G956" t="s">
        <v>11</v>
      </c>
      <c r="H956">
        <v>2408</v>
      </c>
      <c r="I956">
        <f t="shared" si="154"/>
        <v>49.071376585541188</v>
      </c>
      <c r="J956">
        <f t="shared" si="155"/>
        <v>3.3816564825857869</v>
      </c>
      <c r="K956">
        <f t="shared" si="156"/>
        <v>-2.0378478648480559E-2</v>
      </c>
      <c r="M956">
        <f t="shared" si="157"/>
        <v>2999.8639077971716</v>
      </c>
      <c r="N956">
        <f t="shared" si="158"/>
        <v>52.136245044660846</v>
      </c>
      <c r="O956">
        <f t="shared" si="159"/>
        <v>3.3918002613805109</v>
      </c>
      <c r="P956">
        <f t="shared" si="160"/>
        <v>-2.1089946764267144E-2</v>
      </c>
      <c r="R956">
        <f t="shared" si="161"/>
        <v>0.24579065938420747</v>
      </c>
      <c r="S956">
        <f t="shared" si="162"/>
        <v>6.2457356454571476E-2</v>
      </c>
      <c r="T956">
        <f t="shared" si="163"/>
        <v>2.9996479083433118E-3</v>
      </c>
      <c r="U956">
        <f t="shared" si="164"/>
        <v>3.4912719838368939E-2</v>
      </c>
    </row>
    <row r="957" spans="1:21" x14ac:dyDescent="0.55000000000000004">
      <c r="A957">
        <v>0.7</v>
      </c>
      <c r="B957" t="s">
        <v>17</v>
      </c>
      <c r="C957" t="s">
        <v>18</v>
      </c>
      <c r="D957">
        <v>61.2</v>
      </c>
      <c r="E957">
        <v>58</v>
      </c>
      <c r="F957" t="s">
        <v>16</v>
      </c>
      <c r="G957" t="s">
        <v>11</v>
      </c>
      <c r="H957">
        <v>2409</v>
      </c>
      <c r="I957">
        <f t="shared" si="154"/>
        <v>49.081564767232109</v>
      </c>
      <c r="J957">
        <f t="shared" si="155"/>
        <v>3.3818367999983434</v>
      </c>
      <c r="K957">
        <f t="shared" si="156"/>
        <v>-2.0374248554268205E-2</v>
      </c>
      <c r="M957">
        <f t="shared" si="157"/>
        <v>2870.406079869806</v>
      </c>
      <c r="N957">
        <f t="shared" si="158"/>
        <v>51.082957736463406</v>
      </c>
      <c r="O957">
        <f t="shared" si="159"/>
        <v>3.3759385870865701</v>
      </c>
      <c r="P957">
        <f t="shared" si="160"/>
        <v>-2.1427966982646339E-2</v>
      </c>
      <c r="R957">
        <f t="shared" si="161"/>
        <v>0.19153427973009798</v>
      </c>
      <c r="S957">
        <f t="shared" si="162"/>
        <v>4.0776877809883302E-2</v>
      </c>
      <c r="T957">
        <f t="shared" si="163"/>
        <v>1.7440856140001112E-3</v>
      </c>
      <c r="U957">
        <f t="shared" si="164"/>
        <v>5.1718149288867393E-2</v>
      </c>
    </row>
    <row r="958" spans="1:21" x14ac:dyDescent="0.55000000000000004">
      <c r="A958">
        <v>0.7</v>
      </c>
      <c r="B958" t="s">
        <v>17</v>
      </c>
      <c r="C958" t="s">
        <v>18</v>
      </c>
      <c r="D958">
        <v>61.5</v>
      </c>
      <c r="E958">
        <v>59</v>
      </c>
      <c r="F958" t="s">
        <v>10</v>
      </c>
      <c r="G958" t="s">
        <v>11</v>
      </c>
      <c r="H958">
        <v>2409</v>
      </c>
      <c r="I958">
        <f t="shared" si="154"/>
        <v>49.081564767232109</v>
      </c>
      <c r="J958">
        <f t="shared" si="155"/>
        <v>3.3818367999983434</v>
      </c>
      <c r="K958">
        <f t="shared" si="156"/>
        <v>-2.0374248554268205E-2</v>
      </c>
      <c r="M958">
        <f t="shared" si="157"/>
        <v>2870.406079869806</v>
      </c>
      <c r="N958">
        <f t="shared" si="158"/>
        <v>51.082957736463406</v>
      </c>
      <c r="O958">
        <f t="shared" si="159"/>
        <v>3.3759385870865701</v>
      </c>
      <c r="P958">
        <f t="shared" si="160"/>
        <v>-2.1427966982646339E-2</v>
      </c>
      <c r="R958">
        <f t="shared" si="161"/>
        <v>0.19153427973009798</v>
      </c>
      <c r="S958">
        <f t="shared" si="162"/>
        <v>4.0776877809883302E-2</v>
      </c>
      <c r="T958">
        <f t="shared" si="163"/>
        <v>1.7440856140001112E-3</v>
      </c>
      <c r="U958">
        <f t="shared" si="164"/>
        <v>5.1718149288867393E-2</v>
      </c>
    </row>
    <row r="959" spans="1:21" x14ac:dyDescent="0.55000000000000004">
      <c r="A959">
        <v>0.7</v>
      </c>
      <c r="B959" t="s">
        <v>17</v>
      </c>
      <c r="C959" t="s">
        <v>18</v>
      </c>
      <c r="D959">
        <v>62.2</v>
      </c>
      <c r="E959">
        <v>56</v>
      </c>
      <c r="F959" t="s">
        <v>10</v>
      </c>
      <c r="G959" t="s">
        <v>11</v>
      </c>
      <c r="H959">
        <v>2409</v>
      </c>
      <c r="I959">
        <f t="shared" si="154"/>
        <v>49.081564767232109</v>
      </c>
      <c r="J959">
        <f t="shared" si="155"/>
        <v>3.3818367999983434</v>
      </c>
      <c r="K959">
        <f t="shared" si="156"/>
        <v>-2.0374248554268205E-2</v>
      </c>
      <c r="M959">
        <f t="shared" si="157"/>
        <v>2870.406079869806</v>
      </c>
      <c r="N959">
        <f t="shared" si="158"/>
        <v>51.082957736463406</v>
      </c>
      <c r="O959">
        <f t="shared" si="159"/>
        <v>3.3759385870865701</v>
      </c>
      <c r="P959">
        <f t="shared" si="160"/>
        <v>-2.1427966982646339E-2</v>
      </c>
      <c r="R959">
        <f t="shared" si="161"/>
        <v>0.19153427973009798</v>
      </c>
      <c r="S959">
        <f t="shared" si="162"/>
        <v>4.0776877809883302E-2</v>
      </c>
      <c r="T959">
        <f t="shared" si="163"/>
        <v>1.7440856140001112E-3</v>
      </c>
      <c r="U959">
        <f t="shared" si="164"/>
        <v>5.1718149288867393E-2</v>
      </c>
    </row>
    <row r="960" spans="1:21" x14ac:dyDescent="0.55000000000000004">
      <c r="A960">
        <v>0.7</v>
      </c>
      <c r="B960" t="s">
        <v>17</v>
      </c>
      <c r="C960" t="s">
        <v>18</v>
      </c>
      <c r="D960">
        <v>62.3</v>
      </c>
      <c r="E960">
        <v>57</v>
      </c>
      <c r="F960" t="s">
        <v>10</v>
      </c>
      <c r="G960" t="s">
        <v>11</v>
      </c>
      <c r="H960">
        <v>2409</v>
      </c>
      <c r="I960">
        <f t="shared" si="154"/>
        <v>49.081564767232109</v>
      </c>
      <c r="J960">
        <f t="shared" si="155"/>
        <v>3.3818367999983434</v>
      </c>
      <c r="K960">
        <f t="shared" si="156"/>
        <v>-2.0374248554268205E-2</v>
      </c>
      <c r="M960">
        <f t="shared" si="157"/>
        <v>2870.406079869806</v>
      </c>
      <c r="N960">
        <f t="shared" si="158"/>
        <v>51.082957736463406</v>
      </c>
      <c r="O960">
        <f t="shared" si="159"/>
        <v>3.3759385870865701</v>
      </c>
      <c r="P960">
        <f t="shared" si="160"/>
        <v>-2.1427966982646339E-2</v>
      </c>
      <c r="R960">
        <f t="shared" si="161"/>
        <v>0.19153427973009798</v>
      </c>
      <c r="S960">
        <f t="shared" si="162"/>
        <v>4.0776877809883302E-2</v>
      </c>
      <c r="T960">
        <f t="shared" si="163"/>
        <v>1.7440856140001112E-3</v>
      </c>
      <c r="U960">
        <f t="shared" si="164"/>
        <v>5.1718149288867393E-2</v>
      </c>
    </row>
    <row r="961" spans="1:21" x14ac:dyDescent="0.55000000000000004">
      <c r="A961">
        <v>0.56000000000000005</v>
      </c>
      <c r="B961" t="s">
        <v>19</v>
      </c>
      <c r="C961" t="s">
        <v>24</v>
      </c>
      <c r="D961">
        <v>61.6</v>
      </c>
      <c r="E961">
        <v>57</v>
      </c>
      <c r="F961" t="s">
        <v>26</v>
      </c>
      <c r="G961" t="s">
        <v>11</v>
      </c>
      <c r="H961">
        <v>2409</v>
      </c>
      <c r="I961">
        <f t="shared" si="154"/>
        <v>49.081564767232109</v>
      </c>
      <c r="J961">
        <f t="shared" si="155"/>
        <v>3.3818367999983434</v>
      </c>
      <c r="K961">
        <f t="shared" si="156"/>
        <v>-2.0374248554268205E-2</v>
      </c>
      <c r="M961">
        <f t="shared" si="157"/>
        <v>1964.2012843782459</v>
      </c>
      <c r="N961">
        <f t="shared" si="158"/>
        <v>43.709946579081333</v>
      </c>
      <c r="O961">
        <f t="shared" si="159"/>
        <v>3.2649068670289871</v>
      </c>
      <c r="P961">
        <f t="shared" si="160"/>
        <v>-2.3794108511300711E-2</v>
      </c>
      <c r="R961">
        <f t="shared" si="161"/>
        <v>0.18464039668815033</v>
      </c>
      <c r="S961">
        <f t="shared" si="162"/>
        <v>0.10944268410401174</v>
      </c>
      <c r="T961">
        <f t="shared" si="163"/>
        <v>3.45758650947951E-2</v>
      </c>
      <c r="U961">
        <f t="shared" si="164"/>
        <v>0.16785207797595456</v>
      </c>
    </row>
    <row r="962" spans="1:21" x14ac:dyDescent="0.55000000000000004">
      <c r="A962">
        <v>0.56000000000000005</v>
      </c>
      <c r="B962" t="s">
        <v>8</v>
      </c>
      <c r="C962" t="s">
        <v>9</v>
      </c>
      <c r="D962">
        <v>62.1</v>
      </c>
      <c r="E962">
        <v>58</v>
      </c>
      <c r="F962" t="s">
        <v>10</v>
      </c>
      <c r="G962" t="s">
        <v>11</v>
      </c>
      <c r="H962">
        <v>2409</v>
      </c>
      <c r="I962">
        <f t="shared" ref="I962:I1025" si="165" xml:space="preserve"> SQRT(H962)</f>
        <v>49.081564767232109</v>
      </c>
      <c r="J962">
        <f t="shared" ref="J962:J1025" si="166">LOG10(H962)</f>
        <v>3.3818367999983434</v>
      </c>
      <c r="K962">
        <f t="shared" ref="K962:K1025" si="167" xml:space="preserve"> (1/I962)*-1</f>
        <v>-2.0374248554268205E-2</v>
      </c>
      <c r="M962">
        <f t="shared" ref="M962:M1025" si="168" xml:space="preserve"> INTERCEPT(Price,CaratSize) + A962*SLOPE(Price,CaratSize)</f>
        <v>1964.2012843782459</v>
      </c>
      <c r="N962">
        <f t="shared" ref="N962:N1025" si="169" xml:space="preserve"> INTERCEPT(SqrtPrice,CaratSize) + A962*SLOPE(SqrtPrice,CaratSize)</f>
        <v>43.709946579081333</v>
      </c>
      <c r="O962">
        <f t="shared" ref="O962:O1025" si="170" xml:space="preserve"> INTERCEPT(LogTenPrice,CaratSize) + A962*SLOPE(LogTenPrice,CaratSize)</f>
        <v>3.2649068670289871</v>
      </c>
      <c r="P962">
        <f t="shared" ref="P962:P1025" si="171" xml:space="preserve"> INTERCEPT(NegRecPrice,CaratSize) + A962*SLOPE(NegRecPrice,CaratSize)</f>
        <v>-2.3794108511300711E-2</v>
      </c>
      <c r="R962">
        <f t="shared" ref="R962:R1025" si="172" xml:space="preserve"> ABS((M962-H962)/H962)</f>
        <v>0.18464039668815033</v>
      </c>
      <c r="S962">
        <f t="shared" ref="S962:S1025" si="173" xml:space="preserve"> ABS((N962-I962)/I962)</f>
        <v>0.10944268410401174</v>
      </c>
      <c r="T962">
        <f t="shared" ref="T962:T1025" si="174" xml:space="preserve"> ABS((O962-J962)/J962)</f>
        <v>3.45758650947951E-2</v>
      </c>
      <c r="U962">
        <f t="shared" ref="U962:U1025" si="175" xml:space="preserve"> ABS((P962-K962)/K962)</f>
        <v>0.16785207797595456</v>
      </c>
    </row>
    <row r="963" spans="1:21" x14ac:dyDescent="0.55000000000000004">
      <c r="A963">
        <v>0.5</v>
      </c>
      <c r="B963" t="s">
        <v>8</v>
      </c>
      <c r="C963" t="s">
        <v>9</v>
      </c>
      <c r="D963">
        <v>60.2</v>
      </c>
      <c r="E963">
        <v>60</v>
      </c>
      <c r="F963" t="s">
        <v>10</v>
      </c>
      <c r="G963" t="s">
        <v>11</v>
      </c>
      <c r="H963">
        <v>2409</v>
      </c>
      <c r="I963">
        <f t="shared" si="165"/>
        <v>49.081564767232109</v>
      </c>
      <c r="J963">
        <f t="shared" si="166"/>
        <v>3.3818367999983434</v>
      </c>
      <c r="K963">
        <f t="shared" si="167"/>
        <v>-2.0374248554268205E-2</v>
      </c>
      <c r="M963">
        <f t="shared" si="168"/>
        <v>1575.8278005961483</v>
      </c>
      <c r="N963">
        <f t="shared" si="169"/>
        <v>40.550084654489012</v>
      </c>
      <c r="O963">
        <f t="shared" si="170"/>
        <v>3.2173218441471656</v>
      </c>
      <c r="P963">
        <f t="shared" si="171"/>
        <v>-2.4808169166438302E-2</v>
      </c>
      <c r="R963">
        <f t="shared" si="172"/>
        <v>0.34585811515311404</v>
      </c>
      <c r="S963">
        <f t="shared" si="173"/>
        <v>0.17382249635282396</v>
      </c>
      <c r="T963">
        <f t="shared" si="174"/>
        <v>4.8646627729421597E-2</v>
      </c>
      <c r="U963">
        <f t="shared" si="175"/>
        <v>0.21762376169899203</v>
      </c>
    </row>
    <row r="964" spans="1:21" x14ac:dyDescent="0.55000000000000004">
      <c r="A964">
        <v>0.71</v>
      </c>
      <c r="B964" t="s">
        <v>19</v>
      </c>
      <c r="C964" t="s">
        <v>20</v>
      </c>
      <c r="D964">
        <v>62.2</v>
      </c>
      <c r="E964">
        <v>59</v>
      </c>
      <c r="F964" t="s">
        <v>16</v>
      </c>
      <c r="G964" t="s">
        <v>11</v>
      </c>
      <c r="H964">
        <v>2409</v>
      </c>
      <c r="I964">
        <f t="shared" si="165"/>
        <v>49.081564767232109</v>
      </c>
      <c r="J964">
        <f t="shared" si="166"/>
        <v>3.3818367999983434</v>
      </c>
      <c r="K964">
        <f t="shared" si="167"/>
        <v>-2.0374248554268205E-2</v>
      </c>
      <c r="M964">
        <f t="shared" si="168"/>
        <v>2935.1349938334884</v>
      </c>
      <c r="N964">
        <f t="shared" si="169"/>
        <v>51.609601390562126</v>
      </c>
      <c r="O964">
        <f t="shared" si="170"/>
        <v>3.3838694242335405</v>
      </c>
      <c r="P964">
        <f t="shared" si="171"/>
        <v>-2.125895687345674E-2</v>
      </c>
      <c r="R964">
        <f t="shared" si="172"/>
        <v>0.21840389947425834</v>
      </c>
      <c r="S964">
        <f t="shared" si="173"/>
        <v>5.1506846518018672E-2</v>
      </c>
      <c r="T964">
        <f t="shared" si="174"/>
        <v>6.0104149177101569E-4</v>
      </c>
      <c r="U964">
        <f t="shared" si="175"/>
        <v>4.342286866836112E-2</v>
      </c>
    </row>
    <row r="965" spans="1:21" x14ac:dyDescent="0.55000000000000004">
      <c r="A965">
        <v>0.6</v>
      </c>
      <c r="B965" t="s">
        <v>15</v>
      </c>
      <c r="C965" t="s">
        <v>25</v>
      </c>
      <c r="D965">
        <v>60.6</v>
      </c>
      <c r="E965">
        <v>58</v>
      </c>
      <c r="F965" t="s">
        <v>10</v>
      </c>
      <c r="G965" t="s">
        <v>11</v>
      </c>
      <c r="H965">
        <v>2409</v>
      </c>
      <c r="I965">
        <f t="shared" si="165"/>
        <v>49.081564767232109</v>
      </c>
      <c r="J965">
        <f t="shared" si="166"/>
        <v>3.3818367999983434</v>
      </c>
      <c r="K965">
        <f t="shared" si="167"/>
        <v>-2.0374248554268205E-2</v>
      </c>
      <c r="M965">
        <f t="shared" si="168"/>
        <v>2223.116940232977</v>
      </c>
      <c r="N965">
        <f t="shared" si="169"/>
        <v>45.816521195476206</v>
      </c>
      <c r="O965">
        <f t="shared" si="170"/>
        <v>3.2966302156168679</v>
      </c>
      <c r="P965">
        <f t="shared" si="171"/>
        <v>-2.3118068074542322E-2</v>
      </c>
      <c r="R965">
        <f t="shared" si="172"/>
        <v>7.7161917711508113E-2</v>
      </c>
      <c r="S965">
        <f t="shared" si="173"/>
        <v>6.6522809271470404E-2</v>
      </c>
      <c r="T965">
        <f t="shared" si="174"/>
        <v>2.5195356671710856E-2</v>
      </c>
      <c r="U965">
        <f t="shared" si="175"/>
        <v>0.13467095549392979</v>
      </c>
    </row>
    <row r="966" spans="1:21" x14ac:dyDescent="0.55000000000000004">
      <c r="A966">
        <v>0.86</v>
      </c>
      <c r="B966" t="s">
        <v>27</v>
      </c>
      <c r="C966" t="s">
        <v>18</v>
      </c>
      <c r="D966">
        <v>62.6</v>
      </c>
      <c r="E966">
        <v>57</v>
      </c>
      <c r="F966" t="s">
        <v>10</v>
      </c>
      <c r="G966" t="s">
        <v>11</v>
      </c>
      <c r="H966">
        <v>2409</v>
      </c>
      <c r="I966">
        <f t="shared" si="165"/>
        <v>49.081564767232109</v>
      </c>
      <c r="J966">
        <f t="shared" si="166"/>
        <v>3.3818367999983434</v>
      </c>
      <c r="K966">
        <f t="shared" si="167"/>
        <v>-2.0374248554268205E-2</v>
      </c>
      <c r="M966">
        <f t="shared" si="168"/>
        <v>3906.0687032887322</v>
      </c>
      <c r="N966">
        <f t="shared" si="169"/>
        <v>59.50925620204292</v>
      </c>
      <c r="O966">
        <f t="shared" si="170"/>
        <v>3.5028319814380939</v>
      </c>
      <c r="P966">
        <f t="shared" si="171"/>
        <v>-1.8723805235612768E-2</v>
      </c>
      <c r="R966">
        <f t="shared" si="172"/>
        <v>0.62144819563666753</v>
      </c>
      <c r="S966">
        <f t="shared" si="173"/>
        <v>0.21245637714004909</v>
      </c>
      <c r="T966">
        <f t="shared" si="174"/>
        <v>3.5777948078337132E-2</v>
      </c>
      <c r="U966">
        <f t="shared" si="175"/>
        <v>8.1006340639232316E-2</v>
      </c>
    </row>
    <row r="967" spans="1:21" x14ac:dyDescent="0.55000000000000004">
      <c r="A967">
        <v>0.73</v>
      </c>
      <c r="B967" t="s">
        <v>21</v>
      </c>
      <c r="C967" t="s">
        <v>14</v>
      </c>
      <c r="D967">
        <v>61.1</v>
      </c>
      <c r="E967">
        <v>60</v>
      </c>
      <c r="F967" t="s">
        <v>16</v>
      </c>
      <c r="G967" t="s">
        <v>11</v>
      </c>
      <c r="H967">
        <v>2409</v>
      </c>
      <c r="I967">
        <f t="shared" si="165"/>
        <v>49.081564767232109</v>
      </c>
      <c r="J967">
        <f t="shared" si="166"/>
        <v>3.3818367999983434</v>
      </c>
      <c r="K967">
        <f t="shared" si="167"/>
        <v>-2.0374248554268205E-2</v>
      </c>
      <c r="M967">
        <f t="shared" si="168"/>
        <v>3064.5928217608548</v>
      </c>
      <c r="N967">
        <f t="shared" si="169"/>
        <v>52.662888698759566</v>
      </c>
      <c r="O967">
        <f t="shared" si="170"/>
        <v>3.3997310985274809</v>
      </c>
      <c r="P967">
        <f t="shared" si="171"/>
        <v>-2.0920936655077545E-2</v>
      </c>
      <c r="R967">
        <f t="shared" si="172"/>
        <v>0.2721431389625798</v>
      </c>
      <c r="S967">
        <f t="shared" si="173"/>
        <v>7.2966783934289417E-2</v>
      </c>
      <c r="T967">
        <f t="shared" si="174"/>
        <v>5.2912957033131383E-3</v>
      </c>
      <c r="U967">
        <f t="shared" si="175"/>
        <v>2.6832307427348739E-2</v>
      </c>
    </row>
    <row r="968" spans="1:21" x14ac:dyDescent="0.55000000000000004">
      <c r="A968">
        <v>0.83</v>
      </c>
      <c r="B968" t="s">
        <v>8</v>
      </c>
      <c r="C968" t="s">
        <v>20</v>
      </c>
      <c r="D968">
        <v>62</v>
      </c>
      <c r="E968">
        <v>56</v>
      </c>
      <c r="F968" t="s">
        <v>16</v>
      </c>
      <c r="G968" t="s">
        <v>11</v>
      </c>
      <c r="H968">
        <v>2409</v>
      </c>
      <c r="I968">
        <f t="shared" si="165"/>
        <v>49.081564767232109</v>
      </c>
      <c r="J968">
        <f t="shared" si="166"/>
        <v>3.3818367999983434</v>
      </c>
      <c r="K968">
        <f t="shared" si="167"/>
        <v>-2.0374248554268205E-2</v>
      </c>
      <c r="M968">
        <f t="shared" si="168"/>
        <v>3711.8819613976834</v>
      </c>
      <c r="N968">
        <f t="shared" si="169"/>
        <v>57.92932523974676</v>
      </c>
      <c r="O968">
        <f t="shared" si="170"/>
        <v>3.4790394699971832</v>
      </c>
      <c r="P968">
        <f t="shared" si="171"/>
        <v>-1.9230835563181566E-2</v>
      </c>
      <c r="R968">
        <f t="shared" si="172"/>
        <v>0.54083933640418569</v>
      </c>
      <c r="S968">
        <f t="shared" si="173"/>
        <v>0.18026647101564297</v>
      </c>
      <c r="T968">
        <f t="shared" si="174"/>
        <v>2.874256676102388E-2</v>
      </c>
      <c r="U968">
        <f t="shared" si="175"/>
        <v>5.6120498777713496E-2</v>
      </c>
    </row>
    <row r="969" spans="1:21" x14ac:dyDescent="0.55000000000000004">
      <c r="A969">
        <v>0.51</v>
      </c>
      <c r="B969" t="s">
        <v>17</v>
      </c>
      <c r="C969" t="s">
        <v>25</v>
      </c>
      <c r="D969">
        <v>62.6</v>
      </c>
      <c r="E969">
        <v>56</v>
      </c>
      <c r="F969" t="s">
        <v>10</v>
      </c>
      <c r="G969" t="s">
        <v>11</v>
      </c>
      <c r="H969">
        <v>2410</v>
      </c>
      <c r="I969">
        <f t="shared" si="165"/>
        <v>49.091750834534309</v>
      </c>
      <c r="J969">
        <f t="shared" si="166"/>
        <v>3.3820170425748683</v>
      </c>
      <c r="K969">
        <f t="shared" si="167"/>
        <v>-2.0370021093167764E-2</v>
      </c>
      <c r="M969">
        <f t="shared" si="168"/>
        <v>1640.5567145598311</v>
      </c>
      <c r="N969">
        <f t="shared" si="169"/>
        <v>41.076728308587732</v>
      </c>
      <c r="O969">
        <f t="shared" si="170"/>
        <v>3.225252681294136</v>
      </c>
      <c r="P969">
        <f t="shared" si="171"/>
        <v>-2.4639159057248703E-2</v>
      </c>
      <c r="R969">
        <f t="shared" si="172"/>
        <v>0.3192710727967506</v>
      </c>
      <c r="S969">
        <f t="shared" si="173"/>
        <v>0.16326617791574655</v>
      </c>
      <c r="T969">
        <f t="shared" si="174"/>
        <v>4.6352327415056786E-2</v>
      </c>
      <c r="U969">
        <f t="shared" si="175"/>
        <v>0.20957945721091253</v>
      </c>
    </row>
    <row r="970" spans="1:21" x14ac:dyDescent="0.55000000000000004">
      <c r="A970">
        <v>0.51</v>
      </c>
      <c r="B970" t="s">
        <v>17</v>
      </c>
      <c r="C970" t="s">
        <v>25</v>
      </c>
      <c r="D970">
        <v>62.5</v>
      </c>
      <c r="E970">
        <v>56</v>
      </c>
      <c r="F970" t="s">
        <v>10</v>
      </c>
      <c r="G970" t="s">
        <v>11</v>
      </c>
      <c r="H970">
        <v>2410</v>
      </c>
      <c r="I970">
        <f t="shared" si="165"/>
        <v>49.091750834534309</v>
      </c>
      <c r="J970">
        <f t="shared" si="166"/>
        <v>3.3820170425748683</v>
      </c>
      <c r="K970">
        <f t="shared" si="167"/>
        <v>-2.0370021093167764E-2</v>
      </c>
      <c r="M970">
        <f t="shared" si="168"/>
        <v>1640.5567145598311</v>
      </c>
      <c r="N970">
        <f t="shared" si="169"/>
        <v>41.076728308587732</v>
      </c>
      <c r="O970">
        <f t="shared" si="170"/>
        <v>3.225252681294136</v>
      </c>
      <c r="P970">
        <f t="shared" si="171"/>
        <v>-2.4639159057248703E-2</v>
      </c>
      <c r="R970">
        <f t="shared" si="172"/>
        <v>0.3192710727967506</v>
      </c>
      <c r="S970">
        <f t="shared" si="173"/>
        <v>0.16326617791574655</v>
      </c>
      <c r="T970">
        <f t="shared" si="174"/>
        <v>4.6352327415056786E-2</v>
      </c>
      <c r="U970">
        <f t="shared" si="175"/>
        <v>0.20957945721091253</v>
      </c>
    </row>
    <row r="971" spans="1:21" x14ac:dyDescent="0.55000000000000004">
      <c r="A971">
        <v>0.6</v>
      </c>
      <c r="B971" t="s">
        <v>21</v>
      </c>
      <c r="C971" t="s">
        <v>24</v>
      </c>
      <c r="D971">
        <v>62.3</v>
      </c>
      <c r="E971">
        <v>57</v>
      </c>
      <c r="F971" t="s">
        <v>16</v>
      </c>
      <c r="G971" t="s">
        <v>11</v>
      </c>
      <c r="H971">
        <v>2410</v>
      </c>
      <c r="I971">
        <f t="shared" si="165"/>
        <v>49.091750834534309</v>
      </c>
      <c r="J971">
        <f t="shared" si="166"/>
        <v>3.3820170425748683</v>
      </c>
      <c r="K971">
        <f t="shared" si="167"/>
        <v>-2.0370021093167764E-2</v>
      </c>
      <c r="M971">
        <f t="shared" si="168"/>
        <v>2223.116940232977</v>
      </c>
      <c r="N971">
        <f t="shared" si="169"/>
        <v>45.816521195476206</v>
      </c>
      <c r="O971">
        <f t="shared" si="170"/>
        <v>3.2966302156168679</v>
      </c>
      <c r="P971">
        <f t="shared" si="171"/>
        <v>-2.3118068074542322E-2</v>
      </c>
      <c r="R971">
        <f t="shared" si="172"/>
        <v>7.7544838077602915E-2</v>
      </c>
      <c r="S971">
        <f t="shared" si="173"/>
        <v>6.6716496832581809E-2</v>
      </c>
      <c r="T971">
        <f t="shared" si="174"/>
        <v>2.5247308302441904E-2</v>
      </c>
      <c r="U971">
        <f t="shared" si="175"/>
        <v>0.13490643769123398</v>
      </c>
    </row>
    <row r="972" spans="1:21" x14ac:dyDescent="0.55000000000000004">
      <c r="A972">
        <v>0.7</v>
      </c>
      <c r="B972" t="s">
        <v>8</v>
      </c>
      <c r="C972" t="s">
        <v>18</v>
      </c>
      <c r="D972">
        <v>62.2</v>
      </c>
      <c r="E972">
        <v>59</v>
      </c>
      <c r="F972" t="s">
        <v>16</v>
      </c>
      <c r="G972" t="s">
        <v>11</v>
      </c>
      <c r="H972">
        <v>2458</v>
      </c>
      <c r="I972">
        <f t="shared" si="165"/>
        <v>49.578221024962161</v>
      </c>
      <c r="J972">
        <f t="shared" si="166"/>
        <v>3.3905818785504351</v>
      </c>
      <c r="K972">
        <f t="shared" si="167"/>
        <v>-2.0170146877527322E-2</v>
      </c>
      <c r="M972">
        <f t="shared" si="168"/>
        <v>2870.406079869806</v>
      </c>
      <c r="N972">
        <f t="shared" si="169"/>
        <v>51.082957736463406</v>
      </c>
      <c r="O972">
        <f t="shared" si="170"/>
        <v>3.3759385870865701</v>
      </c>
      <c r="P972">
        <f t="shared" si="171"/>
        <v>-2.1427966982646339E-2</v>
      </c>
      <c r="R972">
        <f t="shared" si="172"/>
        <v>0.16778115535793572</v>
      </c>
      <c r="S972">
        <f t="shared" si="173"/>
        <v>3.0350760482987568E-2</v>
      </c>
      <c r="T972">
        <f t="shared" si="174"/>
        <v>4.3188136987641207E-3</v>
      </c>
      <c r="U972">
        <f t="shared" si="175"/>
        <v>6.2360483181231788E-2</v>
      </c>
    </row>
    <row r="973" spans="1:21" x14ac:dyDescent="0.55000000000000004">
      <c r="A973">
        <v>0.7</v>
      </c>
      <c r="B973" t="s">
        <v>8</v>
      </c>
      <c r="C973" t="s">
        <v>18</v>
      </c>
      <c r="D973">
        <v>60.6</v>
      </c>
      <c r="E973">
        <v>59</v>
      </c>
      <c r="F973" t="s">
        <v>22</v>
      </c>
      <c r="G973" t="s">
        <v>11</v>
      </c>
      <c r="H973">
        <v>2458</v>
      </c>
      <c r="I973">
        <f t="shared" si="165"/>
        <v>49.578221024962161</v>
      </c>
      <c r="J973">
        <f t="shared" si="166"/>
        <v>3.3905818785504351</v>
      </c>
      <c r="K973">
        <f t="shared" si="167"/>
        <v>-2.0170146877527322E-2</v>
      </c>
      <c r="M973">
        <f t="shared" si="168"/>
        <v>2870.406079869806</v>
      </c>
      <c r="N973">
        <f t="shared" si="169"/>
        <v>51.082957736463406</v>
      </c>
      <c r="O973">
        <f t="shared" si="170"/>
        <v>3.3759385870865701</v>
      </c>
      <c r="P973">
        <f t="shared" si="171"/>
        <v>-2.1427966982646339E-2</v>
      </c>
      <c r="R973">
        <f t="shared" si="172"/>
        <v>0.16778115535793572</v>
      </c>
      <c r="S973">
        <f t="shared" si="173"/>
        <v>3.0350760482987568E-2</v>
      </c>
      <c r="T973">
        <f t="shared" si="174"/>
        <v>4.3188136987641207E-3</v>
      </c>
      <c r="U973">
        <f t="shared" si="175"/>
        <v>6.2360483181231788E-2</v>
      </c>
    </row>
    <row r="974" spans="1:21" x14ac:dyDescent="0.55000000000000004">
      <c r="A974">
        <v>0.7</v>
      </c>
      <c r="B974" t="s">
        <v>8</v>
      </c>
      <c r="C974" t="s">
        <v>14</v>
      </c>
      <c r="D974">
        <v>62.2</v>
      </c>
      <c r="E974">
        <v>57</v>
      </c>
      <c r="F974" t="s">
        <v>10</v>
      </c>
      <c r="G974" t="s">
        <v>11</v>
      </c>
      <c r="H974">
        <v>2458</v>
      </c>
      <c r="I974">
        <f t="shared" si="165"/>
        <v>49.578221024962161</v>
      </c>
      <c r="J974">
        <f t="shared" si="166"/>
        <v>3.3905818785504351</v>
      </c>
      <c r="K974">
        <f t="shared" si="167"/>
        <v>-2.0170146877527322E-2</v>
      </c>
      <c r="M974">
        <f t="shared" si="168"/>
        <v>2870.406079869806</v>
      </c>
      <c r="N974">
        <f t="shared" si="169"/>
        <v>51.082957736463406</v>
      </c>
      <c r="O974">
        <f t="shared" si="170"/>
        <v>3.3759385870865701</v>
      </c>
      <c r="P974">
        <f t="shared" si="171"/>
        <v>-2.1427966982646339E-2</v>
      </c>
      <c r="R974">
        <f t="shared" si="172"/>
        <v>0.16778115535793572</v>
      </c>
      <c r="S974">
        <f t="shared" si="173"/>
        <v>3.0350760482987568E-2</v>
      </c>
      <c r="T974">
        <f t="shared" si="174"/>
        <v>4.3188136987641207E-3</v>
      </c>
      <c r="U974">
        <f t="shared" si="175"/>
        <v>6.2360483181231788E-2</v>
      </c>
    </row>
    <row r="975" spans="1:21" x14ac:dyDescent="0.55000000000000004">
      <c r="A975">
        <v>0.73</v>
      </c>
      <c r="B975" t="s">
        <v>17</v>
      </c>
      <c r="C975" t="s">
        <v>14</v>
      </c>
      <c r="D975">
        <v>61</v>
      </c>
      <c r="E975">
        <v>57</v>
      </c>
      <c r="F975" t="s">
        <v>10</v>
      </c>
      <c r="G975" t="s">
        <v>28</v>
      </c>
      <c r="H975">
        <v>2458</v>
      </c>
      <c r="I975">
        <f t="shared" si="165"/>
        <v>49.578221024962161</v>
      </c>
      <c r="J975">
        <f t="shared" si="166"/>
        <v>3.3905818785504351</v>
      </c>
      <c r="K975">
        <f t="shared" si="167"/>
        <v>-2.0170146877527322E-2</v>
      </c>
      <c r="M975">
        <f t="shared" si="168"/>
        <v>3064.5928217608548</v>
      </c>
      <c r="N975">
        <f t="shared" si="169"/>
        <v>52.662888698759566</v>
      </c>
      <c r="O975">
        <f t="shared" si="170"/>
        <v>3.3997310985274809</v>
      </c>
      <c r="P975">
        <f t="shared" si="171"/>
        <v>-2.0920936655077545E-2</v>
      </c>
      <c r="R975">
        <f t="shared" si="172"/>
        <v>0.24678308452435102</v>
      </c>
      <c r="S975">
        <f t="shared" si="173"/>
        <v>6.22182000488542E-2</v>
      </c>
      <c r="T975">
        <f t="shared" si="174"/>
        <v>2.6984217767828398E-3</v>
      </c>
      <c r="U975">
        <f t="shared" si="175"/>
        <v>3.7222821534667175E-2</v>
      </c>
    </row>
    <row r="976" spans="1:21" x14ac:dyDescent="0.55000000000000004">
      <c r="A976">
        <v>0.93</v>
      </c>
      <c r="B976" t="s">
        <v>13</v>
      </c>
      <c r="C976" t="s">
        <v>12</v>
      </c>
      <c r="D976">
        <v>59.5</v>
      </c>
      <c r="E976">
        <v>61</v>
      </c>
      <c r="F976" t="s">
        <v>10</v>
      </c>
      <c r="G976" t="s">
        <v>11</v>
      </c>
      <c r="H976">
        <v>2458</v>
      </c>
      <c r="I976">
        <f t="shared" si="165"/>
        <v>49.578221024962161</v>
      </c>
      <c r="J976">
        <f t="shared" si="166"/>
        <v>3.3905818785504351</v>
      </c>
      <c r="K976">
        <f t="shared" si="167"/>
        <v>-2.0170146877527322E-2</v>
      </c>
      <c r="M976">
        <f t="shared" si="168"/>
        <v>4359.1711010345134</v>
      </c>
      <c r="N976">
        <f t="shared" si="169"/>
        <v>63.195761780733967</v>
      </c>
      <c r="O976">
        <f t="shared" si="170"/>
        <v>3.5583478414668854</v>
      </c>
      <c r="P976">
        <f t="shared" si="171"/>
        <v>-1.7540734471285582E-2</v>
      </c>
      <c r="R976">
        <f t="shared" si="172"/>
        <v>0.77346261230045299</v>
      </c>
      <c r="S976">
        <f t="shared" si="173"/>
        <v>0.27466779715463174</v>
      </c>
      <c r="T976">
        <f t="shared" si="174"/>
        <v>4.9479991613762403E-2</v>
      </c>
      <c r="U976">
        <f t="shared" si="175"/>
        <v>0.13036158944243056</v>
      </c>
    </row>
    <row r="977" spans="1:21" x14ac:dyDescent="0.55000000000000004">
      <c r="A977">
        <v>0.79</v>
      </c>
      <c r="B977" t="s">
        <v>8</v>
      </c>
      <c r="C977" t="s">
        <v>20</v>
      </c>
      <c r="D977">
        <v>59.5</v>
      </c>
      <c r="E977">
        <v>59</v>
      </c>
      <c r="F977" t="s">
        <v>10</v>
      </c>
      <c r="G977" t="s">
        <v>11</v>
      </c>
      <c r="H977">
        <v>2459</v>
      </c>
      <c r="I977">
        <f t="shared" si="165"/>
        <v>49.588305072869751</v>
      </c>
      <c r="J977">
        <f t="shared" si="166"/>
        <v>3.3907585287387172</v>
      </c>
      <c r="K977">
        <f t="shared" si="167"/>
        <v>-2.0166045169934834E-2</v>
      </c>
      <c r="M977">
        <f t="shared" si="168"/>
        <v>3452.9663055429523</v>
      </c>
      <c r="N977">
        <f t="shared" si="169"/>
        <v>55.822750623351887</v>
      </c>
      <c r="O977">
        <f t="shared" si="170"/>
        <v>3.4473161214093024</v>
      </c>
      <c r="P977">
        <f t="shared" si="171"/>
        <v>-1.9906875999939955E-2</v>
      </c>
      <c r="R977">
        <f t="shared" si="172"/>
        <v>0.40421565902519413</v>
      </c>
      <c r="S977">
        <f t="shared" si="173"/>
        <v>0.12572411058052196</v>
      </c>
      <c r="T977">
        <f t="shared" si="174"/>
        <v>1.6679923442269817E-2</v>
      </c>
      <c r="U977">
        <f t="shared" si="175"/>
        <v>1.2851759867188518E-2</v>
      </c>
    </row>
    <row r="978" spans="1:21" x14ac:dyDescent="0.55000000000000004">
      <c r="A978">
        <v>0.56000000000000005</v>
      </c>
      <c r="B978" t="s">
        <v>21</v>
      </c>
      <c r="C978" t="s">
        <v>25</v>
      </c>
      <c r="D978">
        <v>62.3</v>
      </c>
      <c r="E978">
        <v>56</v>
      </c>
      <c r="F978" t="s">
        <v>10</v>
      </c>
      <c r="G978" t="s">
        <v>11</v>
      </c>
      <c r="H978">
        <v>2459</v>
      </c>
      <c r="I978">
        <f t="shared" si="165"/>
        <v>49.588305072869751</v>
      </c>
      <c r="J978">
        <f t="shared" si="166"/>
        <v>3.3907585287387172</v>
      </c>
      <c r="K978">
        <f t="shared" si="167"/>
        <v>-2.0166045169934834E-2</v>
      </c>
      <c r="M978">
        <f t="shared" si="168"/>
        <v>1964.2012843782459</v>
      </c>
      <c r="N978">
        <f t="shared" si="169"/>
        <v>43.709946579081333</v>
      </c>
      <c r="O978">
        <f t="shared" si="170"/>
        <v>3.2649068670289871</v>
      </c>
      <c r="P978">
        <f t="shared" si="171"/>
        <v>-2.3794108511300711E-2</v>
      </c>
      <c r="R978">
        <f t="shared" si="172"/>
        <v>0.20121948581608545</v>
      </c>
      <c r="S978">
        <f t="shared" si="173"/>
        <v>0.11854324291080734</v>
      </c>
      <c r="T978">
        <f t="shared" si="174"/>
        <v>3.7116079084683132E-2</v>
      </c>
      <c r="U978">
        <f t="shared" si="175"/>
        <v>0.17990951179534631</v>
      </c>
    </row>
    <row r="979" spans="1:21" x14ac:dyDescent="0.55000000000000004">
      <c r="A979">
        <v>0.61</v>
      </c>
      <c r="B979" t="s">
        <v>17</v>
      </c>
      <c r="C979" t="s">
        <v>9</v>
      </c>
      <c r="D979">
        <v>62.5</v>
      </c>
      <c r="E979">
        <v>57</v>
      </c>
      <c r="F979" t="s">
        <v>10</v>
      </c>
      <c r="G979" t="s">
        <v>11</v>
      </c>
      <c r="H979">
        <v>2459</v>
      </c>
      <c r="I979">
        <f t="shared" si="165"/>
        <v>49.588305072869751</v>
      </c>
      <c r="J979">
        <f t="shared" si="166"/>
        <v>3.3907585287387172</v>
      </c>
      <c r="K979">
        <f t="shared" si="167"/>
        <v>-2.0166045169934834E-2</v>
      </c>
      <c r="M979">
        <f t="shared" si="168"/>
        <v>2287.8458541966602</v>
      </c>
      <c r="N979">
        <f t="shared" si="169"/>
        <v>46.343164849574926</v>
      </c>
      <c r="O979">
        <f t="shared" si="170"/>
        <v>3.3045610527638383</v>
      </c>
      <c r="P979">
        <f t="shared" si="171"/>
        <v>-2.2949057965352723E-2</v>
      </c>
      <c r="R979">
        <f t="shared" si="172"/>
        <v>6.9603149981024737E-2</v>
      </c>
      <c r="S979">
        <f t="shared" si="173"/>
        <v>6.5441644325735862E-2</v>
      </c>
      <c r="T979">
        <f t="shared" si="174"/>
        <v>2.5421295926649889E-2</v>
      </c>
      <c r="U979">
        <f t="shared" si="175"/>
        <v>0.13800488752088233</v>
      </c>
    </row>
    <row r="980" spans="1:21" x14ac:dyDescent="0.55000000000000004">
      <c r="A980">
        <v>0.61</v>
      </c>
      <c r="B980" t="s">
        <v>17</v>
      </c>
      <c r="C980" t="s">
        <v>9</v>
      </c>
      <c r="D980">
        <v>59.9</v>
      </c>
      <c r="E980">
        <v>59</v>
      </c>
      <c r="F980" t="s">
        <v>10</v>
      </c>
      <c r="G980" t="s">
        <v>11</v>
      </c>
      <c r="H980">
        <v>2459</v>
      </c>
      <c r="I980">
        <f t="shared" si="165"/>
        <v>49.588305072869751</v>
      </c>
      <c r="J980">
        <f t="shared" si="166"/>
        <v>3.3907585287387172</v>
      </c>
      <c r="K980">
        <f t="shared" si="167"/>
        <v>-2.0166045169934834E-2</v>
      </c>
      <c r="M980">
        <f t="shared" si="168"/>
        <v>2287.8458541966602</v>
      </c>
      <c r="N980">
        <f t="shared" si="169"/>
        <v>46.343164849574926</v>
      </c>
      <c r="O980">
        <f t="shared" si="170"/>
        <v>3.3045610527638383</v>
      </c>
      <c r="P980">
        <f t="shared" si="171"/>
        <v>-2.2949057965352723E-2</v>
      </c>
      <c r="R980">
        <f t="shared" si="172"/>
        <v>6.9603149981024737E-2</v>
      </c>
      <c r="S980">
        <f t="shared" si="173"/>
        <v>6.5441644325735862E-2</v>
      </c>
      <c r="T980">
        <f t="shared" si="174"/>
        <v>2.5421295926649889E-2</v>
      </c>
      <c r="U980">
        <f t="shared" si="175"/>
        <v>0.13800488752088233</v>
      </c>
    </row>
    <row r="981" spans="1:21" x14ac:dyDescent="0.55000000000000004">
      <c r="A981">
        <v>0.72</v>
      </c>
      <c r="B981" t="s">
        <v>17</v>
      </c>
      <c r="C981" t="s">
        <v>12</v>
      </c>
      <c r="D981">
        <v>60.2</v>
      </c>
      <c r="E981">
        <v>60</v>
      </c>
      <c r="F981" t="s">
        <v>10</v>
      </c>
      <c r="G981" t="s">
        <v>11</v>
      </c>
      <c r="H981">
        <v>2459</v>
      </c>
      <c r="I981">
        <f t="shared" si="165"/>
        <v>49.588305072869751</v>
      </c>
      <c r="J981">
        <f t="shared" si="166"/>
        <v>3.3907585287387172</v>
      </c>
      <c r="K981">
        <f t="shared" si="167"/>
        <v>-2.0166045169934834E-2</v>
      </c>
      <c r="M981">
        <f t="shared" si="168"/>
        <v>2999.8639077971716</v>
      </c>
      <c r="N981">
        <f t="shared" si="169"/>
        <v>52.136245044660846</v>
      </c>
      <c r="O981">
        <f t="shared" si="170"/>
        <v>3.3918002613805109</v>
      </c>
      <c r="P981">
        <f t="shared" si="171"/>
        <v>-2.1089946764267144E-2</v>
      </c>
      <c r="R981">
        <f t="shared" si="172"/>
        <v>0.21995278885610881</v>
      </c>
      <c r="S981">
        <f t="shared" si="173"/>
        <v>5.138187256142171E-2</v>
      </c>
      <c r="T981">
        <f t="shared" si="174"/>
        <v>3.0722702102330092E-4</v>
      </c>
      <c r="U981">
        <f t="shared" si="175"/>
        <v>4.5814714117061353E-2</v>
      </c>
    </row>
    <row r="982" spans="1:21" x14ac:dyDescent="0.55000000000000004">
      <c r="A982">
        <v>0.57999999999999996</v>
      </c>
      <c r="B982" t="s">
        <v>21</v>
      </c>
      <c r="C982" t="s">
        <v>9</v>
      </c>
      <c r="D982">
        <v>62.5</v>
      </c>
      <c r="E982">
        <v>56</v>
      </c>
      <c r="F982" t="s">
        <v>10</v>
      </c>
      <c r="G982" t="s">
        <v>11</v>
      </c>
      <c r="H982">
        <v>2459</v>
      </c>
      <c r="I982">
        <f t="shared" si="165"/>
        <v>49.588305072869751</v>
      </c>
      <c r="J982">
        <f t="shared" si="166"/>
        <v>3.3907585287387172</v>
      </c>
      <c r="K982">
        <f t="shared" si="167"/>
        <v>-2.0166045169934834E-2</v>
      </c>
      <c r="M982">
        <f t="shared" si="168"/>
        <v>2093.6591123056114</v>
      </c>
      <c r="N982">
        <f t="shared" si="169"/>
        <v>44.763233887278766</v>
      </c>
      <c r="O982">
        <f t="shared" si="170"/>
        <v>3.2807685413229275</v>
      </c>
      <c r="P982">
        <f t="shared" si="171"/>
        <v>-2.345608829292152E-2</v>
      </c>
      <c r="R982">
        <f t="shared" si="172"/>
        <v>0.14857295148206123</v>
      </c>
      <c r="S982">
        <f t="shared" si="173"/>
        <v>9.7302603476778826E-2</v>
      </c>
      <c r="T982">
        <f t="shared" si="174"/>
        <v>3.2438165821469862E-2</v>
      </c>
      <c r="U982">
        <f t="shared" si="175"/>
        <v>0.16314766208556092</v>
      </c>
    </row>
    <row r="983" spans="1:21" x14ac:dyDescent="0.55000000000000004">
      <c r="A983">
        <v>0.57999999999999996</v>
      </c>
      <c r="B983" t="s">
        <v>17</v>
      </c>
      <c r="C983" t="s">
        <v>25</v>
      </c>
      <c r="D983">
        <v>62</v>
      </c>
      <c r="E983">
        <v>58</v>
      </c>
      <c r="F983" t="s">
        <v>10</v>
      </c>
      <c r="G983" t="s">
        <v>11</v>
      </c>
      <c r="H983">
        <v>2460</v>
      </c>
      <c r="I983">
        <f t="shared" si="165"/>
        <v>49.598387070548981</v>
      </c>
      <c r="J983">
        <f t="shared" si="166"/>
        <v>3.3909351071033793</v>
      </c>
      <c r="K983">
        <f t="shared" si="167"/>
        <v>-2.0161945963637795E-2</v>
      </c>
      <c r="M983">
        <f t="shared" si="168"/>
        <v>2093.6591123056114</v>
      </c>
      <c r="N983">
        <f t="shared" si="169"/>
        <v>44.763233887278766</v>
      </c>
      <c r="O983">
        <f t="shared" si="170"/>
        <v>3.2807685413229275</v>
      </c>
      <c r="P983">
        <f t="shared" si="171"/>
        <v>-2.345608829292152E-2</v>
      </c>
      <c r="R983">
        <f t="shared" si="172"/>
        <v>0.14891906003836936</v>
      </c>
      <c r="S983">
        <f t="shared" si="173"/>
        <v>9.7486097207005351E-2</v>
      </c>
      <c r="T983">
        <f t="shared" si="174"/>
        <v>3.2488550296840925E-2</v>
      </c>
      <c r="U983">
        <f t="shared" si="175"/>
        <v>0.16338414631329401</v>
      </c>
    </row>
    <row r="984" spans="1:21" x14ac:dyDescent="0.55000000000000004">
      <c r="A984">
        <v>0.71</v>
      </c>
      <c r="B984" t="s">
        <v>15</v>
      </c>
      <c r="C984" t="s">
        <v>24</v>
      </c>
      <c r="D984">
        <v>62.3</v>
      </c>
      <c r="E984">
        <v>56</v>
      </c>
      <c r="F984" t="s">
        <v>10</v>
      </c>
      <c r="G984" t="s">
        <v>11</v>
      </c>
      <c r="H984">
        <v>2460</v>
      </c>
      <c r="I984">
        <f t="shared" si="165"/>
        <v>49.598387070548981</v>
      </c>
      <c r="J984">
        <f t="shared" si="166"/>
        <v>3.3909351071033793</v>
      </c>
      <c r="K984">
        <f t="shared" si="167"/>
        <v>-2.0161945963637795E-2</v>
      </c>
      <c r="M984">
        <f t="shared" si="168"/>
        <v>2935.1349938334884</v>
      </c>
      <c r="N984">
        <f t="shared" si="169"/>
        <v>51.609601390562126</v>
      </c>
      <c r="O984">
        <f t="shared" si="170"/>
        <v>3.3838694242335405</v>
      </c>
      <c r="P984">
        <f t="shared" si="171"/>
        <v>-2.125895687345674E-2</v>
      </c>
      <c r="R984">
        <f t="shared" si="172"/>
        <v>0.19314430643637737</v>
      </c>
      <c r="S984">
        <f t="shared" si="173"/>
        <v>4.0549994441399576E-2</v>
      </c>
      <c r="T984">
        <f t="shared" si="174"/>
        <v>2.0836974600420637E-3</v>
      </c>
      <c r="U984">
        <f t="shared" si="175"/>
        <v>5.4409971725815125E-2</v>
      </c>
    </row>
    <row r="985" spans="1:21" x14ac:dyDescent="0.55000000000000004">
      <c r="A985">
        <v>0.71</v>
      </c>
      <c r="B985" t="s">
        <v>23</v>
      </c>
      <c r="C985" t="s">
        <v>25</v>
      </c>
      <c r="D985">
        <v>60.2</v>
      </c>
      <c r="E985">
        <v>64</v>
      </c>
      <c r="F985" t="s">
        <v>22</v>
      </c>
      <c r="G985" t="s">
        <v>11</v>
      </c>
      <c r="H985">
        <v>2460</v>
      </c>
      <c r="I985">
        <f t="shared" si="165"/>
        <v>49.598387070548981</v>
      </c>
      <c r="J985">
        <f t="shared" si="166"/>
        <v>3.3909351071033793</v>
      </c>
      <c r="K985">
        <f t="shared" si="167"/>
        <v>-2.0161945963637795E-2</v>
      </c>
      <c r="M985">
        <f t="shared" si="168"/>
        <v>2935.1349938334884</v>
      </c>
      <c r="N985">
        <f t="shared" si="169"/>
        <v>51.609601390562126</v>
      </c>
      <c r="O985">
        <f t="shared" si="170"/>
        <v>3.3838694242335405</v>
      </c>
      <c r="P985">
        <f t="shared" si="171"/>
        <v>-2.125895687345674E-2</v>
      </c>
      <c r="R985">
        <f t="shared" si="172"/>
        <v>0.19314430643637737</v>
      </c>
      <c r="S985">
        <f t="shared" si="173"/>
        <v>4.0549994441399576E-2</v>
      </c>
      <c r="T985">
        <f t="shared" si="174"/>
        <v>2.0836974600420637E-3</v>
      </c>
      <c r="U985">
        <f t="shared" si="175"/>
        <v>5.4409971725815125E-2</v>
      </c>
    </row>
    <row r="986" spans="1:21" x14ac:dyDescent="0.55000000000000004">
      <c r="A986">
        <v>0.73</v>
      </c>
      <c r="B986" t="s">
        <v>23</v>
      </c>
      <c r="C986" t="s">
        <v>25</v>
      </c>
      <c r="D986">
        <v>62.2</v>
      </c>
      <c r="E986">
        <v>56</v>
      </c>
      <c r="F986" t="s">
        <v>10</v>
      </c>
      <c r="G986" t="s">
        <v>11</v>
      </c>
      <c r="H986">
        <v>2460</v>
      </c>
      <c r="I986">
        <f t="shared" si="165"/>
        <v>49.598387070548981</v>
      </c>
      <c r="J986">
        <f t="shared" si="166"/>
        <v>3.3909351071033793</v>
      </c>
      <c r="K986">
        <f t="shared" si="167"/>
        <v>-2.0161945963637795E-2</v>
      </c>
      <c r="M986">
        <f t="shared" si="168"/>
        <v>3064.5928217608548</v>
      </c>
      <c r="N986">
        <f t="shared" si="169"/>
        <v>52.662888698759566</v>
      </c>
      <c r="O986">
        <f t="shared" si="170"/>
        <v>3.3997310985274809</v>
      </c>
      <c r="P986">
        <f t="shared" si="171"/>
        <v>-2.0920936655077545E-2</v>
      </c>
      <c r="R986">
        <f t="shared" si="172"/>
        <v>0.24576943974018489</v>
      </c>
      <c r="S986">
        <f t="shared" si="173"/>
        <v>6.1786316233461869E-2</v>
      </c>
      <c r="T986">
        <f t="shared" si="174"/>
        <v>2.593972207157731E-3</v>
      </c>
      <c r="U986">
        <f t="shared" si="175"/>
        <v>3.7644714096972343E-2</v>
      </c>
    </row>
    <row r="987" spans="1:21" x14ac:dyDescent="0.55000000000000004">
      <c r="A987">
        <v>0.71</v>
      </c>
      <c r="B987" t="s">
        <v>8</v>
      </c>
      <c r="C987" t="s">
        <v>14</v>
      </c>
      <c r="D987">
        <v>63.3</v>
      </c>
      <c r="E987">
        <v>55</v>
      </c>
      <c r="F987" t="s">
        <v>16</v>
      </c>
      <c r="G987" t="s">
        <v>11</v>
      </c>
      <c r="H987">
        <v>2460</v>
      </c>
      <c r="I987">
        <f t="shared" si="165"/>
        <v>49.598387070548981</v>
      </c>
      <c r="J987">
        <f t="shared" si="166"/>
        <v>3.3909351071033793</v>
      </c>
      <c r="K987">
        <f t="shared" si="167"/>
        <v>-2.0161945963637795E-2</v>
      </c>
      <c r="M987">
        <f t="shared" si="168"/>
        <v>2935.1349938334884</v>
      </c>
      <c r="N987">
        <f t="shared" si="169"/>
        <v>51.609601390562126</v>
      </c>
      <c r="O987">
        <f t="shared" si="170"/>
        <v>3.3838694242335405</v>
      </c>
      <c r="P987">
        <f t="shared" si="171"/>
        <v>-2.125895687345674E-2</v>
      </c>
      <c r="R987">
        <f t="shared" si="172"/>
        <v>0.19314430643637737</v>
      </c>
      <c r="S987">
        <f t="shared" si="173"/>
        <v>4.0549994441399576E-2</v>
      </c>
      <c r="T987">
        <f t="shared" si="174"/>
        <v>2.0836974600420637E-3</v>
      </c>
      <c r="U987">
        <f t="shared" si="175"/>
        <v>5.4409971725815125E-2</v>
      </c>
    </row>
    <row r="988" spans="1:21" x14ac:dyDescent="0.55000000000000004">
      <c r="A988">
        <v>0.7</v>
      </c>
      <c r="B988" t="s">
        <v>21</v>
      </c>
      <c r="C988" t="s">
        <v>12</v>
      </c>
      <c r="D988">
        <v>62.7</v>
      </c>
      <c r="E988">
        <v>59</v>
      </c>
      <c r="F988" t="s">
        <v>16</v>
      </c>
      <c r="G988" t="s">
        <v>11</v>
      </c>
      <c r="H988">
        <v>2461</v>
      </c>
      <c r="I988">
        <f t="shared" si="165"/>
        <v>49.608467019249851</v>
      </c>
      <c r="J988">
        <f t="shared" si="166"/>
        <v>3.3911116137028023</v>
      </c>
      <c r="K988">
        <f t="shared" si="167"/>
        <v>-2.0157849256095022E-2</v>
      </c>
      <c r="M988">
        <f t="shared" si="168"/>
        <v>2870.406079869806</v>
      </c>
      <c r="N988">
        <f t="shared" si="169"/>
        <v>51.082957736463406</v>
      </c>
      <c r="O988">
        <f t="shared" si="170"/>
        <v>3.3759385870865701</v>
      </c>
      <c r="P988">
        <f t="shared" si="171"/>
        <v>-2.1427966982646339E-2</v>
      </c>
      <c r="R988">
        <f t="shared" si="172"/>
        <v>0.16635761067444374</v>
      </c>
      <c r="S988">
        <f t="shared" si="173"/>
        <v>2.9722561607102283E-2</v>
      </c>
      <c r="T988">
        <f t="shared" si="174"/>
        <v>4.4743518776913889E-3</v>
      </c>
      <c r="U988">
        <f t="shared" si="175"/>
        <v>6.3008593348185593E-2</v>
      </c>
    </row>
    <row r="989" spans="1:21" x14ac:dyDescent="0.55000000000000004">
      <c r="A989">
        <v>0.7</v>
      </c>
      <c r="B989" t="s">
        <v>17</v>
      </c>
      <c r="C989" t="s">
        <v>12</v>
      </c>
      <c r="D989">
        <v>60.4</v>
      </c>
      <c r="E989">
        <v>60</v>
      </c>
      <c r="F989" t="s">
        <v>16</v>
      </c>
      <c r="G989" t="s">
        <v>11</v>
      </c>
      <c r="H989">
        <v>2461</v>
      </c>
      <c r="I989">
        <f t="shared" si="165"/>
        <v>49.608467019249851</v>
      </c>
      <c r="J989">
        <f t="shared" si="166"/>
        <v>3.3911116137028023</v>
      </c>
      <c r="K989">
        <f t="shared" si="167"/>
        <v>-2.0157849256095022E-2</v>
      </c>
      <c r="M989">
        <f t="shared" si="168"/>
        <v>2870.406079869806</v>
      </c>
      <c r="N989">
        <f t="shared" si="169"/>
        <v>51.082957736463406</v>
      </c>
      <c r="O989">
        <f t="shared" si="170"/>
        <v>3.3759385870865701</v>
      </c>
      <c r="P989">
        <f t="shared" si="171"/>
        <v>-2.1427966982646339E-2</v>
      </c>
      <c r="R989">
        <f t="shared" si="172"/>
        <v>0.16635761067444374</v>
      </c>
      <c r="S989">
        <f t="shared" si="173"/>
        <v>2.9722561607102283E-2</v>
      </c>
      <c r="T989">
        <f t="shared" si="174"/>
        <v>4.4743518776913889E-3</v>
      </c>
      <c r="U989">
        <f t="shared" si="175"/>
        <v>6.3008593348185593E-2</v>
      </c>
    </row>
    <row r="990" spans="1:21" x14ac:dyDescent="0.55000000000000004">
      <c r="A990">
        <v>0.72</v>
      </c>
      <c r="B990" t="s">
        <v>8</v>
      </c>
      <c r="C990" t="s">
        <v>14</v>
      </c>
      <c r="D990">
        <v>62.4</v>
      </c>
      <c r="E990">
        <v>57</v>
      </c>
      <c r="F990" t="s">
        <v>10</v>
      </c>
      <c r="G990" t="s">
        <v>11</v>
      </c>
      <c r="H990">
        <v>2462</v>
      </c>
      <c r="I990">
        <f t="shared" si="165"/>
        <v>49.618544920221112</v>
      </c>
      <c r="J990">
        <f t="shared" si="166"/>
        <v>3.3912880485952974</v>
      </c>
      <c r="K990">
        <f t="shared" si="167"/>
        <v>-2.0153755044768931E-2</v>
      </c>
      <c r="M990">
        <f t="shared" si="168"/>
        <v>2999.8639077971716</v>
      </c>
      <c r="N990">
        <f t="shared" si="169"/>
        <v>52.136245044660846</v>
      </c>
      <c r="O990">
        <f t="shared" si="170"/>
        <v>3.3918002613805109</v>
      </c>
      <c r="P990">
        <f t="shared" si="171"/>
        <v>-2.1089946764267144E-2</v>
      </c>
      <c r="R990">
        <f t="shared" si="172"/>
        <v>0.21846625012070331</v>
      </c>
      <c r="S990">
        <f t="shared" si="173"/>
        <v>5.0741111584142663E-2</v>
      </c>
      <c r="T990">
        <f t="shared" si="174"/>
        <v>1.5103782924770441E-4</v>
      </c>
      <c r="U990">
        <f t="shared" si="175"/>
        <v>4.6452470887861169E-2</v>
      </c>
    </row>
    <row r="991" spans="1:21" x14ac:dyDescent="0.55000000000000004">
      <c r="A991">
        <v>0.78</v>
      </c>
      <c r="B991" t="s">
        <v>21</v>
      </c>
      <c r="C991" t="s">
        <v>14</v>
      </c>
      <c r="D991">
        <v>62.1</v>
      </c>
      <c r="E991">
        <v>58</v>
      </c>
      <c r="F991" t="s">
        <v>16</v>
      </c>
      <c r="G991" t="s">
        <v>11</v>
      </c>
      <c r="H991">
        <v>2462</v>
      </c>
      <c r="I991">
        <f t="shared" si="165"/>
        <v>49.618544920221112</v>
      </c>
      <c r="J991">
        <f t="shared" si="166"/>
        <v>3.3912880485952974</v>
      </c>
      <c r="K991">
        <f t="shared" si="167"/>
        <v>-2.0153755044768931E-2</v>
      </c>
      <c r="M991">
        <f t="shared" si="168"/>
        <v>3388.2373915792691</v>
      </c>
      <c r="N991">
        <f t="shared" si="169"/>
        <v>55.296106969253167</v>
      </c>
      <c r="O991">
        <f t="shared" si="170"/>
        <v>3.439385284262332</v>
      </c>
      <c r="P991">
        <f t="shared" si="171"/>
        <v>-2.0075886109129554E-2</v>
      </c>
      <c r="R991">
        <f t="shared" si="172"/>
        <v>0.37621340031651873</v>
      </c>
      <c r="S991">
        <f t="shared" si="173"/>
        <v>0.1144241947876684</v>
      </c>
      <c r="T991">
        <f t="shared" si="174"/>
        <v>1.4182586373621941E-2</v>
      </c>
      <c r="U991">
        <f t="shared" si="175"/>
        <v>3.8637432809122229E-3</v>
      </c>
    </row>
    <row r="992" spans="1:21" x14ac:dyDescent="0.55000000000000004">
      <c r="A992">
        <v>0.78</v>
      </c>
      <c r="B992" t="s">
        <v>21</v>
      </c>
      <c r="C992" t="s">
        <v>14</v>
      </c>
      <c r="D992">
        <v>62.5</v>
      </c>
      <c r="E992">
        <v>59</v>
      </c>
      <c r="F992" t="s">
        <v>16</v>
      </c>
      <c r="G992" t="s">
        <v>11</v>
      </c>
      <c r="H992">
        <v>2462</v>
      </c>
      <c r="I992">
        <f t="shared" si="165"/>
        <v>49.618544920221112</v>
      </c>
      <c r="J992">
        <f t="shared" si="166"/>
        <v>3.3912880485952974</v>
      </c>
      <c r="K992">
        <f t="shared" si="167"/>
        <v>-2.0153755044768931E-2</v>
      </c>
      <c r="M992">
        <f t="shared" si="168"/>
        <v>3388.2373915792691</v>
      </c>
      <c r="N992">
        <f t="shared" si="169"/>
        <v>55.296106969253167</v>
      </c>
      <c r="O992">
        <f t="shared" si="170"/>
        <v>3.439385284262332</v>
      </c>
      <c r="P992">
        <f t="shared" si="171"/>
        <v>-2.0075886109129554E-2</v>
      </c>
      <c r="R992">
        <f t="shared" si="172"/>
        <v>0.37621340031651873</v>
      </c>
      <c r="S992">
        <f t="shared" si="173"/>
        <v>0.1144241947876684</v>
      </c>
      <c r="T992">
        <f t="shared" si="174"/>
        <v>1.4182586373621941E-2</v>
      </c>
      <c r="U992">
        <f t="shared" si="175"/>
        <v>3.8637432809122229E-3</v>
      </c>
    </row>
    <row r="993" spans="1:21" x14ac:dyDescent="0.55000000000000004">
      <c r="A993">
        <v>0.7</v>
      </c>
      <c r="B993" t="s">
        <v>19</v>
      </c>
      <c r="C993" t="s">
        <v>14</v>
      </c>
      <c r="D993">
        <v>62.1</v>
      </c>
      <c r="E993">
        <v>55</v>
      </c>
      <c r="F993" t="s">
        <v>16</v>
      </c>
      <c r="G993" t="s">
        <v>11</v>
      </c>
      <c r="H993">
        <v>2463</v>
      </c>
      <c r="I993">
        <f t="shared" si="165"/>
        <v>49.628620774710235</v>
      </c>
      <c r="J993">
        <f t="shared" si="166"/>
        <v>3.3914644118391033</v>
      </c>
      <c r="K993">
        <f t="shared" si="167"/>
        <v>-2.0149663327125551E-2</v>
      </c>
      <c r="M993">
        <f t="shared" si="168"/>
        <v>2870.406079869806</v>
      </c>
      <c r="N993">
        <f t="shared" si="169"/>
        <v>51.082957736463406</v>
      </c>
      <c r="O993">
        <f t="shared" si="170"/>
        <v>3.3759385870865701</v>
      </c>
      <c r="P993">
        <f t="shared" si="171"/>
        <v>-2.1427966982646339E-2</v>
      </c>
      <c r="R993">
        <f t="shared" si="172"/>
        <v>0.16541050745830532</v>
      </c>
      <c r="S993">
        <f t="shared" si="173"/>
        <v>2.9304400143521061E-2</v>
      </c>
      <c r="T993">
        <f t="shared" si="174"/>
        <v>4.5779117417050867E-3</v>
      </c>
      <c r="U993">
        <f t="shared" si="175"/>
        <v>6.3440447354767032E-2</v>
      </c>
    </row>
    <row r="994" spans="1:21" x14ac:dyDescent="0.55000000000000004">
      <c r="A994">
        <v>0.67</v>
      </c>
      <c r="B994" t="s">
        <v>15</v>
      </c>
      <c r="C994" t="s">
        <v>24</v>
      </c>
      <c r="D994">
        <v>61.6</v>
      </c>
      <c r="E994">
        <v>56</v>
      </c>
      <c r="F994" t="s">
        <v>10</v>
      </c>
      <c r="G994" t="s">
        <v>11</v>
      </c>
      <c r="H994">
        <v>2464</v>
      </c>
      <c r="I994">
        <f t="shared" si="165"/>
        <v>49.638694583963428</v>
      </c>
      <c r="J994">
        <f t="shared" si="166"/>
        <v>3.3916407034923877</v>
      </c>
      <c r="K994">
        <f t="shared" si="167"/>
        <v>-2.0145574100634507E-2</v>
      </c>
      <c r="M994">
        <f t="shared" si="168"/>
        <v>2676.2193379787573</v>
      </c>
      <c r="N994">
        <f t="shared" si="169"/>
        <v>49.503026774167246</v>
      </c>
      <c r="O994">
        <f t="shared" si="170"/>
        <v>3.3521460756456598</v>
      </c>
      <c r="P994">
        <f t="shared" si="171"/>
        <v>-2.1934997310215133E-2</v>
      </c>
      <c r="R994">
        <f t="shared" si="172"/>
        <v>8.6127978075794351E-2</v>
      </c>
      <c r="S994">
        <f t="shared" si="173"/>
        <v>2.7331059153197701E-3</v>
      </c>
      <c r="T994">
        <f t="shared" si="174"/>
        <v>1.1644696858974497E-2</v>
      </c>
      <c r="U994">
        <f t="shared" si="175"/>
        <v>8.8824632181828247E-2</v>
      </c>
    </row>
    <row r="995" spans="1:21" x14ac:dyDescent="0.55000000000000004">
      <c r="A995">
        <v>0.61</v>
      </c>
      <c r="B995" t="s">
        <v>8</v>
      </c>
      <c r="C995" t="s">
        <v>24</v>
      </c>
      <c r="D995">
        <v>60.5</v>
      </c>
      <c r="E995">
        <v>59</v>
      </c>
      <c r="F995" t="s">
        <v>10</v>
      </c>
      <c r="G995" t="s">
        <v>11</v>
      </c>
      <c r="H995">
        <v>2464</v>
      </c>
      <c r="I995">
        <f t="shared" si="165"/>
        <v>49.638694583963428</v>
      </c>
      <c r="J995">
        <f t="shared" si="166"/>
        <v>3.3916407034923877</v>
      </c>
      <c r="K995">
        <f t="shared" si="167"/>
        <v>-2.0145574100634507E-2</v>
      </c>
      <c r="M995">
        <f t="shared" si="168"/>
        <v>2287.8458541966602</v>
      </c>
      <c r="N995">
        <f t="shared" si="169"/>
        <v>46.343164849574926</v>
      </c>
      <c r="O995">
        <f t="shared" si="170"/>
        <v>3.3045610527638383</v>
      </c>
      <c r="P995">
        <f t="shared" si="171"/>
        <v>-2.2949057965352723E-2</v>
      </c>
      <c r="R995">
        <f t="shared" si="172"/>
        <v>7.1491130602004793E-2</v>
      </c>
      <c r="S995">
        <f t="shared" si="173"/>
        <v>6.6390338464967918E-2</v>
      </c>
      <c r="T995">
        <f t="shared" si="174"/>
        <v>2.5674786435627775E-2</v>
      </c>
      <c r="U995">
        <f t="shared" si="175"/>
        <v>0.13916127933181696</v>
      </c>
    </row>
    <row r="996" spans="1:21" x14ac:dyDescent="0.55000000000000004">
      <c r="A996">
        <v>0.61</v>
      </c>
      <c r="B996" t="s">
        <v>8</v>
      </c>
      <c r="C996" t="s">
        <v>24</v>
      </c>
      <c r="D996">
        <v>61.7</v>
      </c>
      <c r="E996">
        <v>57</v>
      </c>
      <c r="F996" t="s">
        <v>26</v>
      </c>
      <c r="G996" t="s">
        <v>11</v>
      </c>
      <c r="H996">
        <v>2464</v>
      </c>
      <c r="I996">
        <f t="shared" si="165"/>
        <v>49.638694583963428</v>
      </c>
      <c r="J996">
        <f t="shared" si="166"/>
        <v>3.3916407034923877</v>
      </c>
      <c r="K996">
        <f t="shared" si="167"/>
        <v>-2.0145574100634507E-2</v>
      </c>
      <c r="M996">
        <f t="shared" si="168"/>
        <v>2287.8458541966602</v>
      </c>
      <c r="N996">
        <f t="shared" si="169"/>
        <v>46.343164849574926</v>
      </c>
      <c r="O996">
        <f t="shared" si="170"/>
        <v>3.3045610527638383</v>
      </c>
      <c r="P996">
        <f t="shared" si="171"/>
        <v>-2.2949057965352723E-2</v>
      </c>
      <c r="R996">
        <f t="shared" si="172"/>
        <v>7.1491130602004793E-2</v>
      </c>
      <c r="S996">
        <f t="shared" si="173"/>
        <v>6.6390338464967918E-2</v>
      </c>
      <c r="T996">
        <f t="shared" si="174"/>
        <v>2.5674786435627775E-2</v>
      </c>
      <c r="U996">
        <f t="shared" si="175"/>
        <v>0.13916127933181696</v>
      </c>
    </row>
    <row r="997" spans="1:21" x14ac:dyDescent="0.55000000000000004">
      <c r="A997">
        <v>0.71</v>
      </c>
      <c r="B997" t="s">
        <v>8</v>
      </c>
      <c r="C997" t="s">
        <v>14</v>
      </c>
      <c r="D997">
        <v>63.9</v>
      </c>
      <c r="E997">
        <v>56</v>
      </c>
      <c r="F997" t="s">
        <v>16</v>
      </c>
      <c r="G997" t="s">
        <v>11</v>
      </c>
      <c r="H997">
        <v>2515</v>
      </c>
      <c r="I997">
        <f t="shared" si="165"/>
        <v>50.149775672479336</v>
      </c>
      <c r="J997">
        <f t="shared" si="166"/>
        <v>3.4005379893919461</v>
      </c>
      <c r="K997">
        <f t="shared" si="167"/>
        <v>-1.9940268657049436E-2</v>
      </c>
      <c r="M997">
        <f t="shared" si="168"/>
        <v>2935.1349938334884</v>
      </c>
      <c r="N997">
        <f t="shared" si="169"/>
        <v>51.609601390562126</v>
      </c>
      <c r="O997">
        <f t="shared" si="170"/>
        <v>3.3838694242335405</v>
      </c>
      <c r="P997">
        <f t="shared" si="171"/>
        <v>-2.125895687345674E-2</v>
      </c>
      <c r="R997">
        <f t="shared" si="172"/>
        <v>0.16705168740894169</v>
      </c>
      <c r="S997">
        <f t="shared" si="173"/>
        <v>2.9109317011040945E-2</v>
      </c>
      <c r="T997">
        <f t="shared" si="174"/>
        <v>4.9017435506980055E-3</v>
      </c>
      <c r="U997">
        <f t="shared" si="175"/>
        <v>6.6131918234768161E-2</v>
      </c>
    </row>
    <row r="998" spans="1:21" x14ac:dyDescent="0.55000000000000004">
      <c r="A998">
        <v>0.8</v>
      </c>
      <c r="B998" t="s">
        <v>23</v>
      </c>
      <c r="C998" t="s">
        <v>12</v>
      </c>
      <c r="D998">
        <v>62.2</v>
      </c>
      <c r="E998">
        <v>57</v>
      </c>
      <c r="F998" t="s">
        <v>10</v>
      </c>
      <c r="G998" t="s">
        <v>11</v>
      </c>
      <c r="H998">
        <v>2516</v>
      </c>
      <c r="I998">
        <f t="shared" si="165"/>
        <v>50.159744815937813</v>
      </c>
      <c r="J998">
        <f t="shared" si="166"/>
        <v>3.4007106367732312</v>
      </c>
      <c r="K998">
        <f t="shared" si="167"/>
        <v>-1.9936305570722498E-2</v>
      </c>
      <c r="M998">
        <f t="shared" si="168"/>
        <v>3517.6952195066356</v>
      </c>
      <c r="N998">
        <f t="shared" si="169"/>
        <v>56.349394277450607</v>
      </c>
      <c r="O998">
        <f t="shared" si="170"/>
        <v>3.4552469585562724</v>
      </c>
      <c r="P998">
        <f t="shared" si="171"/>
        <v>-1.9737865890750356E-2</v>
      </c>
      <c r="R998">
        <f t="shared" si="172"/>
        <v>0.3981300554477884</v>
      </c>
      <c r="S998">
        <f t="shared" si="173"/>
        <v>0.12339874304037701</v>
      </c>
      <c r="T998">
        <f t="shared" si="174"/>
        <v>1.6036742789380075E-2</v>
      </c>
      <c r="U998">
        <f t="shared" si="175"/>
        <v>9.9536837087590459E-3</v>
      </c>
    </row>
    <row r="999" spans="1:21" x14ac:dyDescent="0.55000000000000004">
      <c r="A999">
        <v>0.56999999999999995</v>
      </c>
      <c r="B999" t="s">
        <v>19</v>
      </c>
      <c r="C999" t="s">
        <v>24</v>
      </c>
      <c r="D999">
        <v>61.6</v>
      </c>
      <c r="E999">
        <v>55</v>
      </c>
      <c r="F999" t="s">
        <v>10</v>
      </c>
      <c r="G999" t="s">
        <v>11</v>
      </c>
      <c r="H999">
        <v>2516</v>
      </c>
      <c r="I999">
        <f t="shared" si="165"/>
        <v>50.159744815937813</v>
      </c>
      <c r="J999">
        <f t="shared" si="166"/>
        <v>3.4007106367732312</v>
      </c>
      <c r="K999">
        <f t="shared" si="167"/>
        <v>-1.9936305570722498E-2</v>
      </c>
      <c r="M999">
        <f t="shared" si="168"/>
        <v>2028.9301983419282</v>
      </c>
      <c r="N999">
        <f t="shared" si="169"/>
        <v>44.236590233180046</v>
      </c>
      <c r="O999">
        <f t="shared" si="170"/>
        <v>3.2728377041759571</v>
      </c>
      <c r="P999">
        <f t="shared" si="171"/>
        <v>-2.3625098402111116E-2</v>
      </c>
      <c r="R999">
        <f t="shared" si="172"/>
        <v>0.19358895137443236</v>
      </c>
      <c r="S999">
        <f t="shared" si="173"/>
        <v>0.11808581970448417</v>
      </c>
      <c r="T999">
        <f t="shared" si="174"/>
        <v>3.7601826869517622E-2</v>
      </c>
      <c r="U999">
        <f t="shared" si="175"/>
        <v>0.18502890710131378</v>
      </c>
    </row>
    <row r="1000" spans="1:21" x14ac:dyDescent="0.55000000000000004">
      <c r="A1000">
        <v>0.56999999999999995</v>
      </c>
      <c r="B1000" t="s">
        <v>8</v>
      </c>
      <c r="C1000" t="s">
        <v>9</v>
      </c>
      <c r="D1000">
        <v>62.3</v>
      </c>
      <c r="E1000">
        <v>56</v>
      </c>
      <c r="F1000" t="s">
        <v>10</v>
      </c>
      <c r="G1000" t="s">
        <v>11</v>
      </c>
      <c r="H1000">
        <v>2516</v>
      </c>
      <c r="I1000">
        <f t="shared" si="165"/>
        <v>50.159744815937813</v>
      </c>
      <c r="J1000">
        <f t="shared" si="166"/>
        <v>3.4007106367732312</v>
      </c>
      <c r="K1000">
        <f t="shared" si="167"/>
        <v>-1.9936305570722498E-2</v>
      </c>
      <c r="M1000">
        <f t="shared" si="168"/>
        <v>2028.9301983419282</v>
      </c>
      <c r="N1000">
        <f t="shared" si="169"/>
        <v>44.236590233180046</v>
      </c>
      <c r="O1000">
        <f t="shared" si="170"/>
        <v>3.2728377041759571</v>
      </c>
      <c r="P1000">
        <f t="shared" si="171"/>
        <v>-2.3625098402111116E-2</v>
      </c>
      <c r="R1000">
        <f t="shared" si="172"/>
        <v>0.19358895137443236</v>
      </c>
      <c r="S1000">
        <f t="shared" si="173"/>
        <v>0.11808581970448417</v>
      </c>
      <c r="T1000">
        <f t="shared" si="174"/>
        <v>3.7601826869517622E-2</v>
      </c>
      <c r="U1000">
        <f t="shared" si="175"/>
        <v>0.18502890710131378</v>
      </c>
    </row>
    <row r="1001" spans="1:21" x14ac:dyDescent="0.55000000000000004">
      <c r="A1001">
        <v>0.56999999999999995</v>
      </c>
      <c r="B1001" t="s">
        <v>19</v>
      </c>
      <c r="C1001" t="s">
        <v>24</v>
      </c>
      <c r="D1001">
        <v>61.4</v>
      </c>
      <c r="E1001">
        <v>56</v>
      </c>
      <c r="F1001" t="s">
        <v>26</v>
      </c>
      <c r="G1001" t="s">
        <v>11</v>
      </c>
      <c r="H1001">
        <v>2516</v>
      </c>
      <c r="I1001">
        <f t="shared" si="165"/>
        <v>50.159744815937813</v>
      </c>
      <c r="J1001">
        <f t="shared" si="166"/>
        <v>3.4007106367732312</v>
      </c>
      <c r="K1001">
        <f t="shared" si="167"/>
        <v>-1.9936305570722498E-2</v>
      </c>
      <c r="M1001">
        <f t="shared" si="168"/>
        <v>2028.9301983419282</v>
      </c>
      <c r="N1001">
        <f t="shared" si="169"/>
        <v>44.236590233180046</v>
      </c>
      <c r="O1001">
        <f t="shared" si="170"/>
        <v>3.2728377041759571</v>
      </c>
      <c r="P1001">
        <f t="shared" si="171"/>
        <v>-2.3625098402111116E-2</v>
      </c>
      <c r="R1001">
        <f t="shared" si="172"/>
        <v>0.19358895137443236</v>
      </c>
      <c r="S1001">
        <f t="shared" si="173"/>
        <v>0.11808581970448417</v>
      </c>
      <c r="T1001">
        <f t="shared" si="174"/>
        <v>3.7601826869517622E-2</v>
      </c>
      <c r="U1001">
        <f t="shared" si="175"/>
        <v>0.18502890710131378</v>
      </c>
    </row>
    <row r="1002" spans="1:21" x14ac:dyDescent="0.55000000000000004">
      <c r="A1002">
        <v>0.72</v>
      </c>
      <c r="B1002" t="s">
        <v>8</v>
      </c>
      <c r="C1002" t="s">
        <v>20</v>
      </c>
      <c r="D1002">
        <v>62.2</v>
      </c>
      <c r="E1002">
        <v>55</v>
      </c>
      <c r="F1002" t="s">
        <v>10</v>
      </c>
      <c r="G1002" t="s">
        <v>11</v>
      </c>
      <c r="H1002">
        <v>2516</v>
      </c>
      <c r="I1002">
        <f t="shared" si="165"/>
        <v>50.159744815937813</v>
      </c>
      <c r="J1002">
        <f t="shared" si="166"/>
        <v>3.4007106367732312</v>
      </c>
      <c r="K1002">
        <f t="shared" si="167"/>
        <v>-1.9936305570722498E-2</v>
      </c>
      <c r="M1002">
        <f t="shared" si="168"/>
        <v>2999.8639077971716</v>
      </c>
      <c r="N1002">
        <f t="shared" si="169"/>
        <v>52.136245044660846</v>
      </c>
      <c r="O1002">
        <f t="shared" si="170"/>
        <v>3.3918002613805109</v>
      </c>
      <c r="P1002">
        <f t="shared" si="171"/>
        <v>-2.1089946764267144E-2</v>
      </c>
      <c r="R1002">
        <f t="shared" si="172"/>
        <v>0.19231474872701573</v>
      </c>
      <c r="S1002">
        <f t="shared" si="173"/>
        <v>3.9404112520425298E-2</v>
      </c>
      <c r="T1002">
        <f t="shared" si="174"/>
        <v>2.6201510050190089E-3</v>
      </c>
      <c r="U1002">
        <f t="shared" si="175"/>
        <v>5.7866347877353369E-2</v>
      </c>
    </row>
    <row r="1003" spans="1:21" x14ac:dyDescent="0.55000000000000004">
      <c r="A1003">
        <v>0.7</v>
      </c>
      <c r="B1003" t="s">
        <v>15</v>
      </c>
      <c r="C1003" t="s">
        <v>24</v>
      </c>
      <c r="D1003">
        <v>62.4</v>
      </c>
      <c r="E1003">
        <v>59</v>
      </c>
      <c r="F1003" t="s">
        <v>10</v>
      </c>
      <c r="G1003" t="s">
        <v>11</v>
      </c>
      <c r="H1003">
        <v>2516</v>
      </c>
      <c r="I1003">
        <f t="shared" si="165"/>
        <v>50.159744815937813</v>
      </c>
      <c r="J1003">
        <f t="shared" si="166"/>
        <v>3.4007106367732312</v>
      </c>
      <c r="K1003">
        <f t="shared" si="167"/>
        <v>-1.9936305570722498E-2</v>
      </c>
      <c r="M1003">
        <f t="shared" si="168"/>
        <v>2870.406079869806</v>
      </c>
      <c r="N1003">
        <f t="shared" si="169"/>
        <v>51.082957736463406</v>
      </c>
      <c r="O1003">
        <f t="shared" si="170"/>
        <v>3.3759385870865701</v>
      </c>
      <c r="P1003">
        <f t="shared" si="171"/>
        <v>-2.1427966982646339E-2</v>
      </c>
      <c r="R1003">
        <f t="shared" si="172"/>
        <v>0.14086092204682274</v>
      </c>
      <c r="S1003">
        <f t="shared" si="173"/>
        <v>1.8405454890437368E-2</v>
      </c>
      <c r="T1003">
        <f t="shared" si="174"/>
        <v>7.2843744536189112E-3</v>
      </c>
      <c r="U1003">
        <f t="shared" si="175"/>
        <v>7.482135577388134E-2</v>
      </c>
    </row>
    <row r="1004" spans="1:21" x14ac:dyDescent="0.55000000000000004">
      <c r="A1004">
        <v>0.5</v>
      </c>
      <c r="B1004" t="s">
        <v>19</v>
      </c>
      <c r="C1004" t="s">
        <v>9</v>
      </c>
      <c r="D1004">
        <v>61.3</v>
      </c>
      <c r="E1004">
        <v>59</v>
      </c>
      <c r="F1004" t="s">
        <v>10</v>
      </c>
      <c r="G1004" t="s">
        <v>11</v>
      </c>
      <c r="H1004">
        <v>2516</v>
      </c>
      <c r="I1004">
        <f t="shared" si="165"/>
        <v>50.159744815937813</v>
      </c>
      <c r="J1004">
        <f t="shared" si="166"/>
        <v>3.4007106367732312</v>
      </c>
      <c r="K1004">
        <f t="shared" si="167"/>
        <v>-1.9936305570722498E-2</v>
      </c>
      <c r="M1004">
        <f t="shared" si="168"/>
        <v>1575.8278005961483</v>
      </c>
      <c r="N1004">
        <f t="shared" si="169"/>
        <v>40.550084654489012</v>
      </c>
      <c r="O1004">
        <f t="shared" si="170"/>
        <v>3.2173218441471656</v>
      </c>
      <c r="P1004">
        <f t="shared" si="171"/>
        <v>-2.4808169166438302E-2</v>
      </c>
      <c r="R1004">
        <f t="shared" si="172"/>
        <v>0.373677344755108</v>
      </c>
      <c r="S1004">
        <f t="shared" si="173"/>
        <v>0.19158112140944181</v>
      </c>
      <c r="T1004">
        <f t="shared" si="174"/>
        <v>5.3926608939616885E-2</v>
      </c>
      <c r="U1004">
        <f t="shared" si="175"/>
        <v>0.24437143473916195</v>
      </c>
    </row>
    <row r="1005" spans="1:21" x14ac:dyDescent="0.55000000000000004">
      <c r="A1005">
        <v>0.9</v>
      </c>
      <c r="B1005" t="s">
        <v>27</v>
      </c>
      <c r="C1005" t="s">
        <v>18</v>
      </c>
      <c r="D1005">
        <v>62.3</v>
      </c>
      <c r="E1005">
        <v>60</v>
      </c>
      <c r="F1005" t="s">
        <v>16</v>
      </c>
      <c r="G1005" t="s">
        <v>11</v>
      </c>
      <c r="H1005">
        <v>2517</v>
      </c>
      <c r="I1005">
        <f t="shared" si="165"/>
        <v>50.169711978443729</v>
      </c>
      <c r="J1005">
        <f t="shared" si="166"/>
        <v>3.4008832155483626</v>
      </c>
      <c r="K1005">
        <f t="shared" si="167"/>
        <v>-1.9932344846421823E-2</v>
      </c>
      <c r="M1005">
        <f t="shared" si="168"/>
        <v>4164.9843591434637</v>
      </c>
      <c r="N1005">
        <f t="shared" si="169"/>
        <v>61.6158308184378</v>
      </c>
      <c r="O1005">
        <f t="shared" si="170"/>
        <v>3.5345553300259747</v>
      </c>
      <c r="P1005">
        <f t="shared" si="171"/>
        <v>-1.8047764798854379E-2</v>
      </c>
      <c r="R1005">
        <f t="shared" si="172"/>
        <v>0.65474150144754217</v>
      </c>
      <c r="S1005">
        <f t="shared" si="173"/>
        <v>0.22814798787188753</v>
      </c>
      <c r="T1005">
        <f t="shared" si="174"/>
        <v>3.9305117525495099E-2</v>
      </c>
      <c r="U1005">
        <f t="shared" si="175"/>
        <v>9.4548838186780407E-2</v>
      </c>
    </row>
    <row r="1006" spans="1:21" x14ac:dyDescent="0.55000000000000004">
      <c r="A1006">
        <v>0.52</v>
      </c>
      <c r="B1006" t="s">
        <v>19</v>
      </c>
      <c r="C1006" t="s">
        <v>18</v>
      </c>
      <c r="D1006">
        <v>62.4</v>
      </c>
      <c r="E1006">
        <v>58</v>
      </c>
      <c r="F1006" t="s">
        <v>16</v>
      </c>
      <c r="G1006" t="s">
        <v>11</v>
      </c>
      <c r="H1006">
        <v>2517</v>
      </c>
      <c r="I1006">
        <f t="shared" si="165"/>
        <v>50.169711978443729</v>
      </c>
      <c r="J1006">
        <f t="shared" si="166"/>
        <v>3.4008832155483626</v>
      </c>
      <c r="K1006">
        <f t="shared" si="167"/>
        <v>-1.9932344846421823E-2</v>
      </c>
      <c r="M1006">
        <f t="shared" si="168"/>
        <v>1705.2856285235143</v>
      </c>
      <c r="N1006">
        <f t="shared" si="169"/>
        <v>41.603371962686452</v>
      </c>
      <c r="O1006">
        <f t="shared" si="170"/>
        <v>3.2331835184411064</v>
      </c>
      <c r="P1006">
        <f t="shared" si="171"/>
        <v>-2.4470148948059108E-2</v>
      </c>
      <c r="R1006">
        <f t="shared" si="172"/>
        <v>0.32249279756713772</v>
      </c>
      <c r="S1006">
        <f t="shared" si="173"/>
        <v>0.17074724326577659</v>
      </c>
      <c r="T1006">
        <f t="shared" si="174"/>
        <v>4.9310630938621064E-2</v>
      </c>
      <c r="U1006">
        <f t="shared" si="175"/>
        <v>0.22766032479374315</v>
      </c>
    </row>
    <row r="1007" spans="1:21" x14ac:dyDescent="0.55000000000000004">
      <c r="A1007">
        <v>0.72</v>
      </c>
      <c r="B1007" t="s">
        <v>17</v>
      </c>
      <c r="C1007" t="s">
        <v>12</v>
      </c>
      <c r="D1007">
        <v>62.4</v>
      </c>
      <c r="E1007">
        <v>57</v>
      </c>
      <c r="F1007" t="s">
        <v>10</v>
      </c>
      <c r="G1007" t="s">
        <v>11</v>
      </c>
      <c r="H1007">
        <v>2517</v>
      </c>
      <c r="I1007">
        <f t="shared" si="165"/>
        <v>50.169711978443729</v>
      </c>
      <c r="J1007">
        <f t="shared" si="166"/>
        <v>3.4008832155483626</v>
      </c>
      <c r="K1007">
        <f t="shared" si="167"/>
        <v>-1.9932344846421823E-2</v>
      </c>
      <c r="M1007">
        <f t="shared" si="168"/>
        <v>2999.8639077971716</v>
      </c>
      <c r="N1007">
        <f t="shared" si="169"/>
        <v>52.136245044660846</v>
      </c>
      <c r="O1007">
        <f t="shared" si="170"/>
        <v>3.3918002613805109</v>
      </c>
      <c r="P1007">
        <f t="shared" si="171"/>
        <v>-2.1089946764267144E-2</v>
      </c>
      <c r="R1007">
        <f t="shared" si="172"/>
        <v>0.19184104401953578</v>
      </c>
      <c r="S1007">
        <f t="shared" si="173"/>
        <v>3.919761522773086E-2</v>
      </c>
      <c r="T1007">
        <f t="shared" si="174"/>
        <v>2.6707633259282931E-3</v>
      </c>
      <c r="U1007">
        <f t="shared" si="175"/>
        <v>5.8076554803993867E-2</v>
      </c>
    </row>
    <row r="1008" spans="1:21" x14ac:dyDescent="0.55000000000000004">
      <c r="A1008">
        <v>0.7</v>
      </c>
      <c r="B1008" t="s">
        <v>8</v>
      </c>
      <c r="C1008" t="s">
        <v>14</v>
      </c>
      <c r="D1008">
        <v>61.2</v>
      </c>
      <c r="E1008">
        <v>56</v>
      </c>
      <c r="F1008" t="s">
        <v>26</v>
      </c>
      <c r="G1008" t="s">
        <v>11</v>
      </c>
      <c r="H1008">
        <v>2518</v>
      </c>
      <c r="I1008">
        <f t="shared" si="165"/>
        <v>50.179677161177509</v>
      </c>
      <c r="J1008">
        <f t="shared" si="166"/>
        <v>3.4010557257718439</v>
      </c>
      <c r="K1008">
        <f t="shared" si="167"/>
        <v>-1.9928386481802032E-2</v>
      </c>
      <c r="M1008">
        <f t="shared" si="168"/>
        <v>2870.406079869806</v>
      </c>
      <c r="N1008">
        <f t="shared" si="169"/>
        <v>51.082957736463406</v>
      </c>
      <c r="O1008">
        <f t="shared" si="170"/>
        <v>3.3759385870865701</v>
      </c>
      <c r="P1008">
        <f t="shared" si="171"/>
        <v>-2.1427966982646339E-2</v>
      </c>
      <c r="R1008">
        <f t="shared" si="172"/>
        <v>0.13995475769253615</v>
      </c>
      <c r="S1008">
        <f t="shared" si="173"/>
        <v>1.8000924405801845E-2</v>
      </c>
      <c r="T1008">
        <f t="shared" si="174"/>
        <v>7.385100601247461E-3</v>
      </c>
      <c r="U1008">
        <f t="shared" si="175"/>
        <v>7.5248465409564216E-2</v>
      </c>
    </row>
    <row r="1009" spans="1:21" x14ac:dyDescent="0.55000000000000004">
      <c r="A1009">
        <v>0.7</v>
      </c>
      <c r="B1009" t="s">
        <v>8</v>
      </c>
      <c r="C1009" t="s">
        <v>14</v>
      </c>
      <c r="D1009">
        <v>60.7</v>
      </c>
      <c r="E1009">
        <v>60</v>
      </c>
      <c r="F1009" t="s">
        <v>16</v>
      </c>
      <c r="G1009" t="s">
        <v>11</v>
      </c>
      <c r="H1009">
        <v>2518</v>
      </c>
      <c r="I1009">
        <f t="shared" si="165"/>
        <v>50.179677161177509</v>
      </c>
      <c r="J1009">
        <f t="shared" si="166"/>
        <v>3.4010557257718439</v>
      </c>
      <c r="K1009">
        <f t="shared" si="167"/>
        <v>-1.9928386481802032E-2</v>
      </c>
      <c r="M1009">
        <f t="shared" si="168"/>
        <v>2870.406079869806</v>
      </c>
      <c r="N1009">
        <f t="shared" si="169"/>
        <v>51.082957736463406</v>
      </c>
      <c r="O1009">
        <f t="shared" si="170"/>
        <v>3.3759385870865701</v>
      </c>
      <c r="P1009">
        <f t="shared" si="171"/>
        <v>-2.1427966982646339E-2</v>
      </c>
      <c r="R1009">
        <f t="shared" si="172"/>
        <v>0.13995475769253615</v>
      </c>
      <c r="S1009">
        <f t="shared" si="173"/>
        <v>1.8000924405801845E-2</v>
      </c>
      <c r="T1009">
        <f t="shared" si="174"/>
        <v>7.385100601247461E-3</v>
      </c>
      <c r="U1009">
        <f t="shared" si="175"/>
        <v>7.5248465409564216E-2</v>
      </c>
    </row>
    <row r="1010" spans="1:21" x14ac:dyDescent="0.55000000000000004">
      <c r="A1010">
        <v>0.7</v>
      </c>
      <c r="B1010" t="s">
        <v>8</v>
      </c>
      <c r="C1010" t="s">
        <v>14</v>
      </c>
      <c r="D1010">
        <v>61.3</v>
      </c>
      <c r="E1010">
        <v>60</v>
      </c>
      <c r="F1010" t="s">
        <v>10</v>
      </c>
      <c r="G1010" t="s">
        <v>11</v>
      </c>
      <c r="H1010">
        <v>2518</v>
      </c>
      <c r="I1010">
        <f t="shared" si="165"/>
        <v>50.179677161177509</v>
      </c>
      <c r="J1010">
        <f t="shared" si="166"/>
        <v>3.4010557257718439</v>
      </c>
      <c r="K1010">
        <f t="shared" si="167"/>
        <v>-1.9928386481802032E-2</v>
      </c>
      <c r="M1010">
        <f t="shared" si="168"/>
        <v>2870.406079869806</v>
      </c>
      <c r="N1010">
        <f t="shared" si="169"/>
        <v>51.082957736463406</v>
      </c>
      <c r="O1010">
        <f t="shared" si="170"/>
        <v>3.3759385870865701</v>
      </c>
      <c r="P1010">
        <f t="shared" si="171"/>
        <v>-2.1427966982646339E-2</v>
      </c>
      <c r="R1010">
        <f t="shared" si="172"/>
        <v>0.13995475769253615</v>
      </c>
      <c r="S1010">
        <f t="shared" si="173"/>
        <v>1.8000924405801845E-2</v>
      </c>
      <c r="T1010">
        <f t="shared" si="174"/>
        <v>7.385100601247461E-3</v>
      </c>
      <c r="U1010">
        <f t="shared" si="175"/>
        <v>7.5248465409564216E-2</v>
      </c>
    </row>
    <row r="1011" spans="1:21" x14ac:dyDescent="0.55000000000000004">
      <c r="A1011">
        <v>0.7</v>
      </c>
      <c r="B1011" t="s">
        <v>8</v>
      </c>
      <c r="C1011" t="s">
        <v>14</v>
      </c>
      <c r="D1011">
        <v>62.4</v>
      </c>
      <c r="E1011">
        <v>55</v>
      </c>
      <c r="F1011" t="s">
        <v>10</v>
      </c>
      <c r="G1011" t="s">
        <v>11</v>
      </c>
      <c r="H1011">
        <v>2518</v>
      </c>
      <c r="I1011">
        <f t="shared" si="165"/>
        <v>50.179677161177509</v>
      </c>
      <c r="J1011">
        <f t="shared" si="166"/>
        <v>3.4010557257718439</v>
      </c>
      <c r="K1011">
        <f t="shared" si="167"/>
        <v>-1.9928386481802032E-2</v>
      </c>
      <c r="M1011">
        <f t="shared" si="168"/>
        <v>2870.406079869806</v>
      </c>
      <c r="N1011">
        <f t="shared" si="169"/>
        <v>51.082957736463406</v>
      </c>
      <c r="O1011">
        <f t="shared" si="170"/>
        <v>3.3759385870865701</v>
      </c>
      <c r="P1011">
        <f t="shared" si="171"/>
        <v>-2.1427966982646339E-2</v>
      </c>
      <c r="R1011">
        <f t="shared" si="172"/>
        <v>0.13995475769253615</v>
      </c>
      <c r="S1011">
        <f t="shared" si="173"/>
        <v>1.8000924405801845E-2</v>
      </c>
      <c r="T1011">
        <f t="shared" si="174"/>
        <v>7.385100601247461E-3</v>
      </c>
      <c r="U1011">
        <f t="shared" si="175"/>
        <v>7.5248465409564216E-2</v>
      </c>
    </row>
    <row r="1012" spans="1:21" x14ac:dyDescent="0.55000000000000004">
      <c r="A1012">
        <v>0.7</v>
      </c>
      <c r="B1012" t="s">
        <v>17</v>
      </c>
      <c r="C1012" t="s">
        <v>18</v>
      </c>
      <c r="D1012">
        <v>64.2</v>
      </c>
      <c r="E1012">
        <v>61</v>
      </c>
      <c r="F1012" t="s">
        <v>22</v>
      </c>
      <c r="G1012" t="s">
        <v>11</v>
      </c>
      <c r="H1012">
        <v>2518</v>
      </c>
      <c r="I1012">
        <f t="shared" si="165"/>
        <v>50.179677161177509</v>
      </c>
      <c r="J1012">
        <f t="shared" si="166"/>
        <v>3.4010557257718439</v>
      </c>
      <c r="K1012">
        <f t="shared" si="167"/>
        <v>-1.9928386481802032E-2</v>
      </c>
      <c r="M1012">
        <f t="shared" si="168"/>
        <v>2870.406079869806</v>
      </c>
      <c r="N1012">
        <f t="shared" si="169"/>
        <v>51.082957736463406</v>
      </c>
      <c r="O1012">
        <f t="shared" si="170"/>
        <v>3.3759385870865701</v>
      </c>
      <c r="P1012">
        <f t="shared" si="171"/>
        <v>-2.1427966982646339E-2</v>
      </c>
      <c r="R1012">
        <f t="shared" si="172"/>
        <v>0.13995475769253615</v>
      </c>
      <c r="S1012">
        <f t="shared" si="173"/>
        <v>1.8000924405801845E-2</v>
      </c>
      <c r="T1012">
        <f t="shared" si="174"/>
        <v>7.385100601247461E-3</v>
      </c>
      <c r="U1012">
        <f t="shared" si="175"/>
        <v>7.5248465409564216E-2</v>
      </c>
    </row>
    <row r="1013" spans="1:21" x14ac:dyDescent="0.55000000000000004">
      <c r="A1013">
        <v>0.71</v>
      </c>
      <c r="B1013" t="s">
        <v>21</v>
      </c>
      <c r="C1013" t="s">
        <v>14</v>
      </c>
      <c r="D1013">
        <v>59.8</v>
      </c>
      <c r="E1013">
        <v>62</v>
      </c>
      <c r="F1013" t="s">
        <v>16</v>
      </c>
      <c r="G1013" t="s">
        <v>11</v>
      </c>
      <c r="H1013">
        <v>2519</v>
      </c>
      <c r="I1013">
        <f t="shared" si="165"/>
        <v>50.189640365318418</v>
      </c>
      <c r="J1013">
        <f t="shared" si="166"/>
        <v>3.4012281674981129</v>
      </c>
      <c r="K1013">
        <f t="shared" si="167"/>
        <v>-1.9924430474521009E-2</v>
      </c>
      <c r="M1013">
        <f t="shared" si="168"/>
        <v>2935.1349938334884</v>
      </c>
      <c r="N1013">
        <f t="shared" si="169"/>
        <v>51.609601390562126</v>
      </c>
      <c r="O1013">
        <f t="shared" si="170"/>
        <v>3.3838694242335405</v>
      </c>
      <c r="P1013">
        <f t="shared" si="171"/>
        <v>-2.125895687345674E-2</v>
      </c>
      <c r="R1013">
        <f t="shared" si="172"/>
        <v>0.16519848901686715</v>
      </c>
      <c r="S1013">
        <f t="shared" si="173"/>
        <v>2.8291914723997835E-2</v>
      </c>
      <c r="T1013">
        <f t="shared" si="174"/>
        <v>5.1036691482362747E-3</v>
      </c>
      <c r="U1013">
        <f t="shared" si="175"/>
        <v>6.6979400020607774E-2</v>
      </c>
    </row>
    <row r="1014" spans="1:21" x14ac:dyDescent="0.55000000000000004">
      <c r="A1014">
        <v>0.71</v>
      </c>
      <c r="B1014" t="s">
        <v>19</v>
      </c>
      <c r="C1014" t="s">
        <v>14</v>
      </c>
      <c r="D1014">
        <v>58.7</v>
      </c>
      <c r="E1014">
        <v>57</v>
      </c>
      <c r="F1014" t="s">
        <v>10</v>
      </c>
      <c r="G1014" t="s">
        <v>11</v>
      </c>
      <c r="H1014">
        <v>2519</v>
      </c>
      <c r="I1014">
        <f t="shared" si="165"/>
        <v>50.189640365318418</v>
      </c>
      <c r="J1014">
        <f t="shared" si="166"/>
        <v>3.4012281674981129</v>
      </c>
      <c r="K1014">
        <f t="shared" si="167"/>
        <v>-1.9924430474521009E-2</v>
      </c>
      <c r="M1014">
        <f t="shared" si="168"/>
        <v>2935.1349938334884</v>
      </c>
      <c r="N1014">
        <f t="shared" si="169"/>
        <v>51.609601390562126</v>
      </c>
      <c r="O1014">
        <f t="shared" si="170"/>
        <v>3.3838694242335405</v>
      </c>
      <c r="P1014">
        <f t="shared" si="171"/>
        <v>-2.125895687345674E-2</v>
      </c>
      <c r="R1014">
        <f t="shared" si="172"/>
        <v>0.16519848901686715</v>
      </c>
      <c r="S1014">
        <f t="shared" si="173"/>
        <v>2.8291914723997835E-2</v>
      </c>
      <c r="T1014">
        <f t="shared" si="174"/>
        <v>5.1036691482362747E-3</v>
      </c>
      <c r="U1014">
        <f t="shared" si="175"/>
        <v>6.6979400020607774E-2</v>
      </c>
    </row>
    <row r="1015" spans="1:21" x14ac:dyDescent="0.55000000000000004">
      <c r="A1015">
        <v>0.9</v>
      </c>
      <c r="B1015" t="s">
        <v>23</v>
      </c>
      <c r="C1015" t="s">
        <v>20</v>
      </c>
      <c r="D1015">
        <v>60.3</v>
      </c>
      <c r="E1015">
        <v>61</v>
      </c>
      <c r="F1015" t="s">
        <v>16</v>
      </c>
      <c r="G1015" t="s">
        <v>11</v>
      </c>
      <c r="H1015">
        <v>2520</v>
      </c>
      <c r="I1015">
        <f t="shared" si="165"/>
        <v>50.19960159204453</v>
      </c>
      <c r="J1015">
        <f t="shared" si="166"/>
        <v>3.4014005407815442</v>
      </c>
      <c r="K1015">
        <f t="shared" si="167"/>
        <v>-1.9920476822239894E-2</v>
      </c>
      <c r="M1015">
        <f t="shared" si="168"/>
        <v>4164.9843591434637</v>
      </c>
      <c r="N1015">
        <f t="shared" si="169"/>
        <v>61.6158308184378</v>
      </c>
      <c r="O1015">
        <f t="shared" si="170"/>
        <v>3.5345553300259747</v>
      </c>
      <c r="P1015">
        <f t="shared" si="171"/>
        <v>-1.8047764798854379E-2</v>
      </c>
      <c r="R1015">
        <f t="shared" si="172"/>
        <v>0.65277157108867612</v>
      </c>
      <c r="S1015">
        <f t="shared" si="173"/>
        <v>0.22741672970174481</v>
      </c>
      <c r="T1015">
        <f t="shared" si="174"/>
        <v>3.9147047708128879E-2</v>
      </c>
      <c r="U1015">
        <f t="shared" si="175"/>
        <v>9.4009397470584399E-2</v>
      </c>
    </row>
    <row r="1016" spans="1:21" x14ac:dyDescent="0.55000000000000004">
      <c r="A1016">
        <v>0.9</v>
      </c>
      <c r="B1016" t="s">
        <v>23</v>
      </c>
      <c r="C1016" t="s">
        <v>20</v>
      </c>
      <c r="D1016">
        <v>63.2</v>
      </c>
      <c r="E1016">
        <v>57</v>
      </c>
      <c r="F1016" t="s">
        <v>16</v>
      </c>
      <c r="G1016" t="s">
        <v>11</v>
      </c>
      <c r="H1016">
        <v>2520</v>
      </c>
      <c r="I1016">
        <f t="shared" si="165"/>
        <v>50.19960159204453</v>
      </c>
      <c r="J1016">
        <f t="shared" si="166"/>
        <v>3.4014005407815442</v>
      </c>
      <c r="K1016">
        <f t="shared" si="167"/>
        <v>-1.9920476822239894E-2</v>
      </c>
      <c r="M1016">
        <f t="shared" si="168"/>
        <v>4164.9843591434637</v>
      </c>
      <c r="N1016">
        <f t="shared" si="169"/>
        <v>61.6158308184378</v>
      </c>
      <c r="O1016">
        <f t="shared" si="170"/>
        <v>3.5345553300259747</v>
      </c>
      <c r="P1016">
        <f t="shared" si="171"/>
        <v>-1.8047764798854379E-2</v>
      </c>
      <c r="R1016">
        <f t="shared" si="172"/>
        <v>0.65277157108867612</v>
      </c>
      <c r="S1016">
        <f t="shared" si="173"/>
        <v>0.22741672970174481</v>
      </c>
      <c r="T1016">
        <f t="shared" si="174"/>
        <v>3.9147047708128879E-2</v>
      </c>
      <c r="U1016">
        <f t="shared" si="175"/>
        <v>9.4009397470584399E-2</v>
      </c>
    </row>
    <row r="1017" spans="1:21" x14ac:dyDescent="0.55000000000000004">
      <c r="A1017">
        <v>0.7</v>
      </c>
      <c r="B1017" t="s">
        <v>21</v>
      </c>
      <c r="C1017" t="s">
        <v>12</v>
      </c>
      <c r="D1017">
        <v>62.2</v>
      </c>
      <c r="E1017">
        <v>55</v>
      </c>
      <c r="F1017" t="s">
        <v>16</v>
      </c>
      <c r="G1017" t="s">
        <v>11</v>
      </c>
      <c r="H1017">
        <v>2520</v>
      </c>
      <c r="I1017">
        <f t="shared" si="165"/>
        <v>50.19960159204453</v>
      </c>
      <c r="J1017">
        <f t="shared" si="166"/>
        <v>3.4014005407815442</v>
      </c>
      <c r="K1017">
        <f t="shared" si="167"/>
        <v>-1.9920476822239894E-2</v>
      </c>
      <c r="M1017">
        <f t="shared" si="168"/>
        <v>2870.406079869806</v>
      </c>
      <c r="N1017">
        <f t="shared" si="169"/>
        <v>51.082957736463406</v>
      </c>
      <c r="O1017">
        <f t="shared" si="170"/>
        <v>3.3759385870865701</v>
      </c>
      <c r="P1017">
        <f t="shared" si="171"/>
        <v>-2.1427966982646339E-2</v>
      </c>
      <c r="R1017">
        <f t="shared" si="172"/>
        <v>0.13905003169436747</v>
      </c>
      <c r="S1017">
        <f t="shared" si="173"/>
        <v>1.7596875600679417E-2</v>
      </c>
      <c r="T1017">
        <f t="shared" si="174"/>
        <v>7.4857263617426348E-3</v>
      </c>
      <c r="U1017">
        <f t="shared" si="175"/>
        <v>7.5675405456330863E-2</v>
      </c>
    </row>
    <row r="1018" spans="1:21" x14ac:dyDescent="0.55000000000000004">
      <c r="A1018">
        <v>0.72</v>
      </c>
      <c r="B1018" t="s">
        <v>8</v>
      </c>
      <c r="C1018" t="s">
        <v>12</v>
      </c>
      <c r="D1018">
        <v>63</v>
      </c>
      <c r="E1018">
        <v>55</v>
      </c>
      <c r="F1018" t="s">
        <v>16</v>
      </c>
      <c r="G1018" t="s">
        <v>11</v>
      </c>
      <c r="H1018">
        <v>2520</v>
      </c>
      <c r="I1018">
        <f t="shared" si="165"/>
        <v>50.19960159204453</v>
      </c>
      <c r="J1018">
        <f t="shared" si="166"/>
        <v>3.4014005407815442</v>
      </c>
      <c r="K1018">
        <f t="shared" si="167"/>
        <v>-1.9920476822239894E-2</v>
      </c>
      <c r="M1018">
        <f t="shared" si="168"/>
        <v>2999.8639077971716</v>
      </c>
      <c r="N1018">
        <f t="shared" si="169"/>
        <v>52.136245044660846</v>
      </c>
      <c r="O1018">
        <f t="shared" si="170"/>
        <v>3.3918002613805109</v>
      </c>
      <c r="P1018">
        <f t="shared" si="171"/>
        <v>-2.1089946764267144E-2</v>
      </c>
      <c r="R1018">
        <f t="shared" si="172"/>
        <v>0.19042218563379826</v>
      </c>
      <c r="S1018">
        <f t="shared" si="173"/>
        <v>3.8578861010785968E-2</v>
      </c>
      <c r="T1018">
        <f t="shared" si="174"/>
        <v>2.8224489547553793E-3</v>
      </c>
      <c r="U1018">
        <f t="shared" si="175"/>
        <v>5.8706925163639401E-2</v>
      </c>
    </row>
    <row r="1019" spans="1:21" x14ac:dyDescent="0.55000000000000004">
      <c r="A1019">
        <v>0.72</v>
      </c>
      <c r="B1019" t="s">
        <v>23</v>
      </c>
      <c r="C1019" t="s">
        <v>24</v>
      </c>
      <c r="D1019">
        <v>60.4</v>
      </c>
      <c r="E1019">
        <v>58</v>
      </c>
      <c r="F1019" t="s">
        <v>10</v>
      </c>
      <c r="G1019" t="s">
        <v>11</v>
      </c>
      <c r="H1019">
        <v>2520</v>
      </c>
      <c r="I1019">
        <f t="shared" si="165"/>
        <v>50.19960159204453</v>
      </c>
      <c r="J1019">
        <f t="shared" si="166"/>
        <v>3.4014005407815442</v>
      </c>
      <c r="K1019">
        <f t="shared" si="167"/>
        <v>-1.9920476822239894E-2</v>
      </c>
      <c r="M1019">
        <f t="shared" si="168"/>
        <v>2999.8639077971716</v>
      </c>
      <c r="N1019">
        <f t="shared" si="169"/>
        <v>52.136245044660846</v>
      </c>
      <c r="O1019">
        <f t="shared" si="170"/>
        <v>3.3918002613805109</v>
      </c>
      <c r="P1019">
        <f t="shared" si="171"/>
        <v>-2.1089946764267144E-2</v>
      </c>
      <c r="R1019">
        <f t="shared" si="172"/>
        <v>0.19042218563379826</v>
      </c>
      <c r="S1019">
        <f t="shared" si="173"/>
        <v>3.8578861010785968E-2</v>
      </c>
      <c r="T1019">
        <f t="shared" si="174"/>
        <v>2.8224489547553793E-3</v>
      </c>
      <c r="U1019">
        <f t="shared" si="175"/>
        <v>5.8706925163639401E-2</v>
      </c>
    </row>
    <row r="1020" spans="1:21" x14ac:dyDescent="0.55000000000000004">
      <c r="A1020">
        <v>0.75</v>
      </c>
      <c r="B1020" t="s">
        <v>23</v>
      </c>
      <c r="C1020" t="s">
        <v>24</v>
      </c>
      <c r="D1020">
        <v>62.5</v>
      </c>
      <c r="E1020">
        <v>57</v>
      </c>
      <c r="F1020" t="s">
        <v>10</v>
      </c>
      <c r="G1020" t="s">
        <v>11</v>
      </c>
      <c r="H1020">
        <v>2520</v>
      </c>
      <c r="I1020">
        <f t="shared" si="165"/>
        <v>50.19960159204453</v>
      </c>
      <c r="J1020">
        <f t="shared" si="166"/>
        <v>3.4014005407815442</v>
      </c>
      <c r="K1020">
        <f t="shared" si="167"/>
        <v>-1.9920476822239894E-2</v>
      </c>
      <c r="M1020">
        <f t="shared" si="168"/>
        <v>3194.0506496882203</v>
      </c>
      <c r="N1020">
        <f t="shared" si="169"/>
        <v>53.716176006957006</v>
      </c>
      <c r="O1020">
        <f t="shared" si="170"/>
        <v>3.4155927728214213</v>
      </c>
      <c r="P1020">
        <f t="shared" si="171"/>
        <v>-2.0582916436698351E-2</v>
      </c>
      <c r="R1020">
        <f t="shared" si="172"/>
        <v>0.26748041654294458</v>
      </c>
      <c r="S1020">
        <f t="shared" si="173"/>
        <v>7.00518391259458E-2</v>
      </c>
      <c r="T1020">
        <f t="shared" si="174"/>
        <v>4.1724671557252426E-3</v>
      </c>
      <c r="U1020">
        <f t="shared" si="175"/>
        <v>3.3254204724602131E-2</v>
      </c>
    </row>
    <row r="1021" spans="1:21" x14ac:dyDescent="0.55000000000000004">
      <c r="A1021">
        <v>0.9</v>
      </c>
      <c r="B1021" t="s">
        <v>27</v>
      </c>
      <c r="C1021" t="s">
        <v>14</v>
      </c>
      <c r="D1021">
        <v>62.1</v>
      </c>
      <c r="E1021">
        <v>60</v>
      </c>
      <c r="F1021" t="s">
        <v>10</v>
      </c>
      <c r="G1021" t="s">
        <v>11</v>
      </c>
      <c r="H1021">
        <v>2520</v>
      </c>
      <c r="I1021">
        <f t="shared" si="165"/>
        <v>50.19960159204453</v>
      </c>
      <c r="J1021">
        <f t="shared" si="166"/>
        <v>3.4014005407815442</v>
      </c>
      <c r="K1021">
        <f t="shared" si="167"/>
        <v>-1.9920476822239894E-2</v>
      </c>
      <c r="M1021">
        <f t="shared" si="168"/>
        <v>4164.9843591434637</v>
      </c>
      <c r="N1021">
        <f t="shared" si="169"/>
        <v>61.6158308184378</v>
      </c>
      <c r="O1021">
        <f t="shared" si="170"/>
        <v>3.5345553300259747</v>
      </c>
      <c r="P1021">
        <f t="shared" si="171"/>
        <v>-1.8047764798854379E-2</v>
      </c>
      <c r="R1021">
        <f t="shared" si="172"/>
        <v>0.65277157108867612</v>
      </c>
      <c r="S1021">
        <f t="shared" si="173"/>
        <v>0.22741672970174481</v>
      </c>
      <c r="T1021">
        <f t="shared" si="174"/>
        <v>3.9147047708128879E-2</v>
      </c>
      <c r="U1021">
        <f t="shared" si="175"/>
        <v>9.4009397470584399E-2</v>
      </c>
    </row>
    <row r="1022" spans="1:21" x14ac:dyDescent="0.55000000000000004">
      <c r="A1022">
        <v>0.8</v>
      </c>
      <c r="B1022" t="s">
        <v>15</v>
      </c>
      <c r="C1022" t="s">
        <v>12</v>
      </c>
      <c r="D1022">
        <v>61</v>
      </c>
      <c r="E1022">
        <v>57</v>
      </c>
      <c r="F1022" t="s">
        <v>10</v>
      </c>
      <c r="G1022" t="s">
        <v>11</v>
      </c>
      <c r="H1022">
        <v>2575</v>
      </c>
      <c r="I1022">
        <f t="shared" si="165"/>
        <v>50.744457825461097</v>
      </c>
      <c r="J1022">
        <f t="shared" si="166"/>
        <v>3.4107772333772099</v>
      </c>
      <c r="K1022">
        <f t="shared" si="167"/>
        <v>-1.9706585563285865E-2</v>
      </c>
      <c r="M1022">
        <f t="shared" si="168"/>
        <v>3517.6952195066356</v>
      </c>
      <c r="N1022">
        <f t="shared" si="169"/>
        <v>56.349394277450607</v>
      </c>
      <c r="O1022">
        <f t="shared" si="170"/>
        <v>3.4552469585562724</v>
      </c>
      <c r="P1022">
        <f t="shared" si="171"/>
        <v>-1.9737865890750356E-2</v>
      </c>
      <c r="R1022">
        <f t="shared" si="172"/>
        <v>0.36609523087636331</v>
      </c>
      <c r="S1022">
        <f t="shared" si="173"/>
        <v>0.11045415976791115</v>
      </c>
      <c r="T1022">
        <f t="shared" si="174"/>
        <v>1.3038003404001372E-2</v>
      </c>
      <c r="U1022">
        <f t="shared" si="175"/>
        <v>1.5873032577884828E-3</v>
      </c>
    </row>
    <row r="1023" spans="1:21" x14ac:dyDescent="0.55000000000000004">
      <c r="A1023">
        <v>0.78</v>
      </c>
      <c r="B1023" t="s">
        <v>17</v>
      </c>
      <c r="C1023" t="s">
        <v>14</v>
      </c>
      <c r="D1023">
        <v>61.1</v>
      </c>
      <c r="E1023">
        <v>56</v>
      </c>
      <c r="F1023" t="s">
        <v>10</v>
      </c>
      <c r="G1023" t="s">
        <v>11</v>
      </c>
      <c r="H1023">
        <v>2576</v>
      </c>
      <c r="I1023">
        <f t="shared" si="165"/>
        <v>50.754310161798081</v>
      </c>
      <c r="J1023">
        <f t="shared" si="166"/>
        <v>3.4109458586877746</v>
      </c>
      <c r="K1023">
        <f t="shared" si="167"/>
        <v>-1.9702760155977515E-2</v>
      </c>
      <c r="M1023">
        <f t="shared" si="168"/>
        <v>3388.2373915792691</v>
      </c>
      <c r="N1023">
        <f t="shared" si="169"/>
        <v>55.296106969253167</v>
      </c>
      <c r="O1023">
        <f t="shared" si="170"/>
        <v>3.439385284262332</v>
      </c>
      <c r="P1023">
        <f t="shared" si="171"/>
        <v>-2.0075886109129554E-2</v>
      </c>
      <c r="R1023">
        <f t="shared" si="172"/>
        <v>0.31530954642052372</v>
      </c>
      <c r="S1023">
        <f t="shared" si="173"/>
        <v>8.9485933174471954E-2</v>
      </c>
      <c r="T1023">
        <f t="shared" si="174"/>
        <v>8.3376948074744325E-3</v>
      </c>
      <c r="U1023">
        <f t="shared" si="175"/>
        <v>1.8937750355695098E-2</v>
      </c>
    </row>
    <row r="1024" spans="1:21" x14ac:dyDescent="0.55000000000000004">
      <c r="A1024">
        <v>0.79</v>
      </c>
      <c r="B1024" t="s">
        <v>8</v>
      </c>
      <c r="C1024" t="s">
        <v>20</v>
      </c>
      <c r="D1024">
        <v>59.2</v>
      </c>
      <c r="E1024">
        <v>59</v>
      </c>
      <c r="F1024" t="s">
        <v>10</v>
      </c>
      <c r="G1024" t="s">
        <v>11</v>
      </c>
      <c r="H1024">
        <v>2576</v>
      </c>
      <c r="I1024">
        <f t="shared" si="165"/>
        <v>50.754310161798081</v>
      </c>
      <c r="J1024">
        <f t="shared" si="166"/>
        <v>3.4109458586877746</v>
      </c>
      <c r="K1024">
        <f t="shared" si="167"/>
        <v>-1.9702760155977515E-2</v>
      </c>
      <c r="M1024">
        <f t="shared" si="168"/>
        <v>3452.9663055429523</v>
      </c>
      <c r="N1024">
        <f t="shared" si="169"/>
        <v>55.822750623351887</v>
      </c>
      <c r="O1024">
        <f t="shared" si="170"/>
        <v>3.4473161214093024</v>
      </c>
      <c r="P1024">
        <f t="shared" si="171"/>
        <v>-1.9906875999939955E-2</v>
      </c>
      <c r="R1024">
        <f t="shared" si="172"/>
        <v>0.34043723041263679</v>
      </c>
      <c r="S1024">
        <f t="shared" si="173"/>
        <v>9.9862266778846617E-2</v>
      </c>
      <c r="T1024">
        <f t="shared" si="174"/>
        <v>1.0662808566395683E-2</v>
      </c>
      <c r="U1024">
        <f t="shared" si="175"/>
        <v>1.0359758853406828E-2</v>
      </c>
    </row>
    <row r="1025" spans="1:21" x14ac:dyDescent="0.55000000000000004">
      <c r="A1025">
        <v>0.8</v>
      </c>
      <c r="B1025" t="s">
        <v>8</v>
      </c>
      <c r="C1025" t="s">
        <v>20</v>
      </c>
      <c r="D1025">
        <v>62.2</v>
      </c>
      <c r="E1025">
        <v>56</v>
      </c>
      <c r="F1025" t="s">
        <v>16</v>
      </c>
      <c r="G1025" t="s">
        <v>11</v>
      </c>
      <c r="H1025">
        <v>2576</v>
      </c>
      <c r="I1025">
        <f t="shared" si="165"/>
        <v>50.754310161798081</v>
      </c>
      <c r="J1025">
        <f t="shared" si="166"/>
        <v>3.4109458586877746</v>
      </c>
      <c r="K1025">
        <f t="shared" si="167"/>
        <v>-1.9702760155977515E-2</v>
      </c>
      <c r="M1025">
        <f t="shared" si="168"/>
        <v>3517.6952195066356</v>
      </c>
      <c r="N1025">
        <f t="shared" si="169"/>
        <v>56.349394277450607</v>
      </c>
      <c r="O1025">
        <f t="shared" si="170"/>
        <v>3.4552469585562724</v>
      </c>
      <c r="P1025">
        <f t="shared" si="171"/>
        <v>-1.9737865890750356E-2</v>
      </c>
      <c r="R1025">
        <f t="shared" si="172"/>
        <v>0.36556491440474981</v>
      </c>
      <c r="S1025">
        <f t="shared" si="173"/>
        <v>0.11023860038322128</v>
      </c>
      <c r="T1025">
        <f t="shared" si="174"/>
        <v>1.2987922325316802E-2</v>
      </c>
      <c r="U1025">
        <f t="shared" si="175"/>
        <v>1.7817673511185592E-3</v>
      </c>
    </row>
    <row r="1026" spans="1:21" x14ac:dyDescent="0.55000000000000004">
      <c r="A1026">
        <v>0.75</v>
      </c>
      <c r="B1026" t="s">
        <v>15</v>
      </c>
      <c r="C1026" t="s">
        <v>12</v>
      </c>
      <c r="D1026">
        <v>61.8</v>
      </c>
      <c r="E1026">
        <v>57</v>
      </c>
      <c r="F1026" t="s">
        <v>26</v>
      </c>
      <c r="G1026" t="s">
        <v>11</v>
      </c>
      <c r="H1026">
        <v>2576</v>
      </c>
      <c r="I1026">
        <f t="shared" ref="I1026:I1089" si="176" xml:space="preserve"> SQRT(H1026)</f>
        <v>50.754310161798081</v>
      </c>
      <c r="J1026">
        <f t="shared" ref="J1026:J1089" si="177">LOG10(H1026)</f>
        <v>3.4109458586877746</v>
      </c>
      <c r="K1026">
        <f t="shared" ref="K1026:K1089" si="178" xml:space="preserve"> (1/I1026)*-1</f>
        <v>-1.9702760155977515E-2</v>
      </c>
      <c r="M1026">
        <f t="shared" ref="M1026:M1089" si="179" xml:space="preserve"> INTERCEPT(Price,CaratSize) + A1026*SLOPE(Price,CaratSize)</f>
        <v>3194.0506496882203</v>
      </c>
      <c r="N1026">
        <f t="shared" ref="N1026:N1089" si="180" xml:space="preserve"> INTERCEPT(SqrtPrice,CaratSize) + A1026*SLOPE(SqrtPrice,CaratSize)</f>
        <v>53.716176006957006</v>
      </c>
      <c r="O1026">
        <f t="shared" ref="O1026:O1089" si="181" xml:space="preserve"> INTERCEPT(LogTenPrice,CaratSize) + A1026*SLOPE(LogTenPrice,CaratSize)</f>
        <v>3.4155927728214213</v>
      </c>
      <c r="P1026">
        <f t="shared" ref="P1026:P1089" si="182" xml:space="preserve"> INTERCEPT(NegRecPrice,CaratSize) + A1026*SLOPE(NegRecPrice,CaratSize)</f>
        <v>-2.0582916436698351E-2</v>
      </c>
      <c r="R1026">
        <f t="shared" ref="R1026:R1089" si="183" xml:space="preserve"> ABS((M1026-H1026)/H1026)</f>
        <v>0.23992649444418493</v>
      </c>
      <c r="S1026">
        <f t="shared" ref="S1026:S1089" si="184" xml:space="preserve"> ABS((N1026-I1026)/I1026)</f>
        <v>5.8356932361347952E-2</v>
      </c>
      <c r="T1026">
        <f t="shared" ref="T1026:T1089" si="185" xml:space="preserve"> ABS((O1026-J1026)/J1026)</f>
        <v>1.3623535307108105E-3</v>
      </c>
      <c r="U1026">
        <f t="shared" ref="U1026:U1089" si="186" xml:space="preserve"> ABS((P1026-K1026)/K1026)</f>
        <v>4.4671724862559908E-2</v>
      </c>
    </row>
    <row r="1027" spans="1:21" x14ac:dyDescent="0.55000000000000004">
      <c r="A1027">
        <v>0.71</v>
      </c>
      <c r="B1027" t="s">
        <v>8</v>
      </c>
      <c r="C1027" t="s">
        <v>14</v>
      </c>
      <c r="D1027">
        <v>61.3</v>
      </c>
      <c r="E1027">
        <v>56</v>
      </c>
      <c r="F1027" t="s">
        <v>16</v>
      </c>
      <c r="G1027" t="s">
        <v>11</v>
      </c>
      <c r="H1027">
        <v>2577</v>
      </c>
      <c r="I1027">
        <f t="shared" si="176"/>
        <v>50.764160585988222</v>
      </c>
      <c r="J1027">
        <f t="shared" si="177"/>
        <v>3.4111144185509046</v>
      </c>
      <c r="K1027">
        <f t="shared" si="178"/>
        <v>-1.9698936975548399E-2</v>
      </c>
      <c r="M1027">
        <f t="shared" si="179"/>
        <v>2935.1349938334884</v>
      </c>
      <c r="N1027">
        <f t="shared" si="180"/>
        <v>51.609601390562126</v>
      </c>
      <c r="O1027">
        <f t="shared" si="181"/>
        <v>3.3838694242335405</v>
      </c>
      <c r="P1027">
        <f t="shared" si="182"/>
        <v>-2.125895687345674E-2</v>
      </c>
      <c r="R1027">
        <f t="shared" si="183"/>
        <v>0.13897361033507502</v>
      </c>
      <c r="S1027">
        <f t="shared" si="184"/>
        <v>1.6654285125858273E-2</v>
      </c>
      <c r="T1027">
        <f t="shared" si="185"/>
        <v>7.9871241401917419E-3</v>
      </c>
      <c r="U1027">
        <f t="shared" si="186"/>
        <v>7.9193100614755957E-2</v>
      </c>
    </row>
    <row r="1028" spans="1:21" x14ac:dyDescent="0.55000000000000004">
      <c r="A1028">
        <v>0.71</v>
      </c>
      <c r="B1028" t="s">
        <v>8</v>
      </c>
      <c r="C1028" t="s">
        <v>14</v>
      </c>
      <c r="D1028">
        <v>61.7</v>
      </c>
      <c r="E1028">
        <v>59</v>
      </c>
      <c r="F1028" t="s">
        <v>10</v>
      </c>
      <c r="G1028" t="s">
        <v>11</v>
      </c>
      <c r="H1028">
        <v>2577</v>
      </c>
      <c r="I1028">
        <f t="shared" si="176"/>
        <v>50.764160585988222</v>
      </c>
      <c r="J1028">
        <f t="shared" si="177"/>
        <v>3.4111144185509046</v>
      </c>
      <c r="K1028">
        <f t="shared" si="178"/>
        <v>-1.9698936975548399E-2</v>
      </c>
      <c r="M1028">
        <f t="shared" si="179"/>
        <v>2935.1349938334884</v>
      </c>
      <c r="N1028">
        <f t="shared" si="180"/>
        <v>51.609601390562126</v>
      </c>
      <c r="O1028">
        <f t="shared" si="181"/>
        <v>3.3838694242335405</v>
      </c>
      <c r="P1028">
        <f t="shared" si="182"/>
        <v>-2.125895687345674E-2</v>
      </c>
      <c r="R1028">
        <f t="shared" si="183"/>
        <v>0.13897361033507502</v>
      </c>
      <c r="S1028">
        <f t="shared" si="184"/>
        <v>1.6654285125858273E-2</v>
      </c>
      <c r="T1028">
        <f t="shared" si="185"/>
        <v>7.9871241401917419E-3</v>
      </c>
      <c r="U1028">
        <f t="shared" si="186"/>
        <v>7.9193100614755957E-2</v>
      </c>
    </row>
    <row r="1029" spans="1:21" x14ac:dyDescent="0.55000000000000004">
      <c r="A1029">
        <v>0.71</v>
      </c>
      <c r="B1029" t="s">
        <v>8</v>
      </c>
      <c r="C1029" t="s">
        <v>14</v>
      </c>
      <c r="D1029">
        <v>61.1</v>
      </c>
      <c r="E1029">
        <v>56</v>
      </c>
      <c r="F1029" t="s">
        <v>16</v>
      </c>
      <c r="G1029" t="s">
        <v>11</v>
      </c>
      <c r="H1029">
        <v>2577</v>
      </c>
      <c r="I1029">
        <f t="shared" si="176"/>
        <v>50.764160585988222</v>
      </c>
      <c r="J1029">
        <f t="shared" si="177"/>
        <v>3.4111144185509046</v>
      </c>
      <c r="K1029">
        <f t="shared" si="178"/>
        <v>-1.9698936975548399E-2</v>
      </c>
      <c r="M1029">
        <f t="shared" si="179"/>
        <v>2935.1349938334884</v>
      </c>
      <c r="N1029">
        <f t="shared" si="180"/>
        <v>51.609601390562126</v>
      </c>
      <c r="O1029">
        <f t="shared" si="181"/>
        <v>3.3838694242335405</v>
      </c>
      <c r="P1029">
        <f t="shared" si="182"/>
        <v>-2.125895687345674E-2</v>
      </c>
      <c r="R1029">
        <f t="shared" si="183"/>
        <v>0.13897361033507502</v>
      </c>
      <c r="S1029">
        <f t="shared" si="184"/>
        <v>1.6654285125858273E-2</v>
      </c>
      <c r="T1029">
        <f t="shared" si="185"/>
        <v>7.9871241401917419E-3</v>
      </c>
      <c r="U1029">
        <f t="shared" si="186"/>
        <v>7.9193100614755957E-2</v>
      </c>
    </row>
    <row r="1030" spans="1:21" x14ac:dyDescent="0.55000000000000004">
      <c r="A1030">
        <v>0.71</v>
      </c>
      <c r="B1030" t="s">
        <v>21</v>
      </c>
      <c r="C1030" t="s">
        <v>20</v>
      </c>
      <c r="D1030">
        <v>62</v>
      </c>
      <c r="E1030">
        <v>59</v>
      </c>
      <c r="F1030" t="s">
        <v>10</v>
      </c>
      <c r="G1030" t="s">
        <v>11</v>
      </c>
      <c r="H1030">
        <v>2577</v>
      </c>
      <c r="I1030">
        <f t="shared" si="176"/>
        <v>50.764160585988222</v>
      </c>
      <c r="J1030">
        <f t="shared" si="177"/>
        <v>3.4111144185509046</v>
      </c>
      <c r="K1030">
        <f t="shared" si="178"/>
        <v>-1.9698936975548399E-2</v>
      </c>
      <c r="M1030">
        <f t="shared" si="179"/>
        <v>2935.1349938334884</v>
      </c>
      <c r="N1030">
        <f t="shared" si="180"/>
        <v>51.609601390562126</v>
      </c>
      <c r="O1030">
        <f t="shared" si="181"/>
        <v>3.3838694242335405</v>
      </c>
      <c r="P1030">
        <f t="shared" si="182"/>
        <v>-2.125895687345674E-2</v>
      </c>
      <c r="R1030">
        <f t="shared" si="183"/>
        <v>0.13897361033507502</v>
      </c>
      <c r="S1030">
        <f t="shared" si="184"/>
        <v>1.6654285125858273E-2</v>
      </c>
      <c r="T1030">
        <f t="shared" si="185"/>
        <v>7.9871241401917419E-3</v>
      </c>
      <c r="U1030">
        <f t="shared" si="186"/>
        <v>7.9193100614755957E-2</v>
      </c>
    </row>
    <row r="1031" spans="1:21" x14ac:dyDescent="0.55000000000000004">
      <c r="A1031">
        <v>0.74</v>
      </c>
      <c r="B1031" t="s">
        <v>21</v>
      </c>
      <c r="C1031" t="s">
        <v>14</v>
      </c>
      <c r="D1031">
        <v>62.7</v>
      </c>
      <c r="E1031">
        <v>56</v>
      </c>
      <c r="F1031" t="s">
        <v>10</v>
      </c>
      <c r="G1031" t="s">
        <v>11</v>
      </c>
      <c r="H1031">
        <v>2579</v>
      </c>
      <c r="I1031">
        <f t="shared" si="176"/>
        <v>50.783855702378489</v>
      </c>
      <c r="J1031">
        <f t="shared" si="177"/>
        <v>3.4114513421379375</v>
      </c>
      <c r="K1031">
        <f t="shared" si="178"/>
        <v>-1.9691297286691931E-2</v>
      </c>
      <c r="M1031">
        <f t="shared" si="179"/>
        <v>3129.321735724538</v>
      </c>
      <c r="N1031">
        <f t="shared" si="180"/>
        <v>53.189532352858286</v>
      </c>
      <c r="O1031">
        <f t="shared" si="181"/>
        <v>3.4076619356744513</v>
      </c>
      <c r="P1031">
        <f t="shared" si="182"/>
        <v>-2.075192654588795E-2</v>
      </c>
      <c r="R1031">
        <f t="shared" si="183"/>
        <v>0.21338570598082127</v>
      </c>
      <c r="S1031">
        <f t="shared" si="184"/>
        <v>4.7370894100250971E-2</v>
      </c>
      <c r="T1031">
        <f t="shared" si="185"/>
        <v>1.1107901252114722E-3</v>
      </c>
      <c r="U1031">
        <f t="shared" si="186"/>
        <v>5.3862843252731232E-2</v>
      </c>
    </row>
    <row r="1032" spans="1:21" x14ac:dyDescent="0.55000000000000004">
      <c r="A1032">
        <v>0.74</v>
      </c>
      <c r="B1032" t="s">
        <v>21</v>
      </c>
      <c r="C1032" t="s">
        <v>14</v>
      </c>
      <c r="D1032">
        <v>59.7</v>
      </c>
      <c r="E1032">
        <v>60</v>
      </c>
      <c r="F1032" t="s">
        <v>10</v>
      </c>
      <c r="G1032" t="s">
        <v>11</v>
      </c>
      <c r="H1032">
        <v>2579</v>
      </c>
      <c r="I1032">
        <f t="shared" si="176"/>
        <v>50.783855702378489</v>
      </c>
      <c r="J1032">
        <f t="shared" si="177"/>
        <v>3.4114513421379375</v>
      </c>
      <c r="K1032">
        <f t="shared" si="178"/>
        <v>-1.9691297286691931E-2</v>
      </c>
      <c r="M1032">
        <f t="shared" si="179"/>
        <v>3129.321735724538</v>
      </c>
      <c r="N1032">
        <f t="shared" si="180"/>
        <v>53.189532352858286</v>
      </c>
      <c r="O1032">
        <f t="shared" si="181"/>
        <v>3.4076619356744513</v>
      </c>
      <c r="P1032">
        <f t="shared" si="182"/>
        <v>-2.075192654588795E-2</v>
      </c>
      <c r="R1032">
        <f t="shared" si="183"/>
        <v>0.21338570598082127</v>
      </c>
      <c r="S1032">
        <f t="shared" si="184"/>
        <v>4.7370894100250971E-2</v>
      </c>
      <c r="T1032">
        <f t="shared" si="185"/>
        <v>1.1107901252114722E-3</v>
      </c>
      <c r="U1032">
        <f t="shared" si="186"/>
        <v>5.3862843252731232E-2</v>
      </c>
    </row>
    <row r="1033" spans="1:21" x14ac:dyDescent="0.55000000000000004">
      <c r="A1033">
        <v>0.7</v>
      </c>
      <c r="B1033" t="s">
        <v>21</v>
      </c>
      <c r="C1033" t="s">
        <v>12</v>
      </c>
      <c r="D1033">
        <v>63</v>
      </c>
      <c r="E1033">
        <v>59</v>
      </c>
      <c r="F1033" t="s">
        <v>16</v>
      </c>
      <c r="G1033" t="s">
        <v>11</v>
      </c>
      <c r="H1033">
        <v>2579</v>
      </c>
      <c r="I1033">
        <f t="shared" si="176"/>
        <v>50.783855702378489</v>
      </c>
      <c r="J1033">
        <f t="shared" si="177"/>
        <v>3.4114513421379375</v>
      </c>
      <c r="K1033">
        <f t="shared" si="178"/>
        <v>-1.9691297286691931E-2</v>
      </c>
      <c r="M1033">
        <f t="shared" si="179"/>
        <v>2870.406079869806</v>
      </c>
      <c r="N1033">
        <f t="shared" si="180"/>
        <v>51.082957736463406</v>
      </c>
      <c r="O1033">
        <f t="shared" si="181"/>
        <v>3.3759385870865701</v>
      </c>
      <c r="P1033">
        <f t="shared" si="182"/>
        <v>-2.1427966982646339E-2</v>
      </c>
      <c r="R1033">
        <f t="shared" si="183"/>
        <v>0.11299188827832728</v>
      </c>
      <c r="S1033">
        <f t="shared" si="184"/>
        <v>5.8897070722203739E-3</v>
      </c>
      <c r="T1033">
        <f t="shared" si="185"/>
        <v>1.0409867088742286E-2</v>
      </c>
      <c r="U1033">
        <f t="shared" si="186"/>
        <v>8.8194783242042191E-2</v>
      </c>
    </row>
    <row r="1034" spans="1:21" x14ac:dyDescent="0.55000000000000004">
      <c r="A1034">
        <v>0.7</v>
      </c>
      <c r="B1034" t="s">
        <v>21</v>
      </c>
      <c r="C1034" t="s">
        <v>12</v>
      </c>
      <c r="D1034">
        <v>63.5</v>
      </c>
      <c r="E1034">
        <v>60</v>
      </c>
      <c r="F1034" t="s">
        <v>16</v>
      </c>
      <c r="G1034" t="s">
        <v>11</v>
      </c>
      <c r="H1034">
        <v>2579</v>
      </c>
      <c r="I1034">
        <f t="shared" si="176"/>
        <v>50.783855702378489</v>
      </c>
      <c r="J1034">
        <f t="shared" si="177"/>
        <v>3.4114513421379375</v>
      </c>
      <c r="K1034">
        <f t="shared" si="178"/>
        <v>-1.9691297286691931E-2</v>
      </c>
      <c r="M1034">
        <f t="shared" si="179"/>
        <v>2870.406079869806</v>
      </c>
      <c r="N1034">
        <f t="shared" si="180"/>
        <v>51.082957736463406</v>
      </c>
      <c r="O1034">
        <f t="shared" si="181"/>
        <v>3.3759385870865701</v>
      </c>
      <c r="P1034">
        <f t="shared" si="182"/>
        <v>-2.1427966982646339E-2</v>
      </c>
      <c r="R1034">
        <f t="shared" si="183"/>
        <v>0.11299188827832728</v>
      </c>
      <c r="S1034">
        <f t="shared" si="184"/>
        <v>5.8897070722203739E-3</v>
      </c>
      <c r="T1034">
        <f t="shared" si="185"/>
        <v>1.0409867088742286E-2</v>
      </c>
      <c r="U1034">
        <f t="shared" si="186"/>
        <v>8.8194783242042191E-2</v>
      </c>
    </row>
    <row r="1035" spans="1:21" x14ac:dyDescent="0.55000000000000004">
      <c r="A1035">
        <v>0.7</v>
      </c>
      <c r="B1035" t="s">
        <v>8</v>
      </c>
      <c r="C1035" t="s">
        <v>12</v>
      </c>
      <c r="D1035">
        <v>62.9</v>
      </c>
      <c r="E1035">
        <v>59</v>
      </c>
      <c r="F1035" t="s">
        <v>16</v>
      </c>
      <c r="G1035" t="s">
        <v>11</v>
      </c>
      <c r="H1035">
        <v>2580</v>
      </c>
      <c r="I1035">
        <f t="shared" si="176"/>
        <v>50.793700396801178</v>
      </c>
      <c r="J1035">
        <f t="shared" si="177"/>
        <v>3.4116197059632301</v>
      </c>
      <c r="K1035">
        <f t="shared" si="178"/>
        <v>-1.9687480773953943E-2</v>
      </c>
      <c r="M1035">
        <f t="shared" si="179"/>
        <v>2870.406079869806</v>
      </c>
      <c r="N1035">
        <f t="shared" si="180"/>
        <v>51.082957736463406</v>
      </c>
      <c r="O1035">
        <f t="shared" si="181"/>
        <v>3.3759385870865701</v>
      </c>
      <c r="P1035">
        <f t="shared" si="182"/>
        <v>-2.1427966982646339E-2</v>
      </c>
      <c r="R1035">
        <f t="shared" si="183"/>
        <v>0.11256049607356823</v>
      </c>
      <c r="S1035">
        <f t="shared" si="184"/>
        <v>5.6947483133251839E-3</v>
      </c>
      <c r="T1035">
        <f t="shared" si="185"/>
        <v>1.0458703475739769E-2</v>
      </c>
      <c r="U1035">
        <f t="shared" si="186"/>
        <v>8.8405735029085941E-2</v>
      </c>
    </row>
    <row r="1036" spans="1:21" x14ac:dyDescent="0.55000000000000004">
      <c r="A1036">
        <v>0.8</v>
      </c>
      <c r="B1036" t="s">
        <v>17</v>
      </c>
      <c r="C1036" t="s">
        <v>14</v>
      </c>
      <c r="D1036">
        <v>61.9</v>
      </c>
      <c r="E1036">
        <v>59</v>
      </c>
      <c r="F1036" t="s">
        <v>16</v>
      </c>
      <c r="G1036" t="s">
        <v>11</v>
      </c>
      <c r="H1036">
        <v>2580</v>
      </c>
      <c r="I1036">
        <f t="shared" si="176"/>
        <v>50.793700396801178</v>
      </c>
      <c r="J1036">
        <f t="shared" si="177"/>
        <v>3.4116197059632301</v>
      </c>
      <c r="K1036">
        <f t="shared" si="178"/>
        <v>-1.9687480773953943E-2</v>
      </c>
      <c r="M1036">
        <f t="shared" si="179"/>
        <v>3517.6952195066356</v>
      </c>
      <c r="N1036">
        <f t="shared" si="180"/>
        <v>56.349394277450607</v>
      </c>
      <c r="O1036">
        <f t="shared" si="181"/>
        <v>3.4552469585562724</v>
      </c>
      <c r="P1036">
        <f t="shared" si="182"/>
        <v>-1.9737865890750356E-2</v>
      </c>
      <c r="R1036">
        <f t="shared" si="183"/>
        <v>0.36344775949869595</v>
      </c>
      <c r="S1036">
        <f t="shared" si="184"/>
        <v>0.10937761646125921</v>
      </c>
      <c r="T1036">
        <f t="shared" si="185"/>
        <v>1.2787841656790028E-2</v>
      </c>
      <c r="U1036">
        <f t="shared" si="186"/>
        <v>2.5592465270148283E-3</v>
      </c>
    </row>
    <row r="1037" spans="1:21" x14ac:dyDescent="0.55000000000000004">
      <c r="A1037">
        <v>0.62</v>
      </c>
      <c r="B1037" t="s">
        <v>17</v>
      </c>
      <c r="C1037" t="s">
        <v>9</v>
      </c>
      <c r="D1037">
        <v>61.7</v>
      </c>
      <c r="E1037">
        <v>57</v>
      </c>
      <c r="F1037" t="s">
        <v>26</v>
      </c>
      <c r="G1037" t="s">
        <v>11</v>
      </c>
      <c r="H1037">
        <v>2580</v>
      </c>
      <c r="I1037">
        <f t="shared" si="176"/>
        <v>50.793700396801178</v>
      </c>
      <c r="J1037">
        <f t="shared" si="177"/>
        <v>3.4116197059632301</v>
      </c>
      <c r="K1037">
        <f t="shared" si="178"/>
        <v>-1.9687480773953943E-2</v>
      </c>
      <c r="M1037">
        <f t="shared" si="179"/>
        <v>2352.574768160343</v>
      </c>
      <c r="N1037">
        <f t="shared" si="180"/>
        <v>46.869808503673646</v>
      </c>
      <c r="O1037">
        <f t="shared" si="181"/>
        <v>3.3124918899108087</v>
      </c>
      <c r="P1037">
        <f t="shared" si="182"/>
        <v>-2.2780047856163124E-2</v>
      </c>
      <c r="R1037">
        <f t="shared" si="183"/>
        <v>8.8149314666533737E-2</v>
      </c>
      <c r="S1037">
        <f t="shared" si="184"/>
        <v>7.7251546205022031E-2</v>
      </c>
      <c r="T1037">
        <f t="shared" si="185"/>
        <v>2.9055939581763505E-2</v>
      </c>
      <c r="U1037">
        <f t="shared" si="186"/>
        <v>0.15708292583074276</v>
      </c>
    </row>
    <row r="1038" spans="1:21" x14ac:dyDescent="0.55000000000000004">
      <c r="A1038">
        <v>0.66</v>
      </c>
      <c r="B1038" t="s">
        <v>15</v>
      </c>
      <c r="C1038" t="s">
        <v>25</v>
      </c>
      <c r="D1038">
        <v>62.1</v>
      </c>
      <c r="E1038">
        <v>58</v>
      </c>
      <c r="F1038" t="s">
        <v>10</v>
      </c>
      <c r="G1038" t="s">
        <v>11</v>
      </c>
      <c r="H1038">
        <v>2580</v>
      </c>
      <c r="I1038">
        <f t="shared" si="176"/>
        <v>50.793700396801178</v>
      </c>
      <c r="J1038">
        <f t="shared" si="177"/>
        <v>3.4116197059632301</v>
      </c>
      <c r="K1038">
        <f t="shared" si="178"/>
        <v>-1.9687480773953943E-2</v>
      </c>
      <c r="M1038">
        <f t="shared" si="179"/>
        <v>2611.490424015075</v>
      </c>
      <c r="N1038">
        <f t="shared" si="180"/>
        <v>48.976383120068526</v>
      </c>
      <c r="O1038">
        <f t="shared" si="181"/>
        <v>3.3442152384986894</v>
      </c>
      <c r="P1038">
        <f t="shared" si="182"/>
        <v>-2.2104007419404732E-2</v>
      </c>
      <c r="R1038">
        <f t="shared" si="183"/>
        <v>1.2205590703517422E-2</v>
      </c>
      <c r="S1038">
        <f t="shared" si="184"/>
        <v>3.5778398945848423E-2</v>
      </c>
      <c r="T1038">
        <f t="shared" si="185"/>
        <v>1.9757321528751638E-2</v>
      </c>
      <c r="U1038">
        <f t="shared" si="186"/>
        <v>0.12274433042991435</v>
      </c>
    </row>
    <row r="1039" spans="1:21" x14ac:dyDescent="0.55000000000000004">
      <c r="A1039">
        <v>0.74</v>
      </c>
      <c r="B1039" t="s">
        <v>19</v>
      </c>
      <c r="C1039" t="s">
        <v>14</v>
      </c>
      <c r="D1039">
        <v>62.2</v>
      </c>
      <c r="E1039">
        <v>58</v>
      </c>
      <c r="F1039" t="s">
        <v>10</v>
      </c>
      <c r="G1039" t="s">
        <v>11</v>
      </c>
      <c r="H1039">
        <v>2580</v>
      </c>
      <c r="I1039">
        <f t="shared" si="176"/>
        <v>50.793700396801178</v>
      </c>
      <c r="J1039">
        <f t="shared" si="177"/>
        <v>3.4116197059632301</v>
      </c>
      <c r="K1039">
        <f t="shared" si="178"/>
        <v>-1.9687480773953943E-2</v>
      </c>
      <c r="M1039">
        <f t="shared" si="179"/>
        <v>3129.321735724538</v>
      </c>
      <c r="N1039">
        <f t="shared" si="180"/>
        <v>53.189532352858286</v>
      </c>
      <c r="O1039">
        <f t="shared" si="181"/>
        <v>3.4076619356744513</v>
      </c>
      <c r="P1039">
        <f t="shared" si="182"/>
        <v>-2.075192654588795E-2</v>
      </c>
      <c r="R1039">
        <f t="shared" si="183"/>
        <v>0.2129154014436194</v>
      </c>
      <c r="S1039">
        <f t="shared" si="184"/>
        <v>4.7167895572498793E-2</v>
      </c>
      <c r="T1039">
        <f t="shared" si="185"/>
        <v>1.1600854227277718E-3</v>
      </c>
      <c r="U1039">
        <f t="shared" si="186"/>
        <v>5.406713962825771E-2</v>
      </c>
    </row>
    <row r="1040" spans="1:21" x14ac:dyDescent="0.55000000000000004">
      <c r="A1040">
        <v>0.71</v>
      </c>
      <c r="B1040" t="s">
        <v>8</v>
      </c>
      <c r="C1040" t="s">
        <v>14</v>
      </c>
      <c r="D1040">
        <v>62.4</v>
      </c>
      <c r="E1040">
        <v>55</v>
      </c>
      <c r="F1040" t="s">
        <v>10</v>
      </c>
      <c r="G1040" t="s">
        <v>11</v>
      </c>
      <c r="H1040">
        <v>2580</v>
      </c>
      <c r="I1040">
        <f t="shared" si="176"/>
        <v>50.793700396801178</v>
      </c>
      <c r="J1040">
        <f t="shared" si="177"/>
        <v>3.4116197059632301</v>
      </c>
      <c r="K1040">
        <f t="shared" si="178"/>
        <v>-1.9687480773953943E-2</v>
      </c>
      <c r="M1040">
        <f t="shared" si="179"/>
        <v>2935.1349938334884</v>
      </c>
      <c r="N1040">
        <f t="shared" si="180"/>
        <v>51.609601390562126</v>
      </c>
      <c r="O1040">
        <f t="shared" si="181"/>
        <v>3.3838694242335405</v>
      </c>
      <c r="P1040">
        <f t="shared" si="182"/>
        <v>-2.125895687345674E-2</v>
      </c>
      <c r="R1040">
        <f t="shared" si="183"/>
        <v>0.13764922241608077</v>
      </c>
      <c r="S1040">
        <f t="shared" si="184"/>
        <v>1.6063035128118585E-2</v>
      </c>
      <c r="T1040">
        <f t="shared" si="185"/>
        <v>8.1340489624867375E-3</v>
      </c>
      <c r="U1040">
        <f t="shared" si="186"/>
        <v>7.98210861788788E-2</v>
      </c>
    </row>
    <row r="1041" spans="1:21" x14ac:dyDescent="0.55000000000000004">
      <c r="A1041">
        <v>0.77</v>
      </c>
      <c r="B1041" t="s">
        <v>19</v>
      </c>
      <c r="C1041" t="s">
        <v>20</v>
      </c>
      <c r="D1041">
        <v>60.6</v>
      </c>
      <c r="E1041">
        <v>57</v>
      </c>
      <c r="F1041" t="s">
        <v>16</v>
      </c>
      <c r="G1041" t="s">
        <v>11</v>
      </c>
      <c r="H1041">
        <v>2581</v>
      </c>
      <c r="I1041">
        <f t="shared" si="176"/>
        <v>50.803543183522152</v>
      </c>
      <c r="J1041">
        <f t="shared" si="177"/>
        <v>3.4117880045438689</v>
      </c>
      <c r="K1041">
        <f t="shared" si="178"/>
        <v>-1.9683666479473904E-2</v>
      </c>
      <c r="M1041">
        <f t="shared" si="179"/>
        <v>3323.5084776155868</v>
      </c>
      <c r="N1041">
        <f t="shared" si="180"/>
        <v>54.769463315154447</v>
      </c>
      <c r="O1041">
        <f t="shared" si="181"/>
        <v>3.4314544471153621</v>
      </c>
      <c r="P1041">
        <f t="shared" si="182"/>
        <v>-2.0244896218319153E-2</v>
      </c>
      <c r="R1041">
        <f t="shared" si="183"/>
        <v>0.2876824787352138</v>
      </c>
      <c r="S1041">
        <f t="shared" si="184"/>
        <v>7.8063849155281348E-2</v>
      </c>
      <c r="T1041">
        <f t="shared" si="185"/>
        <v>5.7642627693459082E-3</v>
      </c>
      <c r="U1041">
        <f t="shared" si="186"/>
        <v>2.8512459273301458E-2</v>
      </c>
    </row>
    <row r="1042" spans="1:21" x14ac:dyDescent="0.55000000000000004">
      <c r="A1042">
        <v>0.8</v>
      </c>
      <c r="B1042" t="s">
        <v>17</v>
      </c>
      <c r="C1042" t="s">
        <v>14</v>
      </c>
      <c r="D1042">
        <v>62.7</v>
      </c>
      <c r="E1042">
        <v>58</v>
      </c>
      <c r="F1042" t="s">
        <v>10</v>
      </c>
      <c r="G1042" t="s">
        <v>11</v>
      </c>
      <c r="H1042">
        <v>2581</v>
      </c>
      <c r="I1042">
        <f t="shared" si="176"/>
        <v>50.803543183522152</v>
      </c>
      <c r="J1042">
        <f t="shared" si="177"/>
        <v>3.4117880045438689</v>
      </c>
      <c r="K1042">
        <f t="shared" si="178"/>
        <v>-1.9683666479473904E-2</v>
      </c>
      <c r="M1042">
        <f t="shared" si="179"/>
        <v>3517.6952195066356</v>
      </c>
      <c r="N1042">
        <f t="shared" si="180"/>
        <v>56.349394277450607</v>
      </c>
      <c r="O1042">
        <f t="shared" si="181"/>
        <v>3.4552469585562724</v>
      </c>
      <c r="P1042">
        <f t="shared" si="182"/>
        <v>-1.9737865890750356E-2</v>
      </c>
      <c r="R1042">
        <f t="shared" si="183"/>
        <v>0.36291949612810365</v>
      </c>
      <c r="S1042">
        <f t="shared" si="184"/>
        <v>0.10916268327771322</v>
      </c>
      <c r="T1042">
        <f t="shared" si="185"/>
        <v>1.2737882293543517E-2</v>
      </c>
      <c r="U1042">
        <f t="shared" si="186"/>
        <v>2.7535221313046915E-3</v>
      </c>
    </row>
    <row r="1043" spans="1:21" x14ac:dyDescent="0.55000000000000004">
      <c r="A1043">
        <v>0.51</v>
      </c>
      <c r="B1043" t="s">
        <v>17</v>
      </c>
      <c r="C1043" t="s">
        <v>25</v>
      </c>
      <c r="D1043">
        <v>61.3</v>
      </c>
      <c r="E1043">
        <v>59</v>
      </c>
      <c r="F1043" t="s">
        <v>10</v>
      </c>
      <c r="G1043" t="s">
        <v>11</v>
      </c>
      <c r="H1043">
        <v>2581</v>
      </c>
      <c r="I1043">
        <f t="shared" si="176"/>
        <v>50.803543183522152</v>
      </c>
      <c r="J1043">
        <f t="shared" si="177"/>
        <v>3.4117880045438689</v>
      </c>
      <c r="K1043">
        <f t="shared" si="178"/>
        <v>-1.9683666479473904E-2</v>
      </c>
      <c r="M1043">
        <f t="shared" si="179"/>
        <v>1640.5567145598311</v>
      </c>
      <c r="N1043">
        <f t="shared" si="180"/>
        <v>41.076728308587732</v>
      </c>
      <c r="O1043">
        <f t="shared" si="181"/>
        <v>3.225252681294136</v>
      </c>
      <c r="P1043">
        <f t="shared" si="182"/>
        <v>-2.4639159057248703E-2</v>
      </c>
      <c r="R1043">
        <f t="shared" si="183"/>
        <v>0.364371672003165</v>
      </c>
      <c r="S1043">
        <f t="shared" si="184"/>
        <v>0.19145937990579479</v>
      </c>
      <c r="T1043">
        <f t="shared" si="185"/>
        <v>5.4673773107034321E-2</v>
      </c>
      <c r="U1043">
        <f t="shared" si="186"/>
        <v>0.25175658117060551</v>
      </c>
    </row>
    <row r="1044" spans="1:21" x14ac:dyDescent="0.55000000000000004">
      <c r="A1044">
        <v>0.75</v>
      </c>
      <c r="B1044" t="s">
        <v>17</v>
      </c>
      <c r="C1044" t="s">
        <v>12</v>
      </c>
      <c r="D1044">
        <v>64.3</v>
      </c>
      <c r="E1044">
        <v>56</v>
      </c>
      <c r="F1044" t="s">
        <v>16</v>
      </c>
      <c r="G1044" t="s">
        <v>11</v>
      </c>
      <c r="H1044">
        <v>2582</v>
      </c>
      <c r="I1044">
        <f t="shared" si="176"/>
        <v>50.813384063650005</v>
      </c>
      <c r="J1044">
        <f t="shared" si="177"/>
        <v>3.4119562379304016</v>
      </c>
      <c r="K1044">
        <f t="shared" si="178"/>
        <v>-1.9679854401103796E-2</v>
      </c>
      <c r="M1044">
        <f t="shared" si="179"/>
        <v>3194.0506496882203</v>
      </c>
      <c r="N1044">
        <f t="shared" si="180"/>
        <v>53.716176006957006</v>
      </c>
      <c r="O1044">
        <f t="shared" si="181"/>
        <v>3.4155927728214213</v>
      </c>
      <c r="P1044">
        <f t="shared" si="182"/>
        <v>-2.0582916436698351E-2</v>
      </c>
      <c r="R1044">
        <f t="shared" si="183"/>
        <v>0.23704517803571662</v>
      </c>
      <c r="S1044">
        <f t="shared" si="184"/>
        <v>5.7126522800978921E-2</v>
      </c>
      <c r="T1044">
        <f t="shared" si="185"/>
        <v>1.0658210825193622E-3</v>
      </c>
      <c r="U1044">
        <f t="shared" si="186"/>
        <v>4.588763804796768E-2</v>
      </c>
    </row>
    <row r="1045" spans="1:21" x14ac:dyDescent="0.55000000000000004">
      <c r="A1045">
        <v>0.91</v>
      </c>
      <c r="B1045" t="s">
        <v>15</v>
      </c>
      <c r="C1045" t="s">
        <v>20</v>
      </c>
      <c r="D1045">
        <v>63.5</v>
      </c>
      <c r="E1045">
        <v>57</v>
      </c>
      <c r="F1045" t="s">
        <v>22</v>
      </c>
      <c r="G1045" t="s">
        <v>11</v>
      </c>
      <c r="H1045">
        <v>2583</v>
      </c>
      <c r="I1045">
        <f t="shared" si="176"/>
        <v>50.823223038292248</v>
      </c>
      <c r="J1045">
        <f t="shared" si="177"/>
        <v>3.4121244061733171</v>
      </c>
      <c r="K1045">
        <f t="shared" si="178"/>
        <v>-1.9676044536698509E-2</v>
      </c>
      <c r="M1045">
        <f t="shared" si="179"/>
        <v>4229.713273107147</v>
      </c>
      <c r="N1045">
        <f t="shared" si="180"/>
        <v>62.142474472536527</v>
      </c>
      <c r="O1045">
        <f t="shared" si="181"/>
        <v>3.5424861671729451</v>
      </c>
      <c r="P1045">
        <f t="shared" si="182"/>
        <v>-1.787875468966478E-2</v>
      </c>
      <c r="R1045">
        <f t="shared" si="183"/>
        <v>0.63751965664233334</v>
      </c>
      <c r="S1045">
        <f t="shared" si="184"/>
        <v>0.2227180953422789</v>
      </c>
      <c r="T1045">
        <f t="shared" si="185"/>
        <v>3.8205453694412063E-2</v>
      </c>
      <c r="U1045">
        <f t="shared" si="186"/>
        <v>9.1344062760253336E-2</v>
      </c>
    </row>
    <row r="1046" spans="1:21" x14ac:dyDescent="0.55000000000000004">
      <c r="A1046">
        <v>0.72</v>
      </c>
      <c r="B1046" t="s">
        <v>15</v>
      </c>
      <c r="C1046" t="s">
        <v>18</v>
      </c>
      <c r="D1046">
        <v>63.1</v>
      </c>
      <c r="E1046">
        <v>58</v>
      </c>
      <c r="F1046" t="s">
        <v>16</v>
      </c>
      <c r="G1046" t="s">
        <v>11</v>
      </c>
      <c r="H1046">
        <v>2583</v>
      </c>
      <c r="I1046">
        <f t="shared" si="176"/>
        <v>50.823223038292248</v>
      </c>
      <c r="J1046">
        <f t="shared" si="177"/>
        <v>3.4121244061733171</v>
      </c>
      <c r="K1046">
        <f t="shared" si="178"/>
        <v>-1.9676044536698509E-2</v>
      </c>
      <c r="M1046">
        <f t="shared" si="179"/>
        <v>2999.8639077971716</v>
      </c>
      <c r="N1046">
        <f t="shared" si="180"/>
        <v>52.136245044660846</v>
      </c>
      <c r="O1046">
        <f t="shared" si="181"/>
        <v>3.3918002613805109</v>
      </c>
      <c r="P1046">
        <f t="shared" si="182"/>
        <v>-2.1089946764267144E-2</v>
      </c>
      <c r="R1046">
        <f t="shared" si="183"/>
        <v>0.16138749817931536</v>
      </c>
      <c r="S1046">
        <f t="shared" si="184"/>
        <v>2.5835079474973772E-2</v>
      </c>
      <c r="T1046">
        <f t="shared" si="185"/>
        <v>5.9564489372178663E-3</v>
      </c>
      <c r="U1046">
        <f t="shared" si="186"/>
        <v>7.185906826605902E-2</v>
      </c>
    </row>
    <row r="1047" spans="1:21" x14ac:dyDescent="0.55000000000000004">
      <c r="A1047">
        <v>0.9</v>
      </c>
      <c r="B1047" t="s">
        <v>27</v>
      </c>
      <c r="C1047" t="s">
        <v>18</v>
      </c>
      <c r="D1047">
        <v>62</v>
      </c>
      <c r="E1047">
        <v>58</v>
      </c>
      <c r="F1047" t="s">
        <v>22</v>
      </c>
      <c r="G1047" t="s">
        <v>11</v>
      </c>
      <c r="H1047">
        <v>2638</v>
      </c>
      <c r="I1047">
        <f t="shared" si="176"/>
        <v>51.361464153585032</v>
      </c>
      <c r="J1047">
        <f t="shared" si="177"/>
        <v>3.4212747912103465</v>
      </c>
      <c r="K1047">
        <f t="shared" si="178"/>
        <v>-1.9469849944497734E-2</v>
      </c>
      <c r="M1047">
        <f t="shared" si="179"/>
        <v>4164.9843591434637</v>
      </c>
      <c r="N1047">
        <f t="shared" si="180"/>
        <v>61.6158308184378</v>
      </c>
      <c r="O1047">
        <f t="shared" si="181"/>
        <v>3.5345553300259747</v>
      </c>
      <c r="P1047">
        <f t="shared" si="182"/>
        <v>-1.8047764798854379E-2</v>
      </c>
      <c r="R1047">
        <f t="shared" si="183"/>
        <v>0.57884168276856096</v>
      </c>
      <c r="S1047">
        <f t="shared" si="184"/>
        <v>0.19965098024054309</v>
      </c>
      <c r="T1047">
        <f t="shared" si="185"/>
        <v>3.3110622714860281E-2</v>
      </c>
      <c r="U1047">
        <f t="shared" si="186"/>
        <v>7.3040375231306937E-2</v>
      </c>
    </row>
    <row r="1048" spans="1:21" x14ac:dyDescent="0.55000000000000004">
      <c r="A1048">
        <v>0.56000000000000005</v>
      </c>
      <c r="B1048" t="s">
        <v>8</v>
      </c>
      <c r="C1048" t="s">
        <v>25</v>
      </c>
      <c r="D1048">
        <v>60.6</v>
      </c>
      <c r="E1048">
        <v>59</v>
      </c>
      <c r="F1048" t="s">
        <v>10</v>
      </c>
      <c r="G1048" t="s">
        <v>11</v>
      </c>
      <c r="H1048">
        <v>2639</v>
      </c>
      <c r="I1048">
        <f t="shared" si="176"/>
        <v>51.371198156165292</v>
      </c>
      <c r="J1048">
        <f t="shared" si="177"/>
        <v>3.4214393902200495</v>
      </c>
      <c r="K1048">
        <f t="shared" si="178"/>
        <v>-1.9466160726095222E-2</v>
      </c>
      <c r="M1048">
        <f t="shared" si="179"/>
        <v>1964.2012843782459</v>
      </c>
      <c r="N1048">
        <f t="shared" si="180"/>
        <v>43.709946579081333</v>
      </c>
      <c r="O1048">
        <f t="shared" si="181"/>
        <v>3.2649068670289871</v>
      </c>
      <c r="P1048">
        <f t="shared" si="182"/>
        <v>-2.3794108511300711E-2</v>
      </c>
      <c r="R1048">
        <f t="shared" si="183"/>
        <v>0.25570243108061924</v>
      </c>
      <c r="S1048">
        <f t="shared" si="184"/>
        <v>0.14913515456256685</v>
      </c>
      <c r="T1048">
        <f t="shared" si="185"/>
        <v>4.5750488416804895E-2</v>
      </c>
      <c r="U1048">
        <f t="shared" si="186"/>
        <v>0.22233186328332788</v>
      </c>
    </row>
    <row r="1049" spans="1:21" x14ac:dyDescent="0.55000000000000004">
      <c r="A1049">
        <v>0.7</v>
      </c>
      <c r="B1049" t="s">
        <v>17</v>
      </c>
      <c r="C1049" t="s">
        <v>18</v>
      </c>
      <c r="D1049">
        <v>62.3</v>
      </c>
      <c r="E1049">
        <v>57</v>
      </c>
      <c r="F1049" t="s">
        <v>10</v>
      </c>
      <c r="G1049" t="s">
        <v>11</v>
      </c>
      <c r="H1049">
        <v>2639</v>
      </c>
      <c r="I1049">
        <f t="shared" si="176"/>
        <v>51.371198156165292</v>
      </c>
      <c r="J1049">
        <f t="shared" si="177"/>
        <v>3.4214393902200495</v>
      </c>
      <c r="K1049">
        <f t="shared" si="178"/>
        <v>-1.9466160726095222E-2</v>
      </c>
      <c r="M1049">
        <f t="shared" si="179"/>
        <v>2870.406079869806</v>
      </c>
      <c r="N1049">
        <f t="shared" si="180"/>
        <v>51.082957736463406</v>
      </c>
      <c r="O1049">
        <f t="shared" si="181"/>
        <v>3.3759385870865701</v>
      </c>
      <c r="P1049">
        <f t="shared" si="182"/>
        <v>-2.1427966982646339E-2</v>
      </c>
      <c r="R1049">
        <f t="shared" si="183"/>
        <v>8.7687032917698388E-2</v>
      </c>
      <c r="S1049">
        <f t="shared" si="184"/>
        <v>5.6109343376740508E-3</v>
      </c>
      <c r="T1049">
        <f t="shared" si="185"/>
        <v>1.329873130692898E-2</v>
      </c>
      <c r="U1049">
        <f t="shared" si="186"/>
        <v>0.10078033794929227</v>
      </c>
    </row>
    <row r="1050" spans="1:21" x14ac:dyDescent="0.55000000000000004">
      <c r="A1050">
        <v>0.71</v>
      </c>
      <c r="B1050" t="s">
        <v>23</v>
      </c>
      <c r="C1050" t="s">
        <v>25</v>
      </c>
      <c r="D1050">
        <v>61.6</v>
      </c>
      <c r="E1050">
        <v>56</v>
      </c>
      <c r="F1050" t="s">
        <v>26</v>
      </c>
      <c r="G1050" t="s">
        <v>11</v>
      </c>
      <c r="H1050">
        <v>2639</v>
      </c>
      <c r="I1050">
        <f t="shared" si="176"/>
        <v>51.371198156165292</v>
      </c>
      <c r="J1050">
        <f t="shared" si="177"/>
        <v>3.4214393902200495</v>
      </c>
      <c r="K1050">
        <f t="shared" si="178"/>
        <v>-1.9466160726095222E-2</v>
      </c>
      <c r="M1050">
        <f t="shared" si="179"/>
        <v>2935.1349938334884</v>
      </c>
      <c r="N1050">
        <f t="shared" si="180"/>
        <v>51.609601390562126</v>
      </c>
      <c r="O1050">
        <f t="shared" si="181"/>
        <v>3.3838694242335405</v>
      </c>
      <c r="P1050">
        <f t="shared" si="182"/>
        <v>-2.125895687345674E-2</v>
      </c>
      <c r="R1050">
        <f t="shared" si="183"/>
        <v>0.11221485177472086</v>
      </c>
      <c r="S1050">
        <f t="shared" si="184"/>
        <v>4.6407956783897295E-3</v>
      </c>
      <c r="T1050">
        <f t="shared" si="185"/>
        <v>1.0980748656223503E-2</v>
      </c>
      <c r="U1050">
        <f t="shared" si="186"/>
        <v>9.2098086139718247E-2</v>
      </c>
    </row>
    <row r="1051" spans="1:21" x14ac:dyDescent="0.55000000000000004">
      <c r="A1051">
        <v>0.9</v>
      </c>
      <c r="B1051" t="s">
        <v>15</v>
      </c>
      <c r="C1051" t="s">
        <v>20</v>
      </c>
      <c r="D1051">
        <v>63.4</v>
      </c>
      <c r="E1051">
        <v>58</v>
      </c>
      <c r="F1051" t="s">
        <v>16</v>
      </c>
      <c r="G1051" t="s">
        <v>11</v>
      </c>
      <c r="H1051">
        <v>2639</v>
      </c>
      <c r="I1051">
        <f t="shared" si="176"/>
        <v>51.371198156165292</v>
      </c>
      <c r="J1051">
        <f t="shared" si="177"/>
        <v>3.4214393902200495</v>
      </c>
      <c r="K1051">
        <f t="shared" si="178"/>
        <v>-1.9466160726095222E-2</v>
      </c>
      <c r="M1051">
        <f t="shared" si="179"/>
        <v>4164.9843591434637</v>
      </c>
      <c r="N1051">
        <f t="shared" si="180"/>
        <v>61.6158308184378</v>
      </c>
      <c r="O1051">
        <f t="shared" si="181"/>
        <v>3.5345553300259747</v>
      </c>
      <c r="P1051">
        <f t="shared" si="182"/>
        <v>-1.8047764798854379E-2</v>
      </c>
      <c r="R1051">
        <f t="shared" si="183"/>
        <v>0.57824341005815227</v>
      </c>
      <c r="S1051">
        <f t="shared" si="184"/>
        <v>0.19942366598360142</v>
      </c>
      <c r="T1051">
        <f t="shared" si="185"/>
        <v>3.3060921707179537E-2</v>
      </c>
      <c r="U1051">
        <f t="shared" si="186"/>
        <v>7.2864698242187123E-2</v>
      </c>
    </row>
    <row r="1052" spans="1:21" x14ac:dyDescent="0.55000000000000004">
      <c r="A1052">
        <v>0.84</v>
      </c>
      <c r="B1052" t="s">
        <v>21</v>
      </c>
      <c r="C1052" t="s">
        <v>14</v>
      </c>
      <c r="D1052">
        <v>60.9</v>
      </c>
      <c r="E1052">
        <v>57</v>
      </c>
      <c r="F1052" t="s">
        <v>16</v>
      </c>
      <c r="G1052" t="s">
        <v>11</v>
      </c>
      <c r="H1052">
        <v>2640</v>
      </c>
      <c r="I1052">
        <f t="shared" si="176"/>
        <v>51.380930314660517</v>
      </c>
      <c r="J1052">
        <f t="shared" si="177"/>
        <v>3.4216039268698313</v>
      </c>
      <c r="K1052">
        <f t="shared" si="178"/>
        <v>-1.9462473604038074E-2</v>
      </c>
      <c r="M1052">
        <f t="shared" si="179"/>
        <v>3776.6108753613667</v>
      </c>
      <c r="N1052">
        <f t="shared" si="180"/>
        <v>58.45596889384548</v>
      </c>
      <c r="O1052">
        <f t="shared" si="181"/>
        <v>3.4869703071441536</v>
      </c>
      <c r="P1052">
        <f t="shared" si="182"/>
        <v>-1.9061825453991967E-2</v>
      </c>
      <c r="R1052">
        <f t="shared" si="183"/>
        <v>0.43053442248536616</v>
      </c>
      <c r="S1052">
        <f t="shared" si="184"/>
        <v>0.13769775159493836</v>
      </c>
      <c r="T1052">
        <f t="shared" si="185"/>
        <v>1.9104017201114532E-2</v>
      </c>
      <c r="U1052">
        <f t="shared" si="186"/>
        <v>2.05856746782167E-2</v>
      </c>
    </row>
    <row r="1053" spans="1:21" x14ac:dyDescent="0.55000000000000004">
      <c r="A1053">
        <v>0.8</v>
      </c>
      <c r="B1053" t="s">
        <v>15</v>
      </c>
      <c r="C1053" t="s">
        <v>12</v>
      </c>
      <c r="D1053">
        <v>60.8</v>
      </c>
      <c r="E1053">
        <v>57</v>
      </c>
      <c r="F1053" t="s">
        <v>10</v>
      </c>
      <c r="G1053" t="s">
        <v>11</v>
      </c>
      <c r="H1053">
        <v>2640</v>
      </c>
      <c r="I1053">
        <f t="shared" si="176"/>
        <v>51.380930314660517</v>
      </c>
      <c r="J1053">
        <f t="shared" si="177"/>
        <v>3.4216039268698313</v>
      </c>
      <c r="K1053">
        <f t="shared" si="178"/>
        <v>-1.9462473604038074E-2</v>
      </c>
      <c r="M1053">
        <f t="shared" si="179"/>
        <v>3517.6952195066356</v>
      </c>
      <c r="N1053">
        <f t="shared" si="180"/>
        <v>56.349394277450607</v>
      </c>
      <c r="O1053">
        <f t="shared" si="181"/>
        <v>3.4552469585562724</v>
      </c>
      <c r="P1053">
        <f t="shared" si="182"/>
        <v>-1.9737865890750356E-2</v>
      </c>
      <c r="R1053">
        <f t="shared" si="183"/>
        <v>0.33246031041918012</v>
      </c>
      <c r="S1053">
        <f t="shared" si="184"/>
        <v>9.6698598728416518E-2</v>
      </c>
      <c r="T1053">
        <f t="shared" si="185"/>
        <v>9.8325324629898354E-3</v>
      </c>
      <c r="U1053">
        <f t="shared" si="186"/>
        <v>1.4149911892758755E-2</v>
      </c>
    </row>
    <row r="1054" spans="1:21" x14ac:dyDescent="0.55000000000000004">
      <c r="A1054">
        <v>0.75</v>
      </c>
      <c r="B1054" t="s">
        <v>8</v>
      </c>
      <c r="C1054" t="s">
        <v>14</v>
      </c>
      <c r="D1054">
        <v>60.5</v>
      </c>
      <c r="E1054">
        <v>56</v>
      </c>
      <c r="F1054" t="s">
        <v>16</v>
      </c>
      <c r="G1054" t="s">
        <v>11</v>
      </c>
      <c r="H1054">
        <v>2640</v>
      </c>
      <c r="I1054">
        <f t="shared" si="176"/>
        <v>51.380930314660517</v>
      </c>
      <c r="J1054">
        <f t="shared" si="177"/>
        <v>3.4216039268698313</v>
      </c>
      <c r="K1054">
        <f t="shared" si="178"/>
        <v>-1.9462473604038074E-2</v>
      </c>
      <c r="M1054">
        <f t="shared" si="179"/>
        <v>3194.0506496882203</v>
      </c>
      <c r="N1054">
        <f t="shared" si="180"/>
        <v>53.716176006957006</v>
      </c>
      <c r="O1054">
        <f t="shared" si="181"/>
        <v>3.4155927728214213</v>
      </c>
      <c r="P1054">
        <f t="shared" si="182"/>
        <v>-2.0582916436698351E-2</v>
      </c>
      <c r="R1054">
        <f t="shared" si="183"/>
        <v>0.2098676703364471</v>
      </c>
      <c r="S1054">
        <f t="shared" si="184"/>
        <v>4.5449657645264034E-2</v>
      </c>
      <c r="T1054">
        <f t="shared" si="185"/>
        <v>1.7568234596659381E-3</v>
      </c>
      <c r="U1054">
        <f t="shared" si="186"/>
        <v>5.7569395106478516E-2</v>
      </c>
    </row>
    <row r="1055" spans="1:21" x14ac:dyDescent="0.55000000000000004">
      <c r="A1055">
        <v>0.7</v>
      </c>
      <c r="B1055" t="s">
        <v>15</v>
      </c>
      <c r="C1055" t="s">
        <v>24</v>
      </c>
      <c r="D1055">
        <v>59.2</v>
      </c>
      <c r="E1055">
        <v>59</v>
      </c>
      <c r="F1055" t="s">
        <v>16</v>
      </c>
      <c r="G1055" t="s">
        <v>11</v>
      </c>
      <c r="H1055">
        <v>2641</v>
      </c>
      <c r="I1055">
        <f t="shared" si="176"/>
        <v>51.39066063011839</v>
      </c>
      <c r="J1055">
        <f t="shared" si="177"/>
        <v>3.4217684012069238</v>
      </c>
      <c r="K1055">
        <f t="shared" si="178"/>
        <v>-1.9458788576341684E-2</v>
      </c>
      <c r="M1055">
        <f t="shared" si="179"/>
        <v>2870.406079869806</v>
      </c>
      <c r="N1055">
        <f t="shared" si="180"/>
        <v>51.082957736463406</v>
      </c>
      <c r="O1055">
        <f t="shared" si="181"/>
        <v>3.3759385870865701</v>
      </c>
      <c r="P1055">
        <f t="shared" si="182"/>
        <v>-2.1427966982646339E-2</v>
      </c>
      <c r="R1055">
        <f t="shared" si="183"/>
        <v>8.6863339594776989E-2</v>
      </c>
      <c r="S1055">
        <f t="shared" si="184"/>
        <v>5.9875255519608768E-3</v>
      </c>
      <c r="T1055">
        <f t="shared" si="185"/>
        <v>1.3393604927846267E-2</v>
      </c>
      <c r="U1055">
        <f t="shared" si="186"/>
        <v>0.10119737919855991</v>
      </c>
    </row>
    <row r="1056" spans="1:21" x14ac:dyDescent="0.55000000000000004">
      <c r="A1056">
        <v>0.57999999999999996</v>
      </c>
      <c r="B1056" t="s">
        <v>8</v>
      </c>
      <c r="C1056" t="s">
        <v>9</v>
      </c>
      <c r="D1056">
        <v>62.1</v>
      </c>
      <c r="E1056">
        <v>57</v>
      </c>
      <c r="F1056" t="s">
        <v>10</v>
      </c>
      <c r="G1056" t="s">
        <v>11</v>
      </c>
      <c r="H1056">
        <v>2641</v>
      </c>
      <c r="I1056">
        <f t="shared" si="176"/>
        <v>51.39066063011839</v>
      </c>
      <c r="J1056">
        <f t="shared" si="177"/>
        <v>3.4217684012069238</v>
      </c>
      <c r="K1056">
        <f t="shared" si="178"/>
        <v>-1.9458788576341684E-2</v>
      </c>
      <c r="M1056">
        <f t="shared" si="179"/>
        <v>2093.6591123056114</v>
      </c>
      <c r="N1056">
        <f t="shared" si="180"/>
        <v>44.763233887278766</v>
      </c>
      <c r="O1056">
        <f t="shared" si="181"/>
        <v>3.2807685413229275</v>
      </c>
      <c r="P1056">
        <f t="shared" si="182"/>
        <v>-2.345608829292152E-2</v>
      </c>
      <c r="R1056">
        <f t="shared" si="183"/>
        <v>0.20724759094827286</v>
      </c>
      <c r="S1056">
        <f t="shared" si="184"/>
        <v>0.12896169579410904</v>
      </c>
      <c r="T1056">
        <f t="shared" si="185"/>
        <v>4.1206722183261421E-2</v>
      </c>
      <c r="U1056">
        <f t="shared" si="186"/>
        <v>0.20542387317162278</v>
      </c>
    </row>
    <row r="1057" spans="1:21" x14ac:dyDescent="0.55000000000000004">
      <c r="A1057">
        <v>0.57999999999999996</v>
      </c>
      <c r="B1057" t="s">
        <v>19</v>
      </c>
      <c r="C1057" t="s">
        <v>24</v>
      </c>
      <c r="D1057">
        <v>60.9</v>
      </c>
      <c r="E1057">
        <v>56</v>
      </c>
      <c r="F1057" t="s">
        <v>10</v>
      </c>
      <c r="G1057" t="s">
        <v>11</v>
      </c>
      <c r="H1057">
        <v>2641</v>
      </c>
      <c r="I1057">
        <f t="shared" si="176"/>
        <v>51.39066063011839</v>
      </c>
      <c r="J1057">
        <f t="shared" si="177"/>
        <v>3.4217684012069238</v>
      </c>
      <c r="K1057">
        <f t="shared" si="178"/>
        <v>-1.9458788576341684E-2</v>
      </c>
      <c r="M1057">
        <f t="shared" si="179"/>
        <v>2093.6591123056114</v>
      </c>
      <c r="N1057">
        <f t="shared" si="180"/>
        <v>44.763233887278766</v>
      </c>
      <c r="O1057">
        <f t="shared" si="181"/>
        <v>3.2807685413229275</v>
      </c>
      <c r="P1057">
        <f t="shared" si="182"/>
        <v>-2.345608829292152E-2</v>
      </c>
      <c r="R1057">
        <f t="shared" si="183"/>
        <v>0.20724759094827286</v>
      </c>
      <c r="S1057">
        <f t="shared" si="184"/>
        <v>0.12896169579410904</v>
      </c>
      <c r="T1057">
        <f t="shared" si="185"/>
        <v>4.1206722183261421E-2</v>
      </c>
      <c r="U1057">
        <f t="shared" si="186"/>
        <v>0.20542387317162278</v>
      </c>
    </row>
    <row r="1058" spans="1:21" x14ac:dyDescent="0.55000000000000004">
      <c r="A1058">
        <v>0.7</v>
      </c>
      <c r="B1058" t="s">
        <v>8</v>
      </c>
      <c r="C1058" t="s">
        <v>12</v>
      </c>
      <c r="D1058">
        <v>62.4</v>
      </c>
      <c r="E1058">
        <v>58</v>
      </c>
      <c r="F1058" t="s">
        <v>16</v>
      </c>
      <c r="G1058" t="s">
        <v>11</v>
      </c>
      <c r="H1058">
        <v>2642</v>
      </c>
      <c r="I1058">
        <f t="shared" si="176"/>
        <v>51.400389103585589</v>
      </c>
      <c r="J1058">
        <f t="shared" si="177"/>
        <v>3.4219328132785085</v>
      </c>
      <c r="K1058">
        <f t="shared" si="178"/>
        <v>-1.9455105641024067E-2</v>
      </c>
      <c r="M1058">
        <f t="shared" si="179"/>
        <v>2870.406079869806</v>
      </c>
      <c r="N1058">
        <f t="shared" si="180"/>
        <v>51.082957736463406</v>
      </c>
      <c r="O1058">
        <f t="shared" si="181"/>
        <v>3.3759385870865701</v>
      </c>
      <c r="P1058">
        <f t="shared" si="182"/>
        <v>-2.1427966982646339E-2</v>
      </c>
      <c r="R1058">
        <f t="shared" si="183"/>
        <v>8.6451960586603344E-2</v>
      </c>
      <c r="S1058">
        <f t="shared" si="184"/>
        <v>6.1756607811367537E-3</v>
      </c>
      <c r="T1058">
        <f t="shared" si="185"/>
        <v>1.3441007962944755E-2</v>
      </c>
      <c r="U1058">
        <f t="shared" si="186"/>
        <v>0.10140584060680664</v>
      </c>
    </row>
    <row r="1059" spans="1:21" x14ac:dyDescent="0.55000000000000004">
      <c r="A1059">
        <v>0.7</v>
      </c>
      <c r="B1059" t="s">
        <v>8</v>
      </c>
      <c r="C1059" t="s">
        <v>12</v>
      </c>
      <c r="D1059">
        <v>60.2</v>
      </c>
      <c r="E1059">
        <v>56</v>
      </c>
      <c r="F1059" t="s">
        <v>16</v>
      </c>
      <c r="G1059" t="s">
        <v>11</v>
      </c>
      <c r="H1059">
        <v>2642</v>
      </c>
      <c r="I1059">
        <f t="shared" si="176"/>
        <v>51.400389103585589</v>
      </c>
      <c r="J1059">
        <f t="shared" si="177"/>
        <v>3.4219328132785085</v>
      </c>
      <c r="K1059">
        <f t="shared" si="178"/>
        <v>-1.9455105641024067E-2</v>
      </c>
      <c r="M1059">
        <f t="shared" si="179"/>
        <v>2870.406079869806</v>
      </c>
      <c r="N1059">
        <f t="shared" si="180"/>
        <v>51.082957736463406</v>
      </c>
      <c r="O1059">
        <f t="shared" si="181"/>
        <v>3.3759385870865701</v>
      </c>
      <c r="P1059">
        <f t="shared" si="182"/>
        <v>-2.1427966982646339E-2</v>
      </c>
      <c r="R1059">
        <f t="shared" si="183"/>
        <v>8.6451960586603344E-2</v>
      </c>
      <c r="S1059">
        <f t="shared" si="184"/>
        <v>6.1756607811367537E-3</v>
      </c>
      <c r="T1059">
        <f t="shared" si="185"/>
        <v>1.3441007962944755E-2</v>
      </c>
      <c r="U1059">
        <f t="shared" si="186"/>
        <v>0.10140584060680664</v>
      </c>
    </row>
    <row r="1060" spans="1:21" x14ac:dyDescent="0.55000000000000004">
      <c r="A1060">
        <v>0.6</v>
      </c>
      <c r="B1060" t="s">
        <v>21</v>
      </c>
      <c r="C1060" t="s">
        <v>24</v>
      </c>
      <c r="D1060">
        <v>59.2</v>
      </c>
      <c r="E1060">
        <v>60</v>
      </c>
      <c r="F1060" t="s">
        <v>10</v>
      </c>
      <c r="G1060" t="s">
        <v>11</v>
      </c>
      <c r="H1060">
        <v>2642</v>
      </c>
      <c r="I1060">
        <f t="shared" si="176"/>
        <v>51.400389103585589</v>
      </c>
      <c r="J1060">
        <f t="shared" si="177"/>
        <v>3.4219328132785085</v>
      </c>
      <c r="K1060">
        <f t="shared" si="178"/>
        <v>-1.9455105641024067E-2</v>
      </c>
      <c r="M1060">
        <f t="shared" si="179"/>
        <v>2223.116940232977</v>
      </c>
      <c r="N1060">
        <f t="shared" si="180"/>
        <v>45.816521195476206</v>
      </c>
      <c r="O1060">
        <f t="shared" si="181"/>
        <v>3.2966302156168679</v>
      </c>
      <c r="P1060">
        <f t="shared" si="182"/>
        <v>-2.3118068074542322E-2</v>
      </c>
      <c r="R1060">
        <f t="shared" si="183"/>
        <v>0.15854771376495952</v>
      </c>
      <c r="S1060">
        <f t="shared" si="184"/>
        <v>0.10863474003779211</v>
      </c>
      <c r="T1060">
        <f t="shared" si="185"/>
        <v>3.661749207214559E-2</v>
      </c>
      <c r="U1060">
        <f t="shared" si="186"/>
        <v>0.18827769435465505</v>
      </c>
    </row>
    <row r="1061" spans="1:21" x14ac:dyDescent="0.55000000000000004">
      <c r="A1061">
        <v>0.9</v>
      </c>
      <c r="B1061" t="s">
        <v>19</v>
      </c>
      <c r="C1061" t="s">
        <v>20</v>
      </c>
      <c r="D1061">
        <v>63.6</v>
      </c>
      <c r="E1061">
        <v>61</v>
      </c>
      <c r="F1061" t="s">
        <v>22</v>
      </c>
      <c r="G1061" t="s">
        <v>11</v>
      </c>
      <c r="H1061">
        <v>2642</v>
      </c>
      <c r="I1061">
        <f t="shared" si="176"/>
        <v>51.400389103585589</v>
      </c>
      <c r="J1061">
        <f t="shared" si="177"/>
        <v>3.4219328132785085</v>
      </c>
      <c r="K1061">
        <f t="shared" si="178"/>
        <v>-1.9455105641024067E-2</v>
      </c>
      <c r="M1061">
        <f t="shared" si="179"/>
        <v>4164.9843591434637</v>
      </c>
      <c r="N1061">
        <f t="shared" si="180"/>
        <v>61.6158308184378</v>
      </c>
      <c r="O1061">
        <f t="shared" si="181"/>
        <v>3.5345553300259747</v>
      </c>
      <c r="P1061">
        <f t="shared" si="182"/>
        <v>-1.8047764798854379E-2</v>
      </c>
      <c r="R1061">
        <f t="shared" si="183"/>
        <v>0.57645130928972887</v>
      </c>
      <c r="S1061">
        <f t="shared" si="184"/>
        <v>0.19874249773217384</v>
      </c>
      <c r="T1061">
        <f t="shared" si="185"/>
        <v>3.2911960255456917E-2</v>
      </c>
      <c r="U1061">
        <f t="shared" si="186"/>
        <v>7.233786688888981E-2</v>
      </c>
    </row>
    <row r="1062" spans="1:21" x14ac:dyDescent="0.55000000000000004">
      <c r="A1062">
        <v>0.91</v>
      </c>
      <c r="B1062" t="s">
        <v>23</v>
      </c>
      <c r="C1062" t="s">
        <v>12</v>
      </c>
      <c r="D1062">
        <v>62</v>
      </c>
      <c r="E1062">
        <v>55</v>
      </c>
      <c r="F1062" t="s">
        <v>16</v>
      </c>
      <c r="G1062" t="s">
        <v>11</v>
      </c>
      <c r="H1062">
        <v>2643</v>
      </c>
      <c r="I1062">
        <f t="shared" si="176"/>
        <v>51.410115736107812</v>
      </c>
      <c r="J1062">
        <f t="shared" si="177"/>
        <v>3.4220971631317103</v>
      </c>
      <c r="K1062">
        <f t="shared" si="178"/>
        <v>-1.9451424796105867E-2</v>
      </c>
      <c r="M1062">
        <f t="shared" si="179"/>
        <v>4229.713273107147</v>
      </c>
      <c r="N1062">
        <f t="shared" si="180"/>
        <v>62.142474472536527</v>
      </c>
      <c r="O1062">
        <f t="shared" si="181"/>
        <v>3.5424861671729451</v>
      </c>
      <c r="P1062">
        <f t="shared" si="182"/>
        <v>-1.787875468966478E-2</v>
      </c>
      <c r="R1062">
        <f t="shared" si="183"/>
        <v>0.60034554411923835</v>
      </c>
      <c r="S1062">
        <f t="shared" si="184"/>
        <v>0.20875966884647296</v>
      </c>
      <c r="T1062">
        <f t="shared" si="185"/>
        <v>3.5179890664197723E-2</v>
      </c>
      <c r="U1062">
        <f t="shared" si="186"/>
        <v>8.0851152186853265E-2</v>
      </c>
    </row>
    <row r="1063" spans="1:21" x14ac:dyDescent="0.55000000000000004">
      <c r="A1063">
        <v>0.71</v>
      </c>
      <c r="B1063" t="s">
        <v>21</v>
      </c>
      <c r="C1063" t="s">
        <v>12</v>
      </c>
      <c r="D1063">
        <v>62.1</v>
      </c>
      <c r="E1063">
        <v>57</v>
      </c>
      <c r="F1063" t="s">
        <v>10</v>
      </c>
      <c r="G1063" t="s">
        <v>11</v>
      </c>
      <c r="H1063">
        <v>2643</v>
      </c>
      <c r="I1063">
        <f t="shared" si="176"/>
        <v>51.410115736107812</v>
      </c>
      <c r="J1063">
        <f t="shared" si="177"/>
        <v>3.4220971631317103</v>
      </c>
      <c r="K1063">
        <f t="shared" si="178"/>
        <v>-1.9451424796105867E-2</v>
      </c>
      <c r="M1063">
        <f t="shared" si="179"/>
        <v>2935.1349938334884</v>
      </c>
      <c r="N1063">
        <f t="shared" si="180"/>
        <v>51.609601390562126</v>
      </c>
      <c r="O1063">
        <f t="shared" si="181"/>
        <v>3.3838694242335405</v>
      </c>
      <c r="P1063">
        <f t="shared" si="182"/>
        <v>-2.125895687345674E-2</v>
      </c>
      <c r="R1063">
        <f t="shared" si="183"/>
        <v>0.11053159055372241</v>
      </c>
      <c r="S1063">
        <f t="shared" si="184"/>
        <v>3.88028020552005E-3</v>
      </c>
      <c r="T1063">
        <f t="shared" si="185"/>
        <v>1.1170851403642176E-2</v>
      </c>
      <c r="U1063">
        <f t="shared" si="186"/>
        <v>9.292543329333576E-2</v>
      </c>
    </row>
    <row r="1064" spans="1:21" x14ac:dyDescent="0.55000000000000004">
      <c r="A1064">
        <v>0.71</v>
      </c>
      <c r="B1064" t="s">
        <v>21</v>
      </c>
      <c r="C1064" t="s">
        <v>12</v>
      </c>
      <c r="D1064">
        <v>62.7</v>
      </c>
      <c r="E1064">
        <v>55</v>
      </c>
      <c r="F1064" t="s">
        <v>10</v>
      </c>
      <c r="G1064" t="s">
        <v>11</v>
      </c>
      <c r="H1064">
        <v>2643</v>
      </c>
      <c r="I1064">
        <f t="shared" si="176"/>
        <v>51.410115736107812</v>
      </c>
      <c r="J1064">
        <f t="shared" si="177"/>
        <v>3.4220971631317103</v>
      </c>
      <c r="K1064">
        <f t="shared" si="178"/>
        <v>-1.9451424796105867E-2</v>
      </c>
      <c r="M1064">
        <f t="shared" si="179"/>
        <v>2935.1349938334884</v>
      </c>
      <c r="N1064">
        <f t="shared" si="180"/>
        <v>51.609601390562126</v>
      </c>
      <c r="O1064">
        <f t="shared" si="181"/>
        <v>3.3838694242335405</v>
      </c>
      <c r="P1064">
        <f t="shared" si="182"/>
        <v>-2.125895687345674E-2</v>
      </c>
      <c r="R1064">
        <f t="shared" si="183"/>
        <v>0.11053159055372241</v>
      </c>
      <c r="S1064">
        <f t="shared" si="184"/>
        <v>3.88028020552005E-3</v>
      </c>
      <c r="T1064">
        <f t="shared" si="185"/>
        <v>1.1170851403642176E-2</v>
      </c>
      <c r="U1064">
        <f t="shared" si="186"/>
        <v>9.292543329333576E-2</v>
      </c>
    </row>
    <row r="1065" spans="1:21" x14ac:dyDescent="0.55000000000000004">
      <c r="A1065">
        <v>0.54</v>
      </c>
      <c r="B1065" t="s">
        <v>8</v>
      </c>
      <c r="C1065" t="s">
        <v>25</v>
      </c>
      <c r="D1065">
        <v>60.2</v>
      </c>
      <c r="E1065">
        <v>58</v>
      </c>
      <c r="F1065" t="s">
        <v>10</v>
      </c>
      <c r="G1065" t="s">
        <v>11</v>
      </c>
      <c r="H1065">
        <v>2643</v>
      </c>
      <c r="I1065">
        <f t="shared" si="176"/>
        <v>51.410115736107812</v>
      </c>
      <c r="J1065">
        <f t="shared" si="177"/>
        <v>3.4220971631317103</v>
      </c>
      <c r="K1065">
        <f t="shared" si="178"/>
        <v>-1.9451424796105867E-2</v>
      </c>
      <c r="M1065">
        <f t="shared" si="179"/>
        <v>1834.7434564508803</v>
      </c>
      <c r="N1065">
        <f t="shared" si="180"/>
        <v>42.656659270883893</v>
      </c>
      <c r="O1065">
        <f t="shared" si="181"/>
        <v>3.2490451927350468</v>
      </c>
      <c r="P1065">
        <f t="shared" si="182"/>
        <v>-2.4132128729679909E-2</v>
      </c>
      <c r="R1065">
        <f t="shared" si="183"/>
        <v>0.30581026997696542</v>
      </c>
      <c r="S1065">
        <f t="shared" si="184"/>
        <v>0.17026720013928978</v>
      </c>
      <c r="T1065">
        <f t="shared" si="185"/>
        <v>5.0568982161306057E-2</v>
      </c>
      <c r="U1065">
        <f t="shared" si="186"/>
        <v>0.24063553095149662</v>
      </c>
    </row>
    <row r="1066" spans="1:21" x14ac:dyDescent="0.55000000000000004">
      <c r="A1066">
        <v>0.78</v>
      </c>
      <c r="B1066" t="s">
        <v>17</v>
      </c>
      <c r="C1066" t="s">
        <v>18</v>
      </c>
      <c r="D1066">
        <v>61.7</v>
      </c>
      <c r="E1066">
        <v>55</v>
      </c>
      <c r="F1066" t="s">
        <v>16</v>
      </c>
      <c r="G1066" t="s">
        <v>11</v>
      </c>
      <c r="H1066">
        <v>2644</v>
      </c>
      <c r="I1066">
        <f t="shared" si="176"/>
        <v>51.419840528729765</v>
      </c>
      <c r="J1066">
        <f t="shared" si="177"/>
        <v>3.4222614508136027</v>
      </c>
      <c r="K1066">
        <f t="shared" si="178"/>
        <v>-1.9447746039610348E-2</v>
      </c>
      <c r="M1066">
        <f t="shared" si="179"/>
        <v>3388.2373915792691</v>
      </c>
      <c r="N1066">
        <f t="shared" si="180"/>
        <v>55.296106969253167</v>
      </c>
      <c r="O1066">
        <f t="shared" si="181"/>
        <v>3.439385284262332</v>
      </c>
      <c r="P1066">
        <f t="shared" si="182"/>
        <v>-2.0075886109129554E-2</v>
      </c>
      <c r="R1066">
        <f t="shared" si="183"/>
        <v>0.2814816155746101</v>
      </c>
      <c r="S1066">
        <f t="shared" si="184"/>
        <v>7.538464531716349E-2</v>
      </c>
      <c r="T1066">
        <f t="shared" si="185"/>
        <v>5.0036602097301396E-3</v>
      </c>
      <c r="U1066">
        <f t="shared" si="186"/>
        <v>3.2298862204382779E-2</v>
      </c>
    </row>
    <row r="1067" spans="1:21" x14ac:dyDescent="0.55000000000000004">
      <c r="A1067">
        <v>0.7</v>
      </c>
      <c r="B1067" t="s">
        <v>8</v>
      </c>
      <c r="C1067" t="s">
        <v>18</v>
      </c>
      <c r="D1067">
        <v>59.8</v>
      </c>
      <c r="E1067">
        <v>58</v>
      </c>
      <c r="F1067" t="s">
        <v>16</v>
      </c>
      <c r="G1067" t="s">
        <v>11</v>
      </c>
      <c r="H1067">
        <v>2645</v>
      </c>
      <c r="I1067">
        <f t="shared" si="176"/>
        <v>51.429563482495162</v>
      </c>
      <c r="J1067">
        <f t="shared" si="177"/>
        <v>3.4224256763712044</v>
      </c>
      <c r="K1067">
        <f t="shared" si="178"/>
        <v>-1.9444069369563388E-2</v>
      </c>
      <c r="M1067">
        <f t="shared" si="179"/>
        <v>2870.406079869806</v>
      </c>
      <c r="N1067">
        <f t="shared" si="180"/>
        <v>51.082957736463406</v>
      </c>
      <c r="O1067">
        <f t="shared" si="181"/>
        <v>3.3759385870865701</v>
      </c>
      <c r="P1067">
        <f t="shared" si="182"/>
        <v>-2.1427966982646339E-2</v>
      </c>
      <c r="R1067">
        <f t="shared" si="183"/>
        <v>8.5219689931873732E-2</v>
      </c>
      <c r="S1067">
        <f t="shared" si="184"/>
        <v>6.7394261697307292E-3</v>
      </c>
      <c r="T1067">
        <f t="shared" si="185"/>
        <v>1.3583082199735167E-2</v>
      </c>
      <c r="U1067">
        <f t="shared" si="186"/>
        <v>0.10203098823482025</v>
      </c>
    </row>
    <row r="1068" spans="1:21" x14ac:dyDescent="0.55000000000000004">
      <c r="A1068">
        <v>0.75</v>
      </c>
      <c r="B1068" t="s">
        <v>19</v>
      </c>
      <c r="C1068" t="s">
        <v>14</v>
      </c>
      <c r="D1068">
        <v>61.6</v>
      </c>
      <c r="E1068">
        <v>59</v>
      </c>
      <c r="F1068" t="s">
        <v>10</v>
      </c>
      <c r="G1068" t="s">
        <v>11</v>
      </c>
      <c r="H1068">
        <v>2645</v>
      </c>
      <c r="I1068">
        <f t="shared" si="176"/>
        <v>51.429563482495162</v>
      </c>
      <c r="J1068">
        <f t="shared" si="177"/>
        <v>3.4224256763712044</v>
      </c>
      <c r="K1068">
        <f t="shared" si="178"/>
        <v>-1.9444069369563388E-2</v>
      </c>
      <c r="M1068">
        <f t="shared" si="179"/>
        <v>3194.0506496882203</v>
      </c>
      <c r="N1068">
        <f t="shared" si="180"/>
        <v>53.716176006957006</v>
      </c>
      <c r="O1068">
        <f t="shared" si="181"/>
        <v>3.4155927728214213</v>
      </c>
      <c r="P1068">
        <f t="shared" si="182"/>
        <v>-2.0582916436698351E-2</v>
      </c>
      <c r="R1068">
        <f t="shared" si="183"/>
        <v>0.20758058589346706</v>
      </c>
      <c r="S1068">
        <f t="shared" si="184"/>
        <v>4.4461052546948564E-2</v>
      </c>
      <c r="T1068">
        <f t="shared" si="185"/>
        <v>1.9965089664205908E-3</v>
      </c>
      <c r="U1068">
        <f t="shared" si="186"/>
        <v>5.8570407536070991E-2</v>
      </c>
    </row>
    <row r="1069" spans="1:21" x14ac:dyDescent="0.55000000000000004">
      <c r="A1069">
        <v>0.75</v>
      </c>
      <c r="B1069" t="s">
        <v>19</v>
      </c>
      <c r="C1069" t="s">
        <v>14</v>
      </c>
      <c r="D1069">
        <v>62.2</v>
      </c>
      <c r="E1069">
        <v>60</v>
      </c>
      <c r="F1069" t="s">
        <v>10</v>
      </c>
      <c r="G1069" t="s">
        <v>11</v>
      </c>
      <c r="H1069">
        <v>2645</v>
      </c>
      <c r="I1069">
        <f t="shared" si="176"/>
        <v>51.429563482495162</v>
      </c>
      <c r="J1069">
        <f t="shared" si="177"/>
        <v>3.4224256763712044</v>
      </c>
      <c r="K1069">
        <f t="shared" si="178"/>
        <v>-1.9444069369563388E-2</v>
      </c>
      <c r="M1069">
        <f t="shared" si="179"/>
        <v>3194.0506496882203</v>
      </c>
      <c r="N1069">
        <f t="shared" si="180"/>
        <v>53.716176006957006</v>
      </c>
      <c r="O1069">
        <f t="shared" si="181"/>
        <v>3.4155927728214213</v>
      </c>
      <c r="P1069">
        <f t="shared" si="182"/>
        <v>-2.0582916436698351E-2</v>
      </c>
      <c r="R1069">
        <f t="shared" si="183"/>
        <v>0.20758058589346706</v>
      </c>
      <c r="S1069">
        <f t="shared" si="184"/>
        <v>4.4461052546948564E-2</v>
      </c>
      <c r="T1069">
        <f t="shared" si="185"/>
        <v>1.9965089664205908E-3</v>
      </c>
      <c r="U1069">
        <f t="shared" si="186"/>
        <v>5.8570407536070991E-2</v>
      </c>
    </row>
    <row r="1070" spans="1:21" x14ac:dyDescent="0.55000000000000004">
      <c r="A1070">
        <v>0.6</v>
      </c>
      <c r="B1070" t="s">
        <v>17</v>
      </c>
      <c r="C1070" t="s">
        <v>9</v>
      </c>
      <c r="D1070">
        <v>62.6</v>
      </c>
      <c r="E1070">
        <v>56</v>
      </c>
      <c r="F1070" t="s">
        <v>10</v>
      </c>
      <c r="G1070" t="s">
        <v>11</v>
      </c>
      <c r="H1070">
        <v>2645</v>
      </c>
      <c r="I1070">
        <f t="shared" si="176"/>
        <v>51.429563482495162</v>
      </c>
      <c r="J1070">
        <f t="shared" si="177"/>
        <v>3.4224256763712044</v>
      </c>
      <c r="K1070">
        <f t="shared" si="178"/>
        <v>-1.9444069369563388E-2</v>
      </c>
      <c r="M1070">
        <f t="shared" si="179"/>
        <v>2223.116940232977</v>
      </c>
      <c r="N1070">
        <f t="shared" si="180"/>
        <v>45.816521195476206</v>
      </c>
      <c r="O1070">
        <f t="shared" si="181"/>
        <v>3.2966302156168679</v>
      </c>
      <c r="P1070">
        <f t="shared" si="182"/>
        <v>-2.3118068074542322E-2</v>
      </c>
      <c r="R1070">
        <f t="shared" si="183"/>
        <v>0.15950210199131307</v>
      </c>
      <c r="S1070">
        <f t="shared" si="184"/>
        <v>0.10914038360308932</v>
      </c>
      <c r="T1070">
        <f t="shared" si="185"/>
        <v>3.675622866636432E-2</v>
      </c>
      <c r="U1070">
        <f t="shared" si="186"/>
        <v>0.18895214963231913</v>
      </c>
    </row>
    <row r="1071" spans="1:21" x14ac:dyDescent="0.55000000000000004">
      <c r="A1071">
        <v>0.76</v>
      </c>
      <c r="B1071" t="s">
        <v>15</v>
      </c>
      <c r="C1071" t="s">
        <v>12</v>
      </c>
      <c r="D1071">
        <v>61</v>
      </c>
      <c r="E1071">
        <v>58</v>
      </c>
      <c r="F1071" t="s">
        <v>10</v>
      </c>
      <c r="G1071" t="s">
        <v>11</v>
      </c>
      <c r="H1071">
        <v>2645</v>
      </c>
      <c r="I1071">
        <f t="shared" si="176"/>
        <v>51.429563482495162</v>
      </c>
      <c r="J1071">
        <f t="shared" si="177"/>
        <v>3.4224256763712044</v>
      </c>
      <c r="K1071">
        <f t="shared" si="178"/>
        <v>-1.9444069369563388E-2</v>
      </c>
      <c r="M1071">
        <f t="shared" si="179"/>
        <v>3258.7795636519036</v>
      </c>
      <c r="N1071">
        <f t="shared" si="180"/>
        <v>54.242819661055726</v>
      </c>
      <c r="O1071">
        <f t="shared" si="181"/>
        <v>3.4235236099683917</v>
      </c>
      <c r="P1071">
        <f t="shared" si="182"/>
        <v>-2.0413906327508752E-2</v>
      </c>
      <c r="R1071">
        <f t="shared" si="183"/>
        <v>0.23205276508578584</v>
      </c>
      <c r="S1071">
        <f t="shared" si="184"/>
        <v>5.4701148290284426E-2</v>
      </c>
      <c r="T1071">
        <f t="shared" si="185"/>
        <v>3.2080568024237644E-4</v>
      </c>
      <c r="U1071">
        <f t="shared" si="186"/>
        <v>4.9878291396321071E-2</v>
      </c>
    </row>
    <row r="1072" spans="1:21" x14ac:dyDescent="0.55000000000000004">
      <c r="A1072">
        <v>0.81</v>
      </c>
      <c r="B1072" t="s">
        <v>19</v>
      </c>
      <c r="C1072" t="s">
        <v>20</v>
      </c>
      <c r="D1072">
        <v>63.6</v>
      </c>
      <c r="E1072">
        <v>56</v>
      </c>
      <c r="F1072" t="s">
        <v>16</v>
      </c>
      <c r="G1072" t="s">
        <v>11</v>
      </c>
      <c r="H1072">
        <v>2715</v>
      </c>
      <c r="I1072">
        <f t="shared" si="176"/>
        <v>52.105661880452111</v>
      </c>
      <c r="J1072">
        <f t="shared" si="177"/>
        <v>3.4337698339248659</v>
      </c>
      <c r="K1072">
        <f t="shared" si="178"/>
        <v>-1.9191772331658235E-2</v>
      </c>
      <c r="M1072">
        <f t="shared" si="179"/>
        <v>3582.4241334703179</v>
      </c>
      <c r="N1072">
        <f t="shared" si="180"/>
        <v>56.876037931549327</v>
      </c>
      <c r="O1072">
        <f t="shared" si="181"/>
        <v>3.4631777957032428</v>
      </c>
      <c r="P1072">
        <f t="shared" si="182"/>
        <v>-1.956885578156076E-2</v>
      </c>
      <c r="R1072">
        <f t="shared" si="183"/>
        <v>0.31949323516402134</v>
      </c>
      <c r="S1072">
        <f t="shared" si="184"/>
        <v>9.1551971109052624E-2</v>
      </c>
      <c r="T1072">
        <f t="shared" si="185"/>
        <v>8.5643369243427209E-3</v>
      </c>
      <c r="U1072">
        <f t="shared" si="186"/>
        <v>1.9648182741335382E-2</v>
      </c>
    </row>
    <row r="1073" spans="1:21" x14ac:dyDescent="0.55000000000000004">
      <c r="A1073">
        <v>0.7</v>
      </c>
      <c r="B1073" t="s">
        <v>17</v>
      </c>
      <c r="C1073" t="s">
        <v>24</v>
      </c>
      <c r="D1073">
        <v>59.3</v>
      </c>
      <c r="E1073">
        <v>60</v>
      </c>
      <c r="F1073" t="s">
        <v>16</v>
      </c>
      <c r="G1073" t="s">
        <v>11</v>
      </c>
      <c r="H1073">
        <v>2715</v>
      </c>
      <c r="I1073">
        <f t="shared" si="176"/>
        <v>52.105661880452111</v>
      </c>
      <c r="J1073">
        <f t="shared" si="177"/>
        <v>3.4337698339248659</v>
      </c>
      <c r="K1073">
        <f t="shared" si="178"/>
        <v>-1.9191772331658235E-2</v>
      </c>
      <c r="M1073">
        <f t="shared" si="179"/>
        <v>2870.406079869806</v>
      </c>
      <c r="N1073">
        <f t="shared" si="180"/>
        <v>51.082957736463406</v>
      </c>
      <c r="O1073">
        <f t="shared" si="181"/>
        <v>3.3759385870865701</v>
      </c>
      <c r="P1073">
        <f t="shared" si="182"/>
        <v>-2.1427966982646339E-2</v>
      </c>
      <c r="R1073">
        <f t="shared" si="183"/>
        <v>5.72398084235013E-2</v>
      </c>
      <c r="S1073">
        <f t="shared" si="184"/>
        <v>1.962750509407464E-2</v>
      </c>
      <c r="T1073">
        <f t="shared" si="185"/>
        <v>1.6841911262349674E-2</v>
      </c>
      <c r="U1073">
        <f t="shared" si="186"/>
        <v>0.11651840238326176</v>
      </c>
    </row>
    <row r="1074" spans="1:21" x14ac:dyDescent="0.55000000000000004">
      <c r="A1074">
        <v>0.74</v>
      </c>
      <c r="B1074" t="s">
        <v>23</v>
      </c>
      <c r="C1074" t="s">
        <v>9</v>
      </c>
      <c r="D1074">
        <v>61.5</v>
      </c>
      <c r="E1074">
        <v>54</v>
      </c>
      <c r="F1074" t="s">
        <v>10</v>
      </c>
      <c r="G1074" t="s">
        <v>28</v>
      </c>
      <c r="H1074">
        <v>2715</v>
      </c>
      <c r="I1074">
        <f t="shared" si="176"/>
        <v>52.105661880452111</v>
      </c>
      <c r="J1074">
        <f t="shared" si="177"/>
        <v>3.4337698339248659</v>
      </c>
      <c r="K1074">
        <f t="shared" si="178"/>
        <v>-1.9191772331658235E-2</v>
      </c>
      <c r="M1074">
        <f t="shared" si="179"/>
        <v>3129.321735724538</v>
      </c>
      <c r="N1074">
        <f t="shared" si="180"/>
        <v>53.189532352858286</v>
      </c>
      <c r="O1074">
        <f t="shared" si="181"/>
        <v>3.4076619356744513</v>
      </c>
      <c r="P1074">
        <f t="shared" si="182"/>
        <v>-2.075192654588795E-2</v>
      </c>
      <c r="R1074">
        <f t="shared" si="183"/>
        <v>0.15260469087459963</v>
      </c>
      <c r="S1074">
        <f t="shared" si="184"/>
        <v>2.080139534342618E-2</v>
      </c>
      <c r="T1074">
        <f t="shared" si="185"/>
        <v>7.6032755580978358E-3</v>
      </c>
      <c r="U1074">
        <f t="shared" si="186"/>
        <v>8.1292867968015978E-2</v>
      </c>
    </row>
    <row r="1075" spans="1:21" x14ac:dyDescent="0.55000000000000004">
      <c r="A1075">
        <v>0.71</v>
      </c>
      <c r="B1075" t="s">
        <v>19</v>
      </c>
      <c r="C1075" t="s">
        <v>12</v>
      </c>
      <c r="D1075">
        <v>62.1</v>
      </c>
      <c r="E1075">
        <v>60</v>
      </c>
      <c r="F1075" t="s">
        <v>16</v>
      </c>
      <c r="G1075" t="s">
        <v>11</v>
      </c>
      <c r="H1075">
        <v>2716</v>
      </c>
      <c r="I1075">
        <f t="shared" si="176"/>
        <v>52.11525688318153</v>
      </c>
      <c r="J1075">
        <f t="shared" si="177"/>
        <v>3.4339297656084642</v>
      </c>
      <c r="K1075">
        <f t="shared" si="178"/>
        <v>-1.9188238911333408E-2</v>
      </c>
      <c r="M1075">
        <f t="shared" si="179"/>
        <v>2935.1349938334884</v>
      </c>
      <c r="N1075">
        <f t="shared" si="180"/>
        <v>51.609601390562126</v>
      </c>
      <c r="O1075">
        <f t="shared" si="181"/>
        <v>3.3838694242335405</v>
      </c>
      <c r="P1075">
        <f t="shared" si="182"/>
        <v>-2.125895687345674E-2</v>
      </c>
      <c r="R1075">
        <f t="shared" si="183"/>
        <v>8.0682987420282903E-2</v>
      </c>
      <c r="S1075">
        <f t="shared" si="184"/>
        <v>9.702638399209108E-3</v>
      </c>
      <c r="T1075">
        <f t="shared" si="185"/>
        <v>1.4578149464875085E-2</v>
      </c>
      <c r="U1075">
        <f t="shared" si="186"/>
        <v>0.1079159985286756</v>
      </c>
    </row>
    <row r="1076" spans="1:21" x14ac:dyDescent="0.55000000000000004">
      <c r="A1076">
        <v>0.71</v>
      </c>
      <c r="B1076" t="s">
        <v>19</v>
      </c>
      <c r="C1076" t="s">
        <v>12</v>
      </c>
      <c r="D1076">
        <v>59.5</v>
      </c>
      <c r="E1076">
        <v>57</v>
      </c>
      <c r="F1076" t="s">
        <v>10</v>
      </c>
      <c r="G1076" t="s">
        <v>11</v>
      </c>
      <c r="H1076">
        <v>2716</v>
      </c>
      <c r="I1076">
        <f t="shared" si="176"/>
        <v>52.11525688318153</v>
      </c>
      <c r="J1076">
        <f t="shared" si="177"/>
        <v>3.4339297656084642</v>
      </c>
      <c r="K1076">
        <f t="shared" si="178"/>
        <v>-1.9188238911333408E-2</v>
      </c>
      <c r="M1076">
        <f t="shared" si="179"/>
        <v>2935.1349938334884</v>
      </c>
      <c r="N1076">
        <f t="shared" si="180"/>
        <v>51.609601390562126</v>
      </c>
      <c r="O1076">
        <f t="shared" si="181"/>
        <v>3.3838694242335405</v>
      </c>
      <c r="P1076">
        <f t="shared" si="182"/>
        <v>-2.125895687345674E-2</v>
      </c>
      <c r="R1076">
        <f t="shared" si="183"/>
        <v>8.0682987420282903E-2</v>
      </c>
      <c r="S1076">
        <f t="shared" si="184"/>
        <v>9.702638399209108E-3</v>
      </c>
      <c r="T1076">
        <f t="shared" si="185"/>
        <v>1.4578149464875085E-2</v>
      </c>
      <c r="U1076">
        <f t="shared" si="186"/>
        <v>0.1079159985286756</v>
      </c>
    </row>
    <row r="1077" spans="1:21" x14ac:dyDescent="0.55000000000000004">
      <c r="A1077">
        <v>0.92</v>
      </c>
      <c r="B1077" t="s">
        <v>23</v>
      </c>
      <c r="C1077" t="s">
        <v>20</v>
      </c>
      <c r="D1077">
        <v>62.5</v>
      </c>
      <c r="E1077">
        <v>57</v>
      </c>
      <c r="F1077" t="s">
        <v>10</v>
      </c>
      <c r="G1077" t="s">
        <v>11</v>
      </c>
      <c r="H1077">
        <v>2716</v>
      </c>
      <c r="I1077">
        <f t="shared" si="176"/>
        <v>52.11525688318153</v>
      </c>
      <c r="J1077">
        <f t="shared" si="177"/>
        <v>3.4339297656084642</v>
      </c>
      <c r="K1077">
        <f t="shared" si="178"/>
        <v>-1.9188238911333408E-2</v>
      </c>
      <c r="M1077">
        <f t="shared" si="179"/>
        <v>4294.4421870708302</v>
      </c>
      <c r="N1077">
        <f t="shared" si="180"/>
        <v>62.669118126635247</v>
      </c>
      <c r="O1077">
        <f t="shared" si="181"/>
        <v>3.5504170043199155</v>
      </c>
      <c r="P1077">
        <f t="shared" si="182"/>
        <v>-1.7709744580475181E-2</v>
      </c>
      <c r="R1077">
        <f t="shared" si="183"/>
        <v>0.58116428095391393</v>
      </c>
      <c r="S1077">
        <f t="shared" si="184"/>
        <v>0.20251001097645219</v>
      </c>
      <c r="T1077">
        <f t="shared" si="185"/>
        <v>3.3922429013573813E-2</v>
      </c>
      <c r="U1077">
        <f t="shared" si="186"/>
        <v>7.7052111853004063E-2</v>
      </c>
    </row>
    <row r="1078" spans="1:21" x14ac:dyDescent="0.55000000000000004">
      <c r="A1078">
        <v>0.92</v>
      </c>
      <c r="B1078" t="s">
        <v>23</v>
      </c>
      <c r="C1078" t="s">
        <v>20</v>
      </c>
      <c r="D1078">
        <v>63</v>
      </c>
      <c r="E1078">
        <v>59</v>
      </c>
      <c r="F1078" t="s">
        <v>16</v>
      </c>
      <c r="G1078" t="s">
        <v>11</v>
      </c>
      <c r="H1078">
        <v>2716</v>
      </c>
      <c r="I1078">
        <f t="shared" si="176"/>
        <v>52.11525688318153</v>
      </c>
      <c r="J1078">
        <f t="shared" si="177"/>
        <v>3.4339297656084642</v>
      </c>
      <c r="K1078">
        <f t="shared" si="178"/>
        <v>-1.9188238911333408E-2</v>
      </c>
      <c r="M1078">
        <f t="shared" si="179"/>
        <v>4294.4421870708302</v>
      </c>
      <c r="N1078">
        <f t="shared" si="180"/>
        <v>62.669118126635247</v>
      </c>
      <c r="O1078">
        <f t="shared" si="181"/>
        <v>3.5504170043199155</v>
      </c>
      <c r="P1078">
        <f t="shared" si="182"/>
        <v>-1.7709744580475181E-2</v>
      </c>
      <c r="R1078">
        <f t="shared" si="183"/>
        <v>0.58116428095391393</v>
      </c>
      <c r="S1078">
        <f t="shared" si="184"/>
        <v>0.20251001097645219</v>
      </c>
      <c r="T1078">
        <f t="shared" si="185"/>
        <v>3.3922429013573813E-2</v>
      </c>
      <c r="U1078">
        <f t="shared" si="186"/>
        <v>7.7052111853004063E-2</v>
      </c>
    </row>
    <row r="1079" spans="1:21" x14ac:dyDescent="0.55000000000000004">
      <c r="A1079">
        <v>0.78</v>
      </c>
      <c r="B1079" t="s">
        <v>21</v>
      </c>
      <c r="C1079" t="s">
        <v>12</v>
      </c>
      <c r="D1079">
        <v>62.9</v>
      </c>
      <c r="E1079">
        <v>59</v>
      </c>
      <c r="F1079" t="s">
        <v>16</v>
      </c>
      <c r="G1079" t="s">
        <v>11</v>
      </c>
      <c r="H1079">
        <v>2717</v>
      </c>
      <c r="I1079">
        <f t="shared" si="176"/>
        <v>52.124850119688595</v>
      </c>
      <c r="J1079">
        <f t="shared" si="177"/>
        <v>3.4340896384178907</v>
      </c>
      <c r="K1079">
        <f t="shared" si="178"/>
        <v>-1.9184707441917036E-2</v>
      </c>
      <c r="M1079">
        <f t="shared" si="179"/>
        <v>3388.2373915792691</v>
      </c>
      <c r="N1079">
        <f t="shared" si="180"/>
        <v>55.296106969253167</v>
      </c>
      <c r="O1079">
        <f t="shared" si="181"/>
        <v>3.439385284262332</v>
      </c>
      <c r="P1079">
        <f t="shared" si="182"/>
        <v>-2.0075886109129554E-2</v>
      </c>
      <c r="R1079">
        <f t="shared" si="183"/>
        <v>0.24705093543587381</v>
      </c>
      <c r="S1079">
        <f t="shared" si="184"/>
        <v>6.0839634882071808E-2</v>
      </c>
      <c r="T1079">
        <f t="shared" si="185"/>
        <v>1.5420814253646132E-3</v>
      </c>
      <c r="U1079">
        <f t="shared" si="186"/>
        <v>4.6452554458316309E-2</v>
      </c>
    </row>
    <row r="1080" spans="1:21" x14ac:dyDescent="0.55000000000000004">
      <c r="A1080">
        <v>0.63</v>
      </c>
      <c r="B1080" t="s">
        <v>8</v>
      </c>
      <c r="C1080" t="s">
        <v>24</v>
      </c>
      <c r="D1080">
        <v>62.1</v>
      </c>
      <c r="E1080">
        <v>57</v>
      </c>
      <c r="F1080" t="s">
        <v>10</v>
      </c>
      <c r="G1080" t="s">
        <v>11</v>
      </c>
      <c r="H1080">
        <v>2717</v>
      </c>
      <c r="I1080">
        <f t="shared" si="176"/>
        <v>52.124850119688595</v>
      </c>
      <c r="J1080">
        <f t="shared" si="177"/>
        <v>3.4340896384178907</v>
      </c>
      <c r="K1080">
        <f t="shared" si="178"/>
        <v>-1.9184707441917036E-2</v>
      </c>
      <c r="M1080">
        <f t="shared" si="179"/>
        <v>2417.3036821240257</v>
      </c>
      <c r="N1080">
        <f t="shared" si="180"/>
        <v>47.396452157772366</v>
      </c>
      <c r="O1080">
        <f t="shared" si="181"/>
        <v>3.3204227270577786</v>
      </c>
      <c r="P1080">
        <f t="shared" si="182"/>
        <v>-2.2611037746973525E-2</v>
      </c>
      <c r="R1080">
        <f t="shared" si="183"/>
        <v>0.11030412877290183</v>
      </c>
      <c r="S1080">
        <f t="shared" si="184"/>
        <v>9.0712931568319638E-2</v>
      </c>
      <c r="T1080">
        <f t="shared" si="185"/>
        <v>3.3099576111379328E-2</v>
      </c>
      <c r="U1080">
        <f t="shared" si="186"/>
        <v>0.1785969536116164</v>
      </c>
    </row>
    <row r="1081" spans="1:21" x14ac:dyDescent="0.55000000000000004">
      <c r="A1081">
        <v>0.72</v>
      </c>
      <c r="B1081" t="s">
        <v>21</v>
      </c>
      <c r="C1081" t="s">
        <v>12</v>
      </c>
      <c r="D1081">
        <v>60.8</v>
      </c>
      <c r="E1081">
        <v>58</v>
      </c>
      <c r="F1081" t="s">
        <v>10</v>
      </c>
      <c r="G1081" t="s">
        <v>11</v>
      </c>
      <c r="H1081">
        <v>2717</v>
      </c>
      <c r="I1081">
        <f t="shared" si="176"/>
        <v>52.124850119688595</v>
      </c>
      <c r="J1081">
        <f t="shared" si="177"/>
        <v>3.4340896384178907</v>
      </c>
      <c r="K1081">
        <f t="shared" si="178"/>
        <v>-1.9184707441917036E-2</v>
      </c>
      <c r="M1081">
        <f t="shared" si="179"/>
        <v>2999.8639077971716</v>
      </c>
      <c r="N1081">
        <f t="shared" si="180"/>
        <v>52.136245044660846</v>
      </c>
      <c r="O1081">
        <f t="shared" si="181"/>
        <v>3.3918002613805109</v>
      </c>
      <c r="P1081">
        <f t="shared" si="182"/>
        <v>-2.1089946764267144E-2</v>
      </c>
      <c r="R1081">
        <f t="shared" si="183"/>
        <v>0.10410890975236348</v>
      </c>
      <c r="S1081">
        <f t="shared" si="184"/>
        <v>2.1860830191522851E-4</v>
      </c>
      <c r="T1081">
        <f t="shared" si="185"/>
        <v>1.2314581589332886E-2</v>
      </c>
      <c r="U1081">
        <f t="shared" si="186"/>
        <v>9.931031411963645E-2</v>
      </c>
    </row>
    <row r="1082" spans="1:21" x14ac:dyDescent="0.55000000000000004">
      <c r="A1082">
        <v>0.56999999999999995</v>
      </c>
      <c r="B1082" t="s">
        <v>8</v>
      </c>
      <c r="C1082" t="s">
        <v>25</v>
      </c>
      <c r="D1082">
        <v>62</v>
      </c>
      <c r="E1082">
        <v>56</v>
      </c>
      <c r="F1082" t="s">
        <v>10</v>
      </c>
      <c r="G1082" t="s">
        <v>11</v>
      </c>
      <c r="H1082">
        <v>2717</v>
      </c>
      <c r="I1082">
        <f t="shared" si="176"/>
        <v>52.124850119688595</v>
      </c>
      <c r="J1082">
        <f t="shared" si="177"/>
        <v>3.4340896384178907</v>
      </c>
      <c r="K1082">
        <f t="shared" si="178"/>
        <v>-1.9184707441917036E-2</v>
      </c>
      <c r="M1082">
        <f t="shared" si="179"/>
        <v>2028.9301983419282</v>
      </c>
      <c r="N1082">
        <f t="shared" si="180"/>
        <v>44.236590233180046</v>
      </c>
      <c r="O1082">
        <f t="shared" si="181"/>
        <v>3.2728377041759571</v>
      </c>
      <c r="P1082">
        <f t="shared" si="182"/>
        <v>-2.3625098402111116E-2</v>
      </c>
      <c r="R1082">
        <f t="shared" si="183"/>
        <v>0.25324615445641213</v>
      </c>
      <c r="S1082">
        <f t="shared" si="184"/>
        <v>0.15133395814847622</v>
      </c>
      <c r="T1082">
        <f t="shared" si="185"/>
        <v>4.6956239126076958E-2</v>
      </c>
      <c r="U1082">
        <f t="shared" si="186"/>
        <v>0.23145471327293654</v>
      </c>
    </row>
    <row r="1083" spans="1:21" x14ac:dyDescent="0.55000000000000004">
      <c r="A1083">
        <v>0.56999999999999995</v>
      </c>
      <c r="B1083" t="s">
        <v>8</v>
      </c>
      <c r="C1083" t="s">
        <v>25</v>
      </c>
      <c r="D1083">
        <v>61.5</v>
      </c>
      <c r="E1083">
        <v>57</v>
      </c>
      <c r="F1083" t="s">
        <v>26</v>
      </c>
      <c r="G1083" t="s">
        <v>11</v>
      </c>
      <c r="H1083">
        <v>2717</v>
      </c>
      <c r="I1083">
        <f t="shared" si="176"/>
        <v>52.124850119688595</v>
      </c>
      <c r="J1083">
        <f t="shared" si="177"/>
        <v>3.4340896384178907</v>
      </c>
      <c r="K1083">
        <f t="shared" si="178"/>
        <v>-1.9184707441917036E-2</v>
      </c>
      <c r="M1083">
        <f t="shared" si="179"/>
        <v>2028.9301983419282</v>
      </c>
      <c r="N1083">
        <f t="shared" si="180"/>
        <v>44.236590233180046</v>
      </c>
      <c r="O1083">
        <f t="shared" si="181"/>
        <v>3.2728377041759571</v>
      </c>
      <c r="P1083">
        <f t="shared" si="182"/>
        <v>-2.3625098402111116E-2</v>
      </c>
      <c r="R1083">
        <f t="shared" si="183"/>
        <v>0.25324615445641213</v>
      </c>
      <c r="S1083">
        <f t="shared" si="184"/>
        <v>0.15133395814847622</v>
      </c>
      <c r="T1083">
        <f t="shared" si="185"/>
        <v>4.6956239126076958E-2</v>
      </c>
      <c r="U1083">
        <f t="shared" si="186"/>
        <v>0.23145471327293654</v>
      </c>
    </row>
    <row r="1084" spans="1:21" x14ac:dyDescent="0.55000000000000004">
      <c r="A1084">
        <v>0.83</v>
      </c>
      <c r="B1084" t="s">
        <v>17</v>
      </c>
      <c r="C1084" t="s">
        <v>14</v>
      </c>
      <c r="D1084">
        <v>62.1</v>
      </c>
      <c r="E1084">
        <v>57</v>
      </c>
      <c r="F1084" t="s">
        <v>10</v>
      </c>
      <c r="G1084" t="s">
        <v>11</v>
      </c>
      <c r="H1084">
        <v>2718</v>
      </c>
      <c r="I1084">
        <f t="shared" si="176"/>
        <v>52.134441590948299</v>
      </c>
      <c r="J1084">
        <f t="shared" si="177"/>
        <v>3.4342494523964757</v>
      </c>
      <c r="K1084">
        <f t="shared" si="178"/>
        <v>-1.9181177921614535E-2</v>
      </c>
      <c r="M1084">
        <f t="shared" si="179"/>
        <v>3711.8819613976834</v>
      </c>
      <c r="N1084">
        <f t="shared" si="180"/>
        <v>57.92932523974676</v>
      </c>
      <c r="O1084">
        <f t="shared" si="181"/>
        <v>3.4790394699971832</v>
      </c>
      <c r="P1084">
        <f t="shared" si="182"/>
        <v>-1.9230835563181566E-2</v>
      </c>
      <c r="R1084">
        <f t="shared" si="183"/>
        <v>0.3656666524641955</v>
      </c>
      <c r="S1084">
        <f t="shared" si="184"/>
        <v>0.1111526943026581</v>
      </c>
      <c r="T1084">
        <f t="shared" si="185"/>
        <v>1.304215614548682E-2</v>
      </c>
      <c r="U1084">
        <f t="shared" si="186"/>
        <v>2.5888734138205839E-3</v>
      </c>
    </row>
    <row r="1085" spans="1:21" x14ac:dyDescent="0.55000000000000004">
      <c r="A1085">
        <v>0.82</v>
      </c>
      <c r="B1085" t="s">
        <v>23</v>
      </c>
      <c r="C1085" t="s">
        <v>12</v>
      </c>
      <c r="D1085">
        <v>61.5</v>
      </c>
      <c r="E1085">
        <v>58</v>
      </c>
      <c r="F1085" t="s">
        <v>10</v>
      </c>
      <c r="G1085" t="s">
        <v>11</v>
      </c>
      <c r="H1085">
        <v>2718</v>
      </c>
      <c r="I1085">
        <f t="shared" si="176"/>
        <v>52.134441590948299</v>
      </c>
      <c r="J1085">
        <f t="shared" si="177"/>
        <v>3.4342494523964757</v>
      </c>
      <c r="K1085">
        <f t="shared" si="178"/>
        <v>-1.9181177921614535E-2</v>
      </c>
      <c r="M1085">
        <f t="shared" si="179"/>
        <v>3647.1530474340002</v>
      </c>
      <c r="N1085">
        <f t="shared" si="180"/>
        <v>57.40268158564804</v>
      </c>
      <c r="O1085">
        <f t="shared" si="181"/>
        <v>3.4711086328502132</v>
      </c>
      <c r="P1085">
        <f t="shared" si="182"/>
        <v>-1.9399845672371165E-2</v>
      </c>
      <c r="R1085">
        <f t="shared" si="183"/>
        <v>0.34185174666445922</v>
      </c>
      <c r="S1085">
        <f t="shared" si="184"/>
        <v>0.10105104867210134</v>
      </c>
      <c r="T1085">
        <f t="shared" si="185"/>
        <v>1.07328197804666E-2</v>
      </c>
      <c r="U1085">
        <f t="shared" si="186"/>
        <v>1.1400121079645527E-2</v>
      </c>
    </row>
    <row r="1086" spans="1:21" x14ac:dyDescent="0.55000000000000004">
      <c r="A1086">
        <v>0.57999999999999996</v>
      </c>
      <c r="B1086" t="s">
        <v>19</v>
      </c>
      <c r="C1086" t="s">
        <v>24</v>
      </c>
      <c r="D1086">
        <v>59.9</v>
      </c>
      <c r="E1086">
        <v>59</v>
      </c>
      <c r="F1086" t="s">
        <v>16</v>
      </c>
      <c r="G1086" t="s">
        <v>11</v>
      </c>
      <c r="H1086">
        <v>2718</v>
      </c>
      <c r="I1086">
        <f t="shared" si="176"/>
        <v>52.134441590948299</v>
      </c>
      <c r="J1086">
        <f t="shared" si="177"/>
        <v>3.4342494523964757</v>
      </c>
      <c r="K1086">
        <f t="shared" si="178"/>
        <v>-1.9181177921614535E-2</v>
      </c>
      <c r="M1086">
        <f t="shared" si="179"/>
        <v>2093.6591123056114</v>
      </c>
      <c r="N1086">
        <f t="shared" si="180"/>
        <v>44.763233887278766</v>
      </c>
      <c r="O1086">
        <f t="shared" si="181"/>
        <v>3.2807685413229275</v>
      </c>
      <c r="P1086">
        <f t="shared" si="182"/>
        <v>-2.345608829292152E-2</v>
      </c>
      <c r="R1086">
        <f t="shared" si="183"/>
        <v>0.22970599252920845</v>
      </c>
      <c r="S1086">
        <f t="shared" si="184"/>
        <v>0.14138844646126103</v>
      </c>
      <c r="T1086">
        <f t="shared" si="185"/>
        <v>4.4691252980020635E-2</v>
      </c>
      <c r="U1086">
        <f t="shared" si="186"/>
        <v>0.2228700650594431</v>
      </c>
    </row>
    <row r="1087" spans="1:21" x14ac:dyDescent="0.55000000000000004">
      <c r="A1087">
        <v>0.74</v>
      </c>
      <c r="B1087" t="s">
        <v>21</v>
      </c>
      <c r="C1087" t="s">
        <v>14</v>
      </c>
      <c r="D1087">
        <v>60.1</v>
      </c>
      <c r="E1087">
        <v>59</v>
      </c>
      <c r="F1087" t="s">
        <v>10</v>
      </c>
      <c r="G1087" t="s">
        <v>11</v>
      </c>
      <c r="H1087">
        <v>2718</v>
      </c>
      <c r="I1087">
        <f t="shared" si="176"/>
        <v>52.134441590948299</v>
      </c>
      <c r="J1087">
        <f t="shared" si="177"/>
        <v>3.4342494523964757</v>
      </c>
      <c r="K1087">
        <f t="shared" si="178"/>
        <v>-1.9181177921614535E-2</v>
      </c>
      <c r="M1087">
        <f t="shared" si="179"/>
        <v>3129.321735724538</v>
      </c>
      <c r="N1087">
        <f t="shared" si="180"/>
        <v>53.189532352858286</v>
      </c>
      <c r="O1087">
        <f t="shared" si="181"/>
        <v>3.4076619356744513</v>
      </c>
      <c r="P1087">
        <f t="shared" si="182"/>
        <v>-2.075192654588795E-2</v>
      </c>
      <c r="R1087">
        <f t="shared" si="183"/>
        <v>0.15133250026657027</v>
      </c>
      <c r="S1087">
        <f t="shared" si="184"/>
        <v>2.0237883627647307E-2</v>
      </c>
      <c r="T1087">
        <f t="shared" si="185"/>
        <v>7.7418711396958105E-3</v>
      </c>
      <c r="U1087">
        <f t="shared" si="186"/>
        <v>8.1890102406244711E-2</v>
      </c>
    </row>
    <row r="1088" spans="1:21" x14ac:dyDescent="0.55000000000000004">
      <c r="A1088">
        <v>0.77</v>
      </c>
      <c r="B1088" t="s">
        <v>21</v>
      </c>
      <c r="C1088" t="s">
        <v>14</v>
      </c>
      <c r="D1088">
        <v>60.4</v>
      </c>
      <c r="E1088">
        <v>58</v>
      </c>
      <c r="F1088" t="s">
        <v>10</v>
      </c>
      <c r="G1088" t="s">
        <v>11</v>
      </c>
      <c r="H1088">
        <v>2719</v>
      </c>
      <c r="I1088">
        <f t="shared" si="176"/>
        <v>52.14403129793476</v>
      </c>
      <c r="J1088">
        <f t="shared" si="177"/>
        <v>3.4344092075875001</v>
      </c>
      <c r="K1088">
        <f t="shared" si="178"/>
        <v>-1.9177650348633602E-2</v>
      </c>
      <c r="M1088">
        <f t="shared" si="179"/>
        <v>3323.5084776155868</v>
      </c>
      <c r="N1088">
        <f t="shared" si="180"/>
        <v>54.769463315154447</v>
      </c>
      <c r="O1088">
        <f t="shared" si="181"/>
        <v>3.4314544471153621</v>
      </c>
      <c r="P1088">
        <f t="shared" si="182"/>
        <v>-2.0244896218319153E-2</v>
      </c>
      <c r="R1088">
        <f t="shared" si="183"/>
        <v>0.22232750188142214</v>
      </c>
      <c r="S1088">
        <f t="shared" si="184"/>
        <v>5.034961724034695E-2</v>
      </c>
      <c r="T1088">
        <f t="shared" si="185"/>
        <v>8.6034024880035263E-4</v>
      </c>
      <c r="U1088">
        <f t="shared" si="186"/>
        <v>5.5650502031474952E-2</v>
      </c>
    </row>
    <row r="1089" spans="1:21" x14ac:dyDescent="0.55000000000000004">
      <c r="A1089">
        <v>0.7</v>
      </c>
      <c r="B1089" t="s">
        <v>8</v>
      </c>
      <c r="C1089" t="s">
        <v>12</v>
      </c>
      <c r="D1089">
        <v>62.6</v>
      </c>
      <c r="E1089">
        <v>56</v>
      </c>
      <c r="F1089" t="s">
        <v>16</v>
      </c>
      <c r="G1089" t="s">
        <v>11</v>
      </c>
      <c r="H1089">
        <v>2720</v>
      </c>
      <c r="I1089">
        <f t="shared" si="176"/>
        <v>52.153619241621193</v>
      </c>
      <c r="J1089">
        <f t="shared" si="177"/>
        <v>3.4345689040341987</v>
      </c>
      <c r="K1089">
        <f t="shared" si="178"/>
        <v>-1.9174124721184259E-2</v>
      </c>
      <c r="M1089">
        <f t="shared" si="179"/>
        <v>2870.406079869806</v>
      </c>
      <c r="N1089">
        <f t="shared" si="180"/>
        <v>51.082957736463406</v>
      </c>
      <c r="O1089">
        <f t="shared" si="181"/>
        <v>3.3759385870865701</v>
      </c>
      <c r="P1089">
        <f t="shared" si="182"/>
        <v>-2.1427966982646339E-2</v>
      </c>
      <c r="R1089">
        <f t="shared" si="183"/>
        <v>5.5296352893311043E-2</v>
      </c>
      <c r="S1089">
        <f t="shared" si="184"/>
        <v>2.0528997234066274E-2</v>
      </c>
      <c r="T1089">
        <f t="shared" si="185"/>
        <v>1.707064804516286E-2</v>
      </c>
      <c r="U1089">
        <f t="shared" si="186"/>
        <v>0.11754603113496777</v>
      </c>
    </row>
    <row r="1090" spans="1:21" x14ac:dyDescent="0.55000000000000004">
      <c r="A1090">
        <v>0.67</v>
      </c>
      <c r="B1090" t="s">
        <v>17</v>
      </c>
      <c r="C1090" t="s">
        <v>9</v>
      </c>
      <c r="D1090">
        <v>62</v>
      </c>
      <c r="E1090">
        <v>57</v>
      </c>
      <c r="F1090" t="s">
        <v>10</v>
      </c>
      <c r="G1090" t="s">
        <v>11</v>
      </c>
      <c r="H1090">
        <v>2720</v>
      </c>
      <c r="I1090">
        <f t="shared" ref="I1090:I1153" si="187" xml:space="preserve"> SQRT(H1090)</f>
        <v>52.153619241621193</v>
      </c>
      <c r="J1090">
        <f t="shared" ref="J1090:J1153" si="188">LOG10(H1090)</f>
        <v>3.4345689040341987</v>
      </c>
      <c r="K1090">
        <f t="shared" ref="K1090:K1153" si="189" xml:space="preserve"> (1/I1090)*-1</f>
        <v>-1.9174124721184259E-2</v>
      </c>
      <c r="M1090">
        <f t="shared" ref="M1090:M1153" si="190" xml:space="preserve"> INTERCEPT(Price,CaratSize) + A1090*SLOPE(Price,CaratSize)</f>
        <v>2676.2193379787573</v>
      </c>
      <c r="N1090">
        <f t="shared" ref="N1090:N1153" si="191" xml:space="preserve"> INTERCEPT(SqrtPrice,CaratSize) + A1090*SLOPE(SqrtPrice,CaratSize)</f>
        <v>49.503026774167246</v>
      </c>
      <c r="O1090">
        <f t="shared" ref="O1090:O1153" si="192" xml:space="preserve"> INTERCEPT(LogTenPrice,CaratSize) + A1090*SLOPE(LogTenPrice,CaratSize)</f>
        <v>3.3521460756456598</v>
      </c>
      <c r="P1090">
        <f t="shared" ref="P1090:P1153" si="193" xml:space="preserve"> INTERCEPT(NegRecPrice,CaratSize) + A1090*SLOPE(NegRecPrice,CaratSize)</f>
        <v>-2.1934997310215133E-2</v>
      </c>
      <c r="R1090">
        <f t="shared" ref="R1090:R1153" si="194" xml:space="preserve"> ABS((M1090-H1090)/H1090)</f>
        <v>1.6095831625456886E-2</v>
      </c>
      <c r="S1090">
        <f t="shared" ref="S1090:S1153" si="195" xml:space="preserve"> ABS((N1090-I1090)/I1090)</f>
        <v>5.0822790555993515E-2</v>
      </c>
      <c r="T1090">
        <f t="shared" ref="T1090:T1153" si="196" xml:space="preserve"> ABS((O1090-J1090)/J1090)</f>
        <v>2.3998012761288941E-2</v>
      </c>
      <c r="U1090">
        <f t="shared" ref="U1090:U1153" si="197" xml:space="preserve"> ABS((P1090-K1090)/K1090)</f>
        <v>0.14398949778294509</v>
      </c>
    </row>
    <row r="1091" spans="1:21" x14ac:dyDescent="0.55000000000000004">
      <c r="A1091">
        <v>0.86</v>
      </c>
      <c r="B1091" t="s">
        <v>8</v>
      </c>
      <c r="C1091" t="s">
        <v>20</v>
      </c>
      <c r="D1091">
        <v>61.4</v>
      </c>
      <c r="E1091">
        <v>61</v>
      </c>
      <c r="F1091" t="s">
        <v>16</v>
      </c>
      <c r="G1091" t="s">
        <v>11</v>
      </c>
      <c r="H1091">
        <v>2720</v>
      </c>
      <c r="I1091">
        <f t="shared" si="187"/>
        <v>52.153619241621193</v>
      </c>
      <c r="J1091">
        <f t="shared" si="188"/>
        <v>3.4345689040341987</v>
      </c>
      <c r="K1091">
        <f t="shared" si="189"/>
        <v>-1.9174124721184259E-2</v>
      </c>
      <c r="M1091">
        <f t="shared" si="190"/>
        <v>3906.0687032887322</v>
      </c>
      <c r="N1091">
        <f t="shared" si="191"/>
        <v>59.50925620204292</v>
      </c>
      <c r="O1091">
        <f t="shared" si="192"/>
        <v>3.5028319814380939</v>
      </c>
      <c r="P1091">
        <f t="shared" si="193"/>
        <v>-1.8723805235612768E-2</v>
      </c>
      <c r="R1091">
        <f t="shared" si="194"/>
        <v>0.43605467032673978</v>
      </c>
      <c r="S1091">
        <f t="shared" si="195"/>
        <v>0.14103790048287887</v>
      </c>
      <c r="T1091">
        <f t="shared" si="196"/>
        <v>1.9875297107510161E-2</v>
      </c>
      <c r="U1091">
        <f t="shared" si="197"/>
        <v>2.3485790987578237E-2</v>
      </c>
    </row>
    <row r="1092" spans="1:21" x14ac:dyDescent="0.55000000000000004">
      <c r="A1092">
        <v>0.86</v>
      </c>
      <c r="B1092" t="s">
        <v>8</v>
      </c>
      <c r="C1092" t="s">
        <v>20</v>
      </c>
      <c r="D1092">
        <v>59.3</v>
      </c>
      <c r="E1092">
        <v>59</v>
      </c>
      <c r="F1092" t="s">
        <v>10</v>
      </c>
      <c r="G1092" t="s">
        <v>11</v>
      </c>
      <c r="H1092">
        <v>2720</v>
      </c>
      <c r="I1092">
        <f t="shared" si="187"/>
        <v>52.153619241621193</v>
      </c>
      <c r="J1092">
        <f t="shared" si="188"/>
        <v>3.4345689040341987</v>
      </c>
      <c r="K1092">
        <f t="shared" si="189"/>
        <v>-1.9174124721184259E-2</v>
      </c>
      <c r="M1092">
        <f t="shared" si="190"/>
        <v>3906.0687032887322</v>
      </c>
      <c r="N1092">
        <f t="shared" si="191"/>
        <v>59.50925620204292</v>
      </c>
      <c r="O1092">
        <f t="shared" si="192"/>
        <v>3.5028319814380939</v>
      </c>
      <c r="P1092">
        <f t="shared" si="193"/>
        <v>-1.8723805235612768E-2</v>
      </c>
      <c r="R1092">
        <f t="shared" si="194"/>
        <v>0.43605467032673978</v>
      </c>
      <c r="S1092">
        <f t="shared" si="195"/>
        <v>0.14103790048287887</v>
      </c>
      <c r="T1092">
        <f t="shared" si="196"/>
        <v>1.9875297107510161E-2</v>
      </c>
      <c r="U1092">
        <f t="shared" si="197"/>
        <v>2.3485790987578237E-2</v>
      </c>
    </row>
    <row r="1093" spans="1:21" x14ac:dyDescent="0.55000000000000004">
      <c r="A1093">
        <v>0.94</v>
      </c>
      <c r="B1093" t="s">
        <v>13</v>
      </c>
      <c r="C1093" t="s">
        <v>18</v>
      </c>
      <c r="D1093">
        <v>61</v>
      </c>
      <c r="E1093">
        <v>56</v>
      </c>
      <c r="F1093" t="s">
        <v>10</v>
      </c>
      <c r="G1093" t="s">
        <v>28</v>
      </c>
      <c r="H1093">
        <v>2720</v>
      </c>
      <c r="I1093">
        <f t="shared" si="187"/>
        <v>52.153619241621193</v>
      </c>
      <c r="J1093">
        <f t="shared" si="188"/>
        <v>3.4345689040341987</v>
      </c>
      <c r="K1093">
        <f t="shared" si="189"/>
        <v>-1.9174124721184259E-2</v>
      </c>
      <c r="M1093">
        <f t="shared" si="190"/>
        <v>4423.9000149981948</v>
      </c>
      <c r="N1093">
        <f t="shared" si="191"/>
        <v>63.72240543483268</v>
      </c>
      <c r="O1093">
        <f t="shared" si="192"/>
        <v>3.5662786786138558</v>
      </c>
      <c r="P1093">
        <f t="shared" si="193"/>
        <v>-1.7371724362095987E-2</v>
      </c>
      <c r="R1093">
        <f t="shared" si="194"/>
        <v>0.62643382904345402</v>
      </c>
      <c r="S1093">
        <f t="shared" si="195"/>
        <v>0.2218213493413515</v>
      </c>
      <c r="T1093">
        <f t="shared" si="196"/>
        <v>3.8348269683846671E-2</v>
      </c>
      <c r="U1093">
        <f t="shared" si="197"/>
        <v>9.4001702048851069E-2</v>
      </c>
    </row>
    <row r="1094" spans="1:21" x14ac:dyDescent="0.55000000000000004">
      <c r="A1094">
        <v>0.63</v>
      </c>
      <c r="B1094" t="s">
        <v>8</v>
      </c>
      <c r="C1094" t="s">
        <v>24</v>
      </c>
      <c r="D1094">
        <v>61.8</v>
      </c>
      <c r="E1094">
        <v>56</v>
      </c>
      <c r="F1094" t="s">
        <v>26</v>
      </c>
      <c r="G1094" t="s">
        <v>11</v>
      </c>
      <c r="H1094">
        <v>2721</v>
      </c>
      <c r="I1094">
        <f t="shared" si="187"/>
        <v>52.163205422979907</v>
      </c>
      <c r="J1094">
        <f t="shared" si="188"/>
        <v>3.4347285417797577</v>
      </c>
      <c r="K1094">
        <f t="shared" si="189"/>
        <v>-1.9170601037478831E-2</v>
      </c>
      <c r="M1094">
        <f t="shared" si="190"/>
        <v>2417.3036821240257</v>
      </c>
      <c r="N1094">
        <f t="shared" si="191"/>
        <v>47.396452157772366</v>
      </c>
      <c r="O1094">
        <f t="shared" si="192"/>
        <v>3.3204227270577786</v>
      </c>
      <c r="P1094">
        <f t="shared" si="193"/>
        <v>-2.2611037746973525E-2</v>
      </c>
      <c r="R1094">
        <f t="shared" si="194"/>
        <v>0.11161202421020738</v>
      </c>
      <c r="S1094">
        <f t="shared" si="195"/>
        <v>9.1381525091393287E-2</v>
      </c>
      <c r="T1094">
        <f t="shared" si="196"/>
        <v>3.3279431935179883E-2</v>
      </c>
      <c r="U1094">
        <f t="shared" si="197"/>
        <v>0.17946420682213277</v>
      </c>
    </row>
    <row r="1095" spans="1:21" x14ac:dyDescent="0.55000000000000004">
      <c r="A1095">
        <v>0.51</v>
      </c>
      <c r="B1095" t="s">
        <v>19</v>
      </c>
      <c r="C1095" t="s">
        <v>9</v>
      </c>
      <c r="D1095">
        <v>62.6</v>
      </c>
      <c r="E1095">
        <v>57</v>
      </c>
      <c r="F1095" t="s">
        <v>10</v>
      </c>
      <c r="G1095" t="s">
        <v>11</v>
      </c>
      <c r="H1095">
        <v>2721</v>
      </c>
      <c r="I1095">
        <f t="shared" si="187"/>
        <v>52.163205422979907</v>
      </c>
      <c r="J1095">
        <f t="shared" si="188"/>
        <v>3.4347285417797577</v>
      </c>
      <c r="K1095">
        <f t="shared" si="189"/>
        <v>-1.9170601037478831E-2</v>
      </c>
      <c r="M1095">
        <f t="shared" si="190"/>
        <v>1640.5567145598311</v>
      </c>
      <c r="N1095">
        <f t="shared" si="191"/>
        <v>41.076728308587732</v>
      </c>
      <c r="O1095">
        <f t="shared" si="192"/>
        <v>3.225252681294136</v>
      </c>
      <c r="P1095">
        <f t="shared" si="193"/>
        <v>-2.4639159057248703E-2</v>
      </c>
      <c r="R1095">
        <f t="shared" si="194"/>
        <v>0.39707581236316386</v>
      </c>
      <c r="S1095">
        <f t="shared" si="195"/>
        <v>0.21253442967115194</v>
      </c>
      <c r="T1095">
        <f t="shared" si="196"/>
        <v>6.0987602932102043E-2</v>
      </c>
      <c r="U1095">
        <f t="shared" si="197"/>
        <v>0.28525751535274002</v>
      </c>
    </row>
    <row r="1096" spans="1:21" x14ac:dyDescent="0.55000000000000004">
      <c r="A1096">
        <v>0.74</v>
      </c>
      <c r="B1096" t="s">
        <v>15</v>
      </c>
      <c r="C1096" t="s">
        <v>18</v>
      </c>
      <c r="D1096">
        <v>62</v>
      </c>
      <c r="E1096">
        <v>58</v>
      </c>
      <c r="F1096" t="s">
        <v>10</v>
      </c>
      <c r="G1096" t="s">
        <v>11</v>
      </c>
      <c r="H1096">
        <v>2721</v>
      </c>
      <c r="I1096">
        <f t="shared" si="187"/>
        <v>52.163205422979907</v>
      </c>
      <c r="J1096">
        <f t="shared" si="188"/>
        <v>3.4347285417797577</v>
      </c>
      <c r="K1096">
        <f t="shared" si="189"/>
        <v>-1.9170601037478831E-2</v>
      </c>
      <c r="M1096">
        <f t="shared" si="190"/>
        <v>3129.321735724538</v>
      </c>
      <c r="N1096">
        <f t="shared" si="191"/>
        <v>53.189532352858286</v>
      </c>
      <c r="O1096">
        <f t="shared" si="192"/>
        <v>3.4076619356744513</v>
      </c>
      <c r="P1096">
        <f t="shared" si="193"/>
        <v>-2.075192654588795E-2</v>
      </c>
      <c r="R1096">
        <f t="shared" si="194"/>
        <v>0.15006311493000296</v>
      </c>
      <c r="S1096">
        <f t="shared" si="195"/>
        <v>1.967530410671893E-2</v>
      </c>
      <c r="T1096">
        <f t="shared" si="196"/>
        <v>7.8802751880011571E-3</v>
      </c>
      <c r="U1096">
        <f t="shared" si="197"/>
        <v>8.2487007335742976E-2</v>
      </c>
    </row>
    <row r="1097" spans="1:21" x14ac:dyDescent="0.55000000000000004">
      <c r="A1097">
        <v>0.86</v>
      </c>
      <c r="B1097" t="s">
        <v>27</v>
      </c>
      <c r="C1097" t="s">
        <v>24</v>
      </c>
      <c r="D1097">
        <v>62.7</v>
      </c>
      <c r="E1097">
        <v>57</v>
      </c>
      <c r="F1097" t="s">
        <v>10</v>
      </c>
      <c r="G1097" t="s">
        <v>11</v>
      </c>
      <c r="H1097">
        <v>2790</v>
      </c>
      <c r="I1097">
        <f t="shared" si="187"/>
        <v>52.820450584977024</v>
      </c>
      <c r="J1097">
        <f t="shared" si="188"/>
        <v>3.4456042032735974</v>
      </c>
      <c r="K1097">
        <f t="shared" si="189"/>
        <v>-1.893206114156883E-2</v>
      </c>
      <c r="M1097">
        <f t="shared" si="190"/>
        <v>3906.0687032887322</v>
      </c>
      <c r="N1097">
        <f t="shared" si="191"/>
        <v>59.50925620204292</v>
      </c>
      <c r="O1097">
        <f t="shared" si="192"/>
        <v>3.5028319814380939</v>
      </c>
      <c r="P1097">
        <f t="shared" si="193"/>
        <v>-1.8723805235612768E-2</v>
      </c>
      <c r="R1097">
        <f t="shared" si="194"/>
        <v>0.40002462483467105</v>
      </c>
      <c r="S1097">
        <f t="shared" si="195"/>
        <v>0.12663287690636055</v>
      </c>
      <c r="T1097">
        <f t="shared" si="196"/>
        <v>1.6608923947250123E-2</v>
      </c>
      <c r="U1097">
        <f t="shared" si="197"/>
        <v>1.1000170789581747E-2</v>
      </c>
    </row>
    <row r="1098" spans="1:21" x14ac:dyDescent="0.55000000000000004">
      <c r="A1098">
        <v>0.61</v>
      </c>
      <c r="B1098" t="s">
        <v>8</v>
      </c>
      <c r="C1098" t="s">
        <v>24</v>
      </c>
      <c r="D1098">
        <v>63.6</v>
      </c>
      <c r="E1098">
        <v>55</v>
      </c>
      <c r="F1098" t="s">
        <v>16</v>
      </c>
      <c r="G1098" t="s">
        <v>11</v>
      </c>
      <c r="H1098">
        <v>2791</v>
      </c>
      <c r="I1098">
        <f t="shared" si="187"/>
        <v>52.829915767489162</v>
      </c>
      <c r="J1098">
        <f t="shared" si="188"/>
        <v>3.445759836488631</v>
      </c>
      <c r="K1098">
        <f t="shared" si="189"/>
        <v>-1.8928669210852442E-2</v>
      </c>
      <c r="M1098">
        <f t="shared" si="190"/>
        <v>2287.8458541966602</v>
      </c>
      <c r="N1098">
        <f t="shared" si="191"/>
        <v>46.343164849574926</v>
      </c>
      <c r="O1098">
        <f t="shared" si="192"/>
        <v>3.3045610527638383</v>
      </c>
      <c r="P1098">
        <f t="shared" si="193"/>
        <v>-2.2949057965352723E-2</v>
      </c>
      <c r="R1098">
        <f t="shared" si="194"/>
        <v>0.18027737219754203</v>
      </c>
      <c r="S1098">
        <f t="shared" si="195"/>
        <v>0.12278556237839201</v>
      </c>
      <c r="T1098">
        <f t="shared" si="196"/>
        <v>4.0977546441158842E-2</v>
      </c>
      <c r="U1098">
        <f t="shared" si="197"/>
        <v>0.21239679925281052</v>
      </c>
    </row>
    <row r="1099" spans="1:21" x14ac:dyDescent="0.55000000000000004">
      <c r="A1099">
        <v>0.61</v>
      </c>
      <c r="B1099" t="s">
        <v>8</v>
      </c>
      <c r="C1099" t="s">
        <v>24</v>
      </c>
      <c r="D1099">
        <v>60</v>
      </c>
      <c r="E1099">
        <v>55</v>
      </c>
      <c r="F1099" t="s">
        <v>10</v>
      </c>
      <c r="G1099" t="s">
        <v>11</v>
      </c>
      <c r="H1099">
        <v>2791</v>
      </c>
      <c r="I1099">
        <f t="shared" si="187"/>
        <v>52.829915767489162</v>
      </c>
      <c r="J1099">
        <f t="shared" si="188"/>
        <v>3.445759836488631</v>
      </c>
      <c r="K1099">
        <f t="shared" si="189"/>
        <v>-1.8928669210852442E-2</v>
      </c>
      <c r="M1099">
        <f t="shared" si="190"/>
        <v>2287.8458541966602</v>
      </c>
      <c r="N1099">
        <f t="shared" si="191"/>
        <v>46.343164849574926</v>
      </c>
      <c r="O1099">
        <f t="shared" si="192"/>
        <v>3.3045610527638383</v>
      </c>
      <c r="P1099">
        <f t="shared" si="193"/>
        <v>-2.2949057965352723E-2</v>
      </c>
      <c r="R1099">
        <f t="shared" si="194"/>
        <v>0.18027737219754203</v>
      </c>
      <c r="S1099">
        <f t="shared" si="195"/>
        <v>0.12278556237839201</v>
      </c>
      <c r="T1099">
        <f t="shared" si="196"/>
        <v>4.0977546441158842E-2</v>
      </c>
      <c r="U1099">
        <f t="shared" si="197"/>
        <v>0.21239679925281052</v>
      </c>
    </row>
    <row r="1100" spans="1:21" x14ac:dyDescent="0.55000000000000004">
      <c r="A1100">
        <v>0.7</v>
      </c>
      <c r="B1100" t="s">
        <v>8</v>
      </c>
      <c r="C1100" t="s">
        <v>12</v>
      </c>
      <c r="D1100">
        <v>61.8</v>
      </c>
      <c r="E1100">
        <v>56</v>
      </c>
      <c r="F1100" t="s">
        <v>26</v>
      </c>
      <c r="G1100" t="s">
        <v>11</v>
      </c>
      <c r="H1100">
        <v>2791</v>
      </c>
      <c r="I1100">
        <f t="shared" si="187"/>
        <v>52.829915767489162</v>
      </c>
      <c r="J1100">
        <f t="shared" si="188"/>
        <v>3.445759836488631</v>
      </c>
      <c r="K1100">
        <f t="shared" si="189"/>
        <v>-1.8928669210852442E-2</v>
      </c>
      <c r="M1100">
        <f t="shared" si="190"/>
        <v>2870.406079869806</v>
      </c>
      <c r="N1100">
        <f t="shared" si="191"/>
        <v>51.082957736463406</v>
      </c>
      <c r="O1100">
        <f t="shared" si="192"/>
        <v>3.3759385870865701</v>
      </c>
      <c r="P1100">
        <f t="shared" si="193"/>
        <v>-2.1427966982646339E-2</v>
      </c>
      <c r="R1100">
        <f t="shared" si="194"/>
        <v>2.8450763120675755E-2</v>
      </c>
      <c r="S1100">
        <f t="shared" si="195"/>
        <v>3.3067590694528623E-2</v>
      </c>
      <c r="T1100">
        <f t="shared" si="196"/>
        <v>2.0262947133660829E-2</v>
      </c>
      <c r="U1100">
        <f t="shared" si="197"/>
        <v>0.13203769076174493</v>
      </c>
    </row>
    <row r="1101" spans="1:21" x14ac:dyDescent="0.55000000000000004">
      <c r="A1101">
        <v>0.6</v>
      </c>
      <c r="B1101" t="s">
        <v>8</v>
      </c>
      <c r="C1101" t="s">
        <v>9</v>
      </c>
      <c r="D1101">
        <v>61.9</v>
      </c>
      <c r="E1101">
        <v>55</v>
      </c>
      <c r="F1101" t="s">
        <v>26</v>
      </c>
      <c r="G1101" t="s">
        <v>11</v>
      </c>
      <c r="H1101">
        <v>2792</v>
      </c>
      <c r="I1101">
        <f t="shared" si="187"/>
        <v>52.839379254491625</v>
      </c>
      <c r="J1101">
        <f t="shared" si="188"/>
        <v>3.4459154139511234</v>
      </c>
      <c r="K1101">
        <f t="shared" si="189"/>
        <v>-1.8925279102611613E-2</v>
      </c>
      <c r="M1101">
        <f t="shared" si="190"/>
        <v>2223.116940232977</v>
      </c>
      <c r="N1101">
        <f t="shared" si="191"/>
        <v>45.816521195476206</v>
      </c>
      <c r="O1101">
        <f t="shared" si="192"/>
        <v>3.2966302156168679</v>
      </c>
      <c r="P1101">
        <f t="shared" si="193"/>
        <v>-2.3118068074542322E-2</v>
      </c>
      <c r="R1101">
        <f t="shared" si="194"/>
        <v>0.20375467756698534</v>
      </c>
      <c r="S1101">
        <f t="shared" si="195"/>
        <v>0.13290954886489209</v>
      </c>
      <c r="T1101">
        <f t="shared" si="196"/>
        <v>4.3322362972074112E-2</v>
      </c>
      <c r="U1101">
        <f t="shared" si="197"/>
        <v>0.22154436662189678</v>
      </c>
    </row>
    <row r="1102" spans="1:21" x14ac:dyDescent="0.55000000000000004">
      <c r="A1102">
        <v>0.72</v>
      </c>
      <c r="B1102" t="s">
        <v>21</v>
      </c>
      <c r="C1102" t="s">
        <v>12</v>
      </c>
      <c r="D1102">
        <v>62.4</v>
      </c>
      <c r="E1102">
        <v>56</v>
      </c>
      <c r="F1102" t="s">
        <v>10</v>
      </c>
      <c r="G1102" t="s">
        <v>11</v>
      </c>
      <c r="H1102">
        <v>2792</v>
      </c>
      <c r="I1102">
        <f t="shared" si="187"/>
        <v>52.839379254491625</v>
      </c>
      <c r="J1102">
        <f t="shared" si="188"/>
        <v>3.4459154139511234</v>
      </c>
      <c r="K1102">
        <f t="shared" si="189"/>
        <v>-1.8925279102611613E-2</v>
      </c>
      <c r="M1102">
        <f t="shared" si="190"/>
        <v>2999.8639077971716</v>
      </c>
      <c r="N1102">
        <f t="shared" si="191"/>
        <v>52.136245044660846</v>
      </c>
      <c r="O1102">
        <f t="shared" si="192"/>
        <v>3.3918002613805109</v>
      </c>
      <c r="P1102">
        <f t="shared" si="193"/>
        <v>-2.1089946764267144E-2</v>
      </c>
      <c r="R1102">
        <f t="shared" si="194"/>
        <v>7.4449823709588678E-2</v>
      </c>
      <c r="S1102">
        <f t="shared" si="195"/>
        <v>1.3307011167641769E-2</v>
      </c>
      <c r="T1102">
        <f t="shared" si="196"/>
        <v>1.570414420258897E-2</v>
      </c>
      <c r="U1102">
        <f t="shared" si="197"/>
        <v>0.11437969553415017</v>
      </c>
    </row>
    <row r="1103" spans="1:21" x14ac:dyDescent="0.55000000000000004">
      <c r="A1103">
        <v>0.71</v>
      </c>
      <c r="B1103" t="s">
        <v>17</v>
      </c>
      <c r="C1103" t="s">
        <v>9</v>
      </c>
      <c r="D1103">
        <v>62.1</v>
      </c>
      <c r="E1103">
        <v>54</v>
      </c>
      <c r="F1103" t="s">
        <v>10</v>
      </c>
      <c r="G1103" t="s">
        <v>11</v>
      </c>
      <c r="H1103">
        <v>2792</v>
      </c>
      <c r="I1103">
        <f t="shared" si="187"/>
        <v>52.839379254491625</v>
      </c>
      <c r="J1103">
        <f t="shared" si="188"/>
        <v>3.4459154139511234</v>
      </c>
      <c r="K1103">
        <f t="shared" si="189"/>
        <v>-1.8925279102611613E-2</v>
      </c>
      <c r="M1103">
        <f t="shared" si="190"/>
        <v>2935.1349938334884</v>
      </c>
      <c r="N1103">
        <f t="shared" si="191"/>
        <v>51.609601390562126</v>
      </c>
      <c r="O1103">
        <f t="shared" si="192"/>
        <v>3.3838694242335405</v>
      </c>
      <c r="P1103">
        <f t="shared" si="193"/>
        <v>-2.125895687345674E-2</v>
      </c>
      <c r="R1103">
        <f t="shared" si="194"/>
        <v>5.1266115269874055E-2</v>
      </c>
      <c r="S1103">
        <f t="shared" si="195"/>
        <v>2.3273889309079296E-2</v>
      </c>
      <c r="T1103">
        <f t="shared" si="196"/>
        <v>1.8005662433379439E-2</v>
      </c>
      <c r="U1103">
        <f t="shared" si="197"/>
        <v>0.12331008479146224</v>
      </c>
    </row>
    <row r="1104" spans="1:21" x14ac:dyDescent="0.55000000000000004">
      <c r="A1104">
        <v>0.7</v>
      </c>
      <c r="B1104" t="s">
        <v>8</v>
      </c>
      <c r="C1104" t="s">
        <v>12</v>
      </c>
      <c r="D1104">
        <v>63</v>
      </c>
      <c r="E1104">
        <v>60</v>
      </c>
      <c r="F1104" t="s">
        <v>16</v>
      </c>
      <c r="G1104" t="s">
        <v>11</v>
      </c>
      <c r="H1104">
        <v>2792</v>
      </c>
      <c r="I1104">
        <f t="shared" si="187"/>
        <v>52.839379254491625</v>
      </c>
      <c r="J1104">
        <f t="shared" si="188"/>
        <v>3.4459154139511234</v>
      </c>
      <c r="K1104">
        <f t="shared" si="189"/>
        <v>-1.8925279102611613E-2</v>
      </c>
      <c r="M1104">
        <f t="shared" si="190"/>
        <v>2870.406079869806</v>
      </c>
      <c r="N1104">
        <f t="shared" si="191"/>
        <v>51.082957736463406</v>
      </c>
      <c r="O1104">
        <f t="shared" si="192"/>
        <v>3.3759385870865701</v>
      </c>
      <c r="P1104">
        <f t="shared" si="193"/>
        <v>-2.1427966982646339E-2</v>
      </c>
      <c r="R1104">
        <f t="shared" si="194"/>
        <v>2.8082406830159754E-2</v>
      </c>
      <c r="S1104">
        <f t="shared" si="195"/>
        <v>3.3240767450516823E-2</v>
      </c>
      <c r="T1104">
        <f t="shared" si="196"/>
        <v>2.0307180664169911E-2</v>
      </c>
      <c r="U1104">
        <f t="shared" si="197"/>
        <v>0.13224047404877451</v>
      </c>
    </row>
    <row r="1105" spans="1:21" x14ac:dyDescent="0.55000000000000004">
      <c r="A1105">
        <v>0.91</v>
      </c>
      <c r="B1105" t="s">
        <v>15</v>
      </c>
      <c r="C1105" t="s">
        <v>20</v>
      </c>
      <c r="D1105">
        <v>61.7</v>
      </c>
      <c r="E1105">
        <v>59</v>
      </c>
      <c r="F1105" t="s">
        <v>16</v>
      </c>
      <c r="G1105" t="s">
        <v>11</v>
      </c>
      <c r="H1105">
        <v>2793</v>
      </c>
      <c r="I1105">
        <f t="shared" si="187"/>
        <v>52.848841046895245</v>
      </c>
      <c r="J1105">
        <f t="shared" si="188"/>
        <v>3.4460709357010049</v>
      </c>
      <c r="K1105">
        <f t="shared" si="189"/>
        <v>-1.8921890815214913E-2</v>
      </c>
      <c r="M1105">
        <f t="shared" si="190"/>
        <v>4229.713273107147</v>
      </c>
      <c r="N1105">
        <f t="shared" si="191"/>
        <v>62.142474472536527</v>
      </c>
      <c r="O1105">
        <f t="shared" si="192"/>
        <v>3.5424861671729451</v>
      </c>
      <c r="P1105">
        <f t="shared" si="193"/>
        <v>-1.787875468966478E-2</v>
      </c>
      <c r="R1105">
        <f t="shared" si="194"/>
        <v>0.51439787794742109</v>
      </c>
      <c r="S1105">
        <f t="shared" si="195"/>
        <v>0.17585311695661607</v>
      </c>
      <c r="T1105">
        <f t="shared" si="196"/>
        <v>2.7978307258009844E-2</v>
      </c>
      <c r="U1105">
        <f t="shared" si="197"/>
        <v>5.5128535289473132E-2</v>
      </c>
    </row>
    <row r="1106" spans="1:21" x14ac:dyDescent="0.55000000000000004">
      <c r="A1106">
        <v>0.77</v>
      </c>
      <c r="B1106" t="s">
        <v>15</v>
      </c>
      <c r="C1106" t="s">
        <v>12</v>
      </c>
      <c r="D1106">
        <v>62.3</v>
      </c>
      <c r="E1106">
        <v>57</v>
      </c>
      <c r="F1106" t="s">
        <v>10</v>
      </c>
      <c r="G1106" t="s">
        <v>11</v>
      </c>
      <c r="H1106">
        <v>2793</v>
      </c>
      <c r="I1106">
        <f t="shared" si="187"/>
        <v>52.848841046895245</v>
      </c>
      <c r="J1106">
        <f t="shared" si="188"/>
        <v>3.4460709357010049</v>
      </c>
      <c r="K1106">
        <f t="shared" si="189"/>
        <v>-1.8921890815214913E-2</v>
      </c>
      <c r="M1106">
        <f t="shared" si="190"/>
        <v>3323.5084776155868</v>
      </c>
      <c r="N1106">
        <f t="shared" si="191"/>
        <v>54.769463315154447</v>
      </c>
      <c r="O1106">
        <f t="shared" si="192"/>
        <v>3.4314544471153621</v>
      </c>
      <c r="P1106">
        <f t="shared" si="193"/>
        <v>-2.0244896218319153E-2</v>
      </c>
      <c r="R1106">
        <f t="shared" si="194"/>
        <v>0.18994216885627885</v>
      </c>
      <c r="S1106">
        <f t="shared" si="195"/>
        <v>3.6341804857271016E-2</v>
      </c>
      <c r="T1106">
        <f t="shared" si="196"/>
        <v>4.2414938224913492E-3</v>
      </c>
      <c r="U1106">
        <f t="shared" si="197"/>
        <v>6.991930225283953E-2</v>
      </c>
    </row>
    <row r="1107" spans="1:21" x14ac:dyDescent="0.55000000000000004">
      <c r="A1107">
        <v>0.78</v>
      </c>
      <c r="B1107" t="s">
        <v>8</v>
      </c>
      <c r="C1107" t="s">
        <v>14</v>
      </c>
      <c r="D1107">
        <v>62.8</v>
      </c>
      <c r="E1107">
        <v>58</v>
      </c>
      <c r="F1107" t="s">
        <v>16</v>
      </c>
      <c r="G1107" t="s">
        <v>11</v>
      </c>
      <c r="H1107">
        <v>2796</v>
      </c>
      <c r="I1107">
        <f t="shared" si="187"/>
        <v>52.877216265609142</v>
      </c>
      <c r="J1107">
        <f t="shared" si="188"/>
        <v>3.446537167073644</v>
      </c>
      <c r="K1107">
        <f t="shared" si="189"/>
        <v>-1.8911736861805844E-2</v>
      </c>
      <c r="M1107">
        <f t="shared" si="190"/>
        <v>3388.2373915792691</v>
      </c>
      <c r="N1107">
        <f t="shared" si="191"/>
        <v>55.296106969253167</v>
      </c>
      <c r="O1107">
        <f t="shared" si="192"/>
        <v>3.439385284262332</v>
      </c>
      <c r="P1107">
        <f t="shared" si="193"/>
        <v>-2.0075886109129554E-2</v>
      </c>
      <c r="R1107">
        <f t="shared" si="194"/>
        <v>0.21181594834737807</v>
      </c>
      <c r="S1107">
        <f t="shared" si="195"/>
        <v>4.5745424484784171E-2</v>
      </c>
      <c r="T1107">
        <f t="shared" si="196"/>
        <v>2.0750923215444154E-3</v>
      </c>
      <c r="U1107">
        <f t="shared" si="197"/>
        <v>6.1556971516181912E-2</v>
      </c>
    </row>
    <row r="1108" spans="1:21" x14ac:dyDescent="0.55000000000000004">
      <c r="A1108">
        <v>0.73</v>
      </c>
      <c r="B1108" t="s">
        <v>19</v>
      </c>
      <c r="C1108" t="s">
        <v>14</v>
      </c>
      <c r="D1108">
        <v>60.8</v>
      </c>
      <c r="E1108">
        <v>55</v>
      </c>
      <c r="F1108" t="s">
        <v>16</v>
      </c>
      <c r="G1108" t="s">
        <v>11</v>
      </c>
      <c r="H1108">
        <v>2796</v>
      </c>
      <c r="I1108">
        <f t="shared" si="187"/>
        <v>52.877216265609142</v>
      </c>
      <c r="J1108">
        <f t="shared" si="188"/>
        <v>3.446537167073644</v>
      </c>
      <c r="K1108">
        <f t="shared" si="189"/>
        <v>-1.8911736861805844E-2</v>
      </c>
      <c r="M1108">
        <f t="shared" si="190"/>
        <v>3064.5928217608548</v>
      </c>
      <c r="N1108">
        <f t="shared" si="191"/>
        <v>52.662888698759566</v>
      </c>
      <c r="O1108">
        <f t="shared" si="192"/>
        <v>3.3997310985274809</v>
      </c>
      <c r="P1108">
        <f t="shared" si="193"/>
        <v>-2.0920936655077545E-2</v>
      </c>
      <c r="R1108">
        <f t="shared" si="194"/>
        <v>9.6063240973124034E-2</v>
      </c>
      <c r="S1108">
        <f t="shared" si="195"/>
        <v>4.0533065464902849E-3</v>
      </c>
      <c r="T1108">
        <f t="shared" si="196"/>
        <v>1.3580607513339189E-2</v>
      </c>
      <c r="U1108">
        <f t="shared" si="197"/>
        <v>0.10624089198964494</v>
      </c>
    </row>
    <row r="1109" spans="1:21" x14ac:dyDescent="0.55000000000000004">
      <c r="A1109">
        <v>0.91</v>
      </c>
      <c r="B1109" t="s">
        <v>21</v>
      </c>
      <c r="C1109" t="s">
        <v>20</v>
      </c>
      <c r="D1109">
        <v>63</v>
      </c>
      <c r="E1109">
        <v>59</v>
      </c>
      <c r="F1109" t="s">
        <v>16</v>
      </c>
      <c r="G1109" t="s">
        <v>11</v>
      </c>
      <c r="H1109">
        <v>2796</v>
      </c>
      <c r="I1109">
        <f t="shared" si="187"/>
        <v>52.877216265609142</v>
      </c>
      <c r="J1109">
        <f t="shared" si="188"/>
        <v>3.446537167073644</v>
      </c>
      <c r="K1109">
        <f t="shared" si="189"/>
        <v>-1.8911736861805844E-2</v>
      </c>
      <c r="M1109">
        <f t="shared" si="190"/>
        <v>4229.713273107147</v>
      </c>
      <c r="N1109">
        <f t="shared" si="191"/>
        <v>62.142474472536527</v>
      </c>
      <c r="O1109">
        <f t="shared" si="192"/>
        <v>3.5424861671729451</v>
      </c>
      <c r="P1109">
        <f t="shared" si="193"/>
        <v>-1.787875468966478E-2</v>
      </c>
      <c r="R1109">
        <f t="shared" si="194"/>
        <v>0.51277298752043887</v>
      </c>
      <c r="S1109">
        <f t="shared" si="195"/>
        <v>0.17522212516609775</v>
      </c>
      <c r="T1109">
        <f t="shared" si="196"/>
        <v>2.7839247177122023E-2</v>
      </c>
      <c r="U1109">
        <f t="shared" si="197"/>
        <v>5.4621221714821713E-2</v>
      </c>
    </row>
    <row r="1110" spans="1:21" x14ac:dyDescent="0.55000000000000004">
      <c r="A1110">
        <v>0.9</v>
      </c>
      <c r="B1110" t="s">
        <v>23</v>
      </c>
      <c r="C1110" t="s">
        <v>20</v>
      </c>
      <c r="D1110">
        <v>63.6</v>
      </c>
      <c r="E1110">
        <v>57</v>
      </c>
      <c r="F1110" t="s">
        <v>22</v>
      </c>
      <c r="G1110" t="s">
        <v>11</v>
      </c>
      <c r="H1110">
        <v>2796</v>
      </c>
      <c r="I1110">
        <f t="shared" si="187"/>
        <v>52.877216265609142</v>
      </c>
      <c r="J1110">
        <f t="shared" si="188"/>
        <v>3.446537167073644</v>
      </c>
      <c r="K1110">
        <f t="shared" si="189"/>
        <v>-1.8911736861805844E-2</v>
      </c>
      <c r="M1110">
        <f t="shared" si="190"/>
        <v>4164.9843591434637</v>
      </c>
      <c r="N1110">
        <f t="shared" si="191"/>
        <v>61.6158308184378</v>
      </c>
      <c r="O1110">
        <f t="shared" si="192"/>
        <v>3.5345553300259747</v>
      </c>
      <c r="P1110">
        <f t="shared" si="193"/>
        <v>-1.8047764798854379E-2</v>
      </c>
      <c r="R1110">
        <f t="shared" si="194"/>
        <v>0.48962244604558791</v>
      </c>
      <c r="S1110">
        <f t="shared" si="195"/>
        <v>0.16526237895984272</v>
      </c>
      <c r="T1110">
        <f t="shared" si="196"/>
        <v>2.5538144138763017E-2</v>
      </c>
      <c r="U1110">
        <f t="shared" si="197"/>
        <v>4.5684437620129068E-2</v>
      </c>
    </row>
    <row r="1111" spans="1:21" x14ac:dyDescent="0.55000000000000004">
      <c r="A1111">
        <v>0.7</v>
      </c>
      <c r="B1111" t="s">
        <v>21</v>
      </c>
      <c r="C1111" t="s">
        <v>12</v>
      </c>
      <c r="D1111">
        <v>63.5</v>
      </c>
      <c r="E1111">
        <v>57</v>
      </c>
      <c r="F1111" t="s">
        <v>16</v>
      </c>
      <c r="G1111" t="s">
        <v>11</v>
      </c>
      <c r="H1111">
        <v>2796</v>
      </c>
      <c r="I1111">
        <f t="shared" si="187"/>
        <v>52.877216265609142</v>
      </c>
      <c r="J1111">
        <f t="shared" si="188"/>
        <v>3.446537167073644</v>
      </c>
      <c r="K1111">
        <f t="shared" si="189"/>
        <v>-1.8911736861805844E-2</v>
      </c>
      <c r="M1111">
        <f t="shared" si="190"/>
        <v>2870.406079869806</v>
      </c>
      <c r="N1111">
        <f t="shared" si="191"/>
        <v>51.082957736463406</v>
      </c>
      <c r="O1111">
        <f t="shared" si="192"/>
        <v>3.3759385870865701</v>
      </c>
      <c r="P1111">
        <f t="shared" si="193"/>
        <v>-2.1427966982646339E-2</v>
      </c>
      <c r="R1111">
        <f t="shared" si="194"/>
        <v>2.6611616548571543E-2</v>
      </c>
      <c r="S1111">
        <f t="shared" si="195"/>
        <v>3.3932545165254957E-2</v>
      </c>
      <c r="T1111">
        <f t="shared" si="196"/>
        <v>2.0483916628416077E-2</v>
      </c>
      <c r="U1111">
        <f t="shared" si="197"/>
        <v>0.1330512442737227</v>
      </c>
    </row>
    <row r="1112" spans="1:21" x14ac:dyDescent="0.55000000000000004">
      <c r="A1112">
        <v>1.02</v>
      </c>
      <c r="B1112" t="s">
        <v>13</v>
      </c>
      <c r="C1112" t="s">
        <v>20</v>
      </c>
      <c r="D1112">
        <v>63</v>
      </c>
      <c r="E1112">
        <v>59</v>
      </c>
      <c r="F1112" t="s">
        <v>16</v>
      </c>
      <c r="G1112" t="s">
        <v>11</v>
      </c>
      <c r="H1112">
        <v>2797</v>
      </c>
      <c r="I1112">
        <f t="shared" si="187"/>
        <v>52.886671288709408</v>
      </c>
      <c r="J1112">
        <f t="shared" si="188"/>
        <v>3.4466924663715273</v>
      </c>
      <c r="K1112">
        <f t="shared" si="189"/>
        <v>-1.8908355841512122E-2</v>
      </c>
      <c r="M1112">
        <f t="shared" si="190"/>
        <v>4941.7313267076588</v>
      </c>
      <c r="N1112">
        <f t="shared" si="191"/>
        <v>67.935554667622441</v>
      </c>
      <c r="O1112">
        <f t="shared" si="192"/>
        <v>3.6297253757896177</v>
      </c>
      <c r="P1112">
        <f t="shared" si="193"/>
        <v>-1.6019643488579198E-2</v>
      </c>
      <c r="R1112">
        <f t="shared" si="194"/>
        <v>0.76679704208353905</v>
      </c>
      <c r="S1112">
        <f t="shared" si="195"/>
        <v>0.28454964194590493</v>
      </c>
      <c r="T1112">
        <f t="shared" si="196"/>
        <v>5.3103928245381474E-2</v>
      </c>
      <c r="U1112">
        <f t="shared" si="197"/>
        <v>0.15277438065719787</v>
      </c>
    </row>
    <row r="1113" spans="1:21" x14ac:dyDescent="0.55000000000000004">
      <c r="A1113">
        <v>0.65</v>
      </c>
      <c r="B1113" t="s">
        <v>15</v>
      </c>
      <c r="C1113" t="s">
        <v>25</v>
      </c>
      <c r="D1113">
        <v>62.3</v>
      </c>
      <c r="E1113">
        <v>56</v>
      </c>
      <c r="F1113" t="s">
        <v>10</v>
      </c>
      <c r="G1113" t="s">
        <v>11</v>
      </c>
      <c r="H1113">
        <v>2797</v>
      </c>
      <c r="I1113">
        <f t="shared" si="187"/>
        <v>52.886671288709408</v>
      </c>
      <c r="J1113">
        <f t="shared" si="188"/>
        <v>3.4466924663715273</v>
      </c>
      <c r="K1113">
        <f t="shared" si="189"/>
        <v>-1.8908355841512122E-2</v>
      </c>
      <c r="M1113">
        <f t="shared" si="190"/>
        <v>2546.7615100513917</v>
      </c>
      <c r="N1113">
        <f t="shared" si="191"/>
        <v>48.449739465969806</v>
      </c>
      <c r="O1113">
        <f t="shared" si="192"/>
        <v>3.336284401351719</v>
      </c>
      <c r="P1113">
        <f t="shared" si="193"/>
        <v>-2.2273017528594331E-2</v>
      </c>
      <c r="R1113">
        <f t="shared" si="194"/>
        <v>8.94667464957484E-2</v>
      </c>
      <c r="S1113">
        <f t="shared" si="195"/>
        <v>8.3895085748889389E-2</v>
      </c>
      <c r="T1113">
        <f t="shared" si="196"/>
        <v>3.2033047942928113E-2</v>
      </c>
      <c r="U1113">
        <f t="shared" si="197"/>
        <v>0.1779457566424312</v>
      </c>
    </row>
    <row r="1114" spans="1:21" x14ac:dyDescent="0.55000000000000004">
      <c r="A1114">
        <v>0.9</v>
      </c>
      <c r="B1114" t="s">
        <v>17</v>
      </c>
      <c r="C1114" t="s">
        <v>14</v>
      </c>
      <c r="D1114">
        <v>62.1</v>
      </c>
      <c r="E1114">
        <v>58</v>
      </c>
      <c r="F1114" t="s">
        <v>22</v>
      </c>
      <c r="G1114" t="s">
        <v>11</v>
      </c>
      <c r="H1114">
        <v>2797</v>
      </c>
      <c r="I1114">
        <f t="shared" si="187"/>
        <v>52.886671288709408</v>
      </c>
      <c r="J1114">
        <f t="shared" si="188"/>
        <v>3.4466924663715273</v>
      </c>
      <c r="K1114">
        <f t="shared" si="189"/>
        <v>-1.8908355841512122E-2</v>
      </c>
      <c r="M1114">
        <f t="shared" si="190"/>
        <v>4164.9843591434637</v>
      </c>
      <c r="N1114">
        <f t="shared" si="191"/>
        <v>61.6158308184378</v>
      </c>
      <c r="O1114">
        <f t="shared" si="192"/>
        <v>3.5345553300259747</v>
      </c>
      <c r="P1114">
        <f t="shared" si="193"/>
        <v>-1.8047764798854379E-2</v>
      </c>
      <c r="R1114">
        <f t="shared" si="194"/>
        <v>0.48908986740917543</v>
      </c>
      <c r="S1114">
        <f t="shared" si="195"/>
        <v>0.16505405458543104</v>
      </c>
      <c r="T1114">
        <f t="shared" si="196"/>
        <v>2.5491935968091808E-2</v>
      </c>
      <c r="U1114">
        <f t="shared" si="197"/>
        <v>4.551379558704774E-2</v>
      </c>
    </row>
    <row r="1115" spans="1:21" x14ac:dyDescent="0.55000000000000004">
      <c r="A1115">
        <v>0.72</v>
      </c>
      <c r="B1115" t="s">
        <v>8</v>
      </c>
      <c r="C1115" t="s">
        <v>12</v>
      </c>
      <c r="D1115">
        <v>62.2</v>
      </c>
      <c r="E1115">
        <v>55</v>
      </c>
      <c r="F1115" t="s">
        <v>10</v>
      </c>
      <c r="G1115" t="s">
        <v>11</v>
      </c>
      <c r="H1115">
        <v>2797</v>
      </c>
      <c r="I1115">
        <f t="shared" si="187"/>
        <v>52.886671288709408</v>
      </c>
      <c r="J1115">
        <f t="shared" si="188"/>
        <v>3.4466924663715273</v>
      </c>
      <c r="K1115">
        <f t="shared" si="189"/>
        <v>-1.8908355841512122E-2</v>
      </c>
      <c r="M1115">
        <f t="shared" si="190"/>
        <v>2999.8639077971716</v>
      </c>
      <c r="N1115">
        <f t="shared" si="191"/>
        <v>52.136245044660846</v>
      </c>
      <c r="O1115">
        <f t="shared" si="192"/>
        <v>3.3918002613805109</v>
      </c>
      <c r="P1115">
        <f t="shared" si="193"/>
        <v>-2.1089946764267144E-2</v>
      </c>
      <c r="R1115">
        <f t="shared" si="194"/>
        <v>7.2529105397630161E-2</v>
      </c>
      <c r="S1115">
        <f t="shared" si="195"/>
        <v>1.4189326455279627E-2</v>
      </c>
      <c r="T1115">
        <f t="shared" si="196"/>
        <v>1.5926052447842429E-2</v>
      </c>
      <c r="U1115">
        <f t="shared" si="197"/>
        <v>0.1153770820181771</v>
      </c>
    </row>
    <row r="1116" spans="1:21" x14ac:dyDescent="0.55000000000000004">
      <c r="A1116">
        <v>0.73</v>
      </c>
      <c r="B1116" t="s">
        <v>19</v>
      </c>
      <c r="C1116" t="s">
        <v>14</v>
      </c>
      <c r="D1116">
        <v>62.7</v>
      </c>
      <c r="E1116">
        <v>53</v>
      </c>
      <c r="F1116" t="s">
        <v>10</v>
      </c>
      <c r="G1116" t="s">
        <v>11</v>
      </c>
      <c r="H1116">
        <v>2798</v>
      </c>
      <c r="I1116">
        <f t="shared" si="187"/>
        <v>52.896124621752776</v>
      </c>
      <c r="J1116">
        <f t="shared" si="188"/>
        <v>3.4468477101558088</v>
      </c>
      <c r="K1116">
        <f t="shared" si="189"/>
        <v>-1.8904976633935942E-2</v>
      </c>
      <c r="M1116">
        <f t="shared" si="190"/>
        <v>3064.5928217608548</v>
      </c>
      <c r="N1116">
        <f t="shared" si="191"/>
        <v>52.662888698759566</v>
      </c>
      <c r="O1116">
        <f t="shared" si="192"/>
        <v>3.3997310985274809</v>
      </c>
      <c r="P1116">
        <f t="shared" si="193"/>
        <v>-2.0920936655077545E-2</v>
      </c>
      <c r="R1116">
        <f t="shared" si="194"/>
        <v>9.5279779042478488E-2</v>
      </c>
      <c r="S1116">
        <f t="shared" si="195"/>
        <v>4.4093196743811083E-3</v>
      </c>
      <c r="T1116">
        <f t="shared" si="196"/>
        <v>1.3669478778973411E-2</v>
      </c>
      <c r="U1116">
        <f t="shared" si="197"/>
        <v>0.1066364725107776</v>
      </c>
    </row>
    <row r="1117" spans="1:21" x14ac:dyDescent="0.55000000000000004">
      <c r="A1117">
        <v>0.62</v>
      </c>
      <c r="B1117" t="s">
        <v>8</v>
      </c>
      <c r="C1117" t="s">
        <v>24</v>
      </c>
      <c r="D1117">
        <v>60.5</v>
      </c>
      <c r="E1117">
        <v>58</v>
      </c>
      <c r="F1117" t="s">
        <v>10</v>
      </c>
      <c r="G1117" t="s">
        <v>11</v>
      </c>
      <c r="H1117">
        <v>2798</v>
      </c>
      <c r="I1117">
        <f t="shared" si="187"/>
        <v>52.896124621752776</v>
      </c>
      <c r="J1117">
        <f t="shared" si="188"/>
        <v>3.4468477101558088</v>
      </c>
      <c r="K1117">
        <f t="shared" si="189"/>
        <v>-1.8904976633935942E-2</v>
      </c>
      <c r="M1117">
        <f t="shared" si="190"/>
        <v>2352.574768160343</v>
      </c>
      <c r="N1117">
        <f t="shared" si="191"/>
        <v>46.869808503673646</v>
      </c>
      <c r="O1117">
        <f t="shared" si="192"/>
        <v>3.3124918899108087</v>
      </c>
      <c r="P1117">
        <f t="shared" si="193"/>
        <v>-2.2780047856163124E-2</v>
      </c>
      <c r="R1117">
        <f t="shared" si="194"/>
        <v>0.15919415004991316</v>
      </c>
      <c r="S1117">
        <f t="shared" si="195"/>
        <v>0.11392736540099752</v>
      </c>
      <c r="T1117">
        <f t="shared" si="196"/>
        <v>3.8979331709124689E-2</v>
      </c>
      <c r="U1117">
        <f t="shared" si="197"/>
        <v>0.20497625028909688</v>
      </c>
    </row>
    <row r="1118" spans="1:21" x14ac:dyDescent="0.55000000000000004">
      <c r="A1118">
        <v>1.01</v>
      </c>
      <c r="B1118" t="s">
        <v>13</v>
      </c>
      <c r="C1118" t="s">
        <v>14</v>
      </c>
      <c r="D1118">
        <v>61.8</v>
      </c>
      <c r="E1118">
        <v>57</v>
      </c>
      <c r="F1118" t="s">
        <v>16</v>
      </c>
      <c r="G1118" t="s">
        <v>11</v>
      </c>
      <c r="H1118">
        <v>2800</v>
      </c>
      <c r="I1118">
        <f t="shared" si="187"/>
        <v>52.915026221291811</v>
      </c>
      <c r="J1118">
        <f t="shared" si="188"/>
        <v>3.4471580313422194</v>
      </c>
      <c r="K1118">
        <f t="shared" si="189"/>
        <v>-1.8898223650461361E-2</v>
      </c>
      <c r="M1118">
        <f t="shared" si="190"/>
        <v>4877.0024127439756</v>
      </c>
      <c r="N1118">
        <f t="shared" si="191"/>
        <v>67.408911013523721</v>
      </c>
      <c r="O1118">
        <f t="shared" si="192"/>
        <v>3.6217945386426473</v>
      </c>
      <c r="P1118">
        <f t="shared" si="193"/>
        <v>-1.6188653597768797E-2</v>
      </c>
      <c r="R1118">
        <f t="shared" si="194"/>
        <v>0.74178657597999131</v>
      </c>
      <c r="S1118">
        <f t="shared" si="195"/>
        <v>0.27390867636761934</v>
      </c>
      <c r="T1118">
        <f t="shared" si="196"/>
        <v>5.0661009942857105E-2</v>
      </c>
      <c r="U1118">
        <f t="shared" si="197"/>
        <v>0.14337697038665403</v>
      </c>
    </row>
    <row r="1119" spans="1:21" x14ac:dyDescent="0.55000000000000004">
      <c r="A1119">
        <v>0.78</v>
      </c>
      <c r="B1119" t="s">
        <v>21</v>
      </c>
      <c r="C1119" t="s">
        <v>12</v>
      </c>
      <c r="D1119">
        <v>62.5</v>
      </c>
      <c r="E1119">
        <v>56</v>
      </c>
      <c r="F1119" t="s">
        <v>10</v>
      </c>
      <c r="G1119" t="s">
        <v>11</v>
      </c>
      <c r="H1119">
        <v>2800</v>
      </c>
      <c r="I1119">
        <f t="shared" si="187"/>
        <v>52.915026221291811</v>
      </c>
      <c r="J1119">
        <f t="shared" si="188"/>
        <v>3.4471580313422194</v>
      </c>
      <c r="K1119">
        <f t="shared" si="189"/>
        <v>-1.8898223650461361E-2</v>
      </c>
      <c r="M1119">
        <f t="shared" si="190"/>
        <v>3388.2373915792691</v>
      </c>
      <c r="N1119">
        <f t="shared" si="191"/>
        <v>55.296106969253167</v>
      </c>
      <c r="O1119">
        <f t="shared" si="192"/>
        <v>3.439385284262332</v>
      </c>
      <c r="P1119">
        <f t="shared" si="193"/>
        <v>-2.0075886109129554E-2</v>
      </c>
      <c r="R1119">
        <f t="shared" si="194"/>
        <v>0.21008478270688183</v>
      </c>
      <c r="S1119">
        <f t="shared" si="195"/>
        <v>4.4998196504781526E-2</v>
      </c>
      <c r="T1119">
        <f t="shared" si="196"/>
        <v>2.2548276026849068E-3</v>
      </c>
      <c r="U1119">
        <f t="shared" si="197"/>
        <v>6.2316039880258425E-2</v>
      </c>
    </row>
    <row r="1120" spans="1:21" x14ac:dyDescent="0.55000000000000004">
      <c r="A1120">
        <v>0.7</v>
      </c>
      <c r="B1120" t="s">
        <v>21</v>
      </c>
      <c r="C1120" t="s">
        <v>24</v>
      </c>
      <c r="D1120">
        <v>63.6</v>
      </c>
      <c r="E1120">
        <v>58</v>
      </c>
      <c r="F1120" t="s">
        <v>16</v>
      </c>
      <c r="G1120" t="s">
        <v>11</v>
      </c>
      <c r="H1120">
        <v>2800</v>
      </c>
      <c r="I1120">
        <f t="shared" si="187"/>
        <v>52.915026221291811</v>
      </c>
      <c r="J1120">
        <f t="shared" si="188"/>
        <v>3.4471580313422194</v>
      </c>
      <c r="K1120">
        <f t="shared" si="189"/>
        <v>-1.8898223650461361E-2</v>
      </c>
      <c r="M1120">
        <f t="shared" si="190"/>
        <v>2870.406079869806</v>
      </c>
      <c r="N1120">
        <f t="shared" si="191"/>
        <v>51.082957736463406</v>
      </c>
      <c r="O1120">
        <f t="shared" si="192"/>
        <v>3.3759385870865701</v>
      </c>
      <c r="P1120">
        <f t="shared" si="193"/>
        <v>-2.1427966982646339E-2</v>
      </c>
      <c r="R1120">
        <f t="shared" si="194"/>
        <v>2.5145028524930727E-2</v>
      </c>
      <c r="S1120">
        <f t="shared" si="195"/>
        <v>3.4622839969249065E-2</v>
      </c>
      <c r="T1120">
        <f t="shared" si="196"/>
        <v>2.0660336314177796E-2</v>
      </c>
      <c r="U1120">
        <f t="shared" si="197"/>
        <v>0.13386143475570625</v>
      </c>
    </row>
    <row r="1121" spans="1:21" x14ac:dyDescent="0.55000000000000004">
      <c r="A1121">
        <v>0.74</v>
      </c>
      <c r="B1121" t="s">
        <v>21</v>
      </c>
      <c r="C1121" t="s">
        <v>18</v>
      </c>
      <c r="D1121">
        <v>63.4</v>
      </c>
      <c r="E1121">
        <v>57</v>
      </c>
      <c r="F1121" t="s">
        <v>16</v>
      </c>
      <c r="G1121" t="s">
        <v>11</v>
      </c>
      <c r="H1121">
        <v>2801</v>
      </c>
      <c r="I1121">
        <f t="shared" si="187"/>
        <v>52.924474489596967</v>
      </c>
      <c r="J1121">
        <f t="shared" si="188"/>
        <v>3.4473131088235682</v>
      </c>
      <c r="K1121">
        <f t="shared" si="189"/>
        <v>-1.8894849871330582E-2</v>
      </c>
      <c r="M1121">
        <f t="shared" si="190"/>
        <v>3129.321735724538</v>
      </c>
      <c r="N1121">
        <f t="shared" si="191"/>
        <v>53.189532352858286</v>
      </c>
      <c r="O1121">
        <f t="shared" si="192"/>
        <v>3.4076619356744513</v>
      </c>
      <c r="P1121">
        <f t="shared" si="193"/>
        <v>-2.075192654588795E-2</v>
      </c>
      <c r="R1121">
        <f t="shared" si="194"/>
        <v>0.11721589993735738</v>
      </c>
      <c r="S1121">
        <f t="shared" si="195"/>
        <v>5.0082285335382925E-3</v>
      </c>
      <c r="T1121">
        <f t="shared" si="196"/>
        <v>1.1502051568111927E-2</v>
      </c>
      <c r="U1121">
        <f t="shared" si="197"/>
        <v>9.8284807087836976E-2</v>
      </c>
    </row>
    <row r="1122" spans="1:21" x14ac:dyDescent="0.55000000000000004">
      <c r="A1122">
        <v>0.8</v>
      </c>
      <c r="B1122" t="s">
        <v>17</v>
      </c>
      <c r="C1122" t="s">
        <v>12</v>
      </c>
      <c r="D1122">
        <v>63.8</v>
      </c>
      <c r="E1122">
        <v>55</v>
      </c>
      <c r="F1122" t="s">
        <v>16</v>
      </c>
      <c r="G1122" t="s">
        <v>11</v>
      </c>
      <c r="H1122">
        <v>2869</v>
      </c>
      <c r="I1122">
        <f t="shared" si="187"/>
        <v>53.563046963368315</v>
      </c>
      <c r="J1122">
        <f t="shared" si="188"/>
        <v>3.4577305482459986</v>
      </c>
      <c r="K1122">
        <f t="shared" si="189"/>
        <v>-1.8669587648437895E-2</v>
      </c>
      <c r="M1122">
        <f t="shared" si="190"/>
        <v>3517.6952195066356</v>
      </c>
      <c r="N1122">
        <f t="shared" si="191"/>
        <v>56.349394277450607</v>
      </c>
      <c r="O1122">
        <f t="shared" si="192"/>
        <v>3.4552469585562724</v>
      </c>
      <c r="P1122">
        <f t="shared" si="193"/>
        <v>-1.9737865890750356E-2</v>
      </c>
      <c r="R1122">
        <f t="shared" si="194"/>
        <v>0.22610499111419852</v>
      </c>
      <c r="S1122">
        <f t="shared" si="195"/>
        <v>5.2019955399248863E-2</v>
      </c>
      <c r="T1122">
        <f t="shared" si="196"/>
        <v>7.18271610546988E-4</v>
      </c>
      <c r="U1122">
        <f t="shared" si="197"/>
        <v>5.7220237662926887E-2</v>
      </c>
    </row>
    <row r="1123" spans="1:21" x14ac:dyDescent="0.55000000000000004">
      <c r="A1123">
        <v>1.01</v>
      </c>
      <c r="B1123" t="s">
        <v>13</v>
      </c>
      <c r="C1123" t="s">
        <v>12</v>
      </c>
      <c r="D1123">
        <v>62</v>
      </c>
      <c r="E1123">
        <v>57</v>
      </c>
      <c r="F1123" t="s">
        <v>16</v>
      </c>
      <c r="G1123" t="s">
        <v>11</v>
      </c>
      <c r="H1123">
        <v>2870</v>
      </c>
      <c r="I1123">
        <f t="shared" si="187"/>
        <v>53.572380943915498</v>
      </c>
      <c r="J1123">
        <f t="shared" si="188"/>
        <v>3.4578818967339924</v>
      </c>
      <c r="K1123">
        <f t="shared" si="189"/>
        <v>-1.8666334823663935E-2</v>
      </c>
      <c r="M1123">
        <f t="shared" si="190"/>
        <v>4877.0024127439756</v>
      </c>
      <c r="N1123">
        <f t="shared" si="191"/>
        <v>67.408911013523721</v>
      </c>
      <c r="O1123">
        <f t="shared" si="192"/>
        <v>3.6217945386426473</v>
      </c>
      <c r="P1123">
        <f t="shared" si="193"/>
        <v>-1.6188653597768797E-2</v>
      </c>
      <c r="R1123">
        <f t="shared" si="194"/>
        <v>0.6993039765658452</v>
      </c>
      <c r="S1123">
        <f t="shared" si="195"/>
        <v>0.25827730307700114</v>
      </c>
      <c r="T1123">
        <f t="shared" si="196"/>
        <v>4.7402614318167502E-2</v>
      </c>
      <c r="U1123">
        <f t="shared" si="197"/>
        <v>0.13273528249124189</v>
      </c>
    </row>
    <row r="1124" spans="1:21" x14ac:dyDescent="0.55000000000000004">
      <c r="A1124">
        <v>0.72</v>
      </c>
      <c r="B1124" t="s">
        <v>8</v>
      </c>
      <c r="C1124" t="s">
        <v>12</v>
      </c>
      <c r="D1124">
        <v>62.4</v>
      </c>
      <c r="E1124">
        <v>55</v>
      </c>
      <c r="F1124" t="s">
        <v>10</v>
      </c>
      <c r="G1124" t="s">
        <v>11</v>
      </c>
      <c r="H1124">
        <v>2870</v>
      </c>
      <c r="I1124">
        <f t="shared" si="187"/>
        <v>53.572380943915498</v>
      </c>
      <c r="J1124">
        <f t="shared" si="188"/>
        <v>3.4578818967339924</v>
      </c>
      <c r="K1124">
        <f t="shared" si="189"/>
        <v>-1.8666334823663935E-2</v>
      </c>
      <c r="M1124">
        <f t="shared" si="190"/>
        <v>2999.8639077971716</v>
      </c>
      <c r="N1124">
        <f t="shared" si="191"/>
        <v>52.136245044660846</v>
      </c>
      <c r="O1124">
        <f t="shared" si="192"/>
        <v>3.3918002613805109</v>
      </c>
      <c r="P1124">
        <f t="shared" si="193"/>
        <v>-2.1089946764267144E-2</v>
      </c>
      <c r="R1124">
        <f t="shared" si="194"/>
        <v>4.5248748361383824E-2</v>
      </c>
      <c r="S1124">
        <f t="shared" si="195"/>
        <v>2.6807393547771018E-2</v>
      </c>
      <c r="T1124">
        <f t="shared" si="196"/>
        <v>1.9110437350649909E-2</v>
      </c>
      <c r="U1124">
        <f t="shared" si="197"/>
        <v>0.1298386621422174</v>
      </c>
    </row>
    <row r="1125" spans="1:21" x14ac:dyDescent="0.55000000000000004">
      <c r="A1125">
        <v>0.72</v>
      </c>
      <c r="B1125" t="s">
        <v>8</v>
      </c>
      <c r="C1125" t="s">
        <v>12</v>
      </c>
      <c r="D1125">
        <v>61.6</v>
      </c>
      <c r="E1125">
        <v>59</v>
      </c>
      <c r="F1125" t="s">
        <v>10</v>
      </c>
      <c r="G1125" t="s">
        <v>11</v>
      </c>
      <c r="H1125">
        <v>2870</v>
      </c>
      <c r="I1125">
        <f t="shared" si="187"/>
        <v>53.572380943915498</v>
      </c>
      <c r="J1125">
        <f t="shared" si="188"/>
        <v>3.4578818967339924</v>
      </c>
      <c r="K1125">
        <f t="shared" si="189"/>
        <v>-1.8666334823663935E-2</v>
      </c>
      <c r="M1125">
        <f t="shared" si="190"/>
        <v>2999.8639077971716</v>
      </c>
      <c r="N1125">
        <f t="shared" si="191"/>
        <v>52.136245044660846</v>
      </c>
      <c r="O1125">
        <f t="shared" si="192"/>
        <v>3.3918002613805109</v>
      </c>
      <c r="P1125">
        <f t="shared" si="193"/>
        <v>-2.1089946764267144E-2</v>
      </c>
      <c r="R1125">
        <f t="shared" si="194"/>
        <v>4.5248748361383824E-2</v>
      </c>
      <c r="S1125">
        <f t="shared" si="195"/>
        <v>2.6807393547771018E-2</v>
      </c>
      <c r="T1125">
        <f t="shared" si="196"/>
        <v>1.9110437350649909E-2</v>
      </c>
      <c r="U1125">
        <f t="shared" si="197"/>
        <v>0.1298386621422174</v>
      </c>
    </row>
    <row r="1126" spans="1:21" x14ac:dyDescent="0.55000000000000004">
      <c r="A1126">
        <v>0.8</v>
      </c>
      <c r="B1126" t="s">
        <v>15</v>
      </c>
      <c r="C1126" t="s">
        <v>12</v>
      </c>
      <c r="D1126">
        <v>59.8</v>
      </c>
      <c r="E1126">
        <v>58</v>
      </c>
      <c r="F1126" t="s">
        <v>10</v>
      </c>
      <c r="G1126" t="s">
        <v>11</v>
      </c>
      <c r="H1126">
        <v>2871</v>
      </c>
      <c r="I1126">
        <f t="shared" si="187"/>
        <v>53.581713298475258</v>
      </c>
      <c r="J1126">
        <f t="shared" si="188"/>
        <v>3.4580331924965062</v>
      </c>
      <c r="K1126">
        <f t="shared" si="189"/>
        <v>-1.8663083698528475E-2</v>
      </c>
      <c r="M1126">
        <f t="shared" si="190"/>
        <v>3517.6952195066356</v>
      </c>
      <c r="N1126">
        <f t="shared" si="191"/>
        <v>56.349394277450607</v>
      </c>
      <c r="O1126">
        <f t="shared" si="192"/>
        <v>3.4552469585562724</v>
      </c>
      <c r="P1126">
        <f t="shared" si="193"/>
        <v>-1.9737865890750356E-2</v>
      </c>
      <c r="R1126">
        <f t="shared" si="194"/>
        <v>0.22525086015556794</v>
      </c>
      <c r="S1126">
        <f t="shared" si="195"/>
        <v>5.1653461761442171E-2</v>
      </c>
      <c r="T1126">
        <f t="shared" si="196"/>
        <v>8.0572793409837157E-4</v>
      </c>
      <c r="U1126">
        <f t="shared" si="197"/>
        <v>5.7588671281939528E-2</v>
      </c>
    </row>
    <row r="1127" spans="1:21" x14ac:dyDescent="0.55000000000000004">
      <c r="A1127">
        <v>0.9</v>
      </c>
      <c r="B1127" t="s">
        <v>27</v>
      </c>
      <c r="C1127" t="s">
        <v>12</v>
      </c>
      <c r="D1127">
        <v>64</v>
      </c>
      <c r="E1127">
        <v>57</v>
      </c>
      <c r="F1127" t="s">
        <v>16</v>
      </c>
      <c r="G1127" t="s">
        <v>11</v>
      </c>
      <c r="H1127">
        <v>2871</v>
      </c>
      <c r="I1127">
        <f t="shared" si="187"/>
        <v>53.581713298475258</v>
      </c>
      <c r="J1127">
        <f t="shared" si="188"/>
        <v>3.4580331924965062</v>
      </c>
      <c r="K1127">
        <f t="shared" si="189"/>
        <v>-1.8663083698528475E-2</v>
      </c>
      <c r="M1127">
        <f t="shared" si="190"/>
        <v>4164.9843591434637</v>
      </c>
      <c r="N1127">
        <f t="shared" si="191"/>
        <v>61.6158308184378</v>
      </c>
      <c r="O1127">
        <f t="shared" si="192"/>
        <v>3.5345553300259747</v>
      </c>
      <c r="P1127">
        <f t="shared" si="193"/>
        <v>-1.8047764798854379E-2</v>
      </c>
      <c r="R1127">
        <f t="shared" si="194"/>
        <v>0.45070858904335204</v>
      </c>
      <c r="S1127">
        <f t="shared" si="195"/>
        <v>0.14994140771887496</v>
      </c>
      <c r="T1127">
        <f t="shared" si="196"/>
        <v>2.2128803649285902E-2</v>
      </c>
      <c r="U1127">
        <f t="shared" si="197"/>
        <v>3.2969840869470662E-2</v>
      </c>
    </row>
    <row r="1128" spans="1:21" x14ac:dyDescent="0.55000000000000004">
      <c r="A1128">
        <v>0.7</v>
      </c>
      <c r="B1128" t="s">
        <v>17</v>
      </c>
      <c r="C1128" t="s">
        <v>9</v>
      </c>
      <c r="D1128">
        <v>63.5</v>
      </c>
      <c r="E1128">
        <v>56</v>
      </c>
      <c r="F1128" t="s">
        <v>16</v>
      </c>
      <c r="G1128" t="s">
        <v>11</v>
      </c>
      <c r="H1128">
        <v>2871</v>
      </c>
      <c r="I1128">
        <f t="shared" si="187"/>
        <v>53.581713298475258</v>
      </c>
      <c r="J1128">
        <f t="shared" si="188"/>
        <v>3.4580331924965062</v>
      </c>
      <c r="K1128">
        <f t="shared" si="189"/>
        <v>-1.8663083698528475E-2</v>
      </c>
      <c r="M1128">
        <f t="shared" si="190"/>
        <v>2870.406079869806</v>
      </c>
      <c r="N1128">
        <f t="shared" si="191"/>
        <v>51.082957736463406</v>
      </c>
      <c r="O1128">
        <f t="shared" si="192"/>
        <v>3.3759385870865701</v>
      </c>
      <c r="P1128">
        <f t="shared" si="193"/>
        <v>-2.1427966982646339E-2</v>
      </c>
      <c r="R1128">
        <f t="shared" si="194"/>
        <v>2.0686873221663696E-4</v>
      </c>
      <c r="S1128">
        <f t="shared" si="195"/>
        <v>4.6634484195990741E-2</v>
      </c>
      <c r="T1128">
        <f t="shared" si="196"/>
        <v>2.3740259517482643E-2</v>
      </c>
      <c r="U1128">
        <f t="shared" si="197"/>
        <v>0.14814718343335009</v>
      </c>
    </row>
    <row r="1129" spans="1:21" x14ac:dyDescent="0.55000000000000004">
      <c r="A1129">
        <v>0.57999999999999996</v>
      </c>
      <c r="B1129" t="s">
        <v>21</v>
      </c>
      <c r="C1129" t="s">
        <v>25</v>
      </c>
      <c r="D1129">
        <v>62.4</v>
      </c>
      <c r="E1129">
        <v>56</v>
      </c>
      <c r="F1129" t="s">
        <v>10</v>
      </c>
      <c r="G1129" t="s">
        <v>11</v>
      </c>
      <c r="H1129">
        <v>2871</v>
      </c>
      <c r="I1129">
        <f t="shared" si="187"/>
        <v>53.581713298475258</v>
      </c>
      <c r="J1129">
        <f t="shared" si="188"/>
        <v>3.4580331924965062</v>
      </c>
      <c r="K1129">
        <f t="shared" si="189"/>
        <v>-1.8663083698528475E-2</v>
      </c>
      <c r="M1129">
        <f t="shared" si="190"/>
        <v>2093.6591123056114</v>
      </c>
      <c r="N1129">
        <f t="shared" si="191"/>
        <v>44.763233887278766</v>
      </c>
      <c r="O1129">
        <f t="shared" si="192"/>
        <v>3.2807685413229275</v>
      </c>
      <c r="P1129">
        <f t="shared" si="193"/>
        <v>-2.345608829292152E-2</v>
      </c>
      <c r="R1129">
        <f t="shared" si="194"/>
        <v>0.27075614339755782</v>
      </c>
      <c r="S1129">
        <f t="shared" si="195"/>
        <v>0.16458001934491023</v>
      </c>
      <c r="T1129">
        <f t="shared" si="196"/>
        <v>5.1261697417543745E-2</v>
      </c>
      <c r="U1129">
        <f t="shared" si="197"/>
        <v>0.25681739801504283</v>
      </c>
    </row>
    <row r="1130" spans="1:21" x14ac:dyDescent="0.55000000000000004">
      <c r="A1130">
        <v>1</v>
      </c>
      <c r="B1130" t="s">
        <v>13</v>
      </c>
      <c r="C1130" t="s">
        <v>20</v>
      </c>
      <c r="D1130">
        <v>60.3</v>
      </c>
      <c r="E1130">
        <v>60</v>
      </c>
      <c r="F1130" t="s">
        <v>10</v>
      </c>
      <c r="G1130" t="s">
        <v>11</v>
      </c>
      <c r="H1130">
        <v>2872</v>
      </c>
      <c r="I1130">
        <f t="shared" si="187"/>
        <v>53.591044027897048</v>
      </c>
      <c r="J1130">
        <f t="shared" si="188"/>
        <v>3.4581844355702627</v>
      </c>
      <c r="K1130">
        <f t="shared" si="189"/>
        <v>-1.8659834271551899E-2</v>
      </c>
      <c r="M1130">
        <f t="shared" si="190"/>
        <v>4812.2734987802924</v>
      </c>
      <c r="N1130">
        <f t="shared" si="191"/>
        <v>66.882267359425001</v>
      </c>
      <c r="O1130">
        <f t="shared" si="192"/>
        <v>3.6138637014956769</v>
      </c>
      <c r="P1130">
        <f t="shared" si="193"/>
        <v>-1.6357663706958396E-2</v>
      </c>
      <c r="R1130">
        <f t="shared" si="194"/>
        <v>0.67558269456138309</v>
      </c>
      <c r="S1130">
        <f t="shared" si="195"/>
        <v>0.24801202463249547</v>
      </c>
      <c r="T1130">
        <f t="shared" si="196"/>
        <v>4.5017629575833301E-2</v>
      </c>
      <c r="U1130">
        <f t="shared" si="197"/>
        <v>0.12337572408685903</v>
      </c>
    </row>
    <row r="1131" spans="1:21" x14ac:dyDescent="0.55000000000000004">
      <c r="A1131">
        <v>0.72</v>
      </c>
      <c r="B1131" t="s">
        <v>15</v>
      </c>
      <c r="C1131" t="s">
        <v>9</v>
      </c>
      <c r="D1131">
        <v>63.4</v>
      </c>
      <c r="E1131">
        <v>59</v>
      </c>
      <c r="F1131" t="s">
        <v>16</v>
      </c>
      <c r="G1131" t="s">
        <v>11</v>
      </c>
      <c r="H1131">
        <v>2873</v>
      </c>
      <c r="I1131">
        <f t="shared" si="187"/>
        <v>53.600373133029585</v>
      </c>
      <c r="J1131">
        <f t="shared" si="188"/>
        <v>3.4583356259919475</v>
      </c>
      <c r="K1131">
        <f t="shared" si="189"/>
        <v>-1.8656586541256383E-2</v>
      </c>
      <c r="M1131">
        <f t="shared" si="190"/>
        <v>2999.8639077971716</v>
      </c>
      <c r="N1131">
        <f t="shared" si="191"/>
        <v>52.136245044660846</v>
      </c>
      <c r="O1131">
        <f t="shared" si="192"/>
        <v>3.3918002613805109</v>
      </c>
      <c r="P1131">
        <f t="shared" si="193"/>
        <v>-2.1089946764267144E-2</v>
      </c>
      <c r="R1131">
        <f t="shared" si="194"/>
        <v>4.4157294743185374E-2</v>
      </c>
      <c r="S1131">
        <f t="shared" si="195"/>
        <v>2.7315632388135645E-2</v>
      </c>
      <c r="T1131">
        <f t="shared" si="196"/>
        <v>1.923912882005268E-2</v>
      </c>
      <c r="U1131">
        <f t="shared" si="197"/>
        <v>0.13042901592044892</v>
      </c>
    </row>
    <row r="1132" spans="1:21" x14ac:dyDescent="0.55000000000000004">
      <c r="A1132">
        <v>0.9</v>
      </c>
      <c r="B1132" t="s">
        <v>23</v>
      </c>
      <c r="C1132" t="s">
        <v>20</v>
      </c>
      <c r="D1132">
        <v>59.6</v>
      </c>
      <c r="E1132">
        <v>55</v>
      </c>
      <c r="F1132" t="s">
        <v>16</v>
      </c>
      <c r="G1132" t="s">
        <v>11</v>
      </c>
      <c r="H1132">
        <v>2873</v>
      </c>
      <c r="I1132">
        <f t="shared" si="187"/>
        <v>53.600373133029585</v>
      </c>
      <c r="J1132">
        <f t="shared" si="188"/>
        <v>3.4583356259919475</v>
      </c>
      <c r="K1132">
        <f t="shared" si="189"/>
        <v>-1.8656586541256383E-2</v>
      </c>
      <c r="M1132">
        <f t="shared" si="190"/>
        <v>4164.9843591434637</v>
      </c>
      <c r="N1132">
        <f t="shared" si="191"/>
        <v>61.6158308184378</v>
      </c>
      <c r="O1132">
        <f t="shared" si="192"/>
        <v>3.5345553300259747</v>
      </c>
      <c r="P1132">
        <f t="shared" si="193"/>
        <v>-1.8047764798854379E-2</v>
      </c>
      <c r="R1132">
        <f t="shared" si="194"/>
        <v>0.44969869792671902</v>
      </c>
      <c r="S1132">
        <f t="shared" si="195"/>
        <v>0.14954107997559696</v>
      </c>
      <c r="T1132">
        <f t="shared" si="196"/>
        <v>2.2039417881011814E-2</v>
      </c>
      <c r="U1132">
        <f t="shared" si="197"/>
        <v>3.2633072564248605E-2</v>
      </c>
    </row>
    <row r="1133" spans="1:21" x14ac:dyDescent="0.55000000000000004">
      <c r="A1133">
        <v>0.94</v>
      </c>
      <c r="B1133" t="s">
        <v>27</v>
      </c>
      <c r="C1133" t="s">
        <v>14</v>
      </c>
      <c r="D1133">
        <v>61.1</v>
      </c>
      <c r="E1133">
        <v>58</v>
      </c>
      <c r="F1133" t="s">
        <v>16</v>
      </c>
      <c r="G1133" t="s">
        <v>11</v>
      </c>
      <c r="H1133">
        <v>2873</v>
      </c>
      <c r="I1133">
        <f t="shared" si="187"/>
        <v>53.600373133029585</v>
      </c>
      <c r="J1133">
        <f t="shared" si="188"/>
        <v>3.4583356259919475</v>
      </c>
      <c r="K1133">
        <f t="shared" si="189"/>
        <v>-1.8656586541256383E-2</v>
      </c>
      <c r="M1133">
        <f t="shared" si="190"/>
        <v>4423.9000149981948</v>
      </c>
      <c r="N1133">
        <f t="shared" si="191"/>
        <v>63.72240543483268</v>
      </c>
      <c r="O1133">
        <f t="shared" si="192"/>
        <v>3.5662786786138558</v>
      </c>
      <c r="P1133">
        <f t="shared" si="193"/>
        <v>-1.7371724362095987E-2</v>
      </c>
      <c r="R1133">
        <f t="shared" si="194"/>
        <v>0.53981900974528185</v>
      </c>
      <c r="S1133">
        <f t="shared" si="195"/>
        <v>0.18884257161198201</v>
      </c>
      <c r="T1133">
        <f t="shared" si="196"/>
        <v>3.1212428259026245E-2</v>
      </c>
      <c r="U1133">
        <f t="shared" si="197"/>
        <v>6.8869092227514736E-2</v>
      </c>
    </row>
    <row r="1134" spans="1:21" x14ac:dyDescent="0.55000000000000004">
      <c r="A1134">
        <v>0.91</v>
      </c>
      <c r="B1134" t="s">
        <v>27</v>
      </c>
      <c r="C1134" t="s">
        <v>18</v>
      </c>
      <c r="D1134">
        <v>62.2</v>
      </c>
      <c r="E1134">
        <v>59</v>
      </c>
      <c r="F1134" t="s">
        <v>16</v>
      </c>
      <c r="G1134" t="s">
        <v>11</v>
      </c>
      <c r="H1134">
        <v>2873</v>
      </c>
      <c r="I1134">
        <f t="shared" si="187"/>
        <v>53.600373133029585</v>
      </c>
      <c r="J1134">
        <f t="shared" si="188"/>
        <v>3.4583356259919475</v>
      </c>
      <c r="K1134">
        <f t="shared" si="189"/>
        <v>-1.8656586541256383E-2</v>
      </c>
      <c r="M1134">
        <f t="shared" si="190"/>
        <v>4229.713273107147</v>
      </c>
      <c r="N1134">
        <f t="shared" si="191"/>
        <v>62.142474472536527</v>
      </c>
      <c r="O1134">
        <f t="shared" si="192"/>
        <v>3.5424861671729451</v>
      </c>
      <c r="P1134">
        <f t="shared" si="193"/>
        <v>-1.787875468966478E-2</v>
      </c>
      <c r="R1134">
        <f t="shared" si="194"/>
        <v>0.47222877588135986</v>
      </c>
      <c r="S1134">
        <f t="shared" si="195"/>
        <v>0.15936645288469334</v>
      </c>
      <c r="T1134">
        <f t="shared" si="196"/>
        <v>2.4332670475515454E-2</v>
      </c>
      <c r="U1134">
        <f t="shared" si="197"/>
        <v>4.1692077480065183E-2</v>
      </c>
    </row>
    <row r="1135" spans="1:21" x14ac:dyDescent="0.55000000000000004">
      <c r="A1135">
        <v>0.85</v>
      </c>
      <c r="B1135" t="s">
        <v>27</v>
      </c>
      <c r="C1135" t="s">
        <v>9</v>
      </c>
      <c r="D1135">
        <v>62</v>
      </c>
      <c r="E1135">
        <v>56</v>
      </c>
      <c r="F1135" t="s">
        <v>10</v>
      </c>
      <c r="G1135" t="s">
        <v>11</v>
      </c>
      <c r="H1135">
        <v>2873</v>
      </c>
      <c r="I1135">
        <f t="shared" si="187"/>
        <v>53.600373133029585</v>
      </c>
      <c r="J1135">
        <f t="shared" si="188"/>
        <v>3.4583356259919475</v>
      </c>
      <c r="K1135">
        <f t="shared" si="189"/>
        <v>-1.8656586541256383E-2</v>
      </c>
      <c r="M1135">
        <f t="shared" si="190"/>
        <v>3841.339789325049</v>
      </c>
      <c r="N1135">
        <f t="shared" si="191"/>
        <v>58.9826125479442</v>
      </c>
      <c r="O1135">
        <f t="shared" si="192"/>
        <v>3.4949011442911235</v>
      </c>
      <c r="P1135">
        <f t="shared" si="193"/>
        <v>-1.8892815344802368E-2</v>
      </c>
      <c r="R1135">
        <f t="shared" si="194"/>
        <v>0.33704830815351511</v>
      </c>
      <c r="S1135">
        <f t="shared" si="195"/>
        <v>0.10041421543011564</v>
      </c>
      <c r="T1135">
        <f t="shared" si="196"/>
        <v>1.057315490849387E-2</v>
      </c>
      <c r="U1135">
        <f t="shared" si="197"/>
        <v>1.2661952014833925E-2</v>
      </c>
    </row>
    <row r="1136" spans="1:21" x14ac:dyDescent="0.55000000000000004">
      <c r="A1136">
        <v>0.91</v>
      </c>
      <c r="B1136" t="s">
        <v>15</v>
      </c>
      <c r="C1136" t="s">
        <v>14</v>
      </c>
      <c r="D1136">
        <v>58.9</v>
      </c>
      <c r="E1136">
        <v>60</v>
      </c>
      <c r="F1136" t="s">
        <v>22</v>
      </c>
      <c r="G1136" t="s">
        <v>11</v>
      </c>
      <c r="H1136">
        <v>2874</v>
      </c>
      <c r="I1136">
        <f t="shared" si="187"/>
        <v>53.609700614720843</v>
      </c>
      <c r="J1136">
        <f t="shared" si="188"/>
        <v>3.4584867637982066</v>
      </c>
      <c r="K1136">
        <f t="shared" si="189"/>
        <v>-1.8653340506165916E-2</v>
      </c>
      <c r="M1136">
        <f t="shared" si="190"/>
        <v>4229.713273107147</v>
      </c>
      <c r="N1136">
        <f t="shared" si="191"/>
        <v>62.142474472536527</v>
      </c>
      <c r="O1136">
        <f t="shared" si="192"/>
        <v>3.5424861671729451</v>
      </c>
      <c r="P1136">
        <f t="shared" si="193"/>
        <v>-1.787875468966478E-2</v>
      </c>
      <c r="R1136">
        <f t="shared" si="194"/>
        <v>0.47171651813053128</v>
      </c>
      <c r="S1136">
        <f t="shared" si="195"/>
        <v>0.15916473623194688</v>
      </c>
      <c r="T1136">
        <f t="shared" si="196"/>
        <v>2.4287906564802911E-2</v>
      </c>
      <c r="U1136">
        <f t="shared" si="197"/>
        <v>4.1525313723034959E-2</v>
      </c>
    </row>
    <row r="1137" spans="1:21" x14ac:dyDescent="0.55000000000000004">
      <c r="A1137">
        <v>0.7</v>
      </c>
      <c r="B1137" t="s">
        <v>15</v>
      </c>
      <c r="C1137" t="s">
        <v>24</v>
      </c>
      <c r="D1137">
        <v>61.2</v>
      </c>
      <c r="E1137">
        <v>59</v>
      </c>
      <c r="F1137" t="s">
        <v>10</v>
      </c>
      <c r="G1137" t="s">
        <v>11</v>
      </c>
      <c r="H1137">
        <v>2874</v>
      </c>
      <c r="I1137">
        <f t="shared" si="187"/>
        <v>53.609700614720843</v>
      </c>
      <c r="J1137">
        <f t="shared" si="188"/>
        <v>3.4584867637982066</v>
      </c>
      <c r="K1137">
        <f t="shared" si="189"/>
        <v>-1.8653340506165916E-2</v>
      </c>
      <c r="M1137">
        <f t="shared" si="190"/>
        <v>2870.406079869806</v>
      </c>
      <c r="N1137">
        <f t="shared" si="191"/>
        <v>51.082957736463406</v>
      </c>
      <c r="O1137">
        <f t="shared" si="192"/>
        <v>3.3759385870865701</v>
      </c>
      <c r="P1137">
        <f t="shared" si="193"/>
        <v>-2.1427966982646339E-2</v>
      </c>
      <c r="R1137">
        <f t="shared" si="194"/>
        <v>1.2504941301997093E-3</v>
      </c>
      <c r="S1137">
        <f t="shared" si="195"/>
        <v>4.7132195279665702E-2</v>
      </c>
      <c r="T1137">
        <f t="shared" si="196"/>
        <v>2.3868293374926724E-2</v>
      </c>
      <c r="U1137">
        <f t="shared" si="197"/>
        <v>0.14874689472179325</v>
      </c>
    </row>
    <row r="1138" spans="1:21" x14ac:dyDescent="0.55000000000000004">
      <c r="A1138">
        <v>0.93</v>
      </c>
      <c r="B1138" t="s">
        <v>27</v>
      </c>
      <c r="C1138" t="s">
        <v>20</v>
      </c>
      <c r="D1138">
        <v>60.1</v>
      </c>
      <c r="E1138">
        <v>55</v>
      </c>
      <c r="F1138" t="s">
        <v>10</v>
      </c>
      <c r="G1138" t="s">
        <v>11</v>
      </c>
      <c r="H1138">
        <v>2875</v>
      </c>
      <c r="I1138">
        <f t="shared" si="187"/>
        <v>53.619026473818039</v>
      </c>
      <c r="J1138">
        <f t="shared" si="188"/>
        <v>3.4586378490256493</v>
      </c>
      <c r="K1138">
        <f t="shared" si="189"/>
        <v>-1.8650096164806278E-2</v>
      </c>
      <c r="M1138">
        <f t="shared" si="190"/>
        <v>4359.1711010345134</v>
      </c>
      <c r="N1138">
        <f t="shared" si="191"/>
        <v>63.195761780733967</v>
      </c>
      <c r="O1138">
        <f t="shared" si="192"/>
        <v>3.5583478414668854</v>
      </c>
      <c r="P1138">
        <f t="shared" si="193"/>
        <v>-1.7540734471285582E-2</v>
      </c>
      <c r="R1138">
        <f t="shared" si="194"/>
        <v>0.51623342644678727</v>
      </c>
      <c r="S1138">
        <f t="shared" si="195"/>
        <v>0.17860703441887762</v>
      </c>
      <c r="T1138">
        <f t="shared" si="196"/>
        <v>2.8829266547616701E-2</v>
      </c>
      <c r="U1138">
        <f t="shared" si="197"/>
        <v>5.9482894013925779E-2</v>
      </c>
    </row>
    <row r="1139" spans="1:21" x14ac:dyDescent="0.55000000000000004">
      <c r="A1139">
        <v>0.75</v>
      </c>
      <c r="B1139" t="s">
        <v>21</v>
      </c>
      <c r="C1139" t="s">
        <v>14</v>
      </c>
      <c r="D1139">
        <v>61.5</v>
      </c>
      <c r="E1139">
        <v>57</v>
      </c>
      <c r="F1139" t="s">
        <v>26</v>
      </c>
      <c r="G1139" t="s">
        <v>11</v>
      </c>
      <c r="H1139">
        <v>2875</v>
      </c>
      <c r="I1139">
        <f t="shared" si="187"/>
        <v>53.619026473818039</v>
      </c>
      <c r="J1139">
        <f t="shared" si="188"/>
        <v>3.4586378490256493</v>
      </c>
      <c r="K1139">
        <f t="shared" si="189"/>
        <v>-1.8650096164806278E-2</v>
      </c>
      <c r="M1139">
        <f t="shared" si="190"/>
        <v>3194.0506496882203</v>
      </c>
      <c r="N1139">
        <f t="shared" si="191"/>
        <v>53.716176006957006</v>
      </c>
      <c r="O1139">
        <f t="shared" si="192"/>
        <v>3.4155927728214213</v>
      </c>
      <c r="P1139">
        <f t="shared" si="193"/>
        <v>-2.0582916436698351E-2</v>
      </c>
      <c r="R1139">
        <f t="shared" si="194"/>
        <v>0.11097413902198969</v>
      </c>
      <c r="S1139">
        <f t="shared" si="195"/>
        <v>1.8118481354077794E-3</v>
      </c>
      <c r="T1139">
        <f t="shared" si="196"/>
        <v>1.2445673147408159E-2</v>
      </c>
      <c r="U1139">
        <f t="shared" si="197"/>
        <v>0.10363594132771324</v>
      </c>
    </row>
    <row r="1140" spans="1:21" x14ac:dyDescent="0.55000000000000004">
      <c r="A1140">
        <v>0.7</v>
      </c>
      <c r="B1140" t="s">
        <v>21</v>
      </c>
      <c r="C1140" t="s">
        <v>18</v>
      </c>
      <c r="D1140">
        <v>62.5</v>
      </c>
      <c r="E1140">
        <v>56</v>
      </c>
      <c r="F1140" t="s">
        <v>10</v>
      </c>
      <c r="G1140" t="s">
        <v>11</v>
      </c>
      <c r="H1140">
        <v>2875</v>
      </c>
      <c r="I1140">
        <f t="shared" si="187"/>
        <v>53.619026473818039</v>
      </c>
      <c r="J1140">
        <f t="shared" si="188"/>
        <v>3.4586378490256493</v>
      </c>
      <c r="K1140">
        <f t="shared" si="189"/>
        <v>-1.8650096164806278E-2</v>
      </c>
      <c r="M1140">
        <f t="shared" si="190"/>
        <v>2870.406079869806</v>
      </c>
      <c r="N1140">
        <f t="shared" si="191"/>
        <v>51.082957736463406</v>
      </c>
      <c r="O1140">
        <f t="shared" si="192"/>
        <v>3.3759385870865701</v>
      </c>
      <c r="P1140">
        <f t="shared" si="193"/>
        <v>-2.1427966982646339E-2</v>
      </c>
      <c r="R1140">
        <f t="shared" si="194"/>
        <v>1.5978852626761617E-3</v>
      </c>
      <c r="S1140">
        <f t="shared" si="195"/>
        <v>4.7297925832222733E-2</v>
      </c>
      <c r="T1140">
        <f t="shared" si="196"/>
        <v>2.3910934173803945E-2</v>
      </c>
      <c r="U1140">
        <f t="shared" si="197"/>
        <v>0.14894672892261279</v>
      </c>
    </row>
    <row r="1141" spans="1:21" x14ac:dyDescent="0.55000000000000004">
      <c r="A1141">
        <v>0.71</v>
      </c>
      <c r="B1141" t="s">
        <v>8</v>
      </c>
      <c r="C1141" t="s">
        <v>12</v>
      </c>
      <c r="D1141">
        <v>62</v>
      </c>
      <c r="E1141">
        <v>56</v>
      </c>
      <c r="F1141" t="s">
        <v>10</v>
      </c>
      <c r="G1141" t="s">
        <v>11</v>
      </c>
      <c r="H1141">
        <v>2876</v>
      </c>
      <c r="I1141">
        <f t="shared" si="187"/>
        <v>53.628350711167691</v>
      </c>
      <c r="J1141">
        <f t="shared" si="188"/>
        <v>3.458788881710845</v>
      </c>
      <c r="K1141">
        <f t="shared" si="189"/>
        <v>-1.8646853515705036E-2</v>
      </c>
      <c r="M1141">
        <f t="shared" si="190"/>
        <v>2935.1349938334884</v>
      </c>
      <c r="N1141">
        <f t="shared" si="191"/>
        <v>51.609601390562126</v>
      </c>
      <c r="O1141">
        <f t="shared" si="192"/>
        <v>3.3838694242335405</v>
      </c>
      <c r="P1141">
        <f t="shared" si="193"/>
        <v>-2.125895687345674E-2</v>
      </c>
      <c r="R1141">
        <f t="shared" si="194"/>
        <v>2.0561541666720567E-2</v>
      </c>
      <c r="S1141">
        <f t="shared" si="195"/>
        <v>3.7643322866261035E-2</v>
      </c>
      <c r="T1141">
        <f t="shared" si="196"/>
        <v>2.1660604344329482E-2</v>
      </c>
      <c r="U1141">
        <f t="shared" si="197"/>
        <v>0.14008279496332715</v>
      </c>
    </row>
    <row r="1142" spans="1:21" x14ac:dyDescent="0.55000000000000004">
      <c r="A1142">
        <v>0.71</v>
      </c>
      <c r="B1142" t="s">
        <v>19</v>
      </c>
      <c r="C1142" t="s">
        <v>12</v>
      </c>
      <c r="D1142">
        <v>60.4</v>
      </c>
      <c r="E1142">
        <v>59</v>
      </c>
      <c r="F1142" t="s">
        <v>10</v>
      </c>
      <c r="G1142" t="s">
        <v>11</v>
      </c>
      <c r="H1142">
        <v>2877</v>
      </c>
      <c r="I1142">
        <f t="shared" si="187"/>
        <v>53.637673327615545</v>
      </c>
      <c r="J1142">
        <f t="shared" si="188"/>
        <v>3.4589398618903262</v>
      </c>
      <c r="K1142">
        <f t="shared" si="189"/>
        <v>-1.8643612557391571E-2</v>
      </c>
      <c r="M1142">
        <f t="shared" si="190"/>
        <v>2935.1349938334884</v>
      </c>
      <c r="N1142">
        <f t="shared" si="191"/>
        <v>51.609601390562126</v>
      </c>
      <c r="O1142">
        <f t="shared" si="192"/>
        <v>3.3838694242335405</v>
      </c>
      <c r="P1142">
        <f t="shared" si="193"/>
        <v>-2.125895687345674E-2</v>
      </c>
      <c r="R1142">
        <f t="shared" si="194"/>
        <v>2.0206810508685558E-2</v>
      </c>
      <c r="S1142">
        <f t="shared" si="195"/>
        <v>3.7810587432942556E-2</v>
      </c>
      <c r="T1142">
        <f t="shared" si="196"/>
        <v>2.1703308138973927E-2</v>
      </c>
      <c r="U1142">
        <f t="shared" si="197"/>
        <v>0.14028098406433964</v>
      </c>
    </row>
    <row r="1143" spans="1:21" x14ac:dyDescent="0.55000000000000004">
      <c r="A1143">
        <v>0.9</v>
      </c>
      <c r="B1143" t="s">
        <v>17</v>
      </c>
      <c r="C1143" t="s">
        <v>20</v>
      </c>
      <c r="D1143">
        <v>63.8</v>
      </c>
      <c r="E1143">
        <v>58</v>
      </c>
      <c r="F1143" t="s">
        <v>22</v>
      </c>
      <c r="G1143" t="s">
        <v>11</v>
      </c>
      <c r="H1143">
        <v>2877</v>
      </c>
      <c r="I1143">
        <f t="shared" si="187"/>
        <v>53.637673327615545</v>
      </c>
      <c r="J1143">
        <f t="shared" si="188"/>
        <v>3.4589398618903262</v>
      </c>
      <c r="K1143">
        <f t="shared" si="189"/>
        <v>-1.8643612557391571E-2</v>
      </c>
      <c r="M1143">
        <f t="shared" si="190"/>
        <v>4164.9843591434637</v>
      </c>
      <c r="N1143">
        <f t="shared" si="191"/>
        <v>61.6158308184378</v>
      </c>
      <c r="O1143">
        <f t="shared" si="192"/>
        <v>3.5345553300259747</v>
      </c>
      <c r="P1143">
        <f t="shared" si="193"/>
        <v>-1.8047764798854379E-2</v>
      </c>
      <c r="R1143">
        <f t="shared" si="194"/>
        <v>0.44768312796088416</v>
      </c>
      <c r="S1143">
        <f t="shared" si="195"/>
        <v>0.14874167718074141</v>
      </c>
      <c r="T1143">
        <f t="shared" si="196"/>
        <v>2.1860879678412295E-2</v>
      </c>
      <c r="U1143">
        <f t="shared" si="197"/>
        <v>3.1959887425409818E-2</v>
      </c>
    </row>
    <row r="1144" spans="1:21" x14ac:dyDescent="0.55000000000000004">
      <c r="A1144">
        <v>0.81</v>
      </c>
      <c r="B1144" t="s">
        <v>23</v>
      </c>
      <c r="C1144" t="s">
        <v>24</v>
      </c>
      <c r="D1144">
        <v>62.8</v>
      </c>
      <c r="E1144">
        <v>54</v>
      </c>
      <c r="F1144" t="s">
        <v>10</v>
      </c>
      <c r="G1144" t="s">
        <v>11</v>
      </c>
      <c r="H1144">
        <v>2877</v>
      </c>
      <c r="I1144">
        <f t="shared" si="187"/>
        <v>53.637673327615545</v>
      </c>
      <c r="J1144">
        <f t="shared" si="188"/>
        <v>3.4589398618903262</v>
      </c>
      <c r="K1144">
        <f t="shared" si="189"/>
        <v>-1.8643612557391571E-2</v>
      </c>
      <c r="M1144">
        <f t="shared" si="190"/>
        <v>3582.4241334703179</v>
      </c>
      <c r="N1144">
        <f t="shared" si="191"/>
        <v>56.876037931549327</v>
      </c>
      <c r="O1144">
        <f t="shared" si="192"/>
        <v>3.4631777957032428</v>
      </c>
      <c r="P1144">
        <f t="shared" si="193"/>
        <v>-1.956885578156076E-2</v>
      </c>
      <c r="R1144">
        <f t="shared" si="194"/>
        <v>0.24519434600984286</v>
      </c>
      <c r="S1144">
        <f t="shared" si="195"/>
        <v>6.0374814995312234E-2</v>
      </c>
      <c r="T1144">
        <f t="shared" si="196"/>
        <v>1.2252117649135838E-3</v>
      </c>
      <c r="U1144">
        <f t="shared" si="197"/>
        <v>4.9627893806576735E-2</v>
      </c>
    </row>
    <row r="1145" spans="1:21" x14ac:dyDescent="0.55000000000000004">
      <c r="A1145">
        <v>0.8</v>
      </c>
      <c r="B1145" t="s">
        <v>21</v>
      </c>
      <c r="C1145" t="s">
        <v>14</v>
      </c>
      <c r="D1145">
        <v>59.2</v>
      </c>
      <c r="E1145">
        <v>59</v>
      </c>
      <c r="F1145" t="s">
        <v>16</v>
      </c>
      <c r="G1145" t="s">
        <v>11</v>
      </c>
      <c r="H1145">
        <v>2878</v>
      </c>
      <c r="I1145">
        <f t="shared" si="187"/>
        <v>53.646994324006634</v>
      </c>
      <c r="J1145">
        <f t="shared" si="188"/>
        <v>3.4590907896005865</v>
      </c>
      <c r="K1145">
        <f t="shared" si="189"/>
        <v>-1.8640373288397023E-2</v>
      </c>
      <c r="M1145">
        <f t="shared" si="190"/>
        <v>3517.6952195066356</v>
      </c>
      <c r="N1145">
        <f t="shared" si="191"/>
        <v>56.349394277450607</v>
      </c>
      <c r="O1145">
        <f t="shared" si="192"/>
        <v>3.4552469585562724</v>
      </c>
      <c r="P1145">
        <f t="shared" si="193"/>
        <v>-1.9737865890750356E-2</v>
      </c>
      <c r="R1145">
        <f t="shared" si="194"/>
        <v>0.22227075034976915</v>
      </c>
      <c r="S1145">
        <f t="shared" si="195"/>
        <v>5.0373743906742381E-2</v>
      </c>
      <c r="T1145">
        <f t="shared" si="196"/>
        <v>1.1112258330628873E-3</v>
      </c>
      <c r="U1145">
        <f t="shared" si="197"/>
        <v>5.8877179409088494E-2</v>
      </c>
    </row>
    <row r="1146" spans="1:21" x14ac:dyDescent="0.55000000000000004">
      <c r="A1146">
        <v>0.9</v>
      </c>
      <c r="B1146" t="s">
        <v>8</v>
      </c>
      <c r="C1146" t="s">
        <v>20</v>
      </c>
      <c r="D1146">
        <v>62.7</v>
      </c>
      <c r="E1146">
        <v>59</v>
      </c>
      <c r="F1146" t="s">
        <v>22</v>
      </c>
      <c r="G1146" t="s">
        <v>11</v>
      </c>
      <c r="H1146">
        <v>2878</v>
      </c>
      <c r="I1146">
        <f t="shared" si="187"/>
        <v>53.646994324006634</v>
      </c>
      <c r="J1146">
        <f t="shared" si="188"/>
        <v>3.4590907896005865</v>
      </c>
      <c r="K1146">
        <f t="shared" si="189"/>
        <v>-1.8640373288397023E-2</v>
      </c>
      <c r="M1146">
        <f t="shared" si="190"/>
        <v>4164.9843591434637</v>
      </c>
      <c r="N1146">
        <f t="shared" si="191"/>
        <v>61.6158308184378</v>
      </c>
      <c r="O1146">
        <f t="shared" si="192"/>
        <v>3.5345553300259747</v>
      </c>
      <c r="P1146">
        <f t="shared" si="193"/>
        <v>-1.8047764798854379E-2</v>
      </c>
      <c r="R1146">
        <f t="shared" si="194"/>
        <v>0.44718011089071014</v>
      </c>
      <c r="S1146">
        <f t="shared" si="195"/>
        <v>0.14854208693039808</v>
      </c>
      <c r="T1146">
        <f t="shared" si="196"/>
        <v>2.1816293649263227E-2</v>
      </c>
      <c r="U1146">
        <f t="shared" si="197"/>
        <v>3.1791664274852367E-2</v>
      </c>
    </row>
    <row r="1147" spans="1:21" x14ac:dyDescent="0.55000000000000004">
      <c r="A1147">
        <v>0.94</v>
      </c>
      <c r="B1147" t="s">
        <v>23</v>
      </c>
      <c r="C1147" t="s">
        <v>20</v>
      </c>
      <c r="D1147">
        <v>62.6</v>
      </c>
      <c r="E1147">
        <v>55</v>
      </c>
      <c r="F1147" t="s">
        <v>10</v>
      </c>
      <c r="G1147" t="s">
        <v>11</v>
      </c>
      <c r="H1147">
        <v>2948</v>
      </c>
      <c r="I1147">
        <f t="shared" si="187"/>
        <v>54.295487841992909</v>
      </c>
      <c r="J1147">
        <f t="shared" si="188"/>
        <v>3.4695274791870139</v>
      </c>
      <c r="K1147">
        <f t="shared" si="189"/>
        <v>-1.8417736717093933E-2</v>
      </c>
      <c r="M1147">
        <f t="shared" si="190"/>
        <v>4423.9000149981948</v>
      </c>
      <c r="N1147">
        <f t="shared" si="191"/>
        <v>63.72240543483268</v>
      </c>
      <c r="O1147">
        <f t="shared" si="192"/>
        <v>3.5662786786138558</v>
      </c>
      <c r="P1147">
        <f t="shared" si="193"/>
        <v>-1.7371724362095987E-2</v>
      </c>
      <c r="R1147">
        <f t="shared" si="194"/>
        <v>0.50064450983656539</v>
      </c>
      <c r="S1147">
        <f t="shared" si="195"/>
        <v>0.17362248627866381</v>
      </c>
      <c r="T1147">
        <f t="shared" si="196"/>
        <v>2.7885987359152688E-2</v>
      </c>
      <c r="U1147">
        <f t="shared" si="197"/>
        <v>5.6793751103365382E-2</v>
      </c>
    </row>
    <row r="1148" spans="1:21" x14ac:dyDescent="0.55000000000000004">
      <c r="A1148">
        <v>0.84</v>
      </c>
      <c r="B1148" t="s">
        <v>19</v>
      </c>
      <c r="C1148" t="s">
        <v>14</v>
      </c>
      <c r="D1148">
        <v>63.2</v>
      </c>
      <c r="E1148">
        <v>61</v>
      </c>
      <c r="F1148" t="s">
        <v>16</v>
      </c>
      <c r="G1148" t="s">
        <v>11</v>
      </c>
      <c r="H1148">
        <v>2948</v>
      </c>
      <c r="I1148">
        <f t="shared" si="187"/>
        <v>54.295487841992909</v>
      </c>
      <c r="J1148">
        <f t="shared" si="188"/>
        <v>3.4695274791870139</v>
      </c>
      <c r="K1148">
        <f t="shared" si="189"/>
        <v>-1.8417736717093933E-2</v>
      </c>
      <c r="M1148">
        <f t="shared" si="190"/>
        <v>3776.6108753613667</v>
      </c>
      <c r="N1148">
        <f t="shared" si="191"/>
        <v>58.45596889384548</v>
      </c>
      <c r="O1148">
        <f t="shared" si="192"/>
        <v>3.4869703071441536</v>
      </c>
      <c r="P1148">
        <f t="shared" si="193"/>
        <v>-1.9061825453991967E-2</v>
      </c>
      <c r="R1148">
        <f t="shared" si="194"/>
        <v>0.28107560222570105</v>
      </c>
      <c r="S1148">
        <f t="shared" si="195"/>
        <v>7.6626644629478685E-2</v>
      </c>
      <c r="T1148">
        <f t="shared" si="196"/>
        <v>5.0274361744576616E-3</v>
      </c>
      <c r="U1148">
        <f t="shared" si="197"/>
        <v>3.4971112183411729E-2</v>
      </c>
    </row>
    <row r="1149" spans="1:21" x14ac:dyDescent="0.55000000000000004">
      <c r="A1149">
        <v>0.9</v>
      </c>
      <c r="B1149" t="s">
        <v>27</v>
      </c>
      <c r="C1149" t="s">
        <v>12</v>
      </c>
      <c r="D1149">
        <v>62.5</v>
      </c>
      <c r="E1149">
        <v>57</v>
      </c>
      <c r="F1149" t="s">
        <v>16</v>
      </c>
      <c r="G1149" t="s">
        <v>11</v>
      </c>
      <c r="H1149">
        <v>2948</v>
      </c>
      <c r="I1149">
        <f t="shared" si="187"/>
        <v>54.295487841992909</v>
      </c>
      <c r="J1149">
        <f t="shared" si="188"/>
        <v>3.4695274791870139</v>
      </c>
      <c r="K1149">
        <f t="shared" si="189"/>
        <v>-1.8417736717093933E-2</v>
      </c>
      <c r="M1149">
        <f t="shared" si="190"/>
        <v>4164.9843591434637</v>
      </c>
      <c r="N1149">
        <f t="shared" si="191"/>
        <v>61.6158308184378</v>
      </c>
      <c r="O1149">
        <f t="shared" si="192"/>
        <v>3.5345553300259747</v>
      </c>
      <c r="P1149">
        <f t="shared" si="193"/>
        <v>-1.8047764798854379E-2</v>
      </c>
      <c r="R1149">
        <f t="shared" si="194"/>
        <v>0.4128169467922197</v>
      </c>
      <c r="S1149">
        <f t="shared" si="195"/>
        <v>0.13482414961898975</v>
      </c>
      <c r="T1149">
        <f t="shared" si="196"/>
        <v>1.8742566885274602E-2</v>
      </c>
      <c r="U1149">
        <f t="shared" si="197"/>
        <v>2.00878057886545E-2</v>
      </c>
    </row>
    <row r="1150" spans="1:21" x14ac:dyDescent="0.55000000000000004">
      <c r="A1150">
        <v>0.73</v>
      </c>
      <c r="B1150" t="s">
        <v>19</v>
      </c>
      <c r="C1150" t="s">
        <v>12</v>
      </c>
      <c r="D1150">
        <v>60.9</v>
      </c>
      <c r="E1150">
        <v>59</v>
      </c>
      <c r="F1150" t="s">
        <v>16</v>
      </c>
      <c r="G1150" t="s">
        <v>11</v>
      </c>
      <c r="H1150">
        <v>2949</v>
      </c>
      <c r="I1150">
        <f t="shared" si="187"/>
        <v>54.304695929541857</v>
      </c>
      <c r="J1150">
        <f t="shared" si="188"/>
        <v>3.469674772551798</v>
      </c>
      <c r="K1150">
        <f t="shared" si="189"/>
        <v>-1.8414613743486557E-2</v>
      </c>
      <c r="M1150">
        <f t="shared" si="190"/>
        <v>3064.5928217608548</v>
      </c>
      <c r="N1150">
        <f t="shared" si="191"/>
        <v>52.662888698759566</v>
      </c>
      <c r="O1150">
        <f t="shared" si="192"/>
        <v>3.3997310985274809</v>
      </c>
      <c r="P1150">
        <f t="shared" si="193"/>
        <v>-2.0920936655077545E-2</v>
      </c>
      <c r="R1150">
        <f t="shared" si="194"/>
        <v>3.9197294595067753E-2</v>
      </c>
      <c r="S1150">
        <f t="shared" si="195"/>
        <v>3.0233245996119183E-2</v>
      </c>
      <c r="T1150">
        <f t="shared" si="196"/>
        <v>2.0158567764804229E-2</v>
      </c>
      <c r="U1150">
        <f t="shared" si="197"/>
        <v>0.13610510361519265</v>
      </c>
    </row>
    <row r="1151" spans="1:21" x14ac:dyDescent="0.55000000000000004">
      <c r="A1151">
        <v>0.6</v>
      </c>
      <c r="B1151" t="s">
        <v>8</v>
      </c>
      <c r="C1151" t="s">
        <v>24</v>
      </c>
      <c r="D1151">
        <v>61.2</v>
      </c>
      <c r="E1151">
        <v>57</v>
      </c>
      <c r="F1151" t="s">
        <v>26</v>
      </c>
      <c r="G1151" t="s">
        <v>11</v>
      </c>
      <c r="H1151">
        <v>2949</v>
      </c>
      <c r="I1151">
        <f t="shared" si="187"/>
        <v>54.304695929541857</v>
      </c>
      <c r="J1151">
        <f t="shared" si="188"/>
        <v>3.469674772551798</v>
      </c>
      <c r="K1151">
        <f t="shared" si="189"/>
        <v>-1.8414613743486557E-2</v>
      </c>
      <c r="M1151">
        <f t="shared" si="190"/>
        <v>2223.116940232977</v>
      </c>
      <c r="N1151">
        <f t="shared" si="191"/>
        <v>45.816521195476206</v>
      </c>
      <c r="O1151">
        <f t="shared" si="192"/>
        <v>3.2966302156168679</v>
      </c>
      <c r="P1151">
        <f t="shared" si="193"/>
        <v>-2.3118068074542322E-2</v>
      </c>
      <c r="R1151">
        <f t="shared" si="194"/>
        <v>0.24614549330858698</v>
      </c>
      <c r="S1151">
        <f t="shared" si="195"/>
        <v>0.15630645911504071</v>
      </c>
      <c r="T1151">
        <f t="shared" si="196"/>
        <v>4.9873422807193903E-2</v>
      </c>
      <c r="U1151">
        <f t="shared" si="197"/>
        <v>0.25541965726647003</v>
      </c>
    </row>
    <row r="1152" spans="1:21" x14ac:dyDescent="0.55000000000000004">
      <c r="A1152">
        <v>0.7</v>
      </c>
      <c r="B1152" t="s">
        <v>8</v>
      </c>
      <c r="C1152" t="s">
        <v>18</v>
      </c>
      <c r="D1152">
        <v>62</v>
      </c>
      <c r="E1152">
        <v>56</v>
      </c>
      <c r="F1152" t="s">
        <v>16</v>
      </c>
      <c r="G1152" t="s">
        <v>11</v>
      </c>
      <c r="H1152">
        <v>2949</v>
      </c>
      <c r="I1152">
        <f t="shared" si="187"/>
        <v>54.304695929541857</v>
      </c>
      <c r="J1152">
        <f t="shared" si="188"/>
        <v>3.469674772551798</v>
      </c>
      <c r="K1152">
        <f t="shared" si="189"/>
        <v>-1.8414613743486557E-2</v>
      </c>
      <c r="M1152">
        <f t="shared" si="190"/>
        <v>2870.406079869806</v>
      </c>
      <c r="N1152">
        <f t="shared" si="191"/>
        <v>51.082957736463406</v>
      </c>
      <c r="O1152">
        <f t="shared" si="192"/>
        <v>3.3759385870865701</v>
      </c>
      <c r="P1152">
        <f t="shared" si="193"/>
        <v>-2.1427966982646339E-2</v>
      </c>
      <c r="R1152">
        <f t="shared" si="194"/>
        <v>2.6651041075006432E-2</v>
      </c>
      <c r="S1152">
        <f t="shared" si="195"/>
        <v>5.9327064408177997E-2</v>
      </c>
      <c r="T1152">
        <f t="shared" si="196"/>
        <v>2.7015842005355711E-2</v>
      </c>
      <c r="U1152">
        <f t="shared" si="197"/>
        <v>0.163639231380872</v>
      </c>
    </row>
    <row r="1153" spans="1:21" x14ac:dyDescent="0.55000000000000004">
      <c r="A1153">
        <v>1.04</v>
      </c>
      <c r="B1153" t="s">
        <v>13</v>
      </c>
      <c r="C1153" t="s">
        <v>20</v>
      </c>
      <c r="D1153">
        <v>61.5</v>
      </c>
      <c r="E1153">
        <v>59</v>
      </c>
      <c r="F1153" t="s">
        <v>10</v>
      </c>
      <c r="G1153" t="s">
        <v>11</v>
      </c>
      <c r="H1153">
        <v>2951</v>
      </c>
      <c r="I1153">
        <f t="shared" si="187"/>
        <v>54.323107422164284</v>
      </c>
      <c r="J1153">
        <f t="shared" si="188"/>
        <v>3.4699692094999595</v>
      </c>
      <c r="K1153">
        <f t="shared" si="189"/>
        <v>-1.8408372559188167E-2</v>
      </c>
      <c r="M1153">
        <f t="shared" si="190"/>
        <v>5071.1891546350253</v>
      </c>
      <c r="N1153">
        <f t="shared" si="191"/>
        <v>68.988841975819881</v>
      </c>
      <c r="O1153">
        <f t="shared" si="192"/>
        <v>3.6455870500835581</v>
      </c>
      <c r="P1153">
        <f t="shared" si="193"/>
        <v>-1.5681623270200003E-2</v>
      </c>
      <c r="R1153">
        <f t="shared" si="194"/>
        <v>0.71846464067605054</v>
      </c>
      <c r="S1153">
        <f t="shared" si="195"/>
        <v>0.2699723055178514</v>
      </c>
      <c r="T1153">
        <f t="shared" si="196"/>
        <v>5.0610777785231723E-2</v>
      </c>
      <c r="U1153">
        <f t="shared" si="197"/>
        <v>0.14812549453901411</v>
      </c>
    </row>
    <row r="1154" spans="1:21" x14ac:dyDescent="0.55000000000000004">
      <c r="A1154">
        <v>0.77</v>
      </c>
      <c r="B1154" t="s">
        <v>23</v>
      </c>
      <c r="C1154" t="s">
        <v>9</v>
      </c>
      <c r="D1154">
        <v>61.2</v>
      </c>
      <c r="E1154">
        <v>58</v>
      </c>
      <c r="F1154" t="s">
        <v>10</v>
      </c>
      <c r="G1154" t="s">
        <v>11</v>
      </c>
      <c r="H1154">
        <v>2951</v>
      </c>
      <c r="I1154">
        <f t="shared" ref="I1154:I1217" si="198" xml:space="preserve"> SQRT(H1154)</f>
        <v>54.323107422164284</v>
      </c>
      <c r="J1154">
        <f t="shared" ref="J1154:J1217" si="199">LOG10(H1154)</f>
        <v>3.4699692094999595</v>
      </c>
      <c r="K1154">
        <f t="shared" ref="K1154:K1217" si="200" xml:space="preserve"> (1/I1154)*-1</f>
        <v>-1.8408372559188167E-2</v>
      </c>
      <c r="M1154">
        <f t="shared" ref="M1154:M1217" si="201" xml:space="preserve"> INTERCEPT(Price,CaratSize) + A1154*SLOPE(Price,CaratSize)</f>
        <v>3323.5084776155868</v>
      </c>
      <c r="N1154">
        <f t="shared" ref="N1154:N1217" si="202" xml:space="preserve"> INTERCEPT(SqrtPrice,CaratSize) + A1154*SLOPE(SqrtPrice,CaratSize)</f>
        <v>54.769463315154447</v>
      </c>
      <c r="O1154">
        <f t="shared" ref="O1154:O1217" si="203" xml:space="preserve"> INTERCEPT(LogTenPrice,CaratSize) + A1154*SLOPE(LogTenPrice,CaratSize)</f>
        <v>3.4314544471153621</v>
      </c>
      <c r="P1154">
        <f t="shared" ref="P1154:P1217" si="204" xml:space="preserve"> INTERCEPT(NegRecPrice,CaratSize) + A1154*SLOPE(NegRecPrice,CaratSize)</f>
        <v>-2.0244896218319153E-2</v>
      </c>
      <c r="R1154">
        <f t="shared" ref="R1154:R1217" si="205" xml:space="preserve"> ABS((M1154-H1154)/H1154)</f>
        <v>0.12623126994767428</v>
      </c>
      <c r="S1154">
        <f t="shared" ref="S1154:S1217" si="206" xml:space="preserve"> ABS((N1154-I1154)/I1154)</f>
        <v>8.2166855721520337E-3</v>
      </c>
      <c r="T1154">
        <f t="shared" ref="T1154:T1217" si="207" xml:space="preserve"> ABS((O1154-J1154)/J1154)</f>
        <v>1.1099453643321397E-2</v>
      </c>
      <c r="U1154">
        <f t="shared" ref="U1154:U1217" si="208" xml:space="preserve"> ABS((P1154-K1154)/K1154)</f>
        <v>9.9765672018318749E-2</v>
      </c>
    </row>
    <row r="1155" spans="1:21" x14ac:dyDescent="0.55000000000000004">
      <c r="A1155">
        <v>0.57999999999999996</v>
      </c>
      <c r="B1155" t="s">
        <v>8</v>
      </c>
      <c r="C1155" t="s">
        <v>9</v>
      </c>
      <c r="D1155">
        <v>61.4</v>
      </c>
      <c r="E1155">
        <v>56</v>
      </c>
      <c r="F1155" t="s">
        <v>26</v>
      </c>
      <c r="G1155" t="s">
        <v>11</v>
      </c>
      <c r="H1155">
        <v>2951</v>
      </c>
      <c r="I1155">
        <f t="shared" si="198"/>
        <v>54.323107422164284</v>
      </c>
      <c r="J1155">
        <f t="shared" si="199"/>
        <v>3.4699692094999595</v>
      </c>
      <c r="K1155">
        <f t="shared" si="200"/>
        <v>-1.8408372559188167E-2</v>
      </c>
      <c r="M1155">
        <f t="shared" si="201"/>
        <v>2093.6591123056114</v>
      </c>
      <c r="N1155">
        <f t="shared" si="202"/>
        <v>44.763233887278766</v>
      </c>
      <c r="O1155">
        <f t="shared" si="203"/>
        <v>3.2807685413229275</v>
      </c>
      <c r="P1155">
        <f t="shared" si="204"/>
        <v>-2.345608829292152E-2</v>
      </c>
      <c r="R1155">
        <f t="shared" si="205"/>
        <v>0.2905255464908128</v>
      </c>
      <c r="S1155">
        <f t="shared" si="206"/>
        <v>0.17598171364889575</v>
      </c>
      <c r="T1155">
        <f t="shared" si="207"/>
        <v>5.4525172056007022E-2</v>
      </c>
      <c r="U1155">
        <f t="shared" si="208"/>
        <v>0.27420760404014571</v>
      </c>
    </row>
    <row r="1156" spans="1:21" x14ac:dyDescent="0.55000000000000004">
      <c r="A1156">
        <v>0.62</v>
      </c>
      <c r="B1156" t="s">
        <v>21</v>
      </c>
      <c r="C1156" t="s">
        <v>25</v>
      </c>
      <c r="D1156">
        <v>61.4</v>
      </c>
      <c r="E1156">
        <v>59</v>
      </c>
      <c r="F1156" t="s">
        <v>10</v>
      </c>
      <c r="G1156" t="s">
        <v>11</v>
      </c>
      <c r="H1156">
        <v>2951</v>
      </c>
      <c r="I1156">
        <f t="shared" si="198"/>
        <v>54.323107422164284</v>
      </c>
      <c r="J1156">
        <f t="shared" si="199"/>
        <v>3.4699692094999595</v>
      </c>
      <c r="K1156">
        <f t="shared" si="200"/>
        <v>-1.8408372559188167E-2</v>
      </c>
      <c r="M1156">
        <f t="shared" si="201"/>
        <v>2352.574768160343</v>
      </c>
      <c r="N1156">
        <f t="shared" si="202"/>
        <v>46.869808503673646</v>
      </c>
      <c r="O1156">
        <f t="shared" si="203"/>
        <v>3.3124918899108087</v>
      </c>
      <c r="P1156">
        <f t="shared" si="204"/>
        <v>-2.2780047856163124E-2</v>
      </c>
      <c r="R1156">
        <f t="shared" si="205"/>
        <v>0.20278726934586819</v>
      </c>
      <c r="S1156">
        <f t="shared" si="206"/>
        <v>0.1372031032865699</v>
      </c>
      <c r="T1156">
        <f t="shared" si="207"/>
        <v>4.5382915548073145E-2</v>
      </c>
      <c r="U1156">
        <f t="shared" si="208"/>
        <v>0.23748298677239252</v>
      </c>
    </row>
    <row r="1157" spans="1:21" x14ac:dyDescent="0.55000000000000004">
      <c r="A1157">
        <v>0.96</v>
      </c>
      <c r="B1157" t="s">
        <v>15</v>
      </c>
      <c r="C1157" t="s">
        <v>20</v>
      </c>
      <c r="D1157">
        <v>62.9</v>
      </c>
      <c r="E1157">
        <v>63</v>
      </c>
      <c r="F1157" t="s">
        <v>22</v>
      </c>
      <c r="G1157" t="s">
        <v>11</v>
      </c>
      <c r="H1157">
        <v>2952</v>
      </c>
      <c r="I1157">
        <f t="shared" si="198"/>
        <v>54.332310828824497</v>
      </c>
      <c r="J1157">
        <f t="shared" si="199"/>
        <v>3.470116353151004</v>
      </c>
      <c r="K1157">
        <f t="shared" si="200"/>
        <v>-1.8405254345807757E-2</v>
      </c>
      <c r="M1157">
        <f t="shared" si="201"/>
        <v>4553.3578429255613</v>
      </c>
      <c r="N1157">
        <f t="shared" si="202"/>
        <v>64.77569274303012</v>
      </c>
      <c r="O1157">
        <f t="shared" si="203"/>
        <v>3.5821403529077962</v>
      </c>
      <c r="P1157">
        <f t="shared" si="204"/>
        <v>-1.7033704143716789E-2</v>
      </c>
      <c r="R1157">
        <f t="shared" si="205"/>
        <v>0.54246539394497328</v>
      </c>
      <c r="S1157">
        <f t="shared" si="206"/>
        <v>0.19221310036136321</v>
      </c>
      <c r="T1157">
        <f t="shared" si="207"/>
        <v>3.2282490947333792E-2</v>
      </c>
      <c r="U1157">
        <f t="shared" si="208"/>
        <v>7.451949189734354E-2</v>
      </c>
    </row>
    <row r="1158" spans="1:21" x14ac:dyDescent="0.55000000000000004">
      <c r="A1158">
        <v>1.04</v>
      </c>
      <c r="B1158" t="s">
        <v>27</v>
      </c>
      <c r="C1158" t="s">
        <v>20</v>
      </c>
      <c r="D1158">
        <v>59.7</v>
      </c>
      <c r="E1158">
        <v>63</v>
      </c>
      <c r="F1158" t="s">
        <v>22</v>
      </c>
      <c r="G1158" t="s">
        <v>11</v>
      </c>
      <c r="H1158">
        <v>2952</v>
      </c>
      <c r="I1158">
        <f t="shared" si="198"/>
        <v>54.332310828824497</v>
      </c>
      <c r="J1158">
        <f t="shared" si="199"/>
        <v>3.470116353151004</v>
      </c>
      <c r="K1158">
        <f t="shared" si="200"/>
        <v>-1.8405254345807757E-2</v>
      </c>
      <c r="M1158">
        <f t="shared" si="201"/>
        <v>5071.1891546350253</v>
      </c>
      <c r="N1158">
        <f t="shared" si="202"/>
        <v>68.988841975819881</v>
      </c>
      <c r="O1158">
        <f t="shared" si="203"/>
        <v>3.6455870500835581</v>
      </c>
      <c r="P1158">
        <f t="shared" si="204"/>
        <v>-1.5681623270200003E-2</v>
      </c>
      <c r="R1158">
        <f t="shared" si="205"/>
        <v>0.71788250495766437</v>
      </c>
      <c r="S1158">
        <f t="shared" si="206"/>
        <v>0.26975718358770356</v>
      </c>
      <c r="T1158">
        <f t="shared" si="207"/>
        <v>5.0566228643376683E-2</v>
      </c>
      <c r="U1158">
        <f t="shared" si="208"/>
        <v>0.14798117018296605</v>
      </c>
    </row>
    <row r="1159" spans="1:21" x14ac:dyDescent="0.55000000000000004">
      <c r="A1159">
        <v>0.9</v>
      </c>
      <c r="B1159" t="s">
        <v>23</v>
      </c>
      <c r="C1159" t="s">
        <v>14</v>
      </c>
      <c r="D1159">
        <v>59.1</v>
      </c>
      <c r="E1159">
        <v>61</v>
      </c>
      <c r="F1159" t="s">
        <v>16</v>
      </c>
      <c r="G1159" t="s">
        <v>11</v>
      </c>
      <c r="H1159">
        <v>2952</v>
      </c>
      <c r="I1159">
        <f t="shared" si="198"/>
        <v>54.332310828824497</v>
      </c>
      <c r="J1159">
        <f t="shared" si="199"/>
        <v>3.470116353151004</v>
      </c>
      <c r="K1159">
        <f t="shared" si="200"/>
        <v>-1.8405254345807757E-2</v>
      </c>
      <c r="M1159">
        <f t="shared" si="201"/>
        <v>4164.9843591434637</v>
      </c>
      <c r="N1159">
        <f t="shared" si="202"/>
        <v>61.6158308184378</v>
      </c>
      <c r="O1159">
        <f t="shared" si="203"/>
        <v>3.5345553300259747</v>
      </c>
      <c r="P1159">
        <f t="shared" si="204"/>
        <v>-1.8047764798854379E-2</v>
      </c>
      <c r="R1159">
        <f t="shared" si="205"/>
        <v>0.41090256068545522</v>
      </c>
      <c r="S1159">
        <f t="shared" si="206"/>
        <v>0.13405503794160792</v>
      </c>
      <c r="T1159">
        <f t="shared" si="207"/>
        <v>1.8569687675301587E-2</v>
      </c>
      <c r="U1159">
        <f t="shared" si="208"/>
        <v>1.9423233183126554E-2</v>
      </c>
    </row>
    <row r="1160" spans="1:21" x14ac:dyDescent="0.55000000000000004">
      <c r="A1160">
        <v>0.72</v>
      </c>
      <c r="B1160" t="s">
        <v>8</v>
      </c>
      <c r="C1160" t="s">
        <v>12</v>
      </c>
      <c r="D1160">
        <v>61.2</v>
      </c>
      <c r="E1160">
        <v>57</v>
      </c>
      <c r="F1160" t="s">
        <v>26</v>
      </c>
      <c r="G1160" t="s">
        <v>11</v>
      </c>
      <c r="H1160">
        <v>2952</v>
      </c>
      <c r="I1160">
        <f t="shared" si="198"/>
        <v>54.332310828824497</v>
      </c>
      <c r="J1160">
        <f t="shared" si="199"/>
        <v>3.470116353151004</v>
      </c>
      <c r="K1160">
        <f t="shared" si="200"/>
        <v>-1.8405254345807757E-2</v>
      </c>
      <c r="M1160">
        <f t="shared" si="201"/>
        <v>2999.8639077971716</v>
      </c>
      <c r="N1160">
        <f t="shared" si="202"/>
        <v>52.136245044660846</v>
      </c>
      <c r="O1160">
        <f t="shared" si="203"/>
        <v>3.3918002613805109</v>
      </c>
      <c r="P1160">
        <f t="shared" si="204"/>
        <v>-2.1089946764267144E-2</v>
      </c>
      <c r="R1160">
        <f t="shared" si="205"/>
        <v>1.6214060906900942E-2</v>
      </c>
      <c r="S1160">
        <f t="shared" si="206"/>
        <v>4.0419149317657749E-2</v>
      </c>
      <c r="T1160">
        <f t="shared" si="207"/>
        <v>2.2568722140794761E-2</v>
      </c>
      <c r="U1160">
        <f t="shared" si="208"/>
        <v>0.14586554295952403</v>
      </c>
    </row>
    <row r="1161" spans="1:21" x14ac:dyDescent="0.55000000000000004">
      <c r="A1161">
        <v>0.76</v>
      </c>
      <c r="B1161" t="s">
        <v>8</v>
      </c>
      <c r="C1161" t="s">
        <v>12</v>
      </c>
      <c r="D1161">
        <v>61.7</v>
      </c>
      <c r="E1161">
        <v>58</v>
      </c>
      <c r="F1161" t="s">
        <v>16</v>
      </c>
      <c r="G1161" t="s">
        <v>11</v>
      </c>
      <c r="H1161">
        <v>2953</v>
      </c>
      <c r="I1161">
        <f t="shared" si="198"/>
        <v>54.341512676774101</v>
      </c>
      <c r="J1161">
        <f t="shared" si="199"/>
        <v>3.4702634469650784</v>
      </c>
      <c r="K1161">
        <f t="shared" si="200"/>
        <v>-1.8402137716482931E-2</v>
      </c>
      <c r="M1161">
        <f t="shared" si="201"/>
        <v>3258.7795636519036</v>
      </c>
      <c r="N1161">
        <f t="shared" si="202"/>
        <v>54.242819661055726</v>
      </c>
      <c r="O1161">
        <f t="shared" si="203"/>
        <v>3.4235236099683917</v>
      </c>
      <c r="P1161">
        <f t="shared" si="204"/>
        <v>-2.0413906327508752E-2</v>
      </c>
      <c r="R1161">
        <f t="shared" si="205"/>
        <v>0.10354878552384138</v>
      </c>
      <c r="S1161">
        <f t="shared" si="206"/>
        <v>1.8161624669045507E-3</v>
      </c>
      <c r="T1161">
        <f t="shared" si="207"/>
        <v>1.3468671099758456E-2</v>
      </c>
      <c r="U1161">
        <f t="shared" si="208"/>
        <v>0.10932254947879587</v>
      </c>
    </row>
    <row r="1162" spans="1:21" x14ac:dyDescent="0.55000000000000004">
      <c r="A1162">
        <v>0.74</v>
      </c>
      <c r="B1162" t="s">
        <v>8</v>
      </c>
      <c r="C1162" t="s">
        <v>12</v>
      </c>
      <c r="D1162">
        <v>60.9</v>
      </c>
      <c r="E1162">
        <v>58</v>
      </c>
      <c r="F1162" t="s">
        <v>10</v>
      </c>
      <c r="G1162" t="s">
        <v>11</v>
      </c>
      <c r="H1162">
        <v>2953</v>
      </c>
      <c r="I1162">
        <f t="shared" si="198"/>
        <v>54.341512676774101</v>
      </c>
      <c r="J1162">
        <f t="shared" si="199"/>
        <v>3.4702634469650784</v>
      </c>
      <c r="K1162">
        <f t="shared" si="200"/>
        <v>-1.8402137716482931E-2</v>
      </c>
      <c r="M1162">
        <f t="shared" si="201"/>
        <v>3129.321735724538</v>
      </c>
      <c r="N1162">
        <f t="shared" si="202"/>
        <v>53.189532352858286</v>
      </c>
      <c r="O1162">
        <f t="shared" si="203"/>
        <v>3.4076619356744513</v>
      </c>
      <c r="P1162">
        <f t="shared" si="204"/>
        <v>-2.075192654588795E-2</v>
      </c>
      <c r="R1162">
        <f t="shared" si="205"/>
        <v>5.9709358525072143E-2</v>
      </c>
      <c r="S1162">
        <f t="shared" si="206"/>
        <v>2.1198900567377443E-2</v>
      </c>
      <c r="T1162">
        <f t="shared" si="207"/>
        <v>1.8039411775891332E-2</v>
      </c>
      <c r="U1162">
        <f t="shared" si="208"/>
        <v>0.12769107946085501</v>
      </c>
    </row>
    <row r="1163" spans="1:21" x14ac:dyDescent="0.55000000000000004">
      <c r="A1163">
        <v>0.9</v>
      </c>
      <c r="B1163" t="s">
        <v>15</v>
      </c>
      <c r="C1163" t="s">
        <v>20</v>
      </c>
      <c r="D1163">
        <v>63.4</v>
      </c>
      <c r="E1163">
        <v>60</v>
      </c>
      <c r="F1163" t="s">
        <v>16</v>
      </c>
      <c r="G1163" t="s">
        <v>11</v>
      </c>
      <c r="H1163">
        <v>2953</v>
      </c>
      <c r="I1163">
        <f t="shared" si="198"/>
        <v>54.341512676774101</v>
      </c>
      <c r="J1163">
        <f t="shared" si="199"/>
        <v>3.4702634469650784</v>
      </c>
      <c r="K1163">
        <f t="shared" si="200"/>
        <v>-1.8402137716482931E-2</v>
      </c>
      <c r="M1163">
        <f t="shared" si="201"/>
        <v>4164.9843591434637</v>
      </c>
      <c r="N1163">
        <f t="shared" si="202"/>
        <v>61.6158308184378</v>
      </c>
      <c r="O1163">
        <f t="shared" si="203"/>
        <v>3.5345553300259747</v>
      </c>
      <c r="P1163">
        <f t="shared" si="204"/>
        <v>-1.8047764798854379E-2</v>
      </c>
      <c r="R1163">
        <f t="shared" si="205"/>
        <v>0.41042477451522646</v>
      </c>
      <c r="S1163">
        <f t="shared" si="206"/>
        <v>0.13386300423640557</v>
      </c>
      <c r="T1163">
        <f t="shared" si="207"/>
        <v>1.8526513633171798E-2</v>
      </c>
      <c r="U1163">
        <f t="shared" si="208"/>
        <v>1.9257160395617364E-2</v>
      </c>
    </row>
    <row r="1164" spans="1:21" x14ac:dyDescent="0.55000000000000004">
      <c r="A1164">
        <v>0.7</v>
      </c>
      <c r="B1164" t="s">
        <v>19</v>
      </c>
      <c r="C1164" t="s">
        <v>18</v>
      </c>
      <c r="D1164">
        <v>63.3</v>
      </c>
      <c r="E1164">
        <v>60</v>
      </c>
      <c r="F1164" t="s">
        <v>16</v>
      </c>
      <c r="G1164" t="s">
        <v>11</v>
      </c>
      <c r="H1164">
        <v>2953</v>
      </c>
      <c r="I1164">
        <f t="shared" si="198"/>
        <v>54.341512676774101</v>
      </c>
      <c r="J1164">
        <f t="shared" si="199"/>
        <v>3.4702634469650784</v>
      </c>
      <c r="K1164">
        <f t="shared" si="200"/>
        <v>-1.8402137716482931E-2</v>
      </c>
      <c r="M1164">
        <f t="shared" si="201"/>
        <v>2870.406079869806</v>
      </c>
      <c r="N1164">
        <f t="shared" si="202"/>
        <v>51.082957736463406</v>
      </c>
      <c r="O1164">
        <f t="shared" si="203"/>
        <v>3.3759385870865701</v>
      </c>
      <c r="P1164">
        <f t="shared" si="204"/>
        <v>-2.1427966982646339E-2</v>
      </c>
      <c r="R1164">
        <f t="shared" si="205"/>
        <v>2.7969495472466632E-2</v>
      </c>
      <c r="S1164">
        <f t="shared" si="206"/>
        <v>5.9964376768323231E-2</v>
      </c>
      <c r="T1164">
        <f t="shared" si="207"/>
        <v>2.7180893128157208E-2</v>
      </c>
      <c r="U1164">
        <f t="shared" si="208"/>
        <v>0.16442813942497292</v>
      </c>
    </row>
    <row r="1165" spans="1:21" x14ac:dyDescent="0.55000000000000004">
      <c r="A1165">
        <v>0.9</v>
      </c>
      <c r="B1165" t="s">
        <v>21</v>
      </c>
      <c r="C1165" t="s">
        <v>20</v>
      </c>
      <c r="D1165">
        <v>63.8</v>
      </c>
      <c r="E1165">
        <v>60</v>
      </c>
      <c r="F1165" t="s">
        <v>22</v>
      </c>
      <c r="G1165" t="s">
        <v>11</v>
      </c>
      <c r="H1165">
        <v>2954</v>
      </c>
      <c r="I1165">
        <f t="shared" si="198"/>
        <v>54.350712966804771</v>
      </c>
      <c r="J1165">
        <f t="shared" si="199"/>
        <v>3.4704104909759308</v>
      </c>
      <c r="K1165">
        <f t="shared" si="200"/>
        <v>-1.8399022669872974E-2</v>
      </c>
      <c r="M1165">
        <f t="shared" si="201"/>
        <v>4164.9843591434637</v>
      </c>
      <c r="N1165">
        <f t="shared" si="202"/>
        <v>61.6158308184378</v>
      </c>
      <c r="O1165">
        <f t="shared" si="203"/>
        <v>3.5345553300259747</v>
      </c>
      <c r="P1165">
        <f t="shared" si="204"/>
        <v>-1.8047764798854379E-2</v>
      </c>
      <c r="R1165">
        <f t="shared" si="205"/>
        <v>0.40994731182920235</v>
      </c>
      <c r="S1165">
        <f t="shared" si="206"/>
        <v>0.13367106805149495</v>
      </c>
      <c r="T1165">
        <f t="shared" si="207"/>
        <v>1.8483357866984025E-2</v>
      </c>
      <c r="U1165">
        <f t="shared" si="208"/>
        <v>1.9091115725062575E-2</v>
      </c>
    </row>
    <row r="1166" spans="1:21" x14ac:dyDescent="0.55000000000000004">
      <c r="A1166">
        <v>0.9</v>
      </c>
      <c r="B1166" t="s">
        <v>17</v>
      </c>
      <c r="C1166" t="s">
        <v>20</v>
      </c>
      <c r="D1166">
        <v>64</v>
      </c>
      <c r="E1166">
        <v>59</v>
      </c>
      <c r="F1166" t="s">
        <v>16</v>
      </c>
      <c r="G1166" t="s">
        <v>11</v>
      </c>
      <c r="H1166">
        <v>2955</v>
      </c>
      <c r="I1166">
        <f t="shared" si="198"/>
        <v>54.359911699707531</v>
      </c>
      <c r="J1166">
        <f t="shared" si="199"/>
        <v>3.4705574852172743</v>
      </c>
      <c r="K1166">
        <f t="shared" si="200"/>
        <v>-1.8395909204638759E-2</v>
      </c>
      <c r="M1166">
        <f t="shared" si="201"/>
        <v>4164.9843591434637</v>
      </c>
      <c r="N1166">
        <f t="shared" si="202"/>
        <v>61.6158308184378</v>
      </c>
      <c r="O1166">
        <f t="shared" si="203"/>
        <v>3.5345553300259747</v>
      </c>
      <c r="P1166">
        <f t="shared" si="204"/>
        <v>-1.8047764798854379E-2</v>
      </c>
      <c r="R1166">
        <f t="shared" si="205"/>
        <v>0.40947017229897248</v>
      </c>
      <c r="S1166">
        <f t="shared" si="206"/>
        <v>0.13347922930436451</v>
      </c>
      <c r="T1166">
        <f t="shared" si="207"/>
        <v>1.844022036266425E-2</v>
      </c>
      <c r="U1166">
        <f t="shared" si="208"/>
        <v>1.8925099157186043E-2</v>
      </c>
    </row>
    <row r="1167" spans="1:21" x14ac:dyDescent="0.55000000000000004">
      <c r="A1167">
        <v>0.78</v>
      </c>
      <c r="B1167" t="s">
        <v>17</v>
      </c>
      <c r="C1167" t="s">
        <v>12</v>
      </c>
      <c r="D1167">
        <v>62.8</v>
      </c>
      <c r="E1167">
        <v>57</v>
      </c>
      <c r="F1167" t="s">
        <v>16</v>
      </c>
      <c r="G1167" t="s">
        <v>11</v>
      </c>
      <c r="H1167">
        <v>2955</v>
      </c>
      <c r="I1167">
        <f t="shared" si="198"/>
        <v>54.359911699707531</v>
      </c>
      <c r="J1167">
        <f t="shared" si="199"/>
        <v>3.4705574852172743</v>
      </c>
      <c r="K1167">
        <f t="shared" si="200"/>
        <v>-1.8395909204638759E-2</v>
      </c>
      <c r="M1167">
        <f t="shared" si="201"/>
        <v>3388.2373915792691</v>
      </c>
      <c r="N1167">
        <f t="shared" si="202"/>
        <v>55.296106969253167</v>
      </c>
      <c r="O1167">
        <f t="shared" si="203"/>
        <v>3.439385284262332</v>
      </c>
      <c r="P1167">
        <f t="shared" si="204"/>
        <v>-2.0075886109129554E-2</v>
      </c>
      <c r="R1167">
        <f t="shared" si="205"/>
        <v>0.14661163843630087</v>
      </c>
      <c r="S1167">
        <f t="shared" si="206"/>
        <v>1.7222163176373817E-2</v>
      </c>
      <c r="T1167">
        <f t="shared" si="207"/>
        <v>8.9819001954928521E-3</v>
      </c>
      <c r="U1167">
        <f t="shared" si="208"/>
        <v>9.132339618566758E-2</v>
      </c>
    </row>
    <row r="1168" spans="1:21" x14ac:dyDescent="0.55000000000000004">
      <c r="A1168">
        <v>0.9</v>
      </c>
      <c r="B1168" t="s">
        <v>23</v>
      </c>
      <c r="C1168" t="s">
        <v>12</v>
      </c>
      <c r="D1168">
        <v>63</v>
      </c>
      <c r="E1168">
        <v>57</v>
      </c>
      <c r="F1168" t="s">
        <v>16</v>
      </c>
      <c r="G1168" t="s">
        <v>11</v>
      </c>
      <c r="H1168">
        <v>2955</v>
      </c>
      <c r="I1168">
        <f t="shared" si="198"/>
        <v>54.359911699707531</v>
      </c>
      <c r="J1168">
        <f t="shared" si="199"/>
        <v>3.4705574852172743</v>
      </c>
      <c r="K1168">
        <f t="shared" si="200"/>
        <v>-1.8395909204638759E-2</v>
      </c>
      <c r="M1168">
        <f t="shared" si="201"/>
        <v>4164.9843591434637</v>
      </c>
      <c r="N1168">
        <f t="shared" si="202"/>
        <v>61.6158308184378</v>
      </c>
      <c r="O1168">
        <f t="shared" si="203"/>
        <v>3.5345553300259747</v>
      </c>
      <c r="P1168">
        <f t="shared" si="204"/>
        <v>-1.8047764798854379E-2</v>
      </c>
      <c r="R1168">
        <f t="shared" si="205"/>
        <v>0.40947017229897248</v>
      </c>
      <c r="S1168">
        <f t="shared" si="206"/>
        <v>0.13347922930436451</v>
      </c>
      <c r="T1168">
        <f t="shared" si="207"/>
        <v>1.844022036266425E-2</v>
      </c>
      <c r="U1168">
        <f t="shared" si="208"/>
        <v>1.8925099157186043E-2</v>
      </c>
    </row>
    <row r="1169" spans="1:21" x14ac:dyDescent="0.55000000000000004">
      <c r="A1169">
        <v>0.61</v>
      </c>
      <c r="B1169" t="s">
        <v>19</v>
      </c>
      <c r="C1169" t="s">
        <v>24</v>
      </c>
      <c r="D1169">
        <v>61.8</v>
      </c>
      <c r="E1169">
        <v>55</v>
      </c>
      <c r="F1169" t="s">
        <v>26</v>
      </c>
      <c r="G1169" t="s">
        <v>11</v>
      </c>
      <c r="H1169">
        <v>2956</v>
      </c>
      <c r="I1169">
        <f t="shared" si="198"/>
        <v>54.369108876272747</v>
      </c>
      <c r="J1169">
        <f t="shared" si="199"/>
        <v>3.470704429722788</v>
      </c>
      <c r="K1169">
        <f t="shared" si="200"/>
        <v>-1.8392797319442742E-2</v>
      </c>
      <c r="M1169">
        <f t="shared" si="201"/>
        <v>2287.8458541966602</v>
      </c>
      <c r="N1169">
        <f t="shared" si="202"/>
        <v>46.343164849574926</v>
      </c>
      <c r="O1169">
        <f t="shared" si="203"/>
        <v>3.3045610527638383</v>
      </c>
      <c r="P1169">
        <f t="shared" si="204"/>
        <v>-2.2949057965352723E-2</v>
      </c>
      <c r="R1169">
        <f t="shared" si="205"/>
        <v>0.2260332022338768</v>
      </c>
      <c r="S1169">
        <f t="shared" si="206"/>
        <v>0.14761956178024518</v>
      </c>
      <c r="T1169">
        <f t="shared" si="207"/>
        <v>4.7870217796742769E-2</v>
      </c>
      <c r="U1169">
        <f t="shared" si="208"/>
        <v>0.24771983112615656</v>
      </c>
    </row>
    <row r="1170" spans="1:21" x14ac:dyDescent="0.55000000000000004">
      <c r="A1170">
        <v>0.7</v>
      </c>
      <c r="B1170" t="s">
        <v>8</v>
      </c>
      <c r="C1170" t="s">
        <v>18</v>
      </c>
      <c r="D1170">
        <v>62.7</v>
      </c>
      <c r="E1170">
        <v>58</v>
      </c>
      <c r="F1170" t="s">
        <v>16</v>
      </c>
      <c r="G1170" t="s">
        <v>11</v>
      </c>
      <c r="H1170">
        <v>2956</v>
      </c>
      <c r="I1170">
        <f t="shared" si="198"/>
        <v>54.369108876272747</v>
      </c>
      <c r="J1170">
        <f t="shared" si="199"/>
        <v>3.470704429722788</v>
      </c>
      <c r="K1170">
        <f t="shared" si="200"/>
        <v>-1.8392797319442742E-2</v>
      </c>
      <c r="M1170">
        <f t="shared" si="201"/>
        <v>2870.406079869806</v>
      </c>
      <c r="N1170">
        <f t="shared" si="202"/>
        <v>51.082957736463406</v>
      </c>
      <c r="O1170">
        <f t="shared" si="203"/>
        <v>3.3759385870865701</v>
      </c>
      <c r="P1170">
        <f t="shared" si="204"/>
        <v>-2.1427966982646339E-2</v>
      </c>
      <c r="R1170">
        <f t="shared" si="205"/>
        <v>2.8955994631324075E-2</v>
      </c>
      <c r="S1170">
        <f t="shared" si="206"/>
        <v>6.0441511875568968E-2</v>
      </c>
      <c r="T1170">
        <f t="shared" si="207"/>
        <v>2.7304498137223122E-2</v>
      </c>
      <c r="U1170">
        <f t="shared" si="208"/>
        <v>0.16501946987667646</v>
      </c>
    </row>
    <row r="1171" spans="1:21" x14ac:dyDescent="0.55000000000000004">
      <c r="A1171">
        <v>1</v>
      </c>
      <c r="B1171" t="s">
        <v>23</v>
      </c>
      <c r="C1171" t="s">
        <v>20</v>
      </c>
      <c r="D1171">
        <v>62.6</v>
      </c>
      <c r="E1171">
        <v>62</v>
      </c>
      <c r="F1171" t="s">
        <v>22</v>
      </c>
      <c r="G1171" t="s">
        <v>11</v>
      </c>
      <c r="H1171">
        <v>2956</v>
      </c>
      <c r="I1171">
        <f t="shared" si="198"/>
        <v>54.369108876272747</v>
      </c>
      <c r="J1171">
        <f t="shared" si="199"/>
        <v>3.470704429722788</v>
      </c>
      <c r="K1171">
        <f t="shared" si="200"/>
        <v>-1.8392797319442742E-2</v>
      </c>
      <c r="M1171">
        <f t="shared" si="201"/>
        <v>4812.2734987802924</v>
      </c>
      <c r="N1171">
        <f t="shared" si="202"/>
        <v>66.882267359425001</v>
      </c>
      <c r="O1171">
        <f t="shared" si="203"/>
        <v>3.6138637014956769</v>
      </c>
      <c r="P1171">
        <f t="shared" si="204"/>
        <v>-1.6357663706958396E-2</v>
      </c>
      <c r="R1171">
        <f t="shared" si="205"/>
        <v>0.62796803071051843</v>
      </c>
      <c r="S1171">
        <f t="shared" si="206"/>
        <v>0.23015198780668497</v>
      </c>
      <c r="T1171">
        <f t="shared" si="207"/>
        <v>4.1247900727842533E-2</v>
      </c>
      <c r="U1171">
        <f t="shared" si="208"/>
        <v>0.11064840095492368</v>
      </c>
    </row>
    <row r="1172" spans="1:21" x14ac:dyDescent="0.55000000000000004">
      <c r="A1172">
        <v>0.81</v>
      </c>
      <c r="B1172" t="s">
        <v>17</v>
      </c>
      <c r="C1172" t="s">
        <v>12</v>
      </c>
      <c r="D1172">
        <v>62.9</v>
      </c>
      <c r="E1172">
        <v>57</v>
      </c>
      <c r="F1172" t="s">
        <v>16</v>
      </c>
      <c r="G1172" t="s">
        <v>11</v>
      </c>
      <c r="H1172">
        <v>2994</v>
      </c>
      <c r="I1172">
        <f t="shared" si="198"/>
        <v>54.717456081217811</v>
      </c>
      <c r="J1172">
        <f t="shared" si="199"/>
        <v>3.4762517960070336</v>
      </c>
      <c r="K1172">
        <f t="shared" si="200"/>
        <v>-1.8275703433940485E-2</v>
      </c>
      <c r="M1172">
        <f t="shared" si="201"/>
        <v>3582.4241334703179</v>
      </c>
      <c r="N1172">
        <f t="shared" si="202"/>
        <v>56.876037931549327</v>
      </c>
      <c r="O1172">
        <f t="shared" si="203"/>
        <v>3.4631777957032428</v>
      </c>
      <c r="P1172">
        <f t="shared" si="204"/>
        <v>-1.956885578156076E-2</v>
      </c>
      <c r="R1172">
        <f t="shared" si="205"/>
        <v>0.19653444671687303</v>
      </c>
      <c r="S1172">
        <f t="shared" si="206"/>
        <v>3.944960173454528E-2</v>
      </c>
      <c r="T1172">
        <f t="shared" si="207"/>
        <v>3.7609474431075842E-3</v>
      </c>
      <c r="U1172">
        <f t="shared" si="208"/>
        <v>7.0758006787236108E-2</v>
      </c>
    </row>
    <row r="1173" spans="1:21" x14ac:dyDescent="0.55000000000000004">
      <c r="A1173">
        <v>0.96</v>
      </c>
      <c r="B1173" t="s">
        <v>23</v>
      </c>
      <c r="C1173" t="s">
        <v>20</v>
      </c>
      <c r="D1173">
        <v>62.9</v>
      </c>
      <c r="E1173">
        <v>56</v>
      </c>
      <c r="F1173" t="s">
        <v>16</v>
      </c>
      <c r="G1173" t="s">
        <v>11</v>
      </c>
      <c r="H1173">
        <v>2994</v>
      </c>
      <c r="I1173">
        <f t="shared" si="198"/>
        <v>54.717456081217811</v>
      </c>
      <c r="J1173">
        <f t="shared" si="199"/>
        <v>3.4762517960070336</v>
      </c>
      <c r="K1173">
        <f t="shared" si="200"/>
        <v>-1.8275703433940485E-2</v>
      </c>
      <c r="M1173">
        <f t="shared" si="201"/>
        <v>4553.3578429255613</v>
      </c>
      <c r="N1173">
        <f t="shared" si="202"/>
        <v>64.77569274303012</v>
      </c>
      <c r="O1173">
        <f t="shared" si="203"/>
        <v>3.5821403529077962</v>
      </c>
      <c r="P1173">
        <f t="shared" si="204"/>
        <v>-1.7033704143716789E-2</v>
      </c>
      <c r="R1173">
        <f t="shared" si="205"/>
        <v>0.52082760284754881</v>
      </c>
      <c r="S1173">
        <f t="shared" si="206"/>
        <v>0.18382135029966928</v>
      </c>
      <c r="T1173">
        <f t="shared" si="207"/>
        <v>3.0460554388606304E-2</v>
      </c>
      <c r="U1173">
        <f t="shared" si="208"/>
        <v>6.7959041615718793E-2</v>
      </c>
    </row>
    <row r="1174" spans="1:21" x14ac:dyDescent="0.55000000000000004">
      <c r="A1174">
        <v>1.0900000000000001</v>
      </c>
      <c r="B1174" t="s">
        <v>13</v>
      </c>
      <c r="C1174" t="s">
        <v>20</v>
      </c>
      <c r="D1174">
        <v>62.4</v>
      </c>
      <c r="E1174">
        <v>57</v>
      </c>
      <c r="F1174" t="s">
        <v>10</v>
      </c>
      <c r="G1174" t="s">
        <v>11</v>
      </c>
      <c r="H1174">
        <v>2995</v>
      </c>
      <c r="I1174">
        <f t="shared" si="198"/>
        <v>54.72659317004851</v>
      </c>
      <c r="J1174">
        <f t="shared" si="199"/>
        <v>3.4763968267253302</v>
      </c>
      <c r="K1174">
        <f t="shared" si="200"/>
        <v>-1.8272652143588818E-2</v>
      </c>
      <c r="M1174">
        <f t="shared" si="201"/>
        <v>5394.8337244534396</v>
      </c>
      <c r="N1174">
        <f t="shared" si="202"/>
        <v>71.622060246313481</v>
      </c>
      <c r="O1174">
        <f t="shared" si="203"/>
        <v>3.6852412358184092</v>
      </c>
      <c r="P1174">
        <f t="shared" si="204"/>
        <v>-1.4836572724252012E-2</v>
      </c>
      <c r="R1174">
        <f t="shared" si="205"/>
        <v>0.80128004155373611</v>
      </c>
      <c r="S1174">
        <f t="shared" si="206"/>
        <v>0.30872499268804743</v>
      </c>
      <c r="T1174">
        <f t="shared" si="207"/>
        <v>6.0074962526589538E-2</v>
      </c>
      <c r="U1174">
        <f t="shared" si="208"/>
        <v>0.1880449204820219</v>
      </c>
    </row>
    <row r="1175" spans="1:21" x14ac:dyDescent="0.55000000000000004">
      <c r="A1175">
        <v>0.83</v>
      </c>
      <c r="B1175" t="s">
        <v>23</v>
      </c>
      <c r="C1175" t="s">
        <v>24</v>
      </c>
      <c r="D1175">
        <v>61.6</v>
      </c>
      <c r="E1175">
        <v>56</v>
      </c>
      <c r="F1175" t="s">
        <v>26</v>
      </c>
      <c r="G1175" t="s">
        <v>11</v>
      </c>
      <c r="H1175">
        <v>2995</v>
      </c>
      <c r="I1175">
        <f t="shared" si="198"/>
        <v>54.72659317004851</v>
      </c>
      <c r="J1175">
        <f t="shared" si="199"/>
        <v>3.4763968267253302</v>
      </c>
      <c r="K1175">
        <f t="shared" si="200"/>
        <v>-1.8272652143588818E-2</v>
      </c>
      <c r="M1175">
        <f t="shared" si="201"/>
        <v>3711.8819613976834</v>
      </c>
      <c r="N1175">
        <f t="shared" si="202"/>
        <v>57.92932523974676</v>
      </c>
      <c r="O1175">
        <f t="shared" si="203"/>
        <v>3.4790394699971832</v>
      </c>
      <c r="P1175">
        <f t="shared" si="204"/>
        <v>-1.9230835563181566E-2</v>
      </c>
      <c r="R1175">
        <f t="shared" si="205"/>
        <v>0.23935958644329997</v>
      </c>
      <c r="S1175">
        <f t="shared" si="206"/>
        <v>5.8522409018712376E-2</v>
      </c>
      <c r="T1175">
        <f t="shared" si="207"/>
        <v>7.6016732368905827E-4</v>
      </c>
      <c r="U1175">
        <f t="shared" si="208"/>
        <v>5.2438114186338168E-2</v>
      </c>
    </row>
    <row r="1176" spans="1:21" x14ac:dyDescent="0.55000000000000004">
      <c r="A1176">
        <v>0.99</v>
      </c>
      <c r="B1176" t="s">
        <v>27</v>
      </c>
      <c r="C1176" t="s">
        <v>14</v>
      </c>
      <c r="D1176">
        <v>61.3</v>
      </c>
      <c r="E1176">
        <v>63</v>
      </c>
      <c r="F1176" t="s">
        <v>22</v>
      </c>
      <c r="G1176" t="s">
        <v>11</v>
      </c>
      <c r="H1176">
        <v>2995</v>
      </c>
      <c r="I1176">
        <f t="shared" si="198"/>
        <v>54.72659317004851</v>
      </c>
      <c r="J1176">
        <f t="shared" si="199"/>
        <v>3.4763968267253302</v>
      </c>
      <c r="K1176">
        <f t="shared" si="200"/>
        <v>-1.8272652143588818E-2</v>
      </c>
      <c r="M1176">
        <f t="shared" si="201"/>
        <v>4747.5445848166091</v>
      </c>
      <c r="N1176">
        <f t="shared" si="202"/>
        <v>66.355623705326281</v>
      </c>
      <c r="O1176">
        <f t="shared" si="203"/>
        <v>3.605932864348707</v>
      </c>
      <c r="P1176">
        <f t="shared" si="204"/>
        <v>-1.6526673816147995E-2</v>
      </c>
      <c r="R1176">
        <f t="shared" si="205"/>
        <v>0.5851567895881834</v>
      </c>
      <c r="S1176">
        <f t="shared" si="206"/>
        <v>0.21249322973830317</v>
      </c>
      <c r="T1176">
        <f t="shared" si="207"/>
        <v>3.7261579756243217E-2</v>
      </c>
      <c r="U1176">
        <f t="shared" si="208"/>
        <v>9.5551445609575666E-2</v>
      </c>
    </row>
    <row r="1177" spans="1:21" x14ac:dyDescent="0.55000000000000004">
      <c r="A1177">
        <v>0.71</v>
      </c>
      <c r="B1177" t="s">
        <v>19</v>
      </c>
      <c r="C1177" t="s">
        <v>18</v>
      </c>
      <c r="D1177">
        <v>62.4</v>
      </c>
      <c r="E1177">
        <v>60</v>
      </c>
      <c r="F1177" t="s">
        <v>10</v>
      </c>
      <c r="G1177" t="s">
        <v>11</v>
      </c>
      <c r="H1177">
        <v>2995</v>
      </c>
      <c r="I1177">
        <f t="shared" si="198"/>
        <v>54.72659317004851</v>
      </c>
      <c r="J1177">
        <f t="shared" si="199"/>
        <v>3.4763968267253302</v>
      </c>
      <c r="K1177">
        <f t="shared" si="200"/>
        <v>-1.8272652143588818E-2</v>
      </c>
      <c r="M1177">
        <f t="shared" si="201"/>
        <v>2935.1349938334884</v>
      </c>
      <c r="N1177">
        <f t="shared" si="202"/>
        <v>51.609601390562126</v>
      </c>
      <c r="O1177">
        <f t="shared" si="203"/>
        <v>3.3838694242335405</v>
      </c>
      <c r="P1177">
        <f t="shared" si="204"/>
        <v>-2.125895687345674E-2</v>
      </c>
      <c r="R1177">
        <f t="shared" si="205"/>
        <v>1.998831591536282E-2</v>
      </c>
      <c r="S1177">
        <f t="shared" si="206"/>
        <v>5.6955706520980587E-2</v>
      </c>
      <c r="T1177">
        <f t="shared" si="207"/>
        <v>2.6615892000726497E-2</v>
      </c>
      <c r="U1177">
        <f t="shared" si="208"/>
        <v>0.16343028403327334</v>
      </c>
    </row>
    <row r="1178" spans="1:21" x14ac:dyDescent="0.55000000000000004">
      <c r="A1178">
        <v>0.71</v>
      </c>
      <c r="B1178" t="s">
        <v>19</v>
      </c>
      <c r="C1178" t="s">
        <v>18</v>
      </c>
      <c r="D1178">
        <v>62.5</v>
      </c>
      <c r="E1178">
        <v>58</v>
      </c>
      <c r="F1178" t="s">
        <v>16</v>
      </c>
      <c r="G1178" t="s">
        <v>11</v>
      </c>
      <c r="H1178">
        <v>2995</v>
      </c>
      <c r="I1178">
        <f t="shared" si="198"/>
        <v>54.72659317004851</v>
      </c>
      <c r="J1178">
        <f t="shared" si="199"/>
        <v>3.4763968267253302</v>
      </c>
      <c r="K1178">
        <f t="shared" si="200"/>
        <v>-1.8272652143588818E-2</v>
      </c>
      <c r="M1178">
        <f t="shared" si="201"/>
        <v>2935.1349938334884</v>
      </c>
      <c r="N1178">
        <f t="shared" si="202"/>
        <v>51.609601390562126</v>
      </c>
      <c r="O1178">
        <f t="shared" si="203"/>
        <v>3.3838694242335405</v>
      </c>
      <c r="P1178">
        <f t="shared" si="204"/>
        <v>-2.125895687345674E-2</v>
      </c>
      <c r="R1178">
        <f t="shared" si="205"/>
        <v>1.998831591536282E-2</v>
      </c>
      <c r="S1178">
        <f t="shared" si="206"/>
        <v>5.6955706520980587E-2</v>
      </c>
      <c r="T1178">
        <f t="shared" si="207"/>
        <v>2.6615892000726497E-2</v>
      </c>
      <c r="U1178">
        <f t="shared" si="208"/>
        <v>0.16343028403327334</v>
      </c>
    </row>
    <row r="1179" spans="1:21" x14ac:dyDescent="0.55000000000000004">
      <c r="A1179">
        <v>0.7</v>
      </c>
      <c r="B1179" t="s">
        <v>8</v>
      </c>
      <c r="C1179" t="s">
        <v>18</v>
      </c>
      <c r="D1179">
        <v>61.9</v>
      </c>
      <c r="E1179">
        <v>57</v>
      </c>
      <c r="F1179" t="s">
        <v>10</v>
      </c>
      <c r="G1179" t="s">
        <v>11</v>
      </c>
      <c r="H1179">
        <v>2996</v>
      </c>
      <c r="I1179">
        <f t="shared" si="198"/>
        <v>54.735728733616035</v>
      </c>
      <c r="J1179">
        <f t="shared" si="199"/>
        <v>3.4765418090274287</v>
      </c>
      <c r="K1179">
        <f t="shared" si="200"/>
        <v>-1.8269602381046739E-2</v>
      </c>
      <c r="M1179">
        <f t="shared" si="201"/>
        <v>2870.406079869806</v>
      </c>
      <c r="N1179">
        <f t="shared" si="202"/>
        <v>51.082957736463406</v>
      </c>
      <c r="O1179">
        <f t="shared" si="203"/>
        <v>3.3759385870865701</v>
      </c>
      <c r="P1179">
        <f t="shared" si="204"/>
        <v>-2.1427966982646339E-2</v>
      </c>
      <c r="R1179">
        <f t="shared" si="205"/>
        <v>4.1920534088849791E-2</v>
      </c>
      <c r="S1179">
        <f t="shared" si="206"/>
        <v>6.6734673706998149E-2</v>
      </c>
      <c r="T1179">
        <f t="shared" si="207"/>
        <v>2.8937728198644212E-2</v>
      </c>
      <c r="U1179">
        <f t="shared" si="208"/>
        <v>0.17287538807501102</v>
      </c>
    </row>
    <row r="1180" spans="1:21" x14ac:dyDescent="0.55000000000000004">
      <c r="A1180">
        <v>1.01</v>
      </c>
      <c r="B1180" t="s">
        <v>27</v>
      </c>
      <c r="C1180" t="s">
        <v>20</v>
      </c>
      <c r="D1180">
        <v>63.3</v>
      </c>
      <c r="E1180">
        <v>59</v>
      </c>
      <c r="F1180" t="s">
        <v>16</v>
      </c>
      <c r="G1180" t="s">
        <v>11</v>
      </c>
      <c r="H1180">
        <v>2997</v>
      </c>
      <c r="I1180">
        <f t="shared" si="198"/>
        <v>54.74486277268398</v>
      </c>
      <c r="J1180">
        <f t="shared" si="199"/>
        <v>3.4766867429456449</v>
      </c>
      <c r="K1180">
        <f t="shared" si="200"/>
        <v>-1.8266554145039696E-2</v>
      </c>
      <c r="M1180">
        <f t="shared" si="201"/>
        <v>4877.0024127439756</v>
      </c>
      <c r="N1180">
        <f t="shared" si="202"/>
        <v>67.408911013523721</v>
      </c>
      <c r="O1180">
        <f t="shared" si="203"/>
        <v>3.6217945386426473</v>
      </c>
      <c r="P1180">
        <f t="shared" si="204"/>
        <v>-1.6188653597768797E-2</v>
      </c>
      <c r="R1180">
        <f t="shared" si="205"/>
        <v>0.62729476568033882</v>
      </c>
      <c r="S1180">
        <f t="shared" si="206"/>
        <v>0.23132852288669384</v>
      </c>
      <c r="T1180">
        <f t="shared" si="207"/>
        <v>4.1737379990139371E-2</v>
      </c>
      <c r="U1180">
        <f t="shared" si="208"/>
        <v>0.11375438031563033</v>
      </c>
    </row>
    <row r="1181" spans="1:21" x14ac:dyDescent="0.55000000000000004">
      <c r="A1181">
        <v>1.01</v>
      </c>
      <c r="B1181" t="s">
        <v>13</v>
      </c>
      <c r="C1181" t="s">
        <v>20</v>
      </c>
      <c r="D1181">
        <v>62.2</v>
      </c>
      <c r="E1181">
        <v>56</v>
      </c>
      <c r="F1181" t="s">
        <v>10</v>
      </c>
      <c r="G1181" t="s">
        <v>11</v>
      </c>
      <c r="H1181">
        <v>2997</v>
      </c>
      <c r="I1181">
        <f t="shared" si="198"/>
        <v>54.74486277268398</v>
      </c>
      <c r="J1181">
        <f t="shared" si="199"/>
        <v>3.4766867429456449</v>
      </c>
      <c r="K1181">
        <f t="shared" si="200"/>
        <v>-1.8266554145039696E-2</v>
      </c>
      <c r="M1181">
        <f t="shared" si="201"/>
        <v>4877.0024127439756</v>
      </c>
      <c r="N1181">
        <f t="shared" si="202"/>
        <v>67.408911013523721</v>
      </c>
      <c r="O1181">
        <f t="shared" si="203"/>
        <v>3.6217945386426473</v>
      </c>
      <c r="P1181">
        <f t="shared" si="204"/>
        <v>-1.6188653597768797E-2</v>
      </c>
      <c r="R1181">
        <f t="shared" si="205"/>
        <v>0.62729476568033882</v>
      </c>
      <c r="S1181">
        <f t="shared" si="206"/>
        <v>0.23132852288669384</v>
      </c>
      <c r="T1181">
        <f t="shared" si="207"/>
        <v>4.1737379990139371E-2</v>
      </c>
      <c r="U1181">
        <f t="shared" si="208"/>
        <v>0.11375438031563033</v>
      </c>
    </row>
    <row r="1182" spans="1:21" x14ac:dyDescent="0.55000000000000004">
      <c r="A1182">
        <v>0.7</v>
      </c>
      <c r="B1182" t="s">
        <v>17</v>
      </c>
      <c r="C1182" t="s">
        <v>9</v>
      </c>
      <c r="D1182">
        <v>59.8</v>
      </c>
      <c r="E1182">
        <v>58</v>
      </c>
      <c r="F1182" t="s">
        <v>10</v>
      </c>
      <c r="G1182" t="s">
        <v>11</v>
      </c>
      <c r="H1182">
        <v>2998</v>
      </c>
      <c r="I1182">
        <f t="shared" si="198"/>
        <v>54.753995288015282</v>
      </c>
      <c r="J1182">
        <f t="shared" si="199"/>
        <v>3.4768316285122607</v>
      </c>
      <c r="K1182">
        <f t="shared" si="200"/>
        <v>-1.8263507434294626E-2</v>
      </c>
      <c r="M1182">
        <f t="shared" si="201"/>
        <v>2870.406079869806</v>
      </c>
      <c r="N1182">
        <f t="shared" si="202"/>
        <v>51.082957736463406</v>
      </c>
      <c r="O1182">
        <f t="shared" si="203"/>
        <v>3.3759385870865701</v>
      </c>
      <c r="P1182">
        <f t="shared" si="204"/>
        <v>-2.1427966982646339E-2</v>
      </c>
      <c r="R1182">
        <f t="shared" si="205"/>
        <v>4.2559679829951291E-2</v>
      </c>
      <c r="S1182">
        <f t="shared" si="206"/>
        <v>6.7046021614342435E-2</v>
      </c>
      <c r="T1182">
        <f t="shared" si="207"/>
        <v>2.9018673380184008E-2</v>
      </c>
      <c r="U1182">
        <f t="shared" si="208"/>
        <v>0.17326680319956464</v>
      </c>
    </row>
    <row r="1183" spans="1:21" x14ac:dyDescent="0.55000000000000004">
      <c r="A1183">
        <v>0.67</v>
      </c>
      <c r="B1183" t="s">
        <v>8</v>
      </c>
      <c r="C1183" t="s">
        <v>9</v>
      </c>
      <c r="D1183">
        <v>61.2</v>
      </c>
      <c r="E1183">
        <v>56</v>
      </c>
      <c r="F1183" t="s">
        <v>10</v>
      </c>
      <c r="G1183" t="s">
        <v>11</v>
      </c>
      <c r="H1183">
        <v>3000</v>
      </c>
      <c r="I1183">
        <f t="shared" si="198"/>
        <v>54.772255750516614</v>
      </c>
      <c r="J1183">
        <f t="shared" si="199"/>
        <v>3.4771212547196626</v>
      </c>
      <c r="K1183">
        <f t="shared" si="200"/>
        <v>-1.8257418583505537E-2</v>
      </c>
      <c r="M1183">
        <f t="shared" si="201"/>
        <v>2676.2193379787573</v>
      </c>
      <c r="N1183">
        <f t="shared" si="202"/>
        <v>49.503026774167246</v>
      </c>
      <c r="O1183">
        <f t="shared" si="203"/>
        <v>3.3521460756456598</v>
      </c>
      <c r="P1183">
        <f t="shared" si="204"/>
        <v>-2.1934997310215133E-2</v>
      </c>
      <c r="R1183">
        <f t="shared" si="205"/>
        <v>0.10792688734041424</v>
      </c>
      <c r="S1183">
        <f t="shared" si="206"/>
        <v>9.6202519033546804E-2</v>
      </c>
      <c r="T1183">
        <f t="shared" si="207"/>
        <v>3.5942140040232426E-2</v>
      </c>
      <c r="U1183">
        <f t="shared" si="208"/>
        <v>0.20142928256199724</v>
      </c>
    </row>
    <row r="1184" spans="1:21" x14ac:dyDescent="0.55000000000000004">
      <c r="A1184">
        <v>1.01</v>
      </c>
      <c r="B1184" t="s">
        <v>13</v>
      </c>
      <c r="C1184" t="s">
        <v>20</v>
      </c>
      <c r="D1184">
        <v>63</v>
      </c>
      <c r="E1184">
        <v>57</v>
      </c>
      <c r="F1184" t="s">
        <v>16</v>
      </c>
      <c r="G1184" t="s">
        <v>11</v>
      </c>
      <c r="H1184">
        <v>3000</v>
      </c>
      <c r="I1184">
        <f t="shared" si="198"/>
        <v>54.772255750516614</v>
      </c>
      <c r="J1184">
        <f t="shared" si="199"/>
        <v>3.4771212547196626</v>
      </c>
      <c r="K1184">
        <f t="shared" si="200"/>
        <v>-1.8257418583505537E-2</v>
      </c>
      <c r="M1184">
        <f t="shared" si="201"/>
        <v>4877.0024127439756</v>
      </c>
      <c r="N1184">
        <f t="shared" si="202"/>
        <v>67.408911013523721</v>
      </c>
      <c r="O1184">
        <f t="shared" si="203"/>
        <v>3.6217945386426473</v>
      </c>
      <c r="P1184">
        <f t="shared" si="204"/>
        <v>-1.6188653597768797E-2</v>
      </c>
      <c r="R1184">
        <f t="shared" si="205"/>
        <v>0.62566747091465857</v>
      </c>
      <c r="S1184">
        <f t="shared" si="206"/>
        <v>0.23071270463217899</v>
      </c>
      <c r="T1184">
        <f t="shared" si="207"/>
        <v>4.1607201280833325E-2</v>
      </c>
      <c r="U1184">
        <f t="shared" si="208"/>
        <v>0.11331092488648654</v>
      </c>
    </row>
    <row r="1185" spans="1:21" x14ac:dyDescent="0.55000000000000004">
      <c r="A1185">
        <v>1.08</v>
      </c>
      <c r="B1185" t="s">
        <v>13</v>
      </c>
      <c r="C1185" t="s">
        <v>20</v>
      </c>
      <c r="D1185">
        <v>60.1</v>
      </c>
      <c r="E1185">
        <v>58</v>
      </c>
      <c r="F1185" t="s">
        <v>16</v>
      </c>
      <c r="G1185" t="s">
        <v>11</v>
      </c>
      <c r="H1185">
        <v>3001</v>
      </c>
      <c r="I1185">
        <f t="shared" si="198"/>
        <v>54.78138369920935</v>
      </c>
      <c r="J1185">
        <f t="shared" si="199"/>
        <v>3.4772659954248528</v>
      </c>
      <c r="K1185">
        <f t="shared" si="200"/>
        <v>-1.8254376440922811E-2</v>
      </c>
      <c r="M1185">
        <f t="shared" si="201"/>
        <v>5330.1048104897563</v>
      </c>
      <c r="N1185">
        <f t="shared" si="202"/>
        <v>71.095416592214761</v>
      </c>
      <c r="O1185">
        <f t="shared" si="203"/>
        <v>3.6773103986714393</v>
      </c>
      <c r="P1185">
        <f t="shared" si="204"/>
        <v>-1.5005582833441611E-2</v>
      </c>
      <c r="R1185">
        <f t="shared" si="205"/>
        <v>0.7761095669742607</v>
      </c>
      <c r="S1185">
        <f t="shared" si="206"/>
        <v>0.29780249769851774</v>
      </c>
      <c r="T1185">
        <f t="shared" si="207"/>
        <v>5.7529220804445537E-2</v>
      </c>
      <c r="U1185">
        <f t="shared" si="208"/>
        <v>0.17797340917096616</v>
      </c>
    </row>
    <row r="1186" spans="1:21" x14ac:dyDescent="0.55000000000000004">
      <c r="A1186">
        <v>0.91</v>
      </c>
      <c r="B1186" t="s">
        <v>21</v>
      </c>
      <c r="C1186" t="s">
        <v>20</v>
      </c>
      <c r="D1186">
        <v>62.6</v>
      </c>
      <c r="E1186">
        <v>59</v>
      </c>
      <c r="F1186" t="s">
        <v>10</v>
      </c>
      <c r="G1186" t="s">
        <v>11</v>
      </c>
      <c r="H1186">
        <v>3001</v>
      </c>
      <c r="I1186">
        <f t="shared" si="198"/>
        <v>54.78138369920935</v>
      </c>
      <c r="J1186">
        <f t="shared" si="199"/>
        <v>3.4772659954248528</v>
      </c>
      <c r="K1186">
        <f t="shared" si="200"/>
        <v>-1.8254376440922811E-2</v>
      </c>
      <c r="M1186">
        <f t="shared" si="201"/>
        <v>4229.713273107147</v>
      </c>
      <c r="N1186">
        <f t="shared" si="202"/>
        <v>62.142474472536527</v>
      </c>
      <c r="O1186">
        <f t="shared" si="203"/>
        <v>3.5424861671729451</v>
      </c>
      <c r="P1186">
        <f t="shared" si="204"/>
        <v>-1.787875468966478E-2</v>
      </c>
      <c r="R1186">
        <f t="shared" si="205"/>
        <v>0.4094346128314385</v>
      </c>
      <c r="S1186">
        <f t="shared" si="206"/>
        <v>0.1343721219921179</v>
      </c>
      <c r="T1186">
        <f t="shared" si="207"/>
        <v>1.8756164134093985E-2</v>
      </c>
      <c r="U1186">
        <f t="shared" si="208"/>
        <v>2.0577079281435172E-2</v>
      </c>
    </row>
    <row r="1187" spans="1:21" x14ac:dyDescent="0.55000000000000004">
      <c r="A1187">
        <v>0.7</v>
      </c>
      <c r="B1187" t="s">
        <v>21</v>
      </c>
      <c r="C1187" t="s">
        <v>24</v>
      </c>
      <c r="D1187">
        <v>60.1</v>
      </c>
      <c r="E1187">
        <v>60</v>
      </c>
      <c r="F1187" t="s">
        <v>10</v>
      </c>
      <c r="G1187" t="s">
        <v>11</v>
      </c>
      <c r="H1187">
        <v>3002</v>
      </c>
      <c r="I1187">
        <f t="shared" si="198"/>
        <v>54.790510127210901</v>
      </c>
      <c r="J1187">
        <f t="shared" si="199"/>
        <v>3.4774106879072515</v>
      </c>
      <c r="K1187">
        <f t="shared" si="200"/>
        <v>-1.8251335818524617E-2</v>
      </c>
      <c r="M1187">
        <f t="shared" si="201"/>
        <v>2870.406079869806</v>
      </c>
      <c r="N1187">
        <f t="shared" si="202"/>
        <v>51.082957736463406</v>
      </c>
      <c r="O1187">
        <f t="shared" si="203"/>
        <v>3.3759385870865701</v>
      </c>
      <c r="P1187">
        <f t="shared" si="204"/>
        <v>-2.1427966982646339E-2</v>
      </c>
      <c r="R1187">
        <f t="shared" si="205"/>
        <v>4.3835416432443028E-2</v>
      </c>
      <c r="S1187">
        <f t="shared" si="206"/>
        <v>6.7667783748306315E-2</v>
      </c>
      <c r="T1187">
        <f t="shared" si="207"/>
        <v>2.9180361460770837E-2</v>
      </c>
      <c r="U1187">
        <f t="shared" si="208"/>
        <v>0.17404924196822497</v>
      </c>
    </row>
    <row r="1188" spans="1:21" x14ac:dyDescent="0.55000000000000004">
      <c r="A1188">
        <v>0.7</v>
      </c>
      <c r="B1188" t="s">
        <v>8</v>
      </c>
      <c r="C1188" t="s">
        <v>18</v>
      </c>
      <c r="D1188">
        <v>62.2</v>
      </c>
      <c r="E1188">
        <v>57</v>
      </c>
      <c r="F1188" t="s">
        <v>16</v>
      </c>
      <c r="G1188" t="s">
        <v>11</v>
      </c>
      <c r="H1188">
        <v>3002</v>
      </c>
      <c r="I1188">
        <f t="shared" si="198"/>
        <v>54.790510127210901</v>
      </c>
      <c r="J1188">
        <f t="shared" si="199"/>
        <v>3.4774106879072515</v>
      </c>
      <c r="K1188">
        <f t="shared" si="200"/>
        <v>-1.8251335818524617E-2</v>
      </c>
      <c r="M1188">
        <f t="shared" si="201"/>
        <v>2870.406079869806</v>
      </c>
      <c r="N1188">
        <f t="shared" si="202"/>
        <v>51.082957736463406</v>
      </c>
      <c r="O1188">
        <f t="shared" si="203"/>
        <v>3.3759385870865701</v>
      </c>
      <c r="P1188">
        <f t="shared" si="204"/>
        <v>-2.1427966982646339E-2</v>
      </c>
      <c r="R1188">
        <f t="shared" si="205"/>
        <v>4.3835416432443028E-2</v>
      </c>
      <c r="S1188">
        <f t="shared" si="206"/>
        <v>6.7667783748306315E-2</v>
      </c>
      <c r="T1188">
        <f t="shared" si="207"/>
        <v>2.9180361460770837E-2</v>
      </c>
      <c r="U1188">
        <f t="shared" si="208"/>
        <v>0.17404924196822497</v>
      </c>
    </row>
    <row r="1189" spans="1:21" x14ac:dyDescent="0.55000000000000004">
      <c r="A1189">
        <v>1.05</v>
      </c>
      <c r="B1189" t="s">
        <v>13</v>
      </c>
      <c r="C1189" t="s">
        <v>14</v>
      </c>
      <c r="D1189">
        <v>62.3</v>
      </c>
      <c r="E1189">
        <v>59</v>
      </c>
      <c r="F1189" t="s">
        <v>10</v>
      </c>
      <c r="G1189" t="s">
        <v>11</v>
      </c>
      <c r="H1189">
        <v>3003</v>
      </c>
      <c r="I1189">
        <f t="shared" si="198"/>
        <v>54.799635035281028</v>
      </c>
      <c r="J1189">
        <f t="shared" si="199"/>
        <v>3.4775553321989809</v>
      </c>
      <c r="K1189">
        <f t="shared" si="200"/>
        <v>-1.8248296715045298E-2</v>
      </c>
      <c r="M1189">
        <f t="shared" si="201"/>
        <v>5135.9180685987067</v>
      </c>
      <c r="N1189">
        <f t="shared" si="202"/>
        <v>69.515485629918601</v>
      </c>
      <c r="O1189">
        <f t="shared" si="203"/>
        <v>3.6535178872305281</v>
      </c>
      <c r="P1189">
        <f t="shared" si="204"/>
        <v>-1.5512613161010404E-2</v>
      </c>
      <c r="R1189">
        <f t="shared" si="205"/>
        <v>0.71026242710579646</v>
      </c>
      <c r="S1189">
        <f t="shared" si="206"/>
        <v>0.26853920806522219</v>
      </c>
      <c r="T1189">
        <f t="shared" si="207"/>
        <v>5.0599498274634148E-2</v>
      </c>
      <c r="U1189">
        <f t="shared" si="208"/>
        <v>0.14991446033313266</v>
      </c>
    </row>
    <row r="1190" spans="1:21" x14ac:dyDescent="0.55000000000000004">
      <c r="A1190">
        <v>1.05</v>
      </c>
      <c r="B1190" t="s">
        <v>13</v>
      </c>
      <c r="C1190" t="s">
        <v>14</v>
      </c>
      <c r="D1190">
        <v>62.2</v>
      </c>
      <c r="E1190">
        <v>59</v>
      </c>
      <c r="F1190" t="s">
        <v>16</v>
      </c>
      <c r="G1190" t="s">
        <v>11</v>
      </c>
      <c r="H1190">
        <v>3003</v>
      </c>
      <c r="I1190">
        <f t="shared" si="198"/>
        <v>54.799635035281028</v>
      </c>
      <c r="J1190">
        <f t="shared" si="199"/>
        <v>3.4775553321989809</v>
      </c>
      <c r="K1190">
        <f t="shared" si="200"/>
        <v>-1.8248296715045298E-2</v>
      </c>
      <c r="M1190">
        <f t="shared" si="201"/>
        <v>5135.9180685987067</v>
      </c>
      <c r="N1190">
        <f t="shared" si="202"/>
        <v>69.515485629918601</v>
      </c>
      <c r="O1190">
        <f t="shared" si="203"/>
        <v>3.6535178872305281</v>
      </c>
      <c r="P1190">
        <f t="shared" si="204"/>
        <v>-1.5512613161010404E-2</v>
      </c>
      <c r="R1190">
        <f t="shared" si="205"/>
        <v>0.71026242710579646</v>
      </c>
      <c r="S1190">
        <f t="shared" si="206"/>
        <v>0.26853920806522219</v>
      </c>
      <c r="T1190">
        <f t="shared" si="207"/>
        <v>5.0599498274634148E-2</v>
      </c>
      <c r="U1190">
        <f t="shared" si="208"/>
        <v>0.14991446033313266</v>
      </c>
    </row>
    <row r="1191" spans="1:21" x14ac:dyDescent="0.55000000000000004">
      <c r="A1191">
        <v>1.05</v>
      </c>
      <c r="B1191" t="s">
        <v>13</v>
      </c>
      <c r="C1191" t="s">
        <v>14</v>
      </c>
      <c r="D1191">
        <v>62.5</v>
      </c>
      <c r="E1191">
        <v>61</v>
      </c>
      <c r="F1191" t="s">
        <v>16</v>
      </c>
      <c r="G1191" t="s">
        <v>11</v>
      </c>
      <c r="H1191">
        <v>3003</v>
      </c>
      <c r="I1191">
        <f t="shared" si="198"/>
        <v>54.799635035281028</v>
      </c>
      <c r="J1191">
        <f t="shared" si="199"/>
        <v>3.4775553321989809</v>
      </c>
      <c r="K1191">
        <f t="shared" si="200"/>
        <v>-1.8248296715045298E-2</v>
      </c>
      <c r="M1191">
        <f t="shared" si="201"/>
        <v>5135.9180685987067</v>
      </c>
      <c r="N1191">
        <f t="shared" si="202"/>
        <v>69.515485629918601</v>
      </c>
      <c r="O1191">
        <f t="shared" si="203"/>
        <v>3.6535178872305281</v>
      </c>
      <c r="P1191">
        <f t="shared" si="204"/>
        <v>-1.5512613161010404E-2</v>
      </c>
      <c r="R1191">
        <f t="shared" si="205"/>
        <v>0.71026242710579646</v>
      </c>
      <c r="S1191">
        <f t="shared" si="206"/>
        <v>0.26853920806522219</v>
      </c>
      <c r="T1191">
        <f t="shared" si="207"/>
        <v>5.0599498274634148E-2</v>
      </c>
      <c r="U1191">
        <f t="shared" si="208"/>
        <v>0.14991446033313266</v>
      </c>
    </row>
    <row r="1192" spans="1:21" x14ac:dyDescent="0.55000000000000004">
      <c r="A1192">
        <v>0.7</v>
      </c>
      <c r="B1192" t="s">
        <v>21</v>
      </c>
      <c r="C1192" t="s">
        <v>18</v>
      </c>
      <c r="D1192">
        <v>61.5</v>
      </c>
      <c r="E1192">
        <v>58</v>
      </c>
      <c r="F1192" t="s">
        <v>10</v>
      </c>
      <c r="G1192" t="s">
        <v>11</v>
      </c>
      <c r="H1192">
        <v>3003</v>
      </c>
      <c r="I1192">
        <f t="shared" si="198"/>
        <v>54.799635035281028</v>
      </c>
      <c r="J1192">
        <f t="shared" si="199"/>
        <v>3.4775553321989809</v>
      </c>
      <c r="K1192">
        <f t="shared" si="200"/>
        <v>-1.8248296715045298E-2</v>
      </c>
      <c r="M1192">
        <f t="shared" si="201"/>
        <v>2870.406079869806</v>
      </c>
      <c r="N1192">
        <f t="shared" si="202"/>
        <v>51.082957736463406</v>
      </c>
      <c r="O1192">
        <f t="shared" si="203"/>
        <v>3.3759385870865701</v>
      </c>
      <c r="P1192">
        <f t="shared" si="204"/>
        <v>-2.1427966982646339E-2</v>
      </c>
      <c r="R1192">
        <f t="shared" si="205"/>
        <v>4.4153819557174144E-2</v>
      </c>
      <c r="S1192">
        <f t="shared" si="206"/>
        <v>6.7823030142897048E-2</v>
      </c>
      <c r="T1192">
        <f t="shared" si="207"/>
        <v>2.9220741413237258E-2</v>
      </c>
      <c r="U1192">
        <f t="shared" si="208"/>
        <v>0.17424477019707141</v>
      </c>
    </row>
    <row r="1193" spans="1:21" x14ac:dyDescent="0.55000000000000004">
      <c r="A1193">
        <v>0.67</v>
      </c>
      <c r="B1193" t="s">
        <v>21</v>
      </c>
      <c r="C1193" t="s">
        <v>9</v>
      </c>
      <c r="D1193">
        <v>62.2</v>
      </c>
      <c r="E1193">
        <v>54</v>
      </c>
      <c r="F1193" t="s">
        <v>10</v>
      </c>
      <c r="G1193" t="s">
        <v>11</v>
      </c>
      <c r="H1193">
        <v>3003</v>
      </c>
      <c r="I1193">
        <f t="shared" si="198"/>
        <v>54.799635035281028</v>
      </c>
      <c r="J1193">
        <f t="shared" si="199"/>
        <v>3.4775553321989809</v>
      </c>
      <c r="K1193">
        <f t="shared" si="200"/>
        <v>-1.8248296715045298E-2</v>
      </c>
      <c r="M1193">
        <f t="shared" si="201"/>
        <v>2676.2193379787573</v>
      </c>
      <c r="N1193">
        <f t="shared" si="202"/>
        <v>49.503026774167246</v>
      </c>
      <c r="O1193">
        <f t="shared" si="203"/>
        <v>3.3521460756456598</v>
      </c>
      <c r="P1193">
        <f t="shared" si="204"/>
        <v>-2.1934997310215133E-2</v>
      </c>
      <c r="R1193">
        <f t="shared" si="205"/>
        <v>0.1088180692711431</v>
      </c>
      <c r="S1193">
        <f t="shared" si="206"/>
        <v>9.6654079132164422E-2</v>
      </c>
      <c r="T1193">
        <f t="shared" si="207"/>
        <v>3.6062476243626136E-2</v>
      </c>
      <c r="U1193">
        <f t="shared" si="208"/>
        <v>0.20202984709966029</v>
      </c>
    </row>
    <row r="1194" spans="1:21" x14ac:dyDescent="0.55000000000000004">
      <c r="A1194">
        <v>1.01</v>
      </c>
      <c r="B1194" t="s">
        <v>13</v>
      </c>
      <c r="C1194" t="s">
        <v>14</v>
      </c>
      <c r="D1194">
        <v>61.4</v>
      </c>
      <c r="E1194">
        <v>59</v>
      </c>
      <c r="F1194" t="s">
        <v>16</v>
      </c>
      <c r="G1194" t="s">
        <v>11</v>
      </c>
      <c r="H1194">
        <v>3005</v>
      </c>
      <c r="I1194">
        <f t="shared" si="198"/>
        <v>54.817880294662984</v>
      </c>
      <c r="J1194">
        <f t="shared" si="199"/>
        <v>3.4778444763387584</v>
      </c>
      <c r="K1194">
        <f t="shared" si="200"/>
        <v>-1.8242223059788013E-2</v>
      </c>
      <c r="M1194">
        <f t="shared" si="201"/>
        <v>4877.0024127439756</v>
      </c>
      <c r="N1194">
        <f t="shared" si="202"/>
        <v>67.408911013523721</v>
      </c>
      <c r="O1194">
        <f t="shared" si="203"/>
        <v>3.6217945386426473</v>
      </c>
      <c r="P1194">
        <f t="shared" si="204"/>
        <v>-1.6188653597768797E-2</v>
      </c>
      <c r="R1194">
        <f t="shared" si="205"/>
        <v>0.62296253335906004</v>
      </c>
      <c r="S1194">
        <f t="shared" si="206"/>
        <v>0.22968839092610055</v>
      </c>
      <c r="T1194">
        <f t="shared" si="207"/>
        <v>4.1390597907192773E-2</v>
      </c>
      <c r="U1194">
        <f t="shared" si="208"/>
        <v>0.11257232494574486</v>
      </c>
    </row>
    <row r="1195" spans="1:21" x14ac:dyDescent="0.55000000000000004">
      <c r="A1195">
        <v>1.01</v>
      </c>
      <c r="B1195" t="s">
        <v>13</v>
      </c>
      <c r="C1195" t="s">
        <v>14</v>
      </c>
      <c r="D1195">
        <v>63.8</v>
      </c>
      <c r="E1195">
        <v>57</v>
      </c>
      <c r="F1195" t="s">
        <v>16</v>
      </c>
      <c r="G1195" t="s">
        <v>11</v>
      </c>
      <c r="H1195">
        <v>3005</v>
      </c>
      <c r="I1195">
        <f t="shared" si="198"/>
        <v>54.817880294662984</v>
      </c>
      <c r="J1195">
        <f t="shared" si="199"/>
        <v>3.4778444763387584</v>
      </c>
      <c r="K1195">
        <f t="shared" si="200"/>
        <v>-1.8242223059788013E-2</v>
      </c>
      <c r="M1195">
        <f t="shared" si="201"/>
        <v>4877.0024127439756</v>
      </c>
      <c r="N1195">
        <f t="shared" si="202"/>
        <v>67.408911013523721</v>
      </c>
      <c r="O1195">
        <f t="shared" si="203"/>
        <v>3.6217945386426473</v>
      </c>
      <c r="P1195">
        <f t="shared" si="204"/>
        <v>-1.6188653597768797E-2</v>
      </c>
      <c r="R1195">
        <f t="shared" si="205"/>
        <v>0.62296253335906004</v>
      </c>
      <c r="S1195">
        <f t="shared" si="206"/>
        <v>0.22968839092610055</v>
      </c>
      <c r="T1195">
        <f t="shared" si="207"/>
        <v>4.1390597907192773E-2</v>
      </c>
      <c r="U1195">
        <f t="shared" si="208"/>
        <v>0.11257232494574486</v>
      </c>
    </row>
    <row r="1196" spans="1:21" x14ac:dyDescent="0.55000000000000004">
      <c r="A1196">
        <v>0.72</v>
      </c>
      <c r="B1196" t="s">
        <v>19</v>
      </c>
      <c r="C1196" t="s">
        <v>12</v>
      </c>
      <c r="D1196">
        <v>62.3</v>
      </c>
      <c r="E1196">
        <v>57</v>
      </c>
      <c r="F1196" t="s">
        <v>10</v>
      </c>
      <c r="G1196" t="s">
        <v>11</v>
      </c>
      <c r="H1196">
        <v>3005</v>
      </c>
      <c r="I1196">
        <f t="shared" si="198"/>
        <v>54.817880294662984</v>
      </c>
      <c r="J1196">
        <f t="shared" si="199"/>
        <v>3.4778444763387584</v>
      </c>
      <c r="K1196">
        <f t="shared" si="200"/>
        <v>-1.8242223059788013E-2</v>
      </c>
      <c r="M1196">
        <f t="shared" si="201"/>
        <v>2999.8639077971716</v>
      </c>
      <c r="N1196">
        <f t="shared" si="202"/>
        <v>52.136245044660846</v>
      </c>
      <c r="O1196">
        <f t="shared" si="203"/>
        <v>3.3918002613805109</v>
      </c>
      <c r="P1196">
        <f t="shared" si="204"/>
        <v>-2.1089946764267144E-2</v>
      </c>
      <c r="R1196">
        <f t="shared" si="205"/>
        <v>1.7091820974470622E-3</v>
      </c>
      <c r="S1196">
        <f t="shared" si="206"/>
        <v>4.8918988395529397E-2</v>
      </c>
      <c r="T1196">
        <f t="shared" si="207"/>
        <v>2.4740673582054198E-2</v>
      </c>
      <c r="U1196">
        <f t="shared" si="208"/>
        <v>0.15610617714441125</v>
      </c>
    </row>
    <row r="1197" spans="1:21" x14ac:dyDescent="0.55000000000000004">
      <c r="A1197">
        <v>0.96</v>
      </c>
      <c r="B1197" t="s">
        <v>15</v>
      </c>
      <c r="C1197" t="s">
        <v>20</v>
      </c>
      <c r="D1197">
        <v>58.6</v>
      </c>
      <c r="E1197">
        <v>61</v>
      </c>
      <c r="F1197" t="s">
        <v>16</v>
      </c>
      <c r="G1197" t="s">
        <v>11</v>
      </c>
      <c r="H1197">
        <v>3005</v>
      </c>
      <c r="I1197">
        <f t="shared" si="198"/>
        <v>54.817880294662984</v>
      </c>
      <c r="J1197">
        <f t="shared" si="199"/>
        <v>3.4778444763387584</v>
      </c>
      <c r="K1197">
        <f t="shared" si="200"/>
        <v>-1.8242223059788013E-2</v>
      </c>
      <c r="M1197">
        <f t="shared" si="201"/>
        <v>4553.3578429255613</v>
      </c>
      <c r="N1197">
        <f t="shared" si="202"/>
        <v>64.77569274303012</v>
      </c>
      <c r="O1197">
        <f t="shared" si="203"/>
        <v>3.5821403529077962</v>
      </c>
      <c r="P1197">
        <f t="shared" si="204"/>
        <v>-1.7033704143716789E-2</v>
      </c>
      <c r="R1197">
        <f t="shared" si="205"/>
        <v>0.5152605134527658</v>
      </c>
      <c r="S1197">
        <f t="shared" si="206"/>
        <v>0.18165263587064709</v>
      </c>
      <c r="T1197">
        <f t="shared" si="207"/>
        <v>2.9988654546977769E-2</v>
      </c>
      <c r="U1197">
        <f t="shared" si="208"/>
        <v>6.6248445275028253E-2</v>
      </c>
    </row>
    <row r="1198" spans="1:21" x14ac:dyDescent="0.55000000000000004">
      <c r="A1198">
        <v>0.94</v>
      </c>
      <c r="B1198" t="s">
        <v>8</v>
      </c>
      <c r="C1198" t="s">
        <v>20</v>
      </c>
      <c r="D1198">
        <v>59.9</v>
      </c>
      <c r="E1198">
        <v>56</v>
      </c>
      <c r="F1198" t="s">
        <v>22</v>
      </c>
      <c r="G1198" t="s">
        <v>11</v>
      </c>
      <c r="H1198">
        <v>3006</v>
      </c>
      <c r="I1198">
        <f t="shared" si="198"/>
        <v>54.827000647491197</v>
      </c>
      <c r="J1198">
        <f t="shared" si="199"/>
        <v>3.4779889762508893</v>
      </c>
      <c r="K1198">
        <f t="shared" si="200"/>
        <v>-1.8239188505486094E-2</v>
      </c>
      <c r="M1198">
        <f t="shared" si="201"/>
        <v>4423.9000149981948</v>
      </c>
      <c r="N1198">
        <f t="shared" si="202"/>
        <v>63.72240543483268</v>
      </c>
      <c r="O1198">
        <f t="shared" si="203"/>
        <v>3.5662786786138558</v>
      </c>
      <c r="P1198">
        <f t="shared" si="204"/>
        <v>-1.7371724362095987E-2</v>
      </c>
      <c r="R1198">
        <f t="shared" si="205"/>
        <v>0.47168995841589978</v>
      </c>
      <c r="S1198">
        <f t="shared" si="206"/>
        <v>0.16224496474892475</v>
      </c>
      <c r="T1198">
        <f t="shared" si="207"/>
        <v>2.5385273779141966E-2</v>
      </c>
      <c r="U1198">
        <f t="shared" si="208"/>
        <v>4.75604571513248E-2</v>
      </c>
    </row>
    <row r="1199" spans="1:21" x14ac:dyDescent="0.55000000000000004">
      <c r="A1199">
        <v>0.64</v>
      </c>
      <c r="B1199" t="s">
        <v>8</v>
      </c>
      <c r="C1199" t="s">
        <v>25</v>
      </c>
      <c r="D1199">
        <v>60.5</v>
      </c>
      <c r="E1199">
        <v>57</v>
      </c>
      <c r="F1199" t="s">
        <v>10</v>
      </c>
      <c r="G1199" t="s">
        <v>11</v>
      </c>
      <c r="H1199">
        <v>3006</v>
      </c>
      <c r="I1199">
        <f t="shared" si="198"/>
        <v>54.827000647491197</v>
      </c>
      <c r="J1199">
        <f t="shared" si="199"/>
        <v>3.4779889762508893</v>
      </c>
      <c r="K1199">
        <f t="shared" si="200"/>
        <v>-1.8239188505486094E-2</v>
      </c>
      <c r="M1199">
        <f t="shared" si="201"/>
        <v>2482.0325960877085</v>
      </c>
      <c r="N1199">
        <f t="shared" si="202"/>
        <v>47.923095811871086</v>
      </c>
      <c r="O1199">
        <f t="shared" si="203"/>
        <v>3.328353564204749</v>
      </c>
      <c r="P1199">
        <f t="shared" si="204"/>
        <v>-2.2442027637783926E-2</v>
      </c>
      <c r="R1199">
        <f t="shared" si="205"/>
        <v>0.1743071869302367</v>
      </c>
      <c r="S1199">
        <f t="shared" si="206"/>
        <v>0.12592162172081217</v>
      </c>
      <c r="T1199">
        <f t="shared" si="207"/>
        <v>4.3023544084788992E-2</v>
      </c>
      <c r="U1199">
        <f t="shared" si="208"/>
        <v>0.23042906382779457</v>
      </c>
    </row>
    <row r="1200" spans="1:21" x14ac:dyDescent="0.55000000000000004">
      <c r="A1200">
        <v>0.64</v>
      </c>
      <c r="B1200" t="s">
        <v>8</v>
      </c>
      <c r="C1200" t="s">
        <v>25</v>
      </c>
      <c r="D1200">
        <v>61.4</v>
      </c>
      <c r="E1200">
        <v>57</v>
      </c>
      <c r="F1200" t="s">
        <v>10</v>
      </c>
      <c r="G1200" t="s">
        <v>11</v>
      </c>
      <c r="H1200">
        <v>3006</v>
      </c>
      <c r="I1200">
        <f t="shared" si="198"/>
        <v>54.827000647491197</v>
      </c>
      <c r="J1200">
        <f t="shared" si="199"/>
        <v>3.4779889762508893</v>
      </c>
      <c r="K1200">
        <f t="shared" si="200"/>
        <v>-1.8239188505486094E-2</v>
      </c>
      <c r="M1200">
        <f t="shared" si="201"/>
        <v>2482.0325960877085</v>
      </c>
      <c r="N1200">
        <f t="shared" si="202"/>
        <v>47.923095811871086</v>
      </c>
      <c r="O1200">
        <f t="shared" si="203"/>
        <v>3.328353564204749</v>
      </c>
      <c r="P1200">
        <f t="shared" si="204"/>
        <v>-2.2442027637783926E-2</v>
      </c>
      <c r="R1200">
        <f t="shared" si="205"/>
        <v>0.1743071869302367</v>
      </c>
      <c r="S1200">
        <f t="shared" si="206"/>
        <v>0.12592162172081217</v>
      </c>
      <c r="T1200">
        <f t="shared" si="207"/>
        <v>4.3023544084788992E-2</v>
      </c>
      <c r="U1200">
        <f t="shared" si="208"/>
        <v>0.23042906382779457</v>
      </c>
    </row>
    <row r="1201" spans="1:21" x14ac:dyDescent="0.55000000000000004">
      <c r="A1201">
        <v>0.7</v>
      </c>
      <c r="B1201" t="s">
        <v>8</v>
      </c>
      <c r="C1201" t="s">
        <v>18</v>
      </c>
      <c r="D1201">
        <v>61.9</v>
      </c>
      <c r="E1201">
        <v>58</v>
      </c>
      <c r="F1201" t="s">
        <v>16</v>
      </c>
      <c r="G1201" t="s">
        <v>11</v>
      </c>
      <c r="H1201">
        <v>3006</v>
      </c>
      <c r="I1201">
        <f t="shared" si="198"/>
        <v>54.827000647491197</v>
      </c>
      <c r="J1201">
        <f t="shared" si="199"/>
        <v>3.4779889762508893</v>
      </c>
      <c r="K1201">
        <f t="shared" si="200"/>
        <v>-1.8239188505486094E-2</v>
      </c>
      <c r="M1201">
        <f t="shared" si="201"/>
        <v>2870.406079869806</v>
      </c>
      <c r="N1201">
        <f t="shared" si="202"/>
        <v>51.082957736463406</v>
      </c>
      <c r="O1201">
        <f t="shared" si="203"/>
        <v>3.3759385870865701</v>
      </c>
      <c r="P1201">
        <f t="shared" si="204"/>
        <v>-2.1427966982646339E-2</v>
      </c>
      <c r="R1201">
        <f t="shared" si="205"/>
        <v>4.5107757861009304E-2</v>
      </c>
      <c r="S1201">
        <f t="shared" si="206"/>
        <v>6.828830442686476E-2</v>
      </c>
      <c r="T1201">
        <f t="shared" si="207"/>
        <v>2.9341780512002879E-2</v>
      </c>
      <c r="U1201">
        <f t="shared" si="208"/>
        <v>0.17483115963197074</v>
      </c>
    </row>
    <row r="1202" spans="1:21" x14ac:dyDescent="0.55000000000000004">
      <c r="A1202">
        <v>1.01</v>
      </c>
      <c r="B1202" t="s">
        <v>13</v>
      </c>
      <c r="C1202" t="s">
        <v>12</v>
      </c>
      <c r="D1202">
        <v>62.1</v>
      </c>
      <c r="E1202">
        <v>58</v>
      </c>
      <c r="F1202" t="s">
        <v>10</v>
      </c>
      <c r="G1202" t="s">
        <v>11</v>
      </c>
      <c r="H1202">
        <v>3006</v>
      </c>
      <c r="I1202">
        <f t="shared" si="198"/>
        <v>54.827000647491197</v>
      </c>
      <c r="J1202">
        <f t="shared" si="199"/>
        <v>3.4779889762508893</v>
      </c>
      <c r="K1202">
        <f t="shared" si="200"/>
        <v>-1.8239188505486094E-2</v>
      </c>
      <c r="M1202">
        <f t="shared" si="201"/>
        <v>4877.0024127439756</v>
      </c>
      <c r="N1202">
        <f t="shared" si="202"/>
        <v>67.408911013523721</v>
      </c>
      <c r="O1202">
        <f t="shared" si="203"/>
        <v>3.6217945386426473</v>
      </c>
      <c r="P1202">
        <f t="shared" si="204"/>
        <v>-1.6188653597768797E-2</v>
      </c>
      <c r="R1202">
        <f t="shared" si="205"/>
        <v>0.62242262566333184</v>
      </c>
      <c r="S1202">
        <f t="shared" si="206"/>
        <v>0.22948383492519672</v>
      </c>
      <c r="T1202">
        <f t="shared" si="207"/>
        <v>4.1347331280725833E-2</v>
      </c>
      <c r="U1202">
        <f t="shared" si="208"/>
        <v>0.11242467871311952</v>
      </c>
    </row>
    <row r="1203" spans="1:21" x14ac:dyDescent="0.55000000000000004">
      <c r="A1203">
        <v>0.72</v>
      </c>
      <c r="B1203" t="s">
        <v>21</v>
      </c>
      <c r="C1203" t="s">
        <v>18</v>
      </c>
      <c r="D1203">
        <v>63.8</v>
      </c>
      <c r="E1203">
        <v>58</v>
      </c>
      <c r="F1203" t="s">
        <v>16</v>
      </c>
      <c r="G1203" t="s">
        <v>11</v>
      </c>
      <c r="H1203">
        <v>3006</v>
      </c>
      <c r="I1203">
        <f t="shared" si="198"/>
        <v>54.827000647491197</v>
      </c>
      <c r="J1203">
        <f t="shared" si="199"/>
        <v>3.4779889762508893</v>
      </c>
      <c r="K1203">
        <f t="shared" si="200"/>
        <v>-1.8239188505486094E-2</v>
      </c>
      <c r="M1203">
        <f t="shared" si="201"/>
        <v>2999.8639077971716</v>
      </c>
      <c r="N1203">
        <f t="shared" si="202"/>
        <v>52.136245044660846</v>
      </c>
      <c r="O1203">
        <f t="shared" si="203"/>
        <v>3.3918002613805109</v>
      </c>
      <c r="P1203">
        <f t="shared" si="204"/>
        <v>-2.1089946764267144E-2</v>
      </c>
      <c r="R1203">
        <f t="shared" si="205"/>
        <v>2.0412815046002737E-3</v>
      </c>
      <c r="S1203">
        <f t="shared" si="206"/>
        <v>4.9077198662215625E-2</v>
      </c>
      <c r="T1203">
        <f t="shared" si="207"/>
        <v>2.4781192654407379E-2</v>
      </c>
      <c r="U1203">
        <f t="shared" si="208"/>
        <v>0.15629852490002952</v>
      </c>
    </row>
    <row r="1204" spans="1:21" x14ac:dyDescent="0.55000000000000004">
      <c r="A1204">
        <v>0.71</v>
      </c>
      <c r="B1204" t="s">
        <v>8</v>
      </c>
      <c r="C1204" t="s">
        <v>12</v>
      </c>
      <c r="D1204">
        <v>62</v>
      </c>
      <c r="E1204">
        <v>61</v>
      </c>
      <c r="F1204" t="s">
        <v>16</v>
      </c>
      <c r="G1204" t="s">
        <v>11</v>
      </c>
      <c r="H1204">
        <v>3007</v>
      </c>
      <c r="I1204">
        <f t="shared" si="198"/>
        <v>54.836119483420781</v>
      </c>
      <c r="J1204">
        <f t="shared" si="199"/>
        <v>3.4781334281005174</v>
      </c>
      <c r="K1204">
        <f t="shared" si="200"/>
        <v>-1.823615546505513E-2</v>
      </c>
      <c r="M1204">
        <f t="shared" si="201"/>
        <v>2935.1349938334884</v>
      </c>
      <c r="N1204">
        <f t="shared" si="202"/>
        <v>51.609601390562126</v>
      </c>
      <c r="O1204">
        <f t="shared" si="203"/>
        <v>3.3838694242335405</v>
      </c>
      <c r="P1204">
        <f t="shared" si="204"/>
        <v>-2.125895687345674E-2</v>
      </c>
      <c r="R1204">
        <f t="shared" si="205"/>
        <v>2.3899237168776736E-2</v>
      </c>
      <c r="S1204">
        <f t="shared" si="206"/>
        <v>5.8839285552183609E-2</v>
      </c>
      <c r="T1204">
        <f t="shared" si="207"/>
        <v>2.7101894109466767E-2</v>
      </c>
      <c r="U1204">
        <f t="shared" si="208"/>
        <v>0.1657586992057633</v>
      </c>
    </row>
    <row r="1205" spans="1:21" x14ac:dyDescent="0.55000000000000004">
      <c r="A1205">
        <v>0.71</v>
      </c>
      <c r="B1205" t="s">
        <v>17</v>
      </c>
      <c r="C1205" t="s">
        <v>9</v>
      </c>
      <c r="D1205">
        <v>60.5</v>
      </c>
      <c r="E1205">
        <v>59</v>
      </c>
      <c r="F1205" t="s">
        <v>10</v>
      </c>
      <c r="G1205" t="s">
        <v>11</v>
      </c>
      <c r="H1205">
        <v>3007</v>
      </c>
      <c r="I1205">
        <f t="shared" si="198"/>
        <v>54.836119483420781</v>
      </c>
      <c r="J1205">
        <f t="shared" si="199"/>
        <v>3.4781334281005174</v>
      </c>
      <c r="K1205">
        <f t="shared" si="200"/>
        <v>-1.823615546505513E-2</v>
      </c>
      <c r="M1205">
        <f t="shared" si="201"/>
        <v>2935.1349938334884</v>
      </c>
      <c r="N1205">
        <f t="shared" si="202"/>
        <v>51.609601390562126</v>
      </c>
      <c r="O1205">
        <f t="shared" si="203"/>
        <v>3.3838694242335405</v>
      </c>
      <c r="P1205">
        <f t="shared" si="204"/>
        <v>-2.125895687345674E-2</v>
      </c>
      <c r="R1205">
        <f t="shared" si="205"/>
        <v>2.3899237168776736E-2</v>
      </c>
      <c r="S1205">
        <f t="shared" si="206"/>
        <v>5.8839285552183609E-2</v>
      </c>
      <c r="T1205">
        <f t="shared" si="207"/>
        <v>2.7101894109466767E-2</v>
      </c>
      <c r="U1205">
        <f t="shared" si="208"/>
        <v>0.1657586992057633</v>
      </c>
    </row>
    <row r="1206" spans="1:21" x14ac:dyDescent="0.55000000000000004">
      <c r="A1206">
        <v>0.77</v>
      </c>
      <c r="B1206" t="s">
        <v>8</v>
      </c>
      <c r="C1206" t="s">
        <v>14</v>
      </c>
      <c r="D1206">
        <v>61.5</v>
      </c>
      <c r="E1206">
        <v>55</v>
      </c>
      <c r="F1206" t="s">
        <v>16</v>
      </c>
      <c r="G1206" t="s">
        <v>11</v>
      </c>
      <c r="H1206">
        <v>3007</v>
      </c>
      <c r="I1206">
        <f t="shared" si="198"/>
        <v>54.836119483420781</v>
      </c>
      <c r="J1206">
        <f t="shared" si="199"/>
        <v>3.4781334281005174</v>
      </c>
      <c r="K1206">
        <f t="shared" si="200"/>
        <v>-1.823615546505513E-2</v>
      </c>
      <c r="M1206">
        <f t="shared" si="201"/>
        <v>3323.5084776155868</v>
      </c>
      <c r="N1206">
        <f t="shared" si="202"/>
        <v>54.769463315154447</v>
      </c>
      <c r="O1206">
        <f t="shared" si="203"/>
        <v>3.4314544471153621</v>
      </c>
      <c r="P1206">
        <f t="shared" si="204"/>
        <v>-2.0244896218319153E-2</v>
      </c>
      <c r="R1206">
        <f t="shared" si="205"/>
        <v>0.10525722567861218</v>
      </c>
      <c r="S1206">
        <f t="shared" si="206"/>
        <v>1.2155522472097457E-3</v>
      </c>
      <c r="T1206">
        <f t="shared" si="207"/>
        <v>1.3420698759865492E-2</v>
      </c>
      <c r="U1206">
        <f t="shared" si="208"/>
        <v>0.1101515479572026</v>
      </c>
    </row>
    <row r="1207" spans="1:21" x14ac:dyDescent="0.55000000000000004">
      <c r="A1207">
        <v>0.71</v>
      </c>
      <c r="B1207" t="s">
        <v>15</v>
      </c>
      <c r="C1207" t="s">
        <v>9</v>
      </c>
      <c r="D1207">
        <v>61.7</v>
      </c>
      <c r="E1207">
        <v>58</v>
      </c>
      <c r="F1207" t="s">
        <v>10</v>
      </c>
      <c r="G1207" t="s">
        <v>11</v>
      </c>
      <c r="H1207">
        <v>3007</v>
      </c>
      <c r="I1207">
        <f t="shared" si="198"/>
        <v>54.836119483420781</v>
      </c>
      <c r="J1207">
        <f t="shared" si="199"/>
        <v>3.4781334281005174</v>
      </c>
      <c r="K1207">
        <f t="shared" si="200"/>
        <v>-1.823615546505513E-2</v>
      </c>
      <c r="M1207">
        <f t="shared" si="201"/>
        <v>2935.1349938334884</v>
      </c>
      <c r="N1207">
        <f t="shared" si="202"/>
        <v>51.609601390562126</v>
      </c>
      <c r="O1207">
        <f t="shared" si="203"/>
        <v>3.3838694242335405</v>
      </c>
      <c r="P1207">
        <f t="shared" si="204"/>
        <v>-2.125895687345674E-2</v>
      </c>
      <c r="R1207">
        <f t="shared" si="205"/>
        <v>2.3899237168776736E-2</v>
      </c>
      <c r="S1207">
        <f t="shared" si="206"/>
        <v>5.8839285552183609E-2</v>
      </c>
      <c r="T1207">
        <f t="shared" si="207"/>
        <v>2.7101894109466767E-2</v>
      </c>
      <c r="U1207">
        <f t="shared" si="208"/>
        <v>0.1657586992057633</v>
      </c>
    </row>
    <row r="1208" spans="1:21" x14ac:dyDescent="0.55000000000000004">
      <c r="A1208">
        <v>0.9</v>
      </c>
      <c r="B1208" t="s">
        <v>15</v>
      </c>
      <c r="C1208" t="s">
        <v>20</v>
      </c>
      <c r="D1208">
        <v>61</v>
      </c>
      <c r="E1208">
        <v>60</v>
      </c>
      <c r="F1208" t="s">
        <v>10</v>
      </c>
      <c r="G1208" t="s">
        <v>11</v>
      </c>
      <c r="H1208">
        <v>3007</v>
      </c>
      <c r="I1208">
        <f t="shared" si="198"/>
        <v>54.836119483420781</v>
      </c>
      <c r="J1208">
        <f t="shared" si="199"/>
        <v>3.4781334281005174</v>
      </c>
      <c r="K1208">
        <f t="shared" si="200"/>
        <v>-1.823615546505513E-2</v>
      </c>
      <c r="M1208">
        <f t="shared" si="201"/>
        <v>4164.9843591434637</v>
      </c>
      <c r="N1208">
        <f t="shared" si="202"/>
        <v>61.6158308184378</v>
      </c>
      <c r="O1208">
        <f t="shared" si="203"/>
        <v>3.5345553300259747</v>
      </c>
      <c r="P1208">
        <f t="shared" si="204"/>
        <v>-1.8047764798854379E-2</v>
      </c>
      <c r="R1208">
        <f t="shared" si="205"/>
        <v>0.38509622851462044</v>
      </c>
      <c r="S1208">
        <f t="shared" si="206"/>
        <v>0.12363586991356683</v>
      </c>
      <c r="T1208">
        <f t="shared" si="207"/>
        <v>1.6221891164270391E-2</v>
      </c>
      <c r="U1208">
        <f t="shared" si="208"/>
        <v>1.0330613081345617E-2</v>
      </c>
    </row>
    <row r="1209" spans="1:21" x14ac:dyDescent="0.55000000000000004">
      <c r="A1209">
        <v>0.81</v>
      </c>
      <c r="B1209" t="s">
        <v>15</v>
      </c>
      <c r="C1209" t="s">
        <v>24</v>
      </c>
      <c r="D1209">
        <v>61.7</v>
      </c>
      <c r="E1209">
        <v>58</v>
      </c>
      <c r="F1209" t="s">
        <v>16</v>
      </c>
      <c r="G1209" t="s">
        <v>11</v>
      </c>
      <c r="H1209">
        <v>3007</v>
      </c>
      <c r="I1209">
        <f t="shared" si="198"/>
        <v>54.836119483420781</v>
      </c>
      <c r="J1209">
        <f t="shared" si="199"/>
        <v>3.4781334281005174</v>
      </c>
      <c r="K1209">
        <f t="shared" si="200"/>
        <v>-1.823615546505513E-2</v>
      </c>
      <c r="M1209">
        <f t="shared" si="201"/>
        <v>3582.4241334703179</v>
      </c>
      <c r="N1209">
        <f t="shared" si="202"/>
        <v>56.876037931549327</v>
      </c>
      <c r="O1209">
        <f t="shared" si="203"/>
        <v>3.4631777957032428</v>
      </c>
      <c r="P1209">
        <f t="shared" si="204"/>
        <v>-1.956885578156076E-2</v>
      </c>
      <c r="R1209">
        <f t="shared" si="205"/>
        <v>0.19136153424353772</v>
      </c>
      <c r="S1209">
        <f t="shared" si="206"/>
        <v>3.7200269956106168E-2</v>
      </c>
      <c r="T1209">
        <f t="shared" si="207"/>
        <v>4.2999018601313941E-3</v>
      </c>
      <c r="U1209">
        <f t="shared" si="208"/>
        <v>7.3080113791495413E-2</v>
      </c>
    </row>
    <row r="1210" spans="1:21" x14ac:dyDescent="0.55000000000000004">
      <c r="A1210">
        <v>0.76</v>
      </c>
      <c r="B1210" t="s">
        <v>15</v>
      </c>
      <c r="C1210" t="s">
        <v>9</v>
      </c>
      <c r="D1210">
        <v>60.5</v>
      </c>
      <c r="E1210">
        <v>59</v>
      </c>
      <c r="F1210" t="s">
        <v>10</v>
      </c>
      <c r="G1210" t="s">
        <v>11</v>
      </c>
      <c r="H1210">
        <v>3161</v>
      </c>
      <c r="I1210">
        <f t="shared" si="198"/>
        <v>56.222771187482387</v>
      </c>
      <c r="J1210">
        <f t="shared" si="199"/>
        <v>3.4998244958395799</v>
      </c>
      <c r="K1210">
        <f t="shared" si="200"/>
        <v>-1.7786387594901105E-2</v>
      </c>
      <c r="M1210">
        <f t="shared" si="201"/>
        <v>3258.7795636519036</v>
      </c>
      <c r="N1210">
        <f t="shared" si="202"/>
        <v>54.242819661055726</v>
      </c>
      <c r="O1210">
        <f t="shared" si="203"/>
        <v>3.4235236099683917</v>
      </c>
      <c r="P1210">
        <f t="shared" si="204"/>
        <v>-2.0413906327508752E-2</v>
      </c>
      <c r="R1210">
        <f t="shared" si="205"/>
        <v>3.093311093068762E-2</v>
      </c>
      <c r="S1210">
        <f t="shared" si="206"/>
        <v>3.521618526814066E-2</v>
      </c>
      <c r="T1210">
        <f t="shared" si="207"/>
        <v>2.1801346313762585E-2</v>
      </c>
      <c r="U1210">
        <f t="shared" si="208"/>
        <v>0.14772638449422346</v>
      </c>
    </row>
    <row r="1211" spans="1:21" x14ac:dyDescent="0.55000000000000004">
      <c r="A1211">
        <v>0.56999999999999995</v>
      </c>
      <c r="B1211" t="s">
        <v>8</v>
      </c>
      <c r="C1211" t="s">
        <v>9</v>
      </c>
      <c r="D1211">
        <v>59.8</v>
      </c>
      <c r="E1211">
        <v>59</v>
      </c>
      <c r="F1211" t="s">
        <v>10</v>
      </c>
      <c r="G1211" t="s">
        <v>11</v>
      </c>
      <c r="H1211">
        <v>3161</v>
      </c>
      <c r="I1211">
        <f t="shared" si="198"/>
        <v>56.222771187482387</v>
      </c>
      <c r="J1211">
        <f t="shared" si="199"/>
        <v>3.4998244958395799</v>
      </c>
      <c r="K1211">
        <f t="shared" si="200"/>
        <v>-1.7786387594901105E-2</v>
      </c>
      <c r="M1211">
        <f t="shared" si="201"/>
        <v>2028.9301983419282</v>
      </c>
      <c r="N1211">
        <f t="shared" si="202"/>
        <v>44.236590233180046</v>
      </c>
      <c r="O1211">
        <f t="shared" si="203"/>
        <v>3.2728377041759571</v>
      </c>
      <c r="P1211">
        <f t="shared" si="204"/>
        <v>-2.3625098402111116E-2</v>
      </c>
      <c r="R1211">
        <f t="shared" si="205"/>
        <v>0.35813660286557158</v>
      </c>
      <c r="S1211">
        <f t="shared" si="206"/>
        <v>0.21319086023584305</v>
      </c>
      <c r="T1211">
        <f t="shared" si="207"/>
        <v>6.4856621220136496E-2</v>
      </c>
      <c r="U1211">
        <f t="shared" si="208"/>
        <v>0.32826850174364902</v>
      </c>
    </row>
    <row r="1212" spans="1:21" x14ac:dyDescent="0.55000000000000004">
      <c r="A1212">
        <v>1</v>
      </c>
      <c r="B1212" t="s">
        <v>23</v>
      </c>
      <c r="C1212" t="s">
        <v>20</v>
      </c>
      <c r="D1212">
        <v>62.2</v>
      </c>
      <c r="E1212">
        <v>56</v>
      </c>
      <c r="F1212" t="s">
        <v>10</v>
      </c>
      <c r="G1212" t="s">
        <v>11</v>
      </c>
      <c r="H1212">
        <v>3161</v>
      </c>
      <c r="I1212">
        <f t="shared" si="198"/>
        <v>56.222771187482387</v>
      </c>
      <c r="J1212">
        <f t="shared" si="199"/>
        <v>3.4998244958395799</v>
      </c>
      <c r="K1212">
        <f t="shared" si="200"/>
        <v>-1.7786387594901105E-2</v>
      </c>
      <c r="M1212">
        <f t="shared" si="201"/>
        <v>4812.2734987802924</v>
      </c>
      <c r="N1212">
        <f t="shared" si="202"/>
        <v>66.882267359425001</v>
      </c>
      <c r="O1212">
        <f t="shared" si="203"/>
        <v>3.6138637014956769</v>
      </c>
      <c r="P1212">
        <f t="shared" si="204"/>
        <v>-1.6357663706958396E-2</v>
      </c>
      <c r="R1212">
        <f t="shared" si="205"/>
        <v>0.52238959151543574</v>
      </c>
      <c r="S1212">
        <f t="shared" si="206"/>
        <v>0.18959393048053591</v>
      </c>
      <c r="T1212">
        <f t="shared" si="207"/>
        <v>3.2584264094288516E-2</v>
      </c>
      <c r="U1212">
        <f t="shared" si="208"/>
        <v>8.032681624189314E-2</v>
      </c>
    </row>
    <row r="1213" spans="1:21" x14ac:dyDescent="0.55000000000000004">
      <c r="A1213">
        <v>1.01</v>
      </c>
      <c r="B1213" t="s">
        <v>27</v>
      </c>
      <c r="C1213" t="s">
        <v>20</v>
      </c>
      <c r="D1213">
        <v>60.2</v>
      </c>
      <c r="E1213">
        <v>61</v>
      </c>
      <c r="F1213" t="s">
        <v>16</v>
      </c>
      <c r="G1213" t="s">
        <v>11</v>
      </c>
      <c r="H1213">
        <v>3162</v>
      </c>
      <c r="I1213">
        <f t="shared" si="198"/>
        <v>56.231663678038196</v>
      </c>
      <c r="J1213">
        <f t="shared" si="199"/>
        <v>3.4999618655961902</v>
      </c>
      <c r="K1213">
        <f t="shared" si="200"/>
        <v>-1.7783574850739468E-2</v>
      </c>
      <c r="M1213">
        <f t="shared" si="201"/>
        <v>4877.0024127439756</v>
      </c>
      <c r="N1213">
        <f t="shared" si="202"/>
        <v>67.408911013523721</v>
      </c>
      <c r="O1213">
        <f t="shared" si="203"/>
        <v>3.6217945386426473</v>
      </c>
      <c r="P1213">
        <f t="shared" si="204"/>
        <v>-1.6188653597768797E-2</v>
      </c>
      <c r="R1213">
        <f t="shared" si="205"/>
        <v>0.54237900466286393</v>
      </c>
      <c r="S1213">
        <f t="shared" si="206"/>
        <v>0.19877141461583511</v>
      </c>
      <c r="T1213">
        <f t="shared" si="207"/>
        <v>3.4809714426903893E-2</v>
      </c>
      <c r="U1213">
        <f t="shared" si="208"/>
        <v>8.9685075490002056E-2</v>
      </c>
    </row>
    <row r="1214" spans="1:21" x14ac:dyDescent="0.55000000000000004">
      <c r="A1214">
        <v>0.67</v>
      </c>
      <c r="B1214" t="s">
        <v>8</v>
      </c>
      <c r="C1214" t="s">
        <v>9</v>
      </c>
      <c r="D1214">
        <v>61.6</v>
      </c>
      <c r="E1214">
        <v>57</v>
      </c>
      <c r="F1214" t="s">
        <v>26</v>
      </c>
      <c r="G1214" t="s">
        <v>11</v>
      </c>
      <c r="H1214">
        <v>3162</v>
      </c>
      <c r="I1214">
        <f t="shared" si="198"/>
        <v>56.231663678038196</v>
      </c>
      <c r="J1214">
        <f t="shared" si="199"/>
        <v>3.4999618655961902</v>
      </c>
      <c r="K1214">
        <f t="shared" si="200"/>
        <v>-1.7783574850739468E-2</v>
      </c>
      <c r="M1214">
        <f t="shared" si="201"/>
        <v>2676.2193379787573</v>
      </c>
      <c r="N1214">
        <f t="shared" si="202"/>
        <v>49.503026774167246</v>
      </c>
      <c r="O1214">
        <f t="shared" si="203"/>
        <v>3.3521460756456598</v>
      </c>
      <c r="P1214">
        <f t="shared" si="204"/>
        <v>-2.1934997310215133E-2</v>
      </c>
      <c r="R1214">
        <f t="shared" si="205"/>
        <v>0.15363082290361882</v>
      </c>
      <c r="S1214">
        <f t="shared" si="206"/>
        <v>0.11965921802343689</v>
      </c>
      <c r="T1214">
        <f t="shared" si="207"/>
        <v>4.2233543000432416E-2</v>
      </c>
      <c r="U1214">
        <f t="shared" si="208"/>
        <v>0.23344139152668969</v>
      </c>
    </row>
    <row r="1215" spans="1:21" x14ac:dyDescent="0.55000000000000004">
      <c r="A1215">
        <v>0.67</v>
      </c>
      <c r="B1215" t="s">
        <v>8</v>
      </c>
      <c r="C1215" t="s">
        <v>9</v>
      </c>
      <c r="D1215">
        <v>62.2</v>
      </c>
      <c r="E1215">
        <v>57</v>
      </c>
      <c r="F1215" t="s">
        <v>10</v>
      </c>
      <c r="G1215" t="s">
        <v>11</v>
      </c>
      <c r="H1215">
        <v>3162</v>
      </c>
      <c r="I1215">
        <f t="shared" si="198"/>
        <v>56.231663678038196</v>
      </c>
      <c r="J1215">
        <f t="shared" si="199"/>
        <v>3.4999618655961902</v>
      </c>
      <c r="K1215">
        <f t="shared" si="200"/>
        <v>-1.7783574850739468E-2</v>
      </c>
      <c r="M1215">
        <f t="shared" si="201"/>
        <v>2676.2193379787573</v>
      </c>
      <c r="N1215">
        <f t="shared" si="202"/>
        <v>49.503026774167246</v>
      </c>
      <c r="O1215">
        <f t="shared" si="203"/>
        <v>3.3521460756456598</v>
      </c>
      <c r="P1215">
        <f t="shared" si="204"/>
        <v>-2.1934997310215133E-2</v>
      </c>
      <c r="R1215">
        <f t="shared" si="205"/>
        <v>0.15363082290361882</v>
      </c>
      <c r="S1215">
        <f t="shared" si="206"/>
        <v>0.11965921802343689</v>
      </c>
      <c r="T1215">
        <f t="shared" si="207"/>
        <v>4.2233543000432416E-2</v>
      </c>
      <c r="U1215">
        <f t="shared" si="208"/>
        <v>0.23344139152668969</v>
      </c>
    </row>
    <row r="1216" spans="1:21" x14ac:dyDescent="0.55000000000000004">
      <c r="A1216">
        <v>0.9</v>
      </c>
      <c r="B1216" t="s">
        <v>23</v>
      </c>
      <c r="C1216" t="s">
        <v>12</v>
      </c>
      <c r="D1216">
        <v>62</v>
      </c>
      <c r="E1216">
        <v>56</v>
      </c>
      <c r="F1216" t="s">
        <v>10</v>
      </c>
      <c r="G1216" t="s">
        <v>11</v>
      </c>
      <c r="H1216">
        <v>3162</v>
      </c>
      <c r="I1216">
        <f t="shared" si="198"/>
        <v>56.231663678038196</v>
      </c>
      <c r="J1216">
        <f t="shared" si="199"/>
        <v>3.4999618655961902</v>
      </c>
      <c r="K1216">
        <f t="shared" si="200"/>
        <v>-1.7783574850739468E-2</v>
      </c>
      <c r="M1216">
        <f t="shared" si="201"/>
        <v>4164.9843591434637</v>
      </c>
      <c r="N1216">
        <f t="shared" si="202"/>
        <v>61.6158308184378</v>
      </c>
      <c r="O1216">
        <f t="shared" si="203"/>
        <v>3.5345553300259747</v>
      </c>
      <c r="P1216">
        <f t="shared" si="204"/>
        <v>-1.8047764798854379E-2</v>
      </c>
      <c r="R1216">
        <f t="shared" si="205"/>
        <v>0.31719935456782533</v>
      </c>
      <c r="S1216">
        <f t="shared" si="206"/>
        <v>9.574973935018824E-2</v>
      </c>
      <c r="T1216">
        <f t="shared" si="207"/>
        <v>9.8839546710009045E-3</v>
      </c>
      <c r="U1216">
        <f t="shared" si="208"/>
        <v>1.4855840309516033E-2</v>
      </c>
    </row>
    <row r="1217" spans="1:21" x14ac:dyDescent="0.55000000000000004">
      <c r="A1217">
        <v>0.71</v>
      </c>
      <c r="B1217" t="s">
        <v>17</v>
      </c>
      <c r="C1217" t="s">
        <v>24</v>
      </c>
      <c r="D1217">
        <v>61.6</v>
      </c>
      <c r="E1217">
        <v>60</v>
      </c>
      <c r="F1217" t="s">
        <v>16</v>
      </c>
      <c r="G1217" t="s">
        <v>11</v>
      </c>
      <c r="H1217">
        <v>3163</v>
      </c>
      <c r="I1217">
        <f t="shared" si="198"/>
        <v>56.240554762555462</v>
      </c>
      <c r="J1217">
        <f t="shared" si="199"/>
        <v>3.5000991919157229</v>
      </c>
      <c r="K1217">
        <f t="shared" si="200"/>
        <v>-1.7780763440580293E-2</v>
      </c>
      <c r="M1217">
        <f t="shared" si="201"/>
        <v>2935.1349938334884</v>
      </c>
      <c r="N1217">
        <f t="shared" si="202"/>
        <v>51.609601390562126</v>
      </c>
      <c r="O1217">
        <f t="shared" si="203"/>
        <v>3.3838694242335405</v>
      </c>
      <c r="P1217">
        <f t="shared" si="204"/>
        <v>-2.125895687345674E-2</v>
      </c>
      <c r="R1217">
        <f t="shared" si="205"/>
        <v>7.2040786015337227E-2</v>
      </c>
      <c r="S1217">
        <f t="shared" si="206"/>
        <v>8.2341886411771134E-2</v>
      </c>
      <c r="T1217">
        <f t="shared" si="207"/>
        <v>3.3207563931514153E-2</v>
      </c>
      <c r="U1217">
        <f t="shared" si="208"/>
        <v>0.19561552823644862</v>
      </c>
    </row>
    <row r="1218" spans="1:21" x14ac:dyDescent="0.55000000000000004">
      <c r="A1218">
        <v>0.9</v>
      </c>
      <c r="B1218" t="s">
        <v>15</v>
      </c>
      <c r="C1218" t="s">
        <v>20</v>
      </c>
      <c r="D1218">
        <v>61.6</v>
      </c>
      <c r="E1218">
        <v>59</v>
      </c>
      <c r="F1218" t="s">
        <v>16</v>
      </c>
      <c r="G1218" t="s">
        <v>11</v>
      </c>
      <c r="H1218">
        <v>3164</v>
      </c>
      <c r="I1218">
        <f t="shared" ref="I1218:I1281" si="209" xml:space="preserve"> SQRT(H1218)</f>
        <v>56.24944444170093</v>
      </c>
      <c r="J1218">
        <f t="shared" ref="J1218:J1281" si="210">LOG10(H1218)</f>
        <v>3.5002364748256389</v>
      </c>
      <c r="K1218">
        <f t="shared" ref="K1218:K1281" si="211" xml:space="preserve"> (1/I1218)*-1</f>
        <v>-1.7777953363369448E-2</v>
      </c>
      <c r="M1218">
        <f t="shared" ref="M1218:M1281" si="212" xml:space="preserve"> INTERCEPT(Price,CaratSize) + A1218*SLOPE(Price,CaratSize)</f>
        <v>4164.9843591434637</v>
      </c>
      <c r="N1218">
        <f t="shared" ref="N1218:N1281" si="213" xml:space="preserve"> INTERCEPT(SqrtPrice,CaratSize) + A1218*SLOPE(SqrtPrice,CaratSize)</f>
        <v>61.6158308184378</v>
      </c>
      <c r="O1218">
        <f t="shared" ref="O1218:O1281" si="214" xml:space="preserve"> INTERCEPT(LogTenPrice,CaratSize) + A1218*SLOPE(LogTenPrice,CaratSize)</f>
        <v>3.5345553300259747</v>
      </c>
      <c r="P1218">
        <f t="shared" ref="P1218:P1281" si="215" xml:space="preserve"> INTERCEPT(NegRecPrice,CaratSize) + A1218*SLOPE(NegRecPrice,CaratSize)</f>
        <v>-1.8047764798854379E-2</v>
      </c>
      <c r="R1218">
        <f t="shared" ref="R1218:R1281" si="216" xml:space="preserve"> ABS((M1218-H1218)/H1218)</f>
        <v>0.31636673803522875</v>
      </c>
      <c r="S1218">
        <f t="shared" ref="S1218:S1281" si="217" xml:space="preserve"> ABS((N1218-I1218)/I1218)</f>
        <v>9.5403366735449219E-2</v>
      </c>
      <c r="T1218">
        <f t="shared" ref="T1218:T1281" si="218" xml:space="preserve"> ABS((O1218-J1218)/J1218)</f>
        <v>9.8047247513599178E-3</v>
      </c>
      <c r="U1218">
        <f t="shared" ref="U1218:U1281" si="219" xml:space="preserve"> ABS((P1218-K1218)/K1218)</f>
        <v>1.5176743350045208E-2</v>
      </c>
    </row>
    <row r="1219" spans="1:21" x14ac:dyDescent="0.55000000000000004">
      <c r="A1219">
        <v>0.9</v>
      </c>
      <c r="B1219" t="s">
        <v>15</v>
      </c>
      <c r="C1219" t="s">
        <v>20</v>
      </c>
      <c r="D1219">
        <v>62.8</v>
      </c>
      <c r="E1219">
        <v>54</v>
      </c>
      <c r="F1219" t="s">
        <v>16</v>
      </c>
      <c r="G1219" t="s">
        <v>11</v>
      </c>
      <c r="H1219">
        <v>3164</v>
      </c>
      <c r="I1219">
        <f t="shared" si="209"/>
        <v>56.24944444170093</v>
      </c>
      <c r="J1219">
        <f t="shared" si="210"/>
        <v>3.5002364748256389</v>
      </c>
      <c r="K1219">
        <f t="shared" si="211"/>
        <v>-1.7777953363369448E-2</v>
      </c>
      <c r="M1219">
        <f t="shared" si="212"/>
        <v>4164.9843591434637</v>
      </c>
      <c r="N1219">
        <f t="shared" si="213"/>
        <v>61.6158308184378</v>
      </c>
      <c r="O1219">
        <f t="shared" si="214"/>
        <v>3.5345553300259747</v>
      </c>
      <c r="P1219">
        <f t="shared" si="215"/>
        <v>-1.8047764798854379E-2</v>
      </c>
      <c r="R1219">
        <f t="shared" si="216"/>
        <v>0.31636673803522875</v>
      </c>
      <c r="S1219">
        <f t="shared" si="217"/>
        <v>9.5403366735449219E-2</v>
      </c>
      <c r="T1219">
        <f t="shared" si="218"/>
        <v>9.8047247513599178E-3</v>
      </c>
      <c r="U1219">
        <f t="shared" si="219"/>
        <v>1.5176743350045208E-2</v>
      </c>
    </row>
    <row r="1220" spans="1:21" x14ac:dyDescent="0.55000000000000004">
      <c r="A1220">
        <v>0.65</v>
      </c>
      <c r="B1220" t="s">
        <v>19</v>
      </c>
      <c r="C1220" t="s">
        <v>24</v>
      </c>
      <c r="D1220">
        <v>62.7</v>
      </c>
      <c r="E1220">
        <v>56</v>
      </c>
      <c r="F1220" t="s">
        <v>10</v>
      </c>
      <c r="G1220" t="s">
        <v>11</v>
      </c>
      <c r="H1220">
        <v>3164</v>
      </c>
      <c r="I1220">
        <f t="shared" si="209"/>
        <v>56.24944444170093</v>
      </c>
      <c r="J1220">
        <f t="shared" si="210"/>
        <v>3.5002364748256389</v>
      </c>
      <c r="K1220">
        <f t="shared" si="211"/>
        <v>-1.7777953363369448E-2</v>
      </c>
      <c r="M1220">
        <f t="shared" si="212"/>
        <v>2546.7615100513917</v>
      </c>
      <c r="N1220">
        <f t="shared" si="213"/>
        <v>48.449739465969806</v>
      </c>
      <c r="O1220">
        <f t="shared" si="214"/>
        <v>3.336284401351719</v>
      </c>
      <c r="P1220">
        <f t="shared" si="215"/>
        <v>-2.2273017528594331E-2</v>
      </c>
      <c r="R1220">
        <f t="shared" si="216"/>
        <v>0.19508169720246785</v>
      </c>
      <c r="S1220">
        <f t="shared" si="217"/>
        <v>0.13866279130658857</v>
      </c>
      <c r="T1220">
        <f t="shared" si="218"/>
        <v>4.6840284835922993E-2</v>
      </c>
      <c r="U1220">
        <f t="shared" si="219"/>
        <v>0.25284486202369783</v>
      </c>
    </row>
    <row r="1221" spans="1:21" x14ac:dyDescent="0.55000000000000004">
      <c r="A1221">
        <v>0.9</v>
      </c>
      <c r="B1221" t="s">
        <v>15</v>
      </c>
      <c r="C1221" t="s">
        <v>14</v>
      </c>
      <c r="D1221">
        <v>63.3</v>
      </c>
      <c r="E1221">
        <v>57</v>
      </c>
      <c r="F1221" t="s">
        <v>16</v>
      </c>
      <c r="G1221" t="s">
        <v>11</v>
      </c>
      <c r="H1221">
        <v>3164</v>
      </c>
      <c r="I1221">
        <f t="shared" si="209"/>
        <v>56.24944444170093</v>
      </c>
      <c r="J1221">
        <f t="shared" si="210"/>
        <v>3.5002364748256389</v>
      </c>
      <c r="K1221">
        <f t="shared" si="211"/>
        <v>-1.7777953363369448E-2</v>
      </c>
      <c r="M1221">
        <f t="shared" si="212"/>
        <v>4164.9843591434637</v>
      </c>
      <c r="N1221">
        <f t="shared" si="213"/>
        <v>61.6158308184378</v>
      </c>
      <c r="O1221">
        <f t="shared" si="214"/>
        <v>3.5345553300259747</v>
      </c>
      <c r="P1221">
        <f t="shared" si="215"/>
        <v>-1.8047764798854379E-2</v>
      </c>
      <c r="R1221">
        <f t="shared" si="216"/>
        <v>0.31636673803522875</v>
      </c>
      <c r="S1221">
        <f t="shared" si="217"/>
        <v>9.5403366735449219E-2</v>
      </c>
      <c r="T1221">
        <f t="shared" si="218"/>
        <v>9.8047247513599178E-3</v>
      </c>
      <c r="U1221">
        <f t="shared" si="219"/>
        <v>1.5176743350045208E-2</v>
      </c>
    </row>
    <row r="1222" spans="1:21" x14ac:dyDescent="0.55000000000000004">
      <c r="A1222">
        <v>0.94</v>
      </c>
      <c r="B1222" t="s">
        <v>8</v>
      </c>
      <c r="C1222" t="s">
        <v>20</v>
      </c>
      <c r="D1222">
        <v>62.1</v>
      </c>
      <c r="E1222">
        <v>60</v>
      </c>
      <c r="F1222" t="s">
        <v>16</v>
      </c>
      <c r="G1222" t="s">
        <v>11</v>
      </c>
      <c r="H1222">
        <v>3164</v>
      </c>
      <c r="I1222">
        <f t="shared" si="209"/>
        <v>56.24944444170093</v>
      </c>
      <c r="J1222">
        <f t="shared" si="210"/>
        <v>3.5002364748256389</v>
      </c>
      <c r="K1222">
        <f t="shared" si="211"/>
        <v>-1.7777953363369448E-2</v>
      </c>
      <c r="M1222">
        <f t="shared" si="212"/>
        <v>4423.9000149981948</v>
      </c>
      <c r="N1222">
        <f t="shared" si="213"/>
        <v>63.72240543483268</v>
      </c>
      <c r="O1222">
        <f t="shared" si="214"/>
        <v>3.5662786786138558</v>
      </c>
      <c r="P1222">
        <f t="shared" si="215"/>
        <v>-1.7371724362095987E-2</v>
      </c>
      <c r="R1222">
        <f t="shared" si="216"/>
        <v>0.39819848767326005</v>
      </c>
      <c r="S1222">
        <f t="shared" si="217"/>
        <v>0.13285395202217529</v>
      </c>
      <c r="T1222">
        <f t="shared" si="218"/>
        <v>1.886792628532526E-2</v>
      </c>
      <c r="U1222">
        <f t="shared" si="219"/>
        <v>2.285015563773923E-2</v>
      </c>
    </row>
    <row r="1223" spans="1:21" x14ac:dyDescent="0.55000000000000004">
      <c r="A1223">
        <v>0.8</v>
      </c>
      <c r="B1223" t="s">
        <v>23</v>
      </c>
      <c r="C1223" t="s">
        <v>24</v>
      </c>
      <c r="D1223">
        <v>61.8</v>
      </c>
      <c r="E1223">
        <v>59</v>
      </c>
      <c r="F1223" t="s">
        <v>10</v>
      </c>
      <c r="G1223" t="s">
        <v>11</v>
      </c>
      <c r="H1223">
        <v>3165</v>
      </c>
      <c r="I1223">
        <f t="shared" si="209"/>
        <v>56.258332716140814</v>
      </c>
      <c r="J1223">
        <f t="shared" si="210"/>
        <v>3.500373714353374</v>
      </c>
      <c r="K1223">
        <f t="shared" si="211"/>
        <v>-1.7775144618053972E-2</v>
      </c>
      <c r="M1223">
        <f t="shared" si="212"/>
        <v>3517.6952195066356</v>
      </c>
      <c r="N1223">
        <f t="shared" si="213"/>
        <v>56.349394277450607</v>
      </c>
      <c r="O1223">
        <f t="shared" si="214"/>
        <v>3.4552469585562724</v>
      </c>
      <c r="P1223">
        <f t="shared" si="215"/>
        <v>-1.9737865890750356E-2</v>
      </c>
      <c r="R1223">
        <f t="shared" si="216"/>
        <v>0.1114360883117332</v>
      </c>
      <c r="S1223">
        <f t="shared" si="217"/>
        <v>1.6186324214273614E-3</v>
      </c>
      <c r="T1223">
        <f t="shared" si="218"/>
        <v>1.2891982250940272E-2</v>
      </c>
      <c r="U1223">
        <f t="shared" si="219"/>
        <v>0.11041942638840048</v>
      </c>
    </row>
    <row r="1224" spans="1:21" x14ac:dyDescent="0.55000000000000004">
      <c r="A1224">
        <v>0.72</v>
      </c>
      <c r="B1224" t="s">
        <v>19</v>
      </c>
      <c r="C1224" t="s">
        <v>12</v>
      </c>
      <c r="D1224">
        <v>62.5</v>
      </c>
      <c r="E1224">
        <v>57</v>
      </c>
      <c r="F1224" t="s">
        <v>10</v>
      </c>
      <c r="G1224" t="s">
        <v>11</v>
      </c>
      <c r="H1224">
        <v>3165</v>
      </c>
      <c r="I1224">
        <f t="shared" si="209"/>
        <v>56.258332716140814</v>
      </c>
      <c r="J1224">
        <f t="shared" si="210"/>
        <v>3.500373714353374</v>
      </c>
      <c r="K1224">
        <f t="shared" si="211"/>
        <v>-1.7775144618053972E-2</v>
      </c>
      <c r="M1224">
        <f t="shared" si="212"/>
        <v>2999.8639077971716</v>
      </c>
      <c r="N1224">
        <f t="shared" si="213"/>
        <v>52.136245044660846</v>
      </c>
      <c r="O1224">
        <f t="shared" si="214"/>
        <v>3.3918002613805109</v>
      </c>
      <c r="P1224">
        <f t="shared" si="215"/>
        <v>-2.1089946764267144E-2</v>
      </c>
      <c r="R1224">
        <f t="shared" si="216"/>
        <v>5.2175700538018462E-2</v>
      </c>
      <c r="S1224">
        <f t="shared" si="217"/>
        <v>7.3270704488853769E-2</v>
      </c>
      <c r="T1224">
        <f t="shared" si="218"/>
        <v>3.1017674635041036E-2</v>
      </c>
      <c r="U1224">
        <f t="shared" si="219"/>
        <v>0.18648524202983827</v>
      </c>
    </row>
    <row r="1225" spans="1:21" x14ac:dyDescent="0.55000000000000004">
      <c r="A1225">
        <v>0.91</v>
      </c>
      <c r="B1225" t="s">
        <v>8</v>
      </c>
      <c r="C1225" t="s">
        <v>20</v>
      </c>
      <c r="D1225">
        <v>61.3</v>
      </c>
      <c r="E1225">
        <v>55</v>
      </c>
      <c r="F1225" t="s">
        <v>16</v>
      </c>
      <c r="G1225" t="s">
        <v>11</v>
      </c>
      <c r="H1225">
        <v>3165</v>
      </c>
      <c r="I1225">
        <f t="shared" si="209"/>
        <v>56.258332716140814</v>
      </c>
      <c r="J1225">
        <f t="shared" si="210"/>
        <v>3.500373714353374</v>
      </c>
      <c r="K1225">
        <f t="shared" si="211"/>
        <v>-1.7775144618053972E-2</v>
      </c>
      <c r="M1225">
        <f t="shared" si="212"/>
        <v>4229.713273107147</v>
      </c>
      <c r="N1225">
        <f t="shared" si="213"/>
        <v>62.142474472536527</v>
      </c>
      <c r="O1225">
        <f t="shared" si="214"/>
        <v>3.5424861671729451</v>
      </c>
      <c r="P1225">
        <f t="shared" si="215"/>
        <v>-1.787875468966478E-2</v>
      </c>
      <c r="R1225">
        <f t="shared" si="216"/>
        <v>0.33640229798014121</v>
      </c>
      <c r="S1225">
        <f t="shared" si="217"/>
        <v>0.1045914706730639</v>
      </c>
      <c r="T1225">
        <f t="shared" si="218"/>
        <v>1.2030844777198471E-2</v>
      </c>
      <c r="U1225">
        <f t="shared" si="219"/>
        <v>5.8289298814240154E-3</v>
      </c>
    </row>
    <row r="1226" spans="1:21" x14ac:dyDescent="0.55000000000000004">
      <c r="A1226">
        <v>0.73</v>
      </c>
      <c r="B1226" t="s">
        <v>15</v>
      </c>
      <c r="C1226" t="s">
        <v>9</v>
      </c>
      <c r="D1226">
        <v>62.6</v>
      </c>
      <c r="E1226">
        <v>56</v>
      </c>
      <c r="F1226" t="s">
        <v>10</v>
      </c>
      <c r="G1226" t="s">
        <v>11</v>
      </c>
      <c r="H1226">
        <v>3165</v>
      </c>
      <c r="I1226">
        <f t="shared" si="209"/>
        <v>56.258332716140814</v>
      </c>
      <c r="J1226">
        <f t="shared" si="210"/>
        <v>3.500373714353374</v>
      </c>
      <c r="K1226">
        <f t="shared" si="211"/>
        <v>-1.7775144618053972E-2</v>
      </c>
      <c r="M1226">
        <f t="shared" si="212"/>
        <v>3064.5928217608548</v>
      </c>
      <c r="N1226">
        <f t="shared" si="213"/>
        <v>52.662888698759566</v>
      </c>
      <c r="O1226">
        <f t="shared" si="214"/>
        <v>3.3997310985274809</v>
      </c>
      <c r="P1226">
        <f t="shared" si="215"/>
        <v>-2.0920936655077545E-2</v>
      </c>
      <c r="R1226">
        <f t="shared" si="216"/>
        <v>3.172422693179943E-2</v>
      </c>
      <c r="S1226">
        <f t="shared" si="217"/>
        <v>6.3909537375068617E-2</v>
      </c>
      <c r="T1226">
        <f t="shared" si="218"/>
        <v>2.8751963087028504E-2</v>
      </c>
      <c r="U1226">
        <f t="shared" si="219"/>
        <v>0.17697701507465852</v>
      </c>
    </row>
    <row r="1227" spans="1:21" x14ac:dyDescent="0.55000000000000004">
      <c r="A1227">
        <v>0.9</v>
      </c>
      <c r="B1227" t="s">
        <v>23</v>
      </c>
      <c r="C1227" t="s">
        <v>14</v>
      </c>
      <c r="D1227">
        <v>60.9</v>
      </c>
      <c r="E1227">
        <v>56</v>
      </c>
      <c r="F1227" t="s">
        <v>10</v>
      </c>
      <c r="G1227" t="s">
        <v>11</v>
      </c>
      <c r="H1227">
        <v>3166</v>
      </c>
      <c r="I1227">
        <f t="shared" si="209"/>
        <v>56.267219586540797</v>
      </c>
      <c r="J1227">
        <f t="shared" si="210"/>
        <v>3.5005109105263372</v>
      </c>
      <c r="K1227">
        <f t="shared" si="211"/>
        <v>-1.7772337203582057E-2</v>
      </c>
      <c r="M1227">
        <f t="shared" si="212"/>
        <v>4164.9843591434637</v>
      </c>
      <c r="N1227">
        <f t="shared" si="213"/>
        <v>61.6158308184378</v>
      </c>
      <c r="O1227">
        <f t="shared" si="214"/>
        <v>3.5345553300259747</v>
      </c>
      <c r="P1227">
        <f t="shared" si="215"/>
        <v>-1.8047764798854379E-2</v>
      </c>
      <c r="R1227">
        <f t="shared" si="216"/>
        <v>0.31553517345024124</v>
      </c>
      <c r="S1227">
        <f t="shared" si="217"/>
        <v>9.5057322384139956E-2</v>
      </c>
      <c r="T1227">
        <f t="shared" si="218"/>
        <v>9.7255573171513166E-3</v>
      </c>
      <c r="U1227">
        <f t="shared" si="219"/>
        <v>1.5497544983380669E-2</v>
      </c>
    </row>
    <row r="1228" spans="1:21" x14ac:dyDescent="0.55000000000000004">
      <c r="A1228">
        <v>0.54</v>
      </c>
      <c r="B1228" t="s">
        <v>19</v>
      </c>
      <c r="C1228" t="s">
        <v>25</v>
      </c>
      <c r="D1228">
        <v>61.5</v>
      </c>
      <c r="E1228">
        <v>56</v>
      </c>
      <c r="F1228" t="s">
        <v>10</v>
      </c>
      <c r="G1228" t="s">
        <v>11</v>
      </c>
      <c r="H1228">
        <v>3166</v>
      </c>
      <c r="I1228">
        <f t="shared" si="209"/>
        <v>56.267219586540797</v>
      </c>
      <c r="J1228">
        <f t="shared" si="210"/>
        <v>3.5005109105263372</v>
      </c>
      <c r="K1228">
        <f t="shared" si="211"/>
        <v>-1.7772337203582057E-2</v>
      </c>
      <c r="M1228">
        <f t="shared" si="212"/>
        <v>1834.7434564508803</v>
      </c>
      <c r="N1228">
        <f t="shared" si="213"/>
        <v>42.656659270883893</v>
      </c>
      <c r="O1228">
        <f t="shared" si="214"/>
        <v>3.2490451927350468</v>
      </c>
      <c r="P1228">
        <f t="shared" si="215"/>
        <v>-2.4132128729679909E-2</v>
      </c>
      <c r="R1228">
        <f t="shared" si="216"/>
        <v>0.4204853264526594</v>
      </c>
      <c r="S1228">
        <f t="shared" si="217"/>
        <v>0.24189146745954676</v>
      </c>
      <c r="T1228">
        <f t="shared" si="218"/>
        <v>7.1836861595006435E-2</v>
      </c>
      <c r="U1228">
        <f t="shared" si="219"/>
        <v>0.35784778632356928</v>
      </c>
    </row>
    <row r="1229" spans="1:21" x14ac:dyDescent="0.55000000000000004">
      <c r="A1229">
        <v>0.81</v>
      </c>
      <c r="B1229" t="s">
        <v>8</v>
      </c>
      <c r="C1229" t="s">
        <v>14</v>
      </c>
      <c r="D1229">
        <v>60.1</v>
      </c>
      <c r="E1229">
        <v>59</v>
      </c>
      <c r="F1229" t="s">
        <v>10</v>
      </c>
      <c r="G1229" t="s">
        <v>11</v>
      </c>
      <c r="H1229">
        <v>3167</v>
      </c>
      <c r="I1229">
        <f t="shared" si="209"/>
        <v>56.276105053566027</v>
      </c>
      <c r="J1229">
        <f t="shared" si="210"/>
        <v>3.5006480633719121</v>
      </c>
      <c r="K1229">
        <f t="shared" si="211"/>
        <v>-1.7769531118903073E-2</v>
      </c>
      <c r="M1229">
        <f t="shared" si="212"/>
        <v>3582.4241334703179</v>
      </c>
      <c r="N1229">
        <f t="shared" si="213"/>
        <v>56.876037931549327</v>
      </c>
      <c r="O1229">
        <f t="shared" si="214"/>
        <v>3.4631777957032428</v>
      </c>
      <c r="P1229">
        <f t="shared" si="215"/>
        <v>-1.956885578156076E-2</v>
      </c>
      <c r="R1229">
        <f t="shared" si="216"/>
        <v>0.13117276080527879</v>
      </c>
      <c r="S1229">
        <f t="shared" si="217"/>
        <v>1.0660525944577318E-2</v>
      </c>
      <c r="T1229">
        <f t="shared" si="218"/>
        <v>1.0703808834920996E-2</v>
      </c>
      <c r="U1229">
        <f t="shared" si="219"/>
        <v>0.10125898374119625</v>
      </c>
    </row>
    <row r="1230" spans="1:21" x14ac:dyDescent="0.55000000000000004">
      <c r="A1230">
        <v>0.71</v>
      </c>
      <c r="B1230" t="s">
        <v>17</v>
      </c>
      <c r="C1230" t="s">
        <v>9</v>
      </c>
      <c r="D1230">
        <v>62</v>
      </c>
      <c r="E1230">
        <v>55</v>
      </c>
      <c r="F1230" t="s">
        <v>10</v>
      </c>
      <c r="G1230" t="s">
        <v>28</v>
      </c>
      <c r="H1230">
        <v>3167</v>
      </c>
      <c r="I1230">
        <f t="shared" si="209"/>
        <v>56.276105053566027</v>
      </c>
      <c r="J1230">
        <f t="shared" si="210"/>
        <v>3.5006480633719121</v>
      </c>
      <c r="K1230">
        <f t="shared" si="211"/>
        <v>-1.7769531118903073E-2</v>
      </c>
      <c r="M1230">
        <f t="shared" si="212"/>
        <v>2935.1349938334884</v>
      </c>
      <c r="N1230">
        <f t="shared" si="213"/>
        <v>51.609601390562126</v>
      </c>
      <c r="O1230">
        <f t="shared" si="214"/>
        <v>3.3838694242335405</v>
      </c>
      <c r="P1230">
        <f t="shared" si="215"/>
        <v>-2.125895687345674E-2</v>
      </c>
      <c r="R1230">
        <f t="shared" si="216"/>
        <v>7.3212821650303642E-2</v>
      </c>
      <c r="S1230">
        <f t="shared" si="217"/>
        <v>8.2921582056223006E-2</v>
      </c>
      <c r="T1230">
        <f t="shared" si="218"/>
        <v>3.3359148656002709E-2</v>
      </c>
      <c r="U1230">
        <f t="shared" si="219"/>
        <v>0.19637129033988107</v>
      </c>
    </row>
    <row r="1231" spans="1:21" x14ac:dyDescent="0.55000000000000004">
      <c r="A1231">
        <v>0.72</v>
      </c>
      <c r="B1231" t="s">
        <v>21</v>
      </c>
      <c r="C1231" t="s">
        <v>24</v>
      </c>
      <c r="D1231">
        <v>61.3</v>
      </c>
      <c r="E1231">
        <v>65</v>
      </c>
      <c r="F1231" t="s">
        <v>22</v>
      </c>
      <c r="G1231" t="s">
        <v>11</v>
      </c>
      <c r="H1231">
        <v>3168</v>
      </c>
      <c r="I1231">
        <f t="shared" si="209"/>
        <v>56.284989117881153</v>
      </c>
      <c r="J1231">
        <f t="shared" si="210"/>
        <v>3.5007851729174559</v>
      </c>
      <c r="K1231">
        <f t="shared" si="211"/>
        <v>-1.7766726362967538E-2</v>
      </c>
      <c r="M1231">
        <f t="shared" si="212"/>
        <v>2999.8639077971716</v>
      </c>
      <c r="N1231">
        <f t="shared" si="213"/>
        <v>52.136245044660846</v>
      </c>
      <c r="O1231">
        <f t="shared" si="214"/>
        <v>3.3918002613805109</v>
      </c>
      <c r="P1231">
        <f t="shared" si="215"/>
        <v>-2.1089946764267144E-2</v>
      </c>
      <c r="R1231">
        <f t="shared" si="216"/>
        <v>5.3073261427660487E-2</v>
      </c>
      <c r="S1231">
        <f t="shared" si="217"/>
        <v>7.3709600698888544E-2</v>
      </c>
      <c r="T1231">
        <f t="shared" si="218"/>
        <v>3.1131562250682192E-2</v>
      </c>
      <c r="U1231">
        <f t="shared" si="219"/>
        <v>0.18704742412346897</v>
      </c>
    </row>
    <row r="1232" spans="1:21" x14ac:dyDescent="0.55000000000000004">
      <c r="A1232">
        <v>0.75</v>
      </c>
      <c r="B1232" t="s">
        <v>19</v>
      </c>
      <c r="C1232" t="s">
        <v>12</v>
      </c>
      <c r="D1232">
        <v>60</v>
      </c>
      <c r="E1232">
        <v>64</v>
      </c>
      <c r="F1232" t="s">
        <v>22</v>
      </c>
      <c r="G1232" t="s">
        <v>11</v>
      </c>
      <c r="H1232">
        <v>3168</v>
      </c>
      <c r="I1232">
        <f t="shared" si="209"/>
        <v>56.284989117881153</v>
      </c>
      <c r="J1232">
        <f t="shared" si="210"/>
        <v>3.5007851729174559</v>
      </c>
      <c r="K1232">
        <f t="shared" si="211"/>
        <v>-1.7766726362967538E-2</v>
      </c>
      <c r="M1232">
        <f t="shared" si="212"/>
        <v>3194.0506496882203</v>
      </c>
      <c r="N1232">
        <f t="shared" si="213"/>
        <v>53.716176006957006</v>
      </c>
      <c r="O1232">
        <f t="shared" si="214"/>
        <v>3.4155927728214213</v>
      </c>
      <c r="P1232">
        <f t="shared" si="215"/>
        <v>-2.0582916436698351E-2</v>
      </c>
      <c r="R1232">
        <f t="shared" si="216"/>
        <v>8.2230586137059178E-3</v>
      </c>
      <c r="S1232">
        <f t="shared" si="217"/>
        <v>4.5639399619392687E-2</v>
      </c>
      <c r="T1232">
        <f t="shared" si="218"/>
        <v>2.4335226495785723E-2</v>
      </c>
      <c r="U1232">
        <f t="shared" si="219"/>
        <v>0.15850922765382372</v>
      </c>
    </row>
    <row r="1233" spans="1:21" x14ac:dyDescent="0.55000000000000004">
      <c r="A1233">
        <v>0.9</v>
      </c>
      <c r="B1233" t="s">
        <v>13</v>
      </c>
      <c r="C1233" t="s">
        <v>12</v>
      </c>
      <c r="D1233">
        <v>60.7</v>
      </c>
      <c r="E1233">
        <v>58</v>
      </c>
      <c r="F1233" t="s">
        <v>22</v>
      </c>
      <c r="G1233" t="s">
        <v>11</v>
      </c>
      <c r="H1233">
        <v>3168</v>
      </c>
      <c r="I1233">
        <f t="shared" si="209"/>
        <v>56.284989117881153</v>
      </c>
      <c r="J1233">
        <f t="shared" si="210"/>
        <v>3.5007851729174559</v>
      </c>
      <c r="K1233">
        <f t="shared" si="211"/>
        <v>-1.7766726362967538E-2</v>
      </c>
      <c r="M1233">
        <f t="shared" si="212"/>
        <v>4164.9843591434637</v>
      </c>
      <c r="N1233">
        <f t="shared" si="213"/>
        <v>61.6158308184378</v>
      </c>
      <c r="O1233">
        <f t="shared" si="214"/>
        <v>3.5345553300259747</v>
      </c>
      <c r="P1233">
        <f t="shared" si="215"/>
        <v>-1.8047764798854379E-2</v>
      </c>
      <c r="R1233">
        <f t="shared" si="216"/>
        <v>0.31470465882053777</v>
      </c>
      <c r="S1233">
        <f t="shared" si="217"/>
        <v>9.4711605778086475E-2</v>
      </c>
      <c r="T1233">
        <f t="shared" si="218"/>
        <v>9.6464522786971294E-3</v>
      </c>
      <c r="U1233">
        <f t="shared" si="219"/>
        <v>1.5818245305597202E-2</v>
      </c>
    </row>
    <row r="1234" spans="1:21" x14ac:dyDescent="0.55000000000000004">
      <c r="A1234">
        <v>0.8</v>
      </c>
      <c r="B1234" t="s">
        <v>21</v>
      </c>
      <c r="C1234" t="s">
        <v>14</v>
      </c>
      <c r="D1234">
        <v>62</v>
      </c>
      <c r="E1234">
        <v>58</v>
      </c>
      <c r="F1234" t="s">
        <v>10</v>
      </c>
      <c r="G1234" t="s">
        <v>11</v>
      </c>
      <c r="H1234">
        <v>3168</v>
      </c>
      <c r="I1234">
        <f t="shared" si="209"/>
        <v>56.284989117881153</v>
      </c>
      <c r="J1234">
        <f t="shared" si="210"/>
        <v>3.5007851729174559</v>
      </c>
      <c r="K1234">
        <f t="shared" si="211"/>
        <v>-1.7766726362967538E-2</v>
      </c>
      <c r="M1234">
        <f t="shared" si="212"/>
        <v>3517.6952195066356</v>
      </c>
      <c r="N1234">
        <f t="shared" si="213"/>
        <v>56.349394277450607</v>
      </c>
      <c r="O1234">
        <f t="shared" si="214"/>
        <v>3.4552469585562724</v>
      </c>
      <c r="P1234">
        <f t="shared" si="215"/>
        <v>-1.9737865890750356E-2</v>
      </c>
      <c r="R1234">
        <f t="shared" si="216"/>
        <v>0.11038359201598345</v>
      </c>
      <c r="S1234">
        <f t="shared" si="217"/>
        <v>1.1442688464337399E-3</v>
      </c>
      <c r="T1234">
        <f t="shared" si="218"/>
        <v>1.3008000237624773E-2</v>
      </c>
      <c r="U1234">
        <f t="shared" si="219"/>
        <v>0.11094556687108129</v>
      </c>
    </row>
    <row r="1235" spans="1:21" x14ac:dyDescent="0.55000000000000004">
      <c r="A1235">
        <v>0.76</v>
      </c>
      <c r="B1235" t="s">
        <v>15</v>
      </c>
      <c r="C1235" t="s">
        <v>9</v>
      </c>
      <c r="D1235">
        <v>60.5</v>
      </c>
      <c r="E1235">
        <v>59</v>
      </c>
      <c r="F1235" t="s">
        <v>10</v>
      </c>
      <c r="G1235" t="s">
        <v>11</v>
      </c>
      <c r="H1235">
        <v>3161</v>
      </c>
      <c r="I1235">
        <f t="shared" si="209"/>
        <v>56.222771187482387</v>
      </c>
      <c r="J1235">
        <f t="shared" si="210"/>
        <v>3.4998244958395799</v>
      </c>
      <c r="K1235">
        <f t="shared" si="211"/>
        <v>-1.7786387594901105E-2</v>
      </c>
      <c r="M1235">
        <f t="shared" si="212"/>
        <v>3258.7795636519036</v>
      </c>
      <c r="N1235">
        <f t="shared" si="213"/>
        <v>54.242819661055726</v>
      </c>
      <c r="O1235">
        <f t="shared" si="214"/>
        <v>3.4235236099683917</v>
      </c>
      <c r="P1235">
        <f t="shared" si="215"/>
        <v>-2.0413906327508752E-2</v>
      </c>
      <c r="R1235">
        <f t="shared" si="216"/>
        <v>3.093311093068762E-2</v>
      </c>
      <c r="S1235">
        <f t="shared" si="217"/>
        <v>3.521618526814066E-2</v>
      </c>
      <c r="T1235">
        <f t="shared" si="218"/>
        <v>2.1801346313762585E-2</v>
      </c>
      <c r="U1235">
        <f t="shared" si="219"/>
        <v>0.14772638449422346</v>
      </c>
    </row>
    <row r="1236" spans="1:21" x14ac:dyDescent="0.55000000000000004">
      <c r="A1236">
        <v>0.56999999999999995</v>
      </c>
      <c r="B1236" t="s">
        <v>8</v>
      </c>
      <c r="C1236" t="s">
        <v>9</v>
      </c>
      <c r="D1236">
        <v>59.8</v>
      </c>
      <c r="E1236">
        <v>59</v>
      </c>
      <c r="F1236" t="s">
        <v>10</v>
      </c>
      <c r="G1236" t="s">
        <v>11</v>
      </c>
      <c r="H1236">
        <v>3161</v>
      </c>
      <c r="I1236">
        <f t="shared" si="209"/>
        <v>56.222771187482387</v>
      </c>
      <c r="J1236">
        <f t="shared" si="210"/>
        <v>3.4998244958395799</v>
      </c>
      <c r="K1236">
        <f t="shared" si="211"/>
        <v>-1.7786387594901105E-2</v>
      </c>
      <c r="M1236">
        <f t="shared" si="212"/>
        <v>2028.9301983419282</v>
      </c>
      <c r="N1236">
        <f t="shared" si="213"/>
        <v>44.236590233180046</v>
      </c>
      <c r="O1236">
        <f t="shared" si="214"/>
        <v>3.2728377041759571</v>
      </c>
      <c r="P1236">
        <f t="shared" si="215"/>
        <v>-2.3625098402111116E-2</v>
      </c>
      <c r="R1236">
        <f t="shared" si="216"/>
        <v>0.35813660286557158</v>
      </c>
      <c r="S1236">
        <f t="shared" si="217"/>
        <v>0.21319086023584305</v>
      </c>
      <c r="T1236">
        <f t="shared" si="218"/>
        <v>6.4856621220136496E-2</v>
      </c>
      <c r="U1236">
        <f t="shared" si="219"/>
        <v>0.32826850174364902</v>
      </c>
    </row>
    <row r="1237" spans="1:21" x14ac:dyDescent="0.55000000000000004">
      <c r="A1237">
        <v>1</v>
      </c>
      <c r="B1237" t="s">
        <v>23</v>
      </c>
      <c r="C1237" t="s">
        <v>20</v>
      </c>
      <c r="D1237">
        <v>62.2</v>
      </c>
      <c r="E1237">
        <v>56</v>
      </c>
      <c r="F1237" t="s">
        <v>10</v>
      </c>
      <c r="G1237" t="s">
        <v>11</v>
      </c>
      <c r="H1237">
        <v>3161</v>
      </c>
      <c r="I1237">
        <f t="shared" si="209"/>
        <v>56.222771187482387</v>
      </c>
      <c r="J1237">
        <f t="shared" si="210"/>
        <v>3.4998244958395799</v>
      </c>
      <c r="K1237">
        <f t="shared" si="211"/>
        <v>-1.7786387594901105E-2</v>
      </c>
      <c r="M1237">
        <f t="shared" si="212"/>
        <v>4812.2734987802924</v>
      </c>
      <c r="N1237">
        <f t="shared" si="213"/>
        <v>66.882267359425001</v>
      </c>
      <c r="O1237">
        <f t="shared" si="214"/>
        <v>3.6138637014956769</v>
      </c>
      <c r="P1237">
        <f t="shared" si="215"/>
        <v>-1.6357663706958396E-2</v>
      </c>
      <c r="R1237">
        <f t="shared" si="216"/>
        <v>0.52238959151543574</v>
      </c>
      <c r="S1237">
        <f t="shared" si="217"/>
        <v>0.18959393048053591</v>
      </c>
      <c r="T1237">
        <f t="shared" si="218"/>
        <v>3.2584264094288516E-2</v>
      </c>
      <c r="U1237">
        <f t="shared" si="219"/>
        <v>8.032681624189314E-2</v>
      </c>
    </row>
    <row r="1238" spans="1:21" x14ac:dyDescent="0.55000000000000004">
      <c r="A1238">
        <v>1.01</v>
      </c>
      <c r="B1238" t="s">
        <v>27</v>
      </c>
      <c r="C1238" t="s">
        <v>20</v>
      </c>
      <c r="D1238">
        <v>60.2</v>
      </c>
      <c r="E1238">
        <v>61</v>
      </c>
      <c r="F1238" t="s">
        <v>16</v>
      </c>
      <c r="G1238" t="s">
        <v>11</v>
      </c>
      <c r="H1238">
        <v>3162</v>
      </c>
      <c r="I1238">
        <f t="shared" si="209"/>
        <v>56.231663678038196</v>
      </c>
      <c r="J1238">
        <f t="shared" si="210"/>
        <v>3.4999618655961902</v>
      </c>
      <c r="K1238">
        <f t="shared" si="211"/>
        <v>-1.7783574850739468E-2</v>
      </c>
      <c r="M1238">
        <f t="shared" si="212"/>
        <v>4877.0024127439756</v>
      </c>
      <c r="N1238">
        <f t="shared" si="213"/>
        <v>67.408911013523721</v>
      </c>
      <c r="O1238">
        <f t="shared" si="214"/>
        <v>3.6217945386426473</v>
      </c>
      <c r="P1238">
        <f t="shared" si="215"/>
        <v>-1.6188653597768797E-2</v>
      </c>
      <c r="R1238">
        <f t="shared" si="216"/>
        <v>0.54237900466286393</v>
      </c>
      <c r="S1238">
        <f t="shared" si="217"/>
        <v>0.19877141461583511</v>
      </c>
      <c r="T1238">
        <f t="shared" si="218"/>
        <v>3.4809714426903893E-2</v>
      </c>
      <c r="U1238">
        <f t="shared" si="219"/>
        <v>8.9685075490002056E-2</v>
      </c>
    </row>
    <row r="1239" spans="1:21" x14ac:dyDescent="0.55000000000000004">
      <c r="A1239">
        <v>0.67</v>
      </c>
      <c r="B1239" t="s">
        <v>8</v>
      </c>
      <c r="C1239" t="s">
        <v>9</v>
      </c>
      <c r="D1239">
        <v>61.6</v>
      </c>
      <c r="E1239">
        <v>57</v>
      </c>
      <c r="F1239" t="s">
        <v>26</v>
      </c>
      <c r="G1239" t="s">
        <v>11</v>
      </c>
      <c r="H1239">
        <v>3162</v>
      </c>
      <c r="I1239">
        <f t="shared" si="209"/>
        <v>56.231663678038196</v>
      </c>
      <c r="J1239">
        <f t="shared" si="210"/>
        <v>3.4999618655961902</v>
      </c>
      <c r="K1239">
        <f t="shared" si="211"/>
        <v>-1.7783574850739468E-2</v>
      </c>
      <c r="M1239">
        <f t="shared" si="212"/>
        <v>2676.2193379787573</v>
      </c>
      <c r="N1239">
        <f t="shared" si="213"/>
        <v>49.503026774167246</v>
      </c>
      <c r="O1239">
        <f t="shared" si="214"/>
        <v>3.3521460756456598</v>
      </c>
      <c r="P1239">
        <f t="shared" si="215"/>
        <v>-2.1934997310215133E-2</v>
      </c>
      <c r="R1239">
        <f t="shared" si="216"/>
        <v>0.15363082290361882</v>
      </c>
      <c r="S1239">
        <f t="shared" si="217"/>
        <v>0.11965921802343689</v>
      </c>
      <c r="T1239">
        <f t="shared" si="218"/>
        <v>4.2233543000432416E-2</v>
      </c>
      <c r="U1239">
        <f t="shared" si="219"/>
        <v>0.23344139152668969</v>
      </c>
    </row>
    <row r="1240" spans="1:21" x14ac:dyDescent="0.55000000000000004">
      <c r="A1240">
        <v>0.67</v>
      </c>
      <c r="B1240" t="s">
        <v>8</v>
      </c>
      <c r="C1240" t="s">
        <v>9</v>
      </c>
      <c r="D1240">
        <v>62.2</v>
      </c>
      <c r="E1240">
        <v>57</v>
      </c>
      <c r="F1240" t="s">
        <v>10</v>
      </c>
      <c r="G1240" t="s">
        <v>11</v>
      </c>
      <c r="H1240">
        <v>3162</v>
      </c>
      <c r="I1240">
        <f t="shared" si="209"/>
        <v>56.231663678038196</v>
      </c>
      <c r="J1240">
        <f t="shared" si="210"/>
        <v>3.4999618655961902</v>
      </c>
      <c r="K1240">
        <f t="shared" si="211"/>
        <v>-1.7783574850739468E-2</v>
      </c>
      <c r="M1240">
        <f t="shared" si="212"/>
        <v>2676.2193379787573</v>
      </c>
      <c r="N1240">
        <f t="shared" si="213"/>
        <v>49.503026774167246</v>
      </c>
      <c r="O1240">
        <f t="shared" si="214"/>
        <v>3.3521460756456598</v>
      </c>
      <c r="P1240">
        <f t="shared" si="215"/>
        <v>-2.1934997310215133E-2</v>
      </c>
      <c r="R1240">
        <f t="shared" si="216"/>
        <v>0.15363082290361882</v>
      </c>
      <c r="S1240">
        <f t="shared" si="217"/>
        <v>0.11965921802343689</v>
      </c>
      <c r="T1240">
        <f t="shared" si="218"/>
        <v>4.2233543000432416E-2</v>
      </c>
      <c r="U1240">
        <f t="shared" si="219"/>
        <v>0.23344139152668969</v>
      </c>
    </row>
    <row r="1241" spans="1:21" x14ac:dyDescent="0.55000000000000004">
      <c r="A1241">
        <v>0.9</v>
      </c>
      <c r="B1241" t="s">
        <v>23</v>
      </c>
      <c r="C1241" t="s">
        <v>12</v>
      </c>
      <c r="D1241">
        <v>62</v>
      </c>
      <c r="E1241">
        <v>56</v>
      </c>
      <c r="F1241" t="s">
        <v>10</v>
      </c>
      <c r="G1241" t="s">
        <v>11</v>
      </c>
      <c r="H1241">
        <v>3162</v>
      </c>
      <c r="I1241">
        <f t="shared" si="209"/>
        <v>56.231663678038196</v>
      </c>
      <c r="J1241">
        <f t="shared" si="210"/>
        <v>3.4999618655961902</v>
      </c>
      <c r="K1241">
        <f t="shared" si="211"/>
        <v>-1.7783574850739468E-2</v>
      </c>
      <c r="M1241">
        <f t="shared" si="212"/>
        <v>4164.9843591434637</v>
      </c>
      <c r="N1241">
        <f t="shared" si="213"/>
        <v>61.6158308184378</v>
      </c>
      <c r="O1241">
        <f t="shared" si="214"/>
        <v>3.5345553300259747</v>
      </c>
      <c r="P1241">
        <f t="shared" si="215"/>
        <v>-1.8047764798854379E-2</v>
      </c>
      <c r="R1241">
        <f t="shared" si="216"/>
        <v>0.31719935456782533</v>
      </c>
      <c r="S1241">
        <f t="shared" si="217"/>
        <v>9.574973935018824E-2</v>
      </c>
      <c r="T1241">
        <f t="shared" si="218"/>
        <v>9.8839546710009045E-3</v>
      </c>
      <c r="U1241">
        <f t="shared" si="219"/>
        <v>1.4855840309516033E-2</v>
      </c>
    </row>
    <row r="1242" spans="1:21" x14ac:dyDescent="0.55000000000000004">
      <c r="A1242">
        <v>0.71</v>
      </c>
      <c r="B1242" t="s">
        <v>17</v>
      </c>
      <c r="C1242" t="s">
        <v>24</v>
      </c>
      <c r="D1242">
        <v>61.6</v>
      </c>
      <c r="E1242">
        <v>60</v>
      </c>
      <c r="F1242" t="s">
        <v>16</v>
      </c>
      <c r="G1242" t="s">
        <v>11</v>
      </c>
      <c r="H1242">
        <v>3163</v>
      </c>
      <c r="I1242">
        <f t="shared" si="209"/>
        <v>56.240554762555462</v>
      </c>
      <c r="J1242">
        <f t="shared" si="210"/>
        <v>3.5000991919157229</v>
      </c>
      <c r="K1242">
        <f t="shared" si="211"/>
        <v>-1.7780763440580293E-2</v>
      </c>
      <c r="M1242">
        <f t="shared" si="212"/>
        <v>2935.1349938334884</v>
      </c>
      <c r="N1242">
        <f t="shared" si="213"/>
        <v>51.609601390562126</v>
      </c>
      <c r="O1242">
        <f t="shared" si="214"/>
        <v>3.3838694242335405</v>
      </c>
      <c r="P1242">
        <f t="shared" si="215"/>
        <v>-2.125895687345674E-2</v>
      </c>
      <c r="R1242">
        <f t="shared" si="216"/>
        <v>7.2040786015337227E-2</v>
      </c>
      <c r="S1242">
        <f t="shared" si="217"/>
        <v>8.2341886411771134E-2</v>
      </c>
      <c r="T1242">
        <f t="shared" si="218"/>
        <v>3.3207563931514153E-2</v>
      </c>
      <c r="U1242">
        <f t="shared" si="219"/>
        <v>0.19561552823644862</v>
      </c>
    </row>
    <row r="1243" spans="1:21" x14ac:dyDescent="0.55000000000000004">
      <c r="A1243">
        <v>0.9</v>
      </c>
      <c r="B1243" t="s">
        <v>15</v>
      </c>
      <c r="C1243" t="s">
        <v>20</v>
      </c>
      <c r="D1243">
        <v>61.6</v>
      </c>
      <c r="E1243">
        <v>59</v>
      </c>
      <c r="F1243" t="s">
        <v>16</v>
      </c>
      <c r="G1243" t="s">
        <v>11</v>
      </c>
      <c r="H1243">
        <v>3164</v>
      </c>
      <c r="I1243">
        <f t="shared" si="209"/>
        <v>56.24944444170093</v>
      </c>
      <c r="J1243">
        <f t="shared" si="210"/>
        <v>3.5002364748256389</v>
      </c>
      <c r="K1243">
        <f t="shared" si="211"/>
        <v>-1.7777953363369448E-2</v>
      </c>
      <c r="M1243">
        <f t="shared" si="212"/>
        <v>4164.9843591434637</v>
      </c>
      <c r="N1243">
        <f t="shared" si="213"/>
        <v>61.6158308184378</v>
      </c>
      <c r="O1243">
        <f t="shared" si="214"/>
        <v>3.5345553300259747</v>
      </c>
      <c r="P1243">
        <f t="shared" si="215"/>
        <v>-1.8047764798854379E-2</v>
      </c>
      <c r="R1243">
        <f t="shared" si="216"/>
        <v>0.31636673803522875</v>
      </c>
      <c r="S1243">
        <f t="shared" si="217"/>
        <v>9.5403366735449219E-2</v>
      </c>
      <c r="T1243">
        <f t="shared" si="218"/>
        <v>9.8047247513599178E-3</v>
      </c>
      <c r="U1243">
        <f t="shared" si="219"/>
        <v>1.5176743350045208E-2</v>
      </c>
    </row>
    <row r="1244" spans="1:21" x14ac:dyDescent="0.55000000000000004">
      <c r="A1244">
        <v>0.9</v>
      </c>
      <c r="B1244" t="s">
        <v>15</v>
      </c>
      <c r="C1244" t="s">
        <v>20</v>
      </c>
      <c r="D1244">
        <v>62.8</v>
      </c>
      <c r="E1244">
        <v>54</v>
      </c>
      <c r="F1244" t="s">
        <v>16</v>
      </c>
      <c r="G1244" t="s">
        <v>11</v>
      </c>
      <c r="H1244">
        <v>3164</v>
      </c>
      <c r="I1244">
        <f t="shared" si="209"/>
        <v>56.24944444170093</v>
      </c>
      <c r="J1244">
        <f t="shared" si="210"/>
        <v>3.5002364748256389</v>
      </c>
      <c r="K1244">
        <f t="shared" si="211"/>
        <v>-1.7777953363369448E-2</v>
      </c>
      <c r="M1244">
        <f t="shared" si="212"/>
        <v>4164.9843591434637</v>
      </c>
      <c r="N1244">
        <f t="shared" si="213"/>
        <v>61.6158308184378</v>
      </c>
      <c r="O1244">
        <f t="shared" si="214"/>
        <v>3.5345553300259747</v>
      </c>
      <c r="P1244">
        <f t="shared" si="215"/>
        <v>-1.8047764798854379E-2</v>
      </c>
      <c r="R1244">
        <f t="shared" si="216"/>
        <v>0.31636673803522875</v>
      </c>
      <c r="S1244">
        <f t="shared" si="217"/>
        <v>9.5403366735449219E-2</v>
      </c>
      <c r="T1244">
        <f t="shared" si="218"/>
        <v>9.8047247513599178E-3</v>
      </c>
      <c r="U1244">
        <f t="shared" si="219"/>
        <v>1.5176743350045208E-2</v>
      </c>
    </row>
    <row r="1245" spans="1:21" x14ac:dyDescent="0.55000000000000004">
      <c r="A1245">
        <v>0.65</v>
      </c>
      <c r="B1245" t="s">
        <v>19</v>
      </c>
      <c r="C1245" t="s">
        <v>24</v>
      </c>
      <c r="D1245">
        <v>62.7</v>
      </c>
      <c r="E1245">
        <v>56</v>
      </c>
      <c r="F1245" t="s">
        <v>10</v>
      </c>
      <c r="G1245" t="s">
        <v>11</v>
      </c>
      <c r="H1245">
        <v>3164</v>
      </c>
      <c r="I1245">
        <f t="shared" si="209"/>
        <v>56.24944444170093</v>
      </c>
      <c r="J1245">
        <f t="shared" si="210"/>
        <v>3.5002364748256389</v>
      </c>
      <c r="K1245">
        <f t="shared" si="211"/>
        <v>-1.7777953363369448E-2</v>
      </c>
      <c r="M1245">
        <f t="shared" si="212"/>
        <v>2546.7615100513917</v>
      </c>
      <c r="N1245">
        <f t="shared" si="213"/>
        <v>48.449739465969806</v>
      </c>
      <c r="O1245">
        <f t="shared" si="214"/>
        <v>3.336284401351719</v>
      </c>
      <c r="P1245">
        <f t="shared" si="215"/>
        <v>-2.2273017528594331E-2</v>
      </c>
      <c r="R1245">
        <f t="shared" si="216"/>
        <v>0.19508169720246785</v>
      </c>
      <c r="S1245">
        <f t="shared" si="217"/>
        <v>0.13866279130658857</v>
      </c>
      <c r="T1245">
        <f t="shared" si="218"/>
        <v>4.6840284835922993E-2</v>
      </c>
      <c r="U1245">
        <f t="shared" si="219"/>
        <v>0.25284486202369783</v>
      </c>
    </row>
    <row r="1246" spans="1:21" x14ac:dyDescent="0.55000000000000004">
      <c r="A1246">
        <v>0.9</v>
      </c>
      <c r="B1246" t="s">
        <v>15</v>
      </c>
      <c r="C1246" t="s">
        <v>14</v>
      </c>
      <c r="D1246">
        <v>63.3</v>
      </c>
      <c r="E1246">
        <v>57</v>
      </c>
      <c r="F1246" t="s">
        <v>16</v>
      </c>
      <c r="G1246" t="s">
        <v>11</v>
      </c>
      <c r="H1246">
        <v>3164</v>
      </c>
      <c r="I1246">
        <f t="shared" si="209"/>
        <v>56.24944444170093</v>
      </c>
      <c r="J1246">
        <f t="shared" si="210"/>
        <v>3.5002364748256389</v>
      </c>
      <c r="K1246">
        <f t="shared" si="211"/>
        <v>-1.7777953363369448E-2</v>
      </c>
      <c r="M1246">
        <f t="shared" si="212"/>
        <v>4164.9843591434637</v>
      </c>
      <c r="N1246">
        <f t="shared" si="213"/>
        <v>61.6158308184378</v>
      </c>
      <c r="O1246">
        <f t="shared" si="214"/>
        <v>3.5345553300259747</v>
      </c>
      <c r="P1246">
        <f t="shared" si="215"/>
        <v>-1.8047764798854379E-2</v>
      </c>
      <c r="R1246">
        <f t="shared" si="216"/>
        <v>0.31636673803522875</v>
      </c>
      <c r="S1246">
        <f t="shared" si="217"/>
        <v>9.5403366735449219E-2</v>
      </c>
      <c r="T1246">
        <f t="shared" si="218"/>
        <v>9.8047247513599178E-3</v>
      </c>
      <c r="U1246">
        <f t="shared" si="219"/>
        <v>1.5176743350045208E-2</v>
      </c>
    </row>
    <row r="1247" spans="1:21" x14ac:dyDescent="0.55000000000000004">
      <c r="A1247">
        <v>0.94</v>
      </c>
      <c r="B1247" t="s">
        <v>8</v>
      </c>
      <c r="C1247" t="s">
        <v>20</v>
      </c>
      <c r="D1247">
        <v>62.1</v>
      </c>
      <c r="E1247">
        <v>60</v>
      </c>
      <c r="F1247" t="s">
        <v>16</v>
      </c>
      <c r="G1247" t="s">
        <v>11</v>
      </c>
      <c r="H1247">
        <v>3164</v>
      </c>
      <c r="I1247">
        <f t="shared" si="209"/>
        <v>56.24944444170093</v>
      </c>
      <c r="J1247">
        <f t="shared" si="210"/>
        <v>3.5002364748256389</v>
      </c>
      <c r="K1247">
        <f t="shared" si="211"/>
        <v>-1.7777953363369448E-2</v>
      </c>
      <c r="M1247">
        <f t="shared" si="212"/>
        <v>4423.9000149981948</v>
      </c>
      <c r="N1247">
        <f t="shared" si="213"/>
        <v>63.72240543483268</v>
      </c>
      <c r="O1247">
        <f t="shared" si="214"/>
        <v>3.5662786786138558</v>
      </c>
      <c r="P1247">
        <f t="shared" si="215"/>
        <v>-1.7371724362095987E-2</v>
      </c>
      <c r="R1247">
        <f t="shared" si="216"/>
        <v>0.39819848767326005</v>
      </c>
      <c r="S1247">
        <f t="shared" si="217"/>
        <v>0.13285395202217529</v>
      </c>
      <c r="T1247">
        <f t="shared" si="218"/>
        <v>1.886792628532526E-2</v>
      </c>
      <c r="U1247">
        <f t="shared" si="219"/>
        <v>2.285015563773923E-2</v>
      </c>
    </row>
    <row r="1248" spans="1:21" x14ac:dyDescent="0.55000000000000004">
      <c r="A1248">
        <v>0.8</v>
      </c>
      <c r="B1248" t="s">
        <v>23</v>
      </c>
      <c r="C1248" t="s">
        <v>24</v>
      </c>
      <c r="D1248">
        <v>61.8</v>
      </c>
      <c r="E1248">
        <v>59</v>
      </c>
      <c r="F1248" t="s">
        <v>10</v>
      </c>
      <c r="G1248" t="s">
        <v>11</v>
      </c>
      <c r="H1248">
        <v>3165</v>
      </c>
      <c r="I1248">
        <f t="shared" si="209"/>
        <v>56.258332716140814</v>
      </c>
      <c r="J1248">
        <f t="shared" si="210"/>
        <v>3.500373714353374</v>
      </c>
      <c r="K1248">
        <f t="shared" si="211"/>
        <v>-1.7775144618053972E-2</v>
      </c>
      <c r="M1248">
        <f t="shared" si="212"/>
        <v>3517.6952195066356</v>
      </c>
      <c r="N1248">
        <f t="shared" si="213"/>
        <v>56.349394277450607</v>
      </c>
      <c r="O1248">
        <f t="shared" si="214"/>
        <v>3.4552469585562724</v>
      </c>
      <c r="P1248">
        <f t="shared" si="215"/>
        <v>-1.9737865890750356E-2</v>
      </c>
      <c r="R1248">
        <f t="shared" si="216"/>
        <v>0.1114360883117332</v>
      </c>
      <c r="S1248">
        <f t="shared" si="217"/>
        <v>1.6186324214273614E-3</v>
      </c>
      <c r="T1248">
        <f t="shared" si="218"/>
        <v>1.2891982250940272E-2</v>
      </c>
      <c r="U1248">
        <f t="shared" si="219"/>
        <v>0.11041942638840048</v>
      </c>
    </row>
    <row r="1249" spans="1:21" x14ac:dyDescent="0.55000000000000004">
      <c r="A1249">
        <v>0.72</v>
      </c>
      <c r="B1249" t="s">
        <v>19</v>
      </c>
      <c r="C1249" t="s">
        <v>12</v>
      </c>
      <c r="D1249">
        <v>62.5</v>
      </c>
      <c r="E1249">
        <v>57</v>
      </c>
      <c r="F1249" t="s">
        <v>10</v>
      </c>
      <c r="G1249" t="s">
        <v>11</v>
      </c>
      <c r="H1249">
        <v>3165</v>
      </c>
      <c r="I1249">
        <f t="shared" si="209"/>
        <v>56.258332716140814</v>
      </c>
      <c r="J1249">
        <f t="shared" si="210"/>
        <v>3.500373714353374</v>
      </c>
      <c r="K1249">
        <f t="shared" si="211"/>
        <v>-1.7775144618053972E-2</v>
      </c>
      <c r="M1249">
        <f t="shared" si="212"/>
        <v>2999.8639077971716</v>
      </c>
      <c r="N1249">
        <f t="shared" si="213"/>
        <v>52.136245044660846</v>
      </c>
      <c r="O1249">
        <f t="shared" si="214"/>
        <v>3.3918002613805109</v>
      </c>
      <c r="P1249">
        <f t="shared" si="215"/>
        <v>-2.1089946764267144E-2</v>
      </c>
      <c r="R1249">
        <f t="shared" si="216"/>
        <v>5.2175700538018462E-2</v>
      </c>
      <c r="S1249">
        <f t="shared" si="217"/>
        <v>7.3270704488853769E-2</v>
      </c>
      <c r="T1249">
        <f t="shared" si="218"/>
        <v>3.1017674635041036E-2</v>
      </c>
      <c r="U1249">
        <f t="shared" si="219"/>
        <v>0.18648524202983827</v>
      </c>
    </row>
    <row r="1250" spans="1:21" x14ac:dyDescent="0.55000000000000004">
      <c r="A1250">
        <v>0.91</v>
      </c>
      <c r="B1250" t="s">
        <v>8</v>
      </c>
      <c r="C1250" t="s">
        <v>20</v>
      </c>
      <c r="D1250">
        <v>61.3</v>
      </c>
      <c r="E1250">
        <v>55</v>
      </c>
      <c r="F1250" t="s">
        <v>16</v>
      </c>
      <c r="G1250" t="s">
        <v>11</v>
      </c>
      <c r="H1250">
        <v>3165</v>
      </c>
      <c r="I1250">
        <f t="shared" si="209"/>
        <v>56.258332716140814</v>
      </c>
      <c r="J1250">
        <f t="shared" si="210"/>
        <v>3.500373714353374</v>
      </c>
      <c r="K1250">
        <f t="shared" si="211"/>
        <v>-1.7775144618053972E-2</v>
      </c>
      <c r="M1250">
        <f t="shared" si="212"/>
        <v>4229.713273107147</v>
      </c>
      <c r="N1250">
        <f t="shared" si="213"/>
        <v>62.142474472536527</v>
      </c>
      <c r="O1250">
        <f t="shared" si="214"/>
        <v>3.5424861671729451</v>
      </c>
      <c r="P1250">
        <f t="shared" si="215"/>
        <v>-1.787875468966478E-2</v>
      </c>
      <c r="R1250">
        <f t="shared" si="216"/>
        <v>0.33640229798014121</v>
      </c>
      <c r="S1250">
        <f t="shared" si="217"/>
        <v>0.1045914706730639</v>
      </c>
      <c r="T1250">
        <f t="shared" si="218"/>
        <v>1.2030844777198471E-2</v>
      </c>
      <c r="U1250">
        <f t="shared" si="219"/>
        <v>5.8289298814240154E-3</v>
      </c>
    </row>
    <row r="1251" spans="1:21" x14ac:dyDescent="0.55000000000000004">
      <c r="A1251">
        <v>0.73</v>
      </c>
      <c r="B1251" t="s">
        <v>15</v>
      </c>
      <c r="C1251" t="s">
        <v>9</v>
      </c>
      <c r="D1251">
        <v>62.6</v>
      </c>
      <c r="E1251">
        <v>56</v>
      </c>
      <c r="F1251" t="s">
        <v>10</v>
      </c>
      <c r="G1251" t="s">
        <v>11</v>
      </c>
      <c r="H1251">
        <v>3165</v>
      </c>
      <c r="I1251">
        <f t="shared" si="209"/>
        <v>56.258332716140814</v>
      </c>
      <c r="J1251">
        <f t="shared" si="210"/>
        <v>3.500373714353374</v>
      </c>
      <c r="K1251">
        <f t="shared" si="211"/>
        <v>-1.7775144618053972E-2</v>
      </c>
      <c r="M1251">
        <f t="shared" si="212"/>
        <v>3064.5928217608548</v>
      </c>
      <c r="N1251">
        <f t="shared" si="213"/>
        <v>52.662888698759566</v>
      </c>
      <c r="O1251">
        <f t="shared" si="214"/>
        <v>3.3997310985274809</v>
      </c>
      <c r="P1251">
        <f t="shared" si="215"/>
        <v>-2.0920936655077545E-2</v>
      </c>
      <c r="R1251">
        <f t="shared" si="216"/>
        <v>3.172422693179943E-2</v>
      </c>
      <c r="S1251">
        <f t="shared" si="217"/>
        <v>6.3909537375068617E-2</v>
      </c>
      <c r="T1251">
        <f t="shared" si="218"/>
        <v>2.8751963087028504E-2</v>
      </c>
      <c r="U1251">
        <f t="shared" si="219"/>
        <v>0.17697701507465852</v>
      </c>
    </row>
    <row r="1252" spans="1:21" x14ac:dyDescent="0.55000000000000004">
      <c r="A1252">
        <v>0.9</v>
      </c>
      <c r="B1252" t="s">
        <v>23</v>
      </c>
      <c r="C1252" t="s">
        <v>14</v>
      </c>
      <c r="D1252">
        <v>60.9</v>
      </c>
      <c r="E1252">
        <v>56</v>
      </c>
      <c r="F1252" t="s">
        <v>10</v>
      </c>
      <c r="G1252" t="s">
        <v>11</v>
      </c>
      <c r="H1252">
        <v>3166</v>
      </c>
      <c r="I1252">
        <f t="shared" si="209"/>
        <v>56.267219586540797</v>
      </c>
      <c r="J1252">
        <f t="shared" si="210"/>
        <v>3.5005109105263372</v>
      </c>
      <c r="K1252">
        <f t="shared" si="211"/>
        <v>-1.7772337203582057E-2</v>
      </c>
      <c r="M1252">
        <f t="shared" si="212"/>
        <v>4164.9843591434637</v>
      </c>
      <c r="N1252">
        <f t="shared" si="213"/>
        <v>61.6158308184378</v>
      </c>
      <c r="O1252">
        <f t="shared" si="214"/>
        <v>3.5345553300259747</v>
      </c>
      <c r="P1252">
        <f t="shared" si="215"/>
        <v>-1.8047764798854379E-2</v>
      </c>
      <c r="R1252">
        <f t="shared" si="216"/>
        <v>0.31553517345024124</v>
      </c>
      <c r="S1252">
        <f t="shared" si="217"/>
        <v>9.5057322384139956E-2</v>
      </c>
      <c r="T1252">
        <f t="shared" si="218"/>
        <v>9.7255573171513166E-3</v>
      </c>
      <c r="U1252">
        <f t="shared" si="219"/>
        <v>1.5497544983380669E-2</v>
      </c>
    </row>
    <row r="1253" spans="1:21" x14ac:dyDescent="0.55000000000000004">
      <c r="A1253">
        <v>0.54</v>
      </c>
      <c r="B1253" t="s">
        <v>19</v>
      </c>
      <c r="C1253" t="s">
        <v>25</v>
      </c>
      <c r="D1253">
        <v>61.5</v>
      </c>
      <c r="E1253">
        <v>56</v>
      </c>
      <c r="F1253" t="s">
        <v>10</v>
      </c>
      <c r="G1253" t="s">
        <v>11</v>
      </c>
      <c r="H1253">
        <v>3166</v>
      </c>
      <c r="I1253">
        <f t="shared" si="209"/>
        <v>56.267219586540797</v>
      </c>
      <c r="J1253">
        <f t="shared" si="210"/>
        <v>3.5005109105263372</v>
      </c>
      <c r="K1253">
        <f t="shared" si="211"/>
        <v>-1.7772337203582057E-2</v>
      </c>
      <c r="M1253">
        <f t="shared" si="212"/>
        <v>1834.7434564508803</v>
      </c>
      <c r="N1253">
        <f t="shared" si="213"/>
        <v>42.656659270883893</v>
      </c>
      <c r="O1253">
        <f t="shared" si="214"/>
        <v>3.2490451927350468</v>
      </c>
      <c r="P1253">
        <f t="shared" si="215"/>
        <v>-2.4132128729679909E-2</v>
      </c>
      <c r="R1253">
        <f t="shared" si="216"/>
        <v>0.4204853264526594</v>
      </c>
      <c r="S1253">
        <f t="shared" si="217"/>
        <v>0.24189146745954676</v>
      </c>
      <c r="T1253">
        <f t="shared" si="218"/>
        <v>7.1836861595006435E-2</v>
      </c>
      <c r="U1253">
        <f t="shared" si="219"/>
        <v>0.35784778632356928</v>
      </c>
    </row>
    <row r="1254" spans="1:21" x14ac:dyDescent="0.55000000000000004">
      <c r="A1254">
        <v>0.81</v>
      </c>
      <c r="B1254" t="s">
        <v>8</v>
      </c>
      <c r="C1254" t="s">
        <v>14</v>
      </c>
      <c r="D1254">
        <v>60.1</v>
      </c>
      <c r="E1254">
        <v>59</v>
      </c>
      <c r="F1254" t="s">
        <v>10</v>
      </c>
      <c r="G1254" t="s">
        <v>11</v>
      </c>
      <c r="H1254">
        <v>3167</v>
      </c>
      <c r="I1254">
        <f t="shared" si="209"/>
        <v>56.276105053566027</v>
      </c>
      <c r="J1254">
        <f t="shared" si="210"/>
        <v>3.5006480633719121</v>
      </c>
      <c r="K1254">
        <f t="shared" si="211"/>
        <v>-1.7769531118903073E-2</v>
      </c>
      <c r="M1254">
        <f t="shared" si="212"/>
        <v>3582.4241334703179</v>
      </c>
      <c r="N1254">
        <f t="shared" si="213"/>
        <v>56.876037931549327</v>
      </c>
      <c r="O1254">
        <f t="shared" si="214"/>
        <v>3.4631777957032428</v>
      </c>
      <c r="P1254">
        <f t="shared" si="215"/>
        <v>-1.956885578156076E-2</v>
      </c>
      <c r="R1254">
        <f t="shared" si="216"/>
        <v>0.13117276080527879</v>
      </c>
      <c r="S1254">
        <f t="shared" si="217"/>
        <v>1.0660525944577318E-2</v>
      </c>
      <c r="T1254">
        <f t="shared" si="218"/>
        <v>1.0703808834920996E-2</v>
      </c>
      <c r="U1254">
        <f t="shared" si="219"/>
        <v>0.10125898374119625</v>
      </c>
    </row>
    <row r="1255" spans="1:21" x14ac:dyDescent="0.55000000000000004">
      <c r="A1255">
        <v>0.71</v>
      </c>
      <c r="B1255" t="s">
        <v>17</v>
      </c>
      <c r="C1255" t="s">
        <v>9</v>
      </c>
      <c r="D1255">
        <v>62</v>
      </c>
      <c r="E1255">
        <v>55</v>
      </c>
      <c r="F1255" t="s">
        <v>10</v>
      </c>
      <c r="G1255" t="s">
        <v>28</v>
      </c>
      <c r="H1255">
        <v>3167</v>
      </c>
      <c r="I1255">
        <f t="shared" si="209"/>
        <v>56.276105053566027</v>
      </c>
      <c r="J1255">
        <f t="shared" si="210"/>
        <v>3.5006480633719121</v>
      </c>
      <c r="K1255">
        <f t="shared" si="211"/>
        <v>-1.7769531118903073E-2</v>
      </c>
      <c r="M1255">
        <f t="shared" si="212"/>
        <v>2935.1349938334884</v>
      </c>
      <c r="N1255">
        <f t="shared" si="213"/>
        <v>51.609601390562126</v>
      </c>
      <c r="O1255">
        <f t="shared" si="214"/>
        <v>3.3838694242335405</v>
      </c>
      <c r="P1255">
        <f t="shared" si="215"/>
        <v>-2.125895687345674E-2</v>
      </c>
      <c r="R1255">
        <f t="shared" si="216"/>
        <v>7.3212821650303642E-2</v>
      </c>
      <c r="S1255">
        <f t="shared" si="217"/>
        <v>8.2921582056223006E-2</v>
      </c>
      <c r="T1255">
        <f t="shared" si="218"/>
        <v>3.3359148656002709E-2</v>
      </c>
      <c r="U1255">
        <f t="shared" si="219"/>
        <v>0.19637129033988107</v>
      </c>
    </row>
    <row r="1256" spans="1:21" x14ac:dyDescent="0.55000000000000004">
      <c r="A1256">
        <v>0.72</v>
      </c>
      <c r="B1256" t="s">
        <v>21</v>
      </c>
      <c r="C1256" t="s">
        <v>24</v>
      </c>
      <c r="D1256">
        <v>61.3</v>
      </c>
      <c r="E1256">
        <v>65</v>
      </c>
      <c r="F1256" t="s">
        <v>22</v>
      </c>
      <c r="G1256" t="s">
        <v>11</v>
      </c>
      <c r="H1256">
        <v>3168</v>
      </c>
      <c r="I1256">
        <f t="shared" si="209"/>
        <v>56.284989117881153</v>
      </c>
      <c r="J1256">
        <f t="shared" si="210"/>
        <v>3.5007851729174559</v>
      </c>
      <c r="K1256">
        <f t="shared" si="211"/>
        <v>-1.7766726362967538E-2</v>
      </c>
      <c r="M1256">
        <f t="shared" si="212"/>
        <v>2999.8639077971716</v>
      </c>
      <c r="N1256">
        <f t="shared" si="213"/>
        <v>52.136245044660846</v>
      </c>
      <c r="O1256">
        <f t="shared" si="214"/>
        <v>3.3918002613805109</v>
      </c>
      <c r="P1256">
        <f t="shared" si="215"/>
        <v>-2.1089946764267144E-2</v>
      </c>
      <c r="R1256">
        <f t="shared" si="216"/>
        <v>5.3073261427660487E-2</v>
      </c>
      <c r="S1256">
        <f t="shared" si="217"/>
        <v>7.3709600698888544E-2</v>
      </c>
      <c r="T1256">
        <f t="shared" si="218"/>
        <v>3.1131562250682192E-2</v>
      </c>
      <c r="U1256">
        <f t="shared" si="219"/>
        <v>0.18704742412346897</v>
      </c>
    </row>
    <row r="1257" spans="1:21" x14ac:dyDescent="0.55000000000000004">
      <c r="A1257">
        <v>0.75</v>
      </c>
      <c r="B1257" t="s">
        <v>19</v>
      </c>
      <c r="C1257" t="s">
        <v>12</v>
      </c>
      <c r="D1257">
        <v>60</v>
      </c>
      <c r="E1257">
        <v>64</v>
      </c>
      <c r="F1257" t="s">
        <v>22</v>
      </c>
      <c r="G1257" t="s">
        <v>11</v>
      </c>
      <c r="H1257">
        <v>3168</v>
      </c>
      <c r="I1257">
        <f t="shared" si="209"/>
        <v>56.284989117881153</v>
      </c>
      <c r="J1257">
        <f t="shared" si="210"/>
        <v>3.5007851729174559</v>
      </c>
      <c r="K1257">
        <f t="shared" si="211"/>
        <v>-1.7766726362967538E-2</v>
      </c>
      <c r="M1257">
        <f t="shared" si="212"/>
        <v>3194.0506496882203</v>
      </c>
      <c r="N1257">
        <f t="shared" si="213"/>
        <v>53.716176006957006</v>
      </c>
      <c r="O1257">
        <f t="shared" si="214"/>
        <v>3.4155927728214213</v>
      </c>
      <c r="P1257">
        <f t="shared" si="215"/>
        <v>-2.0582916436698351E-2</v>
      </c>
      <c r="R1257">
        <f t="shared" si="216"/>
        <v>8.2230586137059178E-3</v>
      </c>
      <c r="S1257">
        <f t="shared" si="217"/>
        <v>4.5639399619392687E-2</v>
      </c>
      <c r="T1257">
        <f t="shared" si="218"/>
        <v>2.4335226495785723E-2</v>
      </c>
      <c r="U1257">
        <f t="shared" si="219"/>
        <v>0.15850922765382372</v>
      </c>
    </row>
    <row r="1258" spans="1:21" x14ac:dyDescent="0.55000000000000004">
      <c r="A1258">
        <v>0.9</v>
      </c>
      <c r="B1258" t="s">
        <v>13</v>
      </c>
      <c r="C1258" t="s">
        <v>12</v>
      </c>
      <c r="D1258">
        <v>60.7</v>
      </c>
      <c r="E1258">
        <v>58</v>
      </c>
      <c r="F1258" t="s">
        <v>22</v>
      </c>
      <c r="G1258" t="s">
        <v>11</v>
      </c>
      <c r="H1258">
        <v>3168</v>
      </c>
      <c r="I1258">
        <f t="shared" si="209"/>
        <v>56.284989117881153</v>
      </c>
      <c r="J1258">
        <f t="shared" si="210"/>
        <v>3.5007851729174559</v>
      </c>
      <c r="K1258">
        <f t="shared" si="211"/>
        <v>-1.7766726362967538E-2</v>
      </c>
      <c r="M1258">
        <f t="shared" si="212"/>
        <v>4164.9843591434637</v>
      </c>
      <c r="N1258">
        <f t="shared" si="213"/>
        <v>61.6158308184378</v>
      </c>
      <c r="O1258">
        <f t="shared" si="214"/>
        <v>3.5345553300259747</v>
      </c>
      <c r="P1258">
        <f t="shared" si="215"/>
        <v>-1.8047764798854379E-2</v>
      </c>
      <c r="R1258">
        <f t="shared" si="216"/>
        <v>0.31470465882053777</v>
      </c>
      <c r="S1258">
        <f t="shared" si="217"/>
        <v>9.4711605778086475E-2</v>
      </c>
      <c r="T1258">
        <f t="shared" si="218"/>
        <v>9.6464522786971294E-3</v>
      </c>
      <c r="U1258">
        <f t="shared" si="219"/>
        <v>1.5818245305597202E-2</v>
      </c>
    </row>
    <row r="1259" spans="1:21" x14ac:dyDescent="0.55000000000000004">
      <c r="A1259">
        <v>0.8</v>
      </c>
      <c r="B1259" t="s">
        <v>21</v>
      </c>
      <c r="C1259" t="s">
        <v>14</v>
      </c>
      <c r="D1259">
        <v>62</v>
      </c>
      <c r="E1259">
        <v>58</v>
      </c>
      <c r="F1259" t="s">
        <v>10</v>
      </c>
      <c r="G1259" t="s">
        <v>11</v>
      </c>
      <c r="H1259">
        <v>3168</v>
      </c>
      <c r="I1259">
        <f t="shared" si="209"/>
        <v>56.284989117881153</v>
      </c>
      <c r="J1259">
        <f t="shared" si="210"/>
        <v>3.5007851729174559</v>
      </c>
      <c r="K1259">
        <f t="shared" si="211"/>
        <v>-1.7766726362967538E-2</v>
      </c>
      <c r="M1259">
        <f t="shared" si="212"/>
        <v>3517.6952195066356</v>
      </c>
      <c r="N1259">
        <f t="shared" si="213"/>
        <v>56.349394277450607</v>
      </c>
      <c r="O1259">
        <f t="shared" si="214"/>
        <v>3.4552469585562724</v>
      </c>
      <c r="P1259">
        <f t="shared" si="215"/>
        <v>-1.9737865890750356E-2</v>
      </c>
      <c r="R1259">
        <f t="shared" si="216"/>
        <v>0.11038359201598345</v>
      </c>
      <c r="S1259">
        <f t="shared" si="217"/>
        <v>1.1442688464337399E-3</v>
      </c>
      <c r="T1259">
        <f t="shared" si="218"/>
        <v>1.3008000237624773E-2</v>
      </c>
      <c r="U1259">
        <f t="shared" si="219"/>
        <v>0.11094556687108129</v>
      </c>
    </row>
    <row r="1260" spans="1:21" x14ac:dyDescent="0.55000000000000004">
      <c r="A1260">
        <v>0.57999999999999996</v>
      </c>
      <c r="B1260" t="s">
        <v>8</v>
      </c>
      <c r="C1260" t="s">
        <v>9</v>
      </c>
      <c r="D1260">
        <v>60.3</v>
      </c>
      <c r="E1260">
        <v>57</v>
      </c>
      <c r="F1260" t="s">
        <v>26</v>
      </c>
      <c r="G1260" t="s">
        <v>11</v>
      </c>
      <c r="H1260">
        <v>3334</v>
      </c>
      <c r="I1260">
        <f t="shared" si="209"/>
        <v>57.7408001330082</v>
      </c>
      <c r="J1260">
        <f t="shared" si="210"/>
        <v>3.5229655954919865</v>
      </c>
      <c r="K1260">
        <f t="shared" si="211"/>
        <v>-1.731877628464553E-2</v>
      </c>
      <c r="M1260">
        <f t="shared" si="212"/>
        <v>2093.6591123056114</v>
      </c>
      <c r="N1260">
        <f t="shared" si="213"/>
        <v>44.763233887278766</v>
      </c>
      <c r="O1260">
        <f t="shared" si="214"/>
        <v>3.2807685413229275</v>
      </c>
      <c r="P1260">
        <f t="shared" si="215"/>
        <v>-2.345608829292152E-2</v>
      </c>
      <c r="R1260">
        <f t="shared" si="216"/>
        <v>0.37202786073616934</v>
      </c>
      <c r="S1260">
        <f t="shared" si="217"/>
        <v>0.22475556652895529</v>
      </c>
      <c r="T1260">
        <f t="shared" si="218"/>
        <v>6.8748061144558489E-2</v>
      </c>
      <c r="U1260">
        <f t="shared" si="219"/>
        <v>0.35437330602377515</v>
      </c>
    </row>
    <row r="1261" spans="1:21" x14ac:dyDescent="0.55000000000000004">
      <c r="A1261">
        <v>0.71</v>
      </c>
      <c r="B1261" t="s">
        <v>8</v>
      </c>
      <c r="C1261" t="s">
        <v>24</v>
      </c>
      <c r="D1261">
        <v>61.1</v>
      </c>
      <c r="E1261">
        <v>56</v>
      </c>
      <c r="F1261" t="s">
        <v>26</v>
      </c>
      <c r="G1261" t="s">
        <v>11</v>
      </c>
      <c r="H1261">
        <v>3335</v>
      </c>
      <c r="I1261">
        <f t="shared" si="209"/>
        <v>57.749458871923643</v>
      </c>
      <c r="J1261">
        <f t="shared" si="210"/>
        <v>3.5230958382525679</v>
      </c>
      <c r="K1261">
        <f t="shared" si="211"/>
        <v>-1.7316179571791195E-2</v>
      </c>
      <c r="M1261">
        <f t="shared" si="212"/>
        <v>2935.1349938334884</v>
      </c>
      <c r="N1261">
        <f t="shared" si="213"/>
        <v>51.609601390562126</v>
      </c>
      <c r="O1261">
        <f t="shared" si="214"/>
        <v>3.3838694242335405</v>
      </c>
      <c r="P1261">
        <f t="shared" si="215"/>
        <v>-2.125895687345674E-2</v>
      </c>
      <c r="R1261">
        <f t="shared" si="216"/>
        <v>0.11989955207391653</v>
      </c>
      <c r="S1261">
        <f t="shared" si="217"/>
        <v>0.10631887469246164</v>
      </c>
      <c r="T1261">
        <f t="shared" si="218"/>
        <v>3.9518202288837741E-2</v>
      </c>
      <c r="U1261">
        <f t="shared" si="219"/>
        <v>0.22769325562368845</v>
      </c>
    </row>
    <row r="1262" spans="1:21" x14ac:dyDescent="0.55000000000000004">
      <c r="A1262">
        <v>0.91</v>
      </c>
      <c r="B1262" t="s">
        <v>23</v>
      </c>
      <c r="C1262" t="s">
        <v>18</v>
      </c>
      <c r="D1262">
        <v>61.8</v>
      </c>
      <c r="E1262">
        <v>59</v>
      </c>
      <c r="F1262" t="s">
        <v>16</v>
      </c>
      <c r="G1262" t="s">
        <v>11</v>
      </c>
      <c r="H1262">
        <v>3336</v>
      </c>
      <c r="I1262">
        <f t="shared" si="209"/>
        <v>57.758116312774604</v>
      </c>
      <c r="J1262">
        <f t="shared" si="210"/>
        <v>3.5232260419657009</v>
      </c>
      <c r="K1262">
        <f t="shared" si="211"/>
        <v>-1.7313584026611092E-2</v>
      </c>
      <c r="M1262">
        <f t="shared" si="212"/>
        <v>4229.713273107147</v>
      </c>
      <c r="N1262">
        <f t="shared" si="213"/>
        <v>62.142474472536527</v>
      </c>
      <c r="O1262">
        <f t="shared" si="214"/>
        <v>3.5424861671729451</v>
      </c>
      <c r="P1262">
        <f t="shared" si="215"/>
        <v>-1.787875468966478E-2</v>
      </c>
      <c r="R1262">
        <f t="shared" si="216"/>
        <v>0.2678996622023822</v>
      </c>
      <c r="S1262">
        <f t="shared" si="217"/>
        <v>7.5908953401796042E-2</v>
      </c>
      <c r="T1262">
        <f t="shared" si="218"/>
        <v>5.4666163844822313E-3</v>
      </c>
      <c r="U1262">
        <f t="shared" si="219"/>
        <v>3.2643192893222893E-2</v>
      </c>
    </row>
    <row r="1263" spans="1:21" x14ac:dyDescent="0.55000000000000004">
      <c r="A1263">
        <v>0.76</v>
      </c>
      <c r="B1263" t="s">
        <v>19</v>
      </c>
      <c r="C1263" t="s">
        <v>14</v>
      </c>
      <c r="D1263">
        <v>61.7</v>
      </c>
      <c r="E1263">
        <v>58</v>
      </c>
      <c r="F1263" t="s">
        <v>10</v>
      </c>
      <c r="G1263" t="s">
        <v>11</v>
      </c>
      <c r="H1263">
        <v>3337</v>
      </c>
      <c r="I1263">
        <f t="shared" si="209"/>
        <v>57.766772456144714</v>
      </c>
      <c r="J1263">
        <f t="shared" si="210"/>
        <v>3.5233562066547925</v>
      </c>
      <c r="K1263">
        <f t="shared" si="211"/>
        <v>-1.7310989648230364E-2</v>
      </c>
      <c r="M1263">
        <f t="shared" si="212"/>
        <v>3258.7795636519036</v>
      </c>
      <c r="N1263">
        <f t="shared" si="213"/>
        <v>54.242819661055726</v>
      </c>
      <c r="O1263">
        <f t="shared" si="214"/>
        <v>3.4235236099683917</v>
      </c>
      <c r="P1263">
        <f t="shared" si="215"/>
        <v>-2.0413906327508752E-2</v>
      </c>
      <c r="R1263">
        <f t="shared" si="216"/>
        <v>2.3440346523253351E-2</v>
      </c>
      <c r="S1263">
        <f t="shared" si="217"/>
        <v>6.100311035663792E-2</v>
      </c>
      <c r="T1263">
        <f t="shared" si="218"/>
        <v>2.8334517099872145E-2</v>
      </c>
      <c r="U1263">
        <f t="shared" si="219"/>
        <v>0.17924548176225077</v>
      </c>
    </row>
    <row r="1264" spans="1:21" x14ac:dyDescent="0.55000000000000004">
      <c r="A1264">
        <v>0.71</v>
      </c>
      <c r="B1264" t="s">
        <v>8</v>
      </c>
      <c r="C1264" t="s">
        <v>24</v>
      </c>
      <c r="D1264">
        <v>63.5</v>
      </c>
      <c r="E1264">
        <v>57</v>
      </c>
      <c r="F1264" t="s">
        <v>16</v>
      </c>
      <c r="G1264" t="s">
        <v>11</v>
      </c>
      <c r="H1264">
        <v>3337</v>
      </c>
      <c r="I1264">
        <f t="shared" si="209"/>
        <v>57.766772456144714</v>
      </c>
      <c r="J1264">
        <f t="shared" si="210"/>
        <v>3.5233562066547925</v>
      </c>
      <c r="K1264">
        <f t="shared" si="211"/>
        <v>-1.7310989648230364E-2</v>
      </c>
      <c r="M1264">
        <f t="shared" si="212"/>
        <v>2935.1349938334884</v>
      </c>
      <c r="N1264">
        <f t="shared" si="213"/>
        <v>51.609601390562126</v>
      </c>
      <c r="O1264">
        <f t="shared" si="214"/>
        <v>3.3838694242335405</v>
      </c>
      <c r="P1264">
        <f t="shared" si="215"/>
        <v>-2.125895687345674E-2</v>
      </c>
      <c r="R1264">
        <f t="shared" si="216"/>
        <v>0.12042703211462741</v>
      </c>
      <c r="S1264">
        <f t="shared" si="217"/>
        <v>0.10658672457868369</v>
      </c>
      <c r="T1264">
        <f t="shared" si="218"/>
        <v>3.958917981604989E-2</v>
      </c>
      <c r="U1264">
        <f t="shared" si="219"/>
        <v>0.22806132436396906</v>
      </c>
    </row>
    <row r="1265" spans="1:21" x14ac:dyDescent="0.55000000000000004">
      <c r="A1265">
        <v>0.74</v>
      </c>
      <c r="B1265" t="s">
        <v>15</v>
      </c>
      <c r="C1265" t="s">
        <v>18</v>
      </c>
      <c r="D1265">
        <v>60.1</v>
      </c>
      <c r="E1265">
        <v>57</v>
      </c>
      <c r="F1265" t="s">
        <v>16</v>
      </c>
      <c r="G1265" t="s">
        <v>11</v>
      </c>
      <c r="H1265">
        <v>3337</v>
      </c>
      <c r="I1265">
        <f t="shared" si="209"/>
        <v>57.766772456144714</v>
      </c>
      <c r="J1265">
        <f t="shared" si="210"/>
        <v>3.5233562066547925</v>
      </c>
      <c r="K1265">
        <f t="shared" si="211"/>
        <v>-1.7310989648230364E-2</v>
      </c>
      <c r="M1265">
        <f t="shared" si="212"/>
        <v>3129.321735724538</v>
      </c>
      <c r="N1265">
        <f t="shared" si="213"/>
        <v>53.189532352858286</v>
      </c>
      <c r="O1265">
        <f t="shared" si="214"/>
        <v>3.4076619356744513</v>
      </c>
      <c r="P1265">
        <f t="shared" si="215"/>
        <v>-2.075192654588795E-2</v>
      </c>
      <c r="R1265">
        <f t="shared" si="216"/>
        <v>6.2235020759802806E-2</v>
      </c>
      <c r="S1265">
        <f t="shared" si="217"/>
        <v>7.9236556045456236E-2</v>
      </c>
      <c r="T1265">
        <f t="shared" si="218"/>
        <v>3.2836382186343216E-2</v>
      </c>
      <c r="U1265">
        <f t="shared" si="219"/>
        <v>0.19877181880293826</v>
      </c>
    </row>
    <row r="1266" spans="1:21" x14ac:dyDescent="0.55000000000000004">
      <c r="A1266">
        <v>0.7</v>
      </c>
      <c r="B1266" t="s">
        <v>8</v>
      </c>
      <c r="C1266" t="s">
        <v>9</v>
      </c>
      <c r="D1266">
        <v>63</v>
      </c>
      <c r="E1266">
        <v>59</v>
      </c>
      <c r="F1266" t="s">
        <v>16</v>
      </c>
      <c r="G1266" t="s">
        <v>11</v>
      </c>
      <c r="H1266">
        <v>3337</v>
      </c>
      <c r="I1266">
        <f t="shared" si="209"/>
        <v>57.766772456144714</v>
      </c>
      <c r="J1266">
        <f t="shared" si="210"/>
        <v>3.5233562066547925</v>
      </c>
      <c r="K1266">
        <f t="shared" si="211"/>
        <v>-1.7310989648230364E-2</v>
      </c>
      <c r="M1266">
        <f t="shared" si="212"/>
        <v>2870.406079869806</v>
      </c>
      <c r="N1266">
        <f t="shared" si="213"/>
        <v>51.082957736463406</v>
      </c>
      <c r="O1266">
        <f t="shared" si="214"/>
        <v>3.3759385870865701</v>
      </c>
      <c r="P1266">
        <f t="shared" si="215"/>
        <v>-2.1427966982646339E-2</v>
      </c>
      <c r="R1266">
        <f t="shared" si="216"/>
        <v>0.13982436923290201</v>
      </c>
      <c r="S1266">
        <f t="shared" si="217"/>
        <v>0.11570344742309285</v>
      </c>
      <c r="T1266">
        <f t="shared" si="218"/>
        <v>4.1840112359285489E-2</v>
      </c>
      <c r="U1266">
        <f t="shared" si="219"/>
        <v>0.23782449288431282</v>
      </c>
    </row>
    <row r="1267" spans="1:21" x14ac:dyDescent="0.55000000000000004">
      <c r="A1267">
        <v>0.91</v>
      </c>
      <c r="B1267" t="s">
        <v>23</v>
      </c>
      <c r="C1267" t="s">
        <v>14</v>
      </c>
      <c r="D1267">
        <v>62.6</v>
      </c>
      <c r="E1267">
        <v>57</v>
      </c>
      <c r="F1267" t="s">
        <v>10</v>
      </c>
      <c r="G1267" t="s">
        <v>11</v>
      </c>
      <c r="H1267">
        <v>3338</v>
      </c>
      <c r="I1267">
        <f t="shared" si="209"/>
        <v>57.77542730261716</v>
      </c>
      <c r="J1267">
        <f t="shared" si="210"/>
        <v>3.5234863323432277</v>
      </c>
      <c r="K1267">
        <f t="shared" si="211"/>
        <v>-1.7308396435775062E-2</v>
      </c>
      <c r="M1267">
        <f t="shared" si="212"/>
        <v>4229.713273107147</v>
      </c>
      <c r="N1267">
        <f t="shared" si="213"/>
        <v>62.142474472536527</v>
      </c>
      <c r="O1267">
        <f t="shared" si="214"/>
        <v>3.5424861671729451</v>
      </c>
      <c r="P1267">
        <f t="shared" si="215"/>
        <v>-1.787875468966478E-2</v>
      </c>
      <c r="R1267">
        <f t="shared" si="216"/>
        <v>0.26713998595181154</v>
      </c>
      <c r="S1267">
        <f t="shared" si="217"/>
        <v>7.5586583670693944E-2</v>
      </c>
      <c r="T1267">
        <f t="shared" si="218"/>
        <v>5.3923395857425858E-3</v>
      </c>
      <c r="U1267">
        <f t="shared" si="219"/>
        <v>3.2952691834053076E-2</v>
      </c>
    </row>
    <row r="1268" spans="1:21" x14ac:dyDescent="0.55000000000000004">
      <c r="A1268">
        <v>0.77</v>
      </c>
      <c r="B1268" t="s">
        <v>17</v>
      </c>
      <c r="C1268" t="s">
        <v>24</v>
      </c>
      <c r="D1268">
        <v>62.5</v>
      </c>
      <c r="E1268">
        <v>55</v>
      </c>
      <c r="F1268" t="s">
        <v>10</v>
      </c>
      <c r="G1268" t="s">
        <v>11</v>
      </c>
      <c r="H1268">
        <v>3339</v>
      </c>
      <c r="I1268">
        <f t="shared" si="209"/>
        <v>57.784080852774665</v>
      </c>
      <c r="J1268">
        <f t="shared" si="210"/>
        <v>3.5236164190543708</v>
      </c>
      <c r="K1268">
        <f t="shared" si="211"/>
        <v>-1.7305804388372169E-2</v>
      </c>
      <c r="M1268">
        <f t="shared" si="212"/>
        <v>3323.5084776155868</v>
      </c>
      <c r="N1268">
        <f t="shared" si="213"/>
        <v>54.769463315154447</v>
      </c>
      <c r="O1268">
        <f t="shared" si="214"/>
        <v>3.4314544471153621</v>
      </c>
      <c r="P1268">
        <f t="shared" si="215"/>
        <v>-2.0244896218319153E-2</v>
      </c>
      <c r="R1268">
        <f t="shared" si="216"/>
        <v>4.6395694472636121E-3</v>
      </c>
      <c r="S1268">
        <f t="shared" si="217"/>
        <v>5.217038141181167E-2</v>
      </c>
      <c r="T1268">
        <f t="shared" si="218"/>
        <v>2.6155506439529585E-2</v>
      </c>
      <c r="U1268">
        <f t="shared" si="219"/>
        <v>0.16983271993538596</v>
      </c>
    </row>
    <row r="1269" spans="1:21" x14ac:dyDescent="0.55000000000000004">
      <c r="A1269">
        <v>0.71</v>
      </c>
      <c r="B1269" t="s">
        <v>8</v>
      </c>
      <c r="C1269" t="s">
        <v>14</v>
      </c>
      <c r="D1269">
        <v>61.1</v>
      </c>
      <c r="E1269">
        <v>60</v>
      </c>
      <c r="F1269" t="s">
        <v>10</v>
      </c>
      <c r="G1269" t="s">
        <v>11</v>
      </c>
      <c r="H1269">
        <v>3339</v>
      </c>
      <c r="I1269">
        <f t="shared" si="209"/>
        <v>57.784080852774665</v>
      </c>
      <c r="J1269">
        <f t="shared" si="210"/>
        <v>3.5236164190543708</v>
      </c>
      <c r="K1269">
        <f t="shared" si="211"/>
        <v>-1.7305804388372169E-2</v>
      </c>
      <c r="M1269">
        <f t="shared" si="212"/>
        <v>2935.1349938334884</v>
      </c>
      <c r="N1269">
        <f t="shared" si="213"/>
        <v>51.609601390562126</v>
      </c>
      <c r="O1269">
        <f t="shared" si="214"/>
        <v>3.3838694242335405</v>
      </c>
      <c r="P1269">
        <f t="shared" si="215"/>
        <v>-2.125895687345674E-2</v>
      </c>
      <c r="R1269">
        <f t="shared" si="216"/>
        <v>0.12095388025352251</v>
      </c>
      <c r="S1269">
        <f t="shared" si="217"/>
        <v>0.10685433377307157</v>
      </c>
      <c r="T1269">
        <f t="shared" si="218"/>
        <v>3.9660104336309697E-2</v>
      </c>
      <c r="U1269">
        <f t="shared" si="219"/>
        <v>0.22842928282147396</v>
      </c>
    </row>
    <row r="1270" spans="1:21" x14ac:dyDescent="0.55000000000000004">
      <c r="A1270">
        <v>0.71</v>
      </c>
      <c r="B1270" t="s">
        <v>21</v>
      </c>
      <c r="C1270" t="s">
        <v>24</v>
      </c>
      <c r="D1270">
        <v>62.4</v>
      </c>
      <c r="E1270">
        <v>58</v>
      </c>
      <c r="F1270" t="s">
        <v>16</v>
      </c>
      <c r="G1270" t="s">
        <v>11</v>
      </c>
      <c r="H1270">
        <v>3339</v>
      </c>
      <c r="I1270">
        <f t="shared" si="209"/>
        <v>57.784080852774665</v>
      </c>
      <c r="J1270">
        <f t="shared" si="210"/>
        <v>3.5236164190543708</v>
      </c>
      <c r="K1270">
        <f t="shared" si="211"/>
        <v>-1.7305804388372169E-2</v>
      </c>
      <c r="M1270">
        <f t="shared" si="212"/>
        <v>2935.1349938334884</v>
      </c>
      <c r="N1270">
        <f t="shared" si="213"/>
        <v>51.609601390562126</v>
      </c>
      <c r="O1270">
        <f t="shared" si="214"/>
        <v>3.3838694242335405</v>
      </c>
      <c r="P1270">
        <f t="shared" si="215"/>
        <v>-2.125895687345674E-2</v>
      </c>
      <c r="R1270">
        <f t="shared" si="216"/>
        <v>0.12095388025352251</v>
      </c>
      <c r="S1270">
        <f t="shared" si="217"/>
        <v>0.10685433377307157</v>
      </c>
      <c r="T1270">
        <f t="shared" si="218"/>
        <v>3.9660104336309697E-2</v>
      </c>
      <c r="U1270">
        <f t="shared" si="219"/>
        <v>0.22842928282147396</v>
      </c>
    </row>
    <row r="1271" spans="1:21" x14ac:dyDescent="0.55000000000000004">
      <c r="A1271">
        <v>0.99</v>
      </c>
      <c r="B1271" t="s">
        <v>23</v>
      </c>
      <c r="C1271" t="s">
        <v>14</v>
      </c>
      <c r="D1271">
        <v>63.4</v>
      </c>
      <c r="E1271">
        <v>57</v>
      </c>
      <c r="F1271" t="s">
        <v>16</v>
      </c>
      <c r="G1271" t="s">
        <v>11</v>
      </c>
      <c r="H1271">
        <v>3339</v>
      </c>
      <c r="I1271">
        <f t="shared" si="209"/>
        <v>57.784080852774665</v>
      </c>
      <c r="J1271">
        <f t="shared" si="210"/>
        <v>3.5236164190543708</v>
      </c>
      <c r="K1271">
        <f t="shared" si="211"/>
        <v>-1.7305804388372169E-2</v>
      </c>
      <c r="M1271">
        <f t="shared" si="212"/>
        <v>4747.5445848166091</v>
      </c>
      <c r="N1271">
        <f t="shared" si="213"/>
        <v>66.355623705326281</v>
      </c>
      <c r="O1271">
        <f t="shared" si="214"/>
        <v>3.605932864348707</v>
      </c>
      <c r="P1271">
        <f t="shared" si="215"/>
        <v>-1.6526673816147995E-2</v>
      </c>
      <c r="R1271">
        <f t="shared" si="216"/>
        <v>0.42184623684235073</v>
      </c>
      <c r="S1271">
        <f t="shared" si="217"/>
        <v>0.14833744391280784</v>
      </c>
      <c r="T1271">
        <f t="shared" si="218"/>
        <v>2.3361352515330627E-2</v>
      </c>
      <c r="U1271">
        <f t="shared" si="219"/>
        <v>4.5021343980270245E-2</v>
      </c>
    </row>
    <row r="1272" spans="1:21" x14ac:dyDescent="0.55000000000000004">
      <c r="A1272">
        <v>1.01</v>
      </c>
      <c r="B1272" t="s">
        <v>13</v>
      </c>
      <c r="C1272" t="s">
        <v>12</v>
      </c>
      <c r="D1272">
        <v>63.1</v>
      </c>
      <c r="E1272">
        <v>56</v>
      </c>
      <c r="F1272" t="s">
        <v>16</v>
      </c>
      <c r="G1272" t="s">
        <v>11</v>
      </c>
      <c r="H1272">
        <v>3339</v>
      </c>
      <c r="I1272">
        <f t="shared" si="209"/>
        <v>57.784080852774665</v>
      </c>
      <c r="J1272">
        <f t="shared" si="210"/>
        <v>3.5236164190543708</v>
      </c>
      <c r="K1272">
        <f t="shared" si="211"/>
        <v>-1.7305804388372169E-2</v>
      </c>
      <c r="M1272">
        <f t="shared" si="212"/>
        <v>4877.0024127439756</v>
      </c>
      <c r="N1272">
        <f t="shared" si="213"/>
        <v>67.408911013523721</v>
      </c>
      <c r="O1272">
        <f t="shared" si="214"/>
        <v>3.6217945386426473</v>
      </c>
      <c r="P1272">
        <f t="shared" si="215"/>
        <v>-1.6188653597768797E-2</v>
      </c>
      <c r="R1272">
        <f t="shared" si="216"/>
        <v>0.46061767377777046</v>
      </c>
      <c r="S1272">
        <f t="shared" si="217"/>
        <v>0.16656542803322782</v>
      </c>
      <c r="T1272">
        <f t="shared" si="218"/>
        <v>2.7862885147590624E-2</v>
      </c>
      <c r="U1272">
        <f t="shared" si="219"/>
        <v>6.4553531608966375E-2</v>
      </c>
    </row>
    <row r="1273" spans="1:21" x14ac:dyDescent="0.55000000000000004">
      <c r="A1273">
        <v>0.74</v>
      </c>
      <c r="B1273" t="s">
        <v>19</v>
      </c>
      <c r="C1273" t="s">
        <v>12</v>
      </c>
      <c r="D1273">
        <v>62.2</v>
      </c>
      <c r="E1273">
        <v>57</v>
      </c>
      <c r="F1273" t="s">
        <v>10</v>
      </c>
      <c r="G1273" t="s">
        <v>11</v>
      </c>
      <c r="H1273">
        <v>3341</v>
      </c>
      <c r="I1273">
        <f t="shared" si="209"/>
        <v>57.801384066473702</v>
      </c>
      <c r="J1273">
        <f t="shared" si="210"/>
        <v>3.5238764756381311</v>
      </c>
      <c r="K1273">
        <f t="shared" si="211"/>
        <v>-1.7300623785236068E-2</v>
      </c>
      <c r="M1273">
        <f t="shared" si="212"/>
        <v>3129.321735724538</v>
      </c>
      <c r="N1273">
        <f t="shared" si="213"/>
        <v>53.189532352858286</v>
      </c>
      <c r="O1273">
        <f t="shared" si="214"/>
        <v>3.4076619356744513</v>
      </c>
      <c r="P1273">
        <f t="shared" si="215"/>
        <v>-2.075192654588795E-2</v>
      </c>
      <c r="R1273">
        <f t="shared" si="216"/>
        <v>6.3357756442820101E-2</v>
      </c>
      <c r="S1273">
        <f t="shared" si="217"/>
        <v>7.9787911450556567E-2</v>
      </c>
      <c r="T1273">
        <f t="shared" si="218"/>
        <v>3.297917528242382E-2</v>
      </c>
      <c r="U1273">
        <f t="shared" si="219"/>
        <v>0.19949007639812036</v>
      </c>
    </row>
    <row r="1274" spans="1:21" x14ac:dyDescent="0.55000000000000004">
      <c r="A1274">
        <v>1</v>
      </c>
      <c r="B1274" t="s">
        <v>27</v>
      </c>
      <c r="C1274" t="s">
        <v>14</v>
      </c>
      <c r="D1274">
        <v>59.8</v>
      </c>
      <c r="E1274">
        <v>57</v>
      </c>
      <c r="F1274" t="s">
        <v>22</v>
      </c>
      <c r="G1274" t="s">
        <v>11</v>
      </c>
      <c r="H1274">
        <v>3341</v>
      </c>
      <c r="I1274">
        <f t="shared" si="209"/>
        <v>57.801384066473702</v>
      </c>
      <c r="J1274">
        <f t="shared" si="210"/>
        <v>3.5238764756381311</v>
      </c>
      <c r="K1274">
        <f t="shared" si="211"/>
        <v>-1.7300623785236068E-2</v>
      </c>
      <c r="M1274">
        <f t="shared" si="212"/>
        <v>4812.2734987802924</v>
      </c>
      <c r="N1274">
        <f t="shared" si="213"/>
        <v>66.882267359425001</v>
      </c>
      <c r="O1274">
        <f t="shared" si="214"/>
        <v>3.6138637014956769</v>
      </c>
      <c r="P1274">
        <f t="shared" si="215"/>
        <v>-1.6357663706958396E-2</v>
      </c>
      <c r="R1274">
        <f t="shared" si="216"/>
        <v>0.44036920047299982</v>
      </c>
      <c r="S1274">
        <f t="shared" si="217"/>
        <v>0.15710494548898607</v>
      </c>
      <c r="T1274">
        <f t="shared" si="218"/>
        <v>2.5536430257888147E-2</v>
      </c>
      <c r="U1274">
        <f t="shared" si="219"/>
        <v>5.4504397643879834E-2</v>
      </c>
    </row>
    <row r="1275" spans="1:21" x14ac:dyDescent="0.55000000000000004">
      <c r="A1275">
        <v>0.81</v>
      </c>
      <c r="B1275" t="s">
        <v>21</v>
      </c>
      <c r="C1275" t="s">
        <v>12</v>
      </c>
      <c r="D1275">
        <v>61.3</v>
      </c>
      <c r="E1275">
        <v>57</v>
      </c>
      <c r="F1275" t="s">
        <v>10</v>
      </c>
      <c r="G1275" t="s">
        <v>11</v>
      </c>
      <c r="H1275">
        <v>3341</v>
      </c>
      <c r="I1275">
        <f t="shared" si="209"/>
        <v>57.801384066473702</v>
      </c>
      <c r="J1275">
        <f t="shared" si="210"/>
        <v>3.5238764756381311</v>
      </c>
      <c r="K1275">
        <f t="shared" si="211"/>
        <v>-1.7300623785236068E-2</v>
      </c>
      <c r="M1275">
        <f t="shared" si="212"/>
        <v>3582.4241334703179</v>
      </c>
      <c r="N1275">
        <f t="shared" si="213"/>
        <v>56.876037931549327</v>
      </c>
      <c r="O1275">
        <f t="shared" si="214"/>
        <v>3.4631777957032428</v>
      </c>
      <c r="P1275">
        <f t="shared" si="215"/>
        <v>-1.956885578156076E-2</v>
      </c>
      <c r="R1275">
        <f t="shared" si="216"/>
        <v>7.2261039649900591E-2</v>
      </c>
      <c r="S1275">
        <f t="shared" si="217"/>
        <v>1.6009065351448908E-2</v>
      </c>
      <c r="T1275">
        <f t="shared" si="218"/>
        <v>1.722497379080137E-2</v>
      </c>
      <c r="U1275">
        <f t="shared" si="219"/>
        <v>0.13110694877142789</v>
      </c>
    </row>
    <row r="1276" spans="1:21" x14ac:dyDescent="0.55000000000000004">
      <c r="A1276">
        <v>0.9</v>
      </c>
      <c r="B1276" t="s">
        <v>17</v>
      </c>
      <c r="C1276" t="s">
        <v>20</v>
      </c>
      <c r="D1276">
        <v>63.7</v>
      </c>
      <c r="E1276">
        <v>54</v>
      </c>
      <c r="F1276" t="s">
        <v>16</v>
      </c>
      <c r="G1276" t="s">
        <v>11</v>
      </c>
      <c r="H1276">
        <v>3341</v>
      </c>
      <c r="I1276">
        <f t="shared" si="209"/>
        <v>57.801384066473702</v>
      </c>
      <c r="J1276">
        <f t="shared" si="210"/>
        <v>3.5238764756381311</v>
      </c>
      <c r="K1276">
        <f t="shared" si="211"/>
        <v>-1.7300623785236068E-2</v>
      </c>
      <c r="M1276">
        <f t="shared" si="212"/>
        <v>4164.9843591434637</v>
      </c>
      <c r="N1276">
        <f t="shared" si="213"/>
        <v>61.6158308184378</v>
      </c>
      <c r="O1276">
        <f t="shared" si="214"/>
        <v>3.5345553300259747</v>
      </c>
      <c r="P1276">
        <f t="shared" si="215"/>
        <v>-1.8047764798854379E-2</v>
      </c>
      <c r="R1276">
        <f t="shared" si="216"/>
        <v>0.24662806319768443</v>
      </c>
      <c r="S1276">
        <f t="shared" si="217"/>
        <v>6.5992308204546546E-2</v>
      </c>
      <c r="T1276">
        <f t="shared" si="218"/>
        <v>3.0304281269989009E-3</v>
      </c>
      <c r="U1276">
        <f t="shared" si="219"/>
        <v>4.3185784679966456E-2</v>
      </c>
    </row>
    <row r="1277" spans="1:21" x14ac:dyDescent="0.55000000000000004">
      <c r="A1277">
        <v>0.9</v>
      </c>
      <c r="B1277" t="s">
        <v>27</v>
      </c>
      <c r="C1277" t="s">
        <v>9</v>
      </c>
      <c r="D1277">
        <v>62.2</v>
      </c>
      <c r="E1277">
        <v>59</v>
      </c>
      <c r="F1277" t="s">
        <v>16</v>
      </c>
      <c r="G1277" t="s">
        <v>11</v>
      </c>
      <c r="H1277">
        <v>3341</v>
      </c>
      <c r="I1277">
        <f t="shared" si="209"/>
        <v>57.801384066473702</v>
      </c>
      <c r="J1277">
        <f t="shared" si="210"/>
        <v>3.5238764756381311</v>
      </c>
      <c r="K1277">
        <f t="shared" si="211"/>
        <v>-1.7300623785236068E-2</v>
      </c>
      <c r="M1277">
        <f t="shared" si="212"/>
        <v>4164.9843591434637</v>
      </c>
      <c r="N1277">
        <f t="shared" si="213"/>
        <v>61.6158308184378</v>
      </c>
      <c r="O1277">
        <f t="shared" si="214"/>
        <v>3.5345553300259747</v>
      </c>
      <c r="P1277">
        <f t="shared" si="215"/>
        <v>-1.8047764798854379E-2</v>
      </c>
      <c r="R1277">
        <f t="shared" si="216"/>
        <v>0.24662806319768443</v>
      </c>
      <c r="S1277">
        <f t="shared" si="217"/>
        <v>6.5992308204546546E-2</v>
      </c>
      <c r="T1277">
        <f t="shared" si="218"/>
        <v>3.0304281269989009E-3</v>
      </c>
      <c r="U1277">
        <f t="shared" si="219"/>
        <v>4.3185784679966456E-2</v>
      </c>
    </row>
    <row r="1278" spans="1:21" x14ac:dyDescent="0.55000000000000004">
      <c r="A1278">
        <v>0.9</v>
      </c>
      <c r="B1278" t="s">
        <v>17</v>
      </c>
      <c r="C1278" t="s">
        <v>20</v>
      </c>
      <c r="D1278">
        <v>61.6</v>
      </c>
      <c r="E1278">
        <v>56</v>
      </c>
      <c r="F1278" t="s">
        <v>26</v>
      </c>
      <c r="G1278" t="s">
        <v>11</v>
      </c>
      <c r="H1278">
        <v>3341</v>
      </c>
      <c r="I1278">
        <f t="shared" si="209"/>
        <v>57.801384066473702</v>
      </c>
      <c r="J1278">
        <f t="shared" si="210"/>
        <v>3.5238764756381311</v>
      </c>
      <c r="K1278">
        <f t="shared" si="211"/>
        <v>-1.7300623785236068E-2</v>
      </c>
      <c r="M1278">
        <f t="shared" si="212"/>
        <v>4164.9843591434637</v>
      </c>
      <c r="N1278">
        <f t="shared" si="213"/>
        <v>61.6158308184378</v>
      </c>
      <c r="O1278">
        <f t="shared" si="214"/>
        <v>3.5345553300259747</v>
      </c>
      <c r="P1278">
        <f t="shared" si="215"/>
        <v>-1.8047764798854379E-2</v>
      </c>
      <c r="R1278">
        <f t="shared" si="216"/>
        <v>0.24662806319768443</v>
      </c>
      <c r="S1278">
        <f t="shared" si="217"/>
        <v>6.5992308204546546E-2</v>
      </c>
      <c r="T1278">
        <f t="shared" si="218"/>
        <v>3.0304281269989009E-3</v>
      </c>
      <c r="U1278">
        <f t="shared" si="219"/>
        <v>4.3185784679966456E-2</v>
      </c>
    </row>
    <row r="1279" spans="1:21" x14ac:dyDescent="0.55000000000000004">
      <c r="A1279">
        <v>0.78</v>
      </c>
      <c r="B1279" t="s">
        <v>21</v>
      </c>
      <c r="C1279" t="s">
        <v>18</v>
      </c>
      <c r="D1279">
        <v>61.9</v>
      </c>
      <c r="E1279">
        <v>54</v>
      </c>
      <c r="F1279" t="s">
        <v>10</v>
      </c>
      <c r="G1279" t="s">
        <v>11</v>
      </c>
      <c r="H1279">
        <v>3342</v>
      </c>
      <c r="I1279">
        <f t="shared" si="209"/>
        <v>57.810033731178535</v>
      </c>
      <c r="J1279">
        <f t="shared" si="210"/>
        <v>3.5240064455573727</v>
      </c>
      <c r="K1279">
        <f t="shared" si="211"/>
        <v>-1.7298035227761382E-2</v>
      </c>
      <c r="M1279">
        <f t="shared" si="212"/>
        <v>3388.2373915792691</v>
      </c>
      <c r="N1279">
        <f t="shared" si="213"/>
        <v>55.296106969253167</v>
      </c>
      <c r="O1279">
        <f t="shared" si="214"/>
        <v>3.439385284262332</v>
      </c>
      <c r="P1279">
        <f t="shared" si="215"/>
        <v>-2.0075886109129554E-2</v>
      </c>
      <c r="R1279">
        <f t="shared" si="216"/>
        <v>1.3835245834610746E-2</v>
      </c>
      <c r="S1279">
        <f t="shared" si="217"/>
        <v>4.3485993687797125E-2</v>
      </c>
      <c r="T1279">
        <f t="shared" si="218"/>
        <v>2.4012771430007032E-2</v>
      </c>
      <c r="U1279">
        <f t="shared" si="219"/>
        <v>0.16058765315207799</v>
      </c>
    </row>
    <row r="1280" spans="1:21" x14ac:dyDescent="0.55000000000000004">
      <c r="A1280">
        <v>0.54</v>
      </c>
      <c r="B1280" t="s">
        <v>19</v>
      </c>
      <c r="C1280" t="s">
        <v>25</v>
      </c>
      <c r="D1280">
        <v>62.5</v>
      </c>
      <c r="E1280">
        <v>56</v>
      </c>
      <c r="F1280" t="s">
        <v>16</v>
      </c>
      <c r="G1280" t="s">
        <v>11</v>
      </c>
      <c r="H1280">
        <v>3342</v>
      </c>
      <c r="I1280">
        <f t="shared" si="209"/>
        <v>57.810033731178535</v>
      </c>
      <c r="J1280">
        <f t="shared" si="210"/>
        <v>3.5240064455573727</v>
      </c>
      <c r="K1280">
        <f t="shared" si="211"/>
        <v>-1.7298035227761382E-2</v>
      </c>
      <c r="M1280">
        <f t="shared" si="212"/>
        <v>1834.7434564508803</v>
      </c>
      <c r="N1280">
        <f t="shared" si="213"/>
        <v>42.656659270883893</v>
      </c>
      <c r="O1280">
        <f t="shared" si="214"/>
        <v>3.2490451927350468</v>
      </c>
      <c r="P1280">
        <f t="shared" si="215"/>
        <v>-2.4132128729679909E-2</v>
      </c>
      <c r="R1280">
        <f t="shared" si="216"/>
        <v>0.45100435175018544</v>
      </c>
      <c r="S1280">
        <f t="shared" si="217"/>
        <v>0.26212360523363631</v>
      </c>
      <c r="T1280">
        <f t="shared" si="218"/>
        <v>7.8025184422963467E-2</v>
      </c>
      <c r="U1280">
        <f t="shared" si="219"/>
        <v>0.39507917586793806</v>
      </c>
    </row>
    <row r="1281" spans="1:21" x14ac:dyDescent="0.55000000000000004">
      <c r="A1281">
        <v>0.73</v>
      </c>
      <c r="B1281" t="s">
        <v>21</v>
      </c>
      <c r="C1281" t="s">
        <v>24</v>
      </c>
      <c r="D1281">
        <v>62.9</v>
      </c>
      <c r="E1281">
        <v>57</v>
      </c>
      <c r="F1281" t="s">
        <v>10</v>
      </c>
      <c r="G1281" t="s">
        <v>11</v>
      </c>
      <c r="H1281">
        <v>3344</v>
      </c>
      <c r="I1281">
        <f t="shared" si="209"/>
        <v>57.827329179203844</v>
      </c>
      <c r="J1281">
        <f t="shared" si="210"/>
        <v>3.5242662687669788</v>
      </c>
      <c r="K1281">
        <f t="shared" si="211"/>
        <v>-1.7292861596651866E-2</v>
      </c>
      <c r="M1281">
        <f t="shared" si="212"/>
        <v>3064.5928217608548</v>
      </c>
      <c r="N1281">
        <f t="shared" si="213"/>
        <v>52.662888698759566</v>
      </c>
      <c r="O1281">
        <f t="shared" si="214"/>
        <v>3.3997310985274809</v>
      </c>
      <c r="P1281">
        <f t="shared" si="215"/>
        <v>-2.0920936655077545E-2</v>
      </c>
      <c r="R1281">
        <f t="shared" si="216"/>
        <v>8.3554778181562553E-2</v>
      </c>
      <c r="S1281">
        <f t="shared" si="217"/>
        <v>8.9307954452469154E-2</v>
      </c>
      <c r="T1281">
        <f t="shared" si="218"/>
        <v>3.5336481622618293E-2</v>
      </c>
      <c r="U1281">
        <f t="shared" si="219"/>
        <v>0.20980189069044095</v>
      </c>
    </row>
    <row r="1282" spans="1:21" x14ac:dyDescent="0.55000000000000004">
      <c r="A1282">
        <v>0.92</v>
      </c>
      <c r="B1282" t="s">
        <v>23</v>
      </c>
      <c r="C1282" t="s">
        <v>12</v>
      </c>
      <c r="D1282">
        <v>60.4</v>
      </c>
      <c r="E1282">
        <v>62</v>
      </c>
      <c r="F1282" t="s">
        <v>16</v>
      </c>
      <c r="G1282" t="s">
        <v>11</v>
      </c>
      <c r="H1282">
        <v>3344</v>
      </c>
      <c r="I1282">
        <f t="shared" ref="I1282:I1345" si="220" xml:space="preserve"> SQRT(H1282)</f>
        <v>57.827329179203844</v>
      </c>
      <c r="J1282">
        <f t="shared" ref="J1282:J1345" si="221">LOG10(H1282)</f>
        <v>3.5242662687669788</v>
      </c>
      <c r="K1282">
        <f t="shared" ref="K1282:K1345" si="222" xml:space="preserve"> (1/I1282)*-1</f>
        <v>-1.7292861596651866E-2</v>
      </c>
      <c r="M1282">
        <f t="shared" ref="M1282:M1345" si="223" xml:space="preserve"> INTERCEPT(Price,CaratSize) + A1282*SLOPE(Price,CaratSize)</f>
        <v>4294.4421870708302</v>
      </c>
      <c r="N1282">
        <f t="shared" ref="N1282:N1345" si="224" xml:space="preserve"> INTERCEPT(SqrtPrice,CaratSize) + A1282*SLOPE(SqrtPrice,CaratSize)</f>
        <v>62.669118126635247</v>
      </c>
      <c r="O1282">
        <f t="shared" ref="O1282:O1345" si="225" xml:space="preserve"> INTERCEPT(LogTenPrice,CaratSize) + A1282*SLOPE(LogTenPrice,CaratSize)</f>
        <v>3.5504170043199155</v>
      </c>
      <c r="P1282">
        <f t="shared" ref="P1282:P1345" si="226" xml:space="preserve"> INTERCEPT(NegRecPrice,CaratSize) + A1282*SLOPE(NegRecPrice,CaratSize)</f>
        <v>-1.7709744580475181E-2</v>
      </c>
      <c r="R1282">
        <f t="shared" ref="R1282:R1345" si="227" xml:space="preserve"> ABS((M1282-H1282)/H1282)</f>
        <v>0.28422314206663585</v>
      </c>
      <c r="S1282">
        <f t="shared" ref="S1282:S1345" si="228" xml:space="preserve"> ABS((N1282-I1282)/I1282)</f>
        <v>8.3728386148129982E-2</v>
      </c>
      <c r="T1282">
        <f t="shared" ref="T1282:T1345" si="229" xml:space="preserve"> ABS((O1282-J1282)/J1282)</f>
        <v>7.4201929021912218E-3</v>
      </c>
      <c r="U1282">
        <f t="shared" ref="U1282:U1345" si="230" xml:space="preserve"> ABS((P1282-K1282)/K1282)</f>
        <v>2.4107229534759536E-2</v>
      </c>
    </row>
    <row r="1283" spans="1:21" x14ac:dyDescent="0.55000000000000004">
      <c r="A1283">
        <v>0.92</v>
      </c>
      <c r="B1283" t="s">
        <v>23</v>
      </c>
      <c r="C1283" t="s">
        <v>12</v>
      </c>
      <c r="D1283">
        <v>58.1</v>
      </c>
      <c r="E1283">
        <v>63</v>
      </c>
      <c r="F1283" t="s">
        <v>16</v>
      </c>
      <c r="G1283" t="s">
        <v>11</v>
      </c>
      <c r="H1283">
        <v>3344</v>
      </c>
      <c r="I1283">
        <f t="shared" si="220"/>
        <v>57.827329179203844</v>
      </c>
      <c r="J1283">
        <f t="shared" si="221"/>
        <v>3.5242662687669788</v>
      </c>
      <c r="K1283">
        <f t="shared" si="222"/>
        <v>-1.7292861596651866E-2</v>
      </c>
      <c r="M1283">
        <f t="shared" si="223"/>
        <v>4294.4421870708302</v>
      </c>
      <c r="N1283">
        <f t="shared" si="224"/>
        <v>62.669118126635247</v>
      </c>
      <c r="O1283">
        <f t="shared" si="225"/>
        <v>3.5504170043199155</v>
      </c>
      <c r="P1283">
        <f t="shared" si="226"/>
        <v>-1.7709744580475181E-2</v>
      </c>
      <c r="R1283">
        <f t="shared" si="227"/>
        <v>0.28422314206663585</v>
      </c>
      <c r="S1283">
        <f t="shared" si="228"/>
        <v>8.3728386148129982E-2</v>
      </c>
      <c r="T1283">
        <f t="shared" si="229"/>
        <v>7.4201929021912218E-3</v>
      </c>
      <c r="U1283">
        <f t="shared" si="230"/>
        <v>2.4107229534759536E-2</v>
      </c>
    </row>
    <row r="1284" spans="1:21" x14ac:dyDescent="0.55000000000000004">
      <c r="A1284">
        <v>0.7</v>
      </c>
      <c r="B1284" t="s">
        <v>17</v>
      </c>
      <c r="C1284" t="s">
        <v>25</v>
      </c>
      <c r="D1284">
        <v>61.6</v>
      </c>
      <c r="E1284">
        <v>58</v>
      </c>
      <c r="F1284" t="s">
        <v>16</v>
      </c>
      <c r="G1284" t="s">
        <v>11</v>
      </c>
      <c r="H1284">
        <v>3344</v>
      </c>
      <c r="I1284">
        <f t="shared" si="220"/>
        <v>57.827329179203844</v>
      </c>
      <c r="J1284">
        <f t="shared" si="221"/>
        <v>3.5242662687669788</v>
      </c>
      <c r="K1284">
        <f t="shared" si="222"/>
        <v>-1.7292861596651866E-2</v>
      </c>
      <c r="M1284">
        <f t="shared" si="223"/>
        <v>2870.406079869806</v>
      </c>
      <c r="N1284">
        <f t="shared" si="224"/>
        <v>51.082957736463406</v>
      </c>
      <c r="O1284">
        <f t="shared" si="225"/>
        <v>3.3759385870865701</v>
      </c>
      <c r="P1284">
        <f t="shared" si="226"/>
        <v>-2.1427966982646339E-2</v>
      </c>
      <c r="R1284">
        <f t="shared" si="227"/>
        <v>0.14162497611548863</v>
      </c>
      <c r="S1284">
        <f t="shared" si="228"/>
        <v>0.11662948191572164</v>
      </c>
      <c r="T1284">
        <f t="shared" si="229"/>
        <v>4.2087535494956654E-2</v>
      </c>
      <c r="U1284">
        <f t="shared" si="230"/>
        <v>0.23912210034660111</v>
      </c>
    </row>
    <row r="1285" spans="1:21" x14ac:dyDescent="0.55000000000000004">
      <c r="A1285">
        <v>1.02</v>
      </c>
      <c r="B1285" t="s">
        <v>13</v>
      </c>
      <c r="C1285" t="s">
        <v>14</v>
      </c>
      <c r="D1285">
        <v>63.6</v>
      </c>
      <c r="E1285">
        <v>56</v>
      </c>
      <c r="F1285" t="s">
        <v>16</v>
      </c>
      <c r="G1285" t="s">
        <v>11</v>
      </c>
      <c r="H1285">
        <v>3427</v>
      </c>
      <c r="I1285">
        <f t="shared" si="220"/>
        <v>58.540584213005594</v>
      </c>
      <c r="J1285">
        <f t="shared" si="221"/>
        <v>3.5349141044298671</v>
      </c>
      <c r="K1285">
        <f t="shared" si="222"/>
        <v>-1.7082166388387977E-2</v>
      </c>
      <c r="M1285">
        <f t="shared" si="223"/>
        <v>4941.7313267076588</v>
      </c>
      <c r="N1285">
        <f t="shared" si="224"/>
        <v>67.935554667622441</v>
      </c>
      <c r="O1285">
        <f t="shared" si="225"/>
        <v>3.6297253757896177</v>
      </c>
      <c r="P1285">
        <f t="shared" si="226"/>
        <v>-1.6019643488579198E-2</v>
      </c>
      <c r="R1285">
        <f t="shared" si="227"/>
        <v>0.44199921993220276</v>
      </c>
      <c r="S1285">
        <f t="shared" si="228"/>
        <v>0.16048644851975399</v>
      </c>
      <c r="T1285">
        <f t="shared" si="229"/>
        <v>2.6821379122320257E-2</v>
      </c>
      <c r="U1285">
        <f t="shared" si="230"/>
        <v>6.2200711294502754E-2</v>
      </c>
    </row>
    <row r="1286" spans="1:21" x14ac:dyDescent="0.55000000000000004">
      <c r="A1286">
        <v>0.7</v>
      </c>
      <c r="B1286" t="s">
        <v>8</v>
      </c>
      <c r="C1286" t="s">
        <v>24</v>
      </c>
      <c r="D1286">
        <v>59.5</v>
      </c>
      <c r="E1286">
        <v>60</v>
      </c>
      <c r="F1286" t="s">
        <v>10</v>
      </c>
      <c r="G1286" t="s">
        <v>11</v>
      </c>
      <c r="H1286">
        <v>3429</v>
      </c>
      <c r="I1286">
        <f t="shared" si="220"/>
        <v>58.557663887829406</v>
      </c>
      <c r="J1286">
        <f t="shared" si="221"/>
        <v>3.5351674851149442</v>
      </c>
      <c r="K1286">
        <f t="shared" si="222"/>
        <v>-1.7077183985952E-2</v>
      </c>
      <c r="M1286">
        <f t="shared" si="223"/>
        <v>2870.406079869806</v>
      </c>
      <c r="N1286">
        <f t="shared" si="224"/>
        <v>51.082957736463406</v>
      </c>
      <c r="O1286">
        <f t="shared" si="225"/>
        <v>3.3759385870865701</v>
      </c>
      <c r="P1286">
        <f t="shared" si="226"/>
        <v>-2.1427966982646339E-2</v>
      </c>
      <c r="R1286">
        <f t="shared" si="227"/>
        <v>0.16290286384665909</v>
      </c>
      <c r="S1286">
        <f t="shared" si="228"/>
        <v>0.12764693218780435</v>
      </c>
      <c r="T1286">
        <f t="shared" si="229"/>
        <v>4.5041401489128254E-2</v>
      </c>
      <c r="U1286">
        <f t="shared" si="230"/>
        <v>0.2547716883693103</v>
      </c>
    </row>
    <row r="1287" spans="1:21" x14ac:dyDescent="0.55000000000000004">
      <c r="A1287">
        <v>0.77</v>
      </c>
      <c r="B1287" t="s">
        <v>19</v>
      </c>
      <c r="C1287" t="s">
        <v>12</v>
      </c>
      <c r="D1287">
        <v>61.3</v>
      </c>
      <c r="E1287">
        <v>60</v>
      </c>
      <c r="F1287" t="s">
        <v>10</v>
      </c>
      <c r="G1287" t="s">
        <v>11</v>
      </c>
      <c r="H1287">
        <v>3430</v>
      </c>
      <c r="I1287">
        <f t="shared" si="220"/>
        <v>58.566201857385288</v>
      </c>
      <c r="J1287">
        <f t="shared" si="221"/>
        <v>3.5352941200427703</v>
      </c>
      <c r="K1287">
        <f t="shared" si="222"/>
        <v>-1.7074694419062765E-2</v>
      </c>
      <c r="M1287">
        <f t="shared" si="223"/>
        <v>3323.5084776155868</v>
      </c>
      <c r="N1287">
        <f t="shared" si="224"/>
        <v>54.769463315154447</v>
      </c>
      <c r="O1287">
        <f t="shared" si="225"/>
        <v>3.4314544471153621</v>
      </c>
      <c r="P1287">
        <f t="shared" si="226"/>
        <v>-2.0244896218319153E-2</v>
      </c>
      <c r="R1287">
        <f t="shared" si="227"/>
        <v>3.1047091074172944E-2</v>
      </c>
      <c r="S1287">
        <f t="shared" si="228"/>
        <v>6.482815039766944E-2</v>
      </c>
      <c r="T1287">
        <f t="shared" si="229"/>
        <v>2.9372286831442468E-2</v>
      </c>
      <c r="U1287">
        <f t="shared" si="230"/>
        <v>0.18566667850389565</v>
      </c>
    </row>
    <row r="1288" spans="1:21" x14ac:dyDescent="0.55000000000000004">
      <c r="A1288">
        <v>0.72</v>
      </c>
      <c r="B1288" t="s">
        <v>21</v>
      </c>
      <c r="C1288" t="s">
        <v>24</v>
      </c>
      <c r="D1288">
        <v>61.9</v>
      </c>
      <c r="E1288">
        <v>55</v>
      </c>
      <c r="F1288" t="s">
        <v>26</v>
      </c>
      <c r="G1288" t="s">
        <v>11</v>
      </c>
      <c r="H1288">
        <v>3431</v>
      </c>
      <c r="I1288">
        <f t="shared" si="220"/>
        <v>58.57473858242988</v>
      </c>
      <c r="J1288">
        <f t="shared" si="221"/>
        <v>3.5354207180561734</v>
      </c>
      <c r="K1288">
        <f t="shared" si="222"/>
        <v>-1.7072205940667412E-2</v>
      </c>
      <c r="M1288">
        <f t="shared" si="223"/>
        <v>2999.8639077971716</v>
      </c>
      <c r="N1288">
        <f t="shared" si="224"/>
        <v>52.136245044660846</v>
      </c>
      <c r="O1288">
        <f t="shared" si="225"/>
        <v>3.3918002613805109</v>
      </c>
      <c r="P1288">
        <f t="shared" si="226"/>
        <v>-2.1089946764267144E-2</v>
      </c>
      <c r="R1288">
        <f t="shared" si="227"/>
        <v>0.12565901842110999</v>
      </c>
      <c r="S1288">
        <f t="shared" si="228"/>
        <v>0.10991928762444923</v>
      </c>
      <c r="T1288">
        <f t="shared" si="229"/>
        <v>4.0623300062185279E-2</v>
      </c>
      <c r="U1288">
        <f t="shared" si="230"/>
        <v>0.23533811843431082</v>
      </c>
    </row>
    <row r="1289" spans="1:21" x14ac:dyDescent="0.55000000000000004">
      <c r="A1289">
        <v>0.75</v>
      </c>
      <c r="B1289" t="s">
        <v>17</v>
      </c>
      <c r="C1289" t="s">
        <v>24</v>
      </c>
      <c r="D1289">
        <v>62.5</v>
      </c>
      <c r="E1289">
        <v>56</v>
      </c>
      <c r="F1289" t="s">
        <v>10</v>
      </c>
      <c r="G1289" t="s">
        <v>11</v>
      </c>
      <c r="H1289">
        <v>3431</v>
      </c>
      <c r="I1289">
        <f t="shared" si="220"/>
        <v>58.57473858242988</v>
      </c>
      <c r="J1289">
        <f t="shared" si="221"/>
        <v>3.5354207180561734</v>
      </c>
      <c r="K1289">
        <f t="shared" si="222"/>
        <v>-1.7072205940667412E-2</v>
      </c>
      <c r="M1289">
        <f t="shared" si="223"/>
        <v>3194.0506496882203</v>
      </c>
      <c r="N1289">
        <f t="shared" si="224"/>
        <v>53.716176006957006</v>
      </c>
      <c r="O1289">
        <f t="shared" si="225"/>
        <v>3.4155927728214213</v>
      </c>
      <c r="P1289">
        <f t="shared" si="226"/>
        <v>-2.0582916436698351E-2</v>
      </c>
      <c r="R1289">
        <f t="shared" si="227"/>
        <v>6.9061308747239772E-2</v>
      </c>
      <c r="S1289">
        <f t="shared" si="228"/>
        <v>8.2946380864092353E-2</v>
      </c>
      <c r="T1289">
        <f t="shared" si="229"/>
        <v>3.3893546140849488E-2</v>
      </c>
      <c r="U1289">
        <f t="shared" si="230"/>
        <v>0.20563894954360495</v>
      </c>
    </row>
    <row r="1290" spans="1:21" x14ac:dyDescent="0.55000000000000004">
      <c r="A1290">
        <v>0.75</v>
      </c>
      <c r="B1290" t="s">
        <v>17</v>
      </c>
      <c r="C1290" t="s">
        <v>24</v>
      </c>
      <c r="D1290">
        <v>62.2</v>
      </c>
      <c r="E1290">
        <v>57</v>
      </c>
      <c r="F1290" t="s">
        <v>10</v>
      </c>
      <c r="G1290" t="s">
        <v>11</v>
      </c>
      <c r="H1290">
        <v>3431</v>
      </c>
      <c r="I1290">
        <f t="shared" si="220"/>
        <v>58.57473858242988</v>
      </c>
      <c r="J1290">
        <f t="shared" si="221"/>
        <v>3.5354207180561734</v>
      </c>
      <c r="K1290">
        <f t="shared" si="222"/>
        <v>-1.7072205940667412E-2</v>
      </c>
      <c r="M1290">
        <f t="shared" si="223"/>
        <v>3194.0506496882203</v>
      </c>
      <c r="N1290">
        <f t="shared" si="224"/>
        <v>53.716176006957006</v>
      </c>
      <c r="O1290">
        <f t="shared" si="225"/>
        <v>3.4155927728214213</v>
      </c>
      <c r="P1290">
        <f t="shared" si="226"/>
        <v>-2.0582916436698351E-2</v>
      </c>
      <c r="R1290">
        <f t="shared" si="227"/>
        <v>6.9061308747239772E-2</v>
      </c>
      <c r="S1290">
        <f t="shared" si="228"/>
        <v>8.2946380864092353E-2</v>
      </c>
      <c r="T1290">
        <f t="shared" si="229"/>
        <v>3.3893546140849488E-2</v>
      </c>
      <c r="U1290">
        <f t="shared" si="230"/>
        <v>0.20563894954360495</v>
      </c>
    </row>
    <row r="1291" spans="1:21" x14ac:dyDescent="0.55000000000000004">
      <c r="A1291">
        <v>0.93</v>
      </c>
      <c r="B1291" t="s">
        <v>23</v>
      </c>
      <c r="C1291" t="s">
        <v>14</v>
      </c>
      <c r="D1291">
        <v>62.7</v>
      </c>
      <c r="E1291">
        <v>59</v>
      </c>
      <c r="F1291" t="s">
        <v>16</v>
      </c>
      <c r="G1291" t="s">
        <v>11</v>
      </c>
      <c r="H1291">
        <v>3431</v>
      </c>
      <c r="I1291">
        <f t="shared" si="220"/>
        <v>58.57473858242988</v>
      </c>
      <c r="J1291">
        <f t="shared" si="221"/>
        <v>3.5354207180561734</v>
      </c>
      <c r="K1291">
        <f t="shared" si="222"/>
        <v>-1.7072205940667412E-2</v>
      </c>
      <c r="M1291">
        <f t="shared" si="223"/>
        <v>4359.1711010345134</v>
      </c>
      <c r="N1291">
        <f t="shared" si="224"/>
        <v>63.195761780733967</v>
      </c>
      <c r="O1291">
        <f t="shared" si="225"/>
        <v>3.5583478414668854</v>
      </c>
      <c r="P1291">
        <f t="shared" si="226"/>
        <v>-1.7540734471285582E-2</v>
      </c>
      <c r="R1291">
        <f t="shared" si="227"/>
        <v>0.27052494929598175</v>
      </c>
      <c r="S1291">
        <f t="shared" si="228"/>
        <v>7.8891059698048951E-2</v>
      </c>
      <c r="T1291">
        <f t="shared" si="229"/>
        <v>6.4849773871658717E-3</v>
      </c>
      <c r="U1291">
        <f t="shared" si="230"/>
        <v>2.7443936199369315E-2</v>
      </c>
    </row>
    <row r="1292" spans="1:21" x14ac:dyDescent="0.55000000000000004">
      <c r="A1292">
        <v>0.76</v>
      </c>
      <c r="B1292" t="s">
        <v>8</v>
      </c>
      <c r="C1292" t="s">
        <v>18</v>
      </c>
      <c r="D1292">
        <v>60.4</v>
      </c>
      <c r="E1292">
        <v>59</v>
      </c>
      <c r="F1292" t="s">
        <v>10</v>
      </c>
      <c r="G1292" t="s">
        <v>11</v>
      </c>
      <c r="H1292">
        <v>3431</v>
      </c>
      <c r="I1292">
        <f t="shared" si="220"/>
        <v>58.57473858242988</v>
      </c>
      <c r="J1292">
        <f t="shared" si="221"/>
        <v>3.5354207180561734</v>
      </c>
      <c r="K1292">
        <f t="shared" si="222"/>
        <v>-1.7072205940667412E-2</v>
      </c>
      <c r="M1292">
        <f t="shared" si="223"/>
        <v>3258.7795636519036</v>
      </c>
      <c r="N1292">
        <f t="shared" si="224"/>
        <v>54.242819661055726</v>
      </c>
      <c r="O1292">
        <f t="shared" si="225"/>
        <v>3.4235236099683917</v>
      </c>
      <c r="P1292">
        <f t="shared" si="226"/>
        <v>-2.0413906327508752E-2</v>
      </c>
      <c r="R1292">
        <f t="shared" si="227"/>
        <v>5.0195405522616268E-2</v>
      </c>
      <c r="S1292">
        <f t="shared" si="228"/>
        <v>7.3955411943973398E-2</v>
      </c>
      <c r="T1292">
        <f t="shared" si="229"/>
        <v>3.1650294833737477E-2</v>
      </c>
      <c r="U1292">
        <f t="shared" si="230"/>
        <v>0.19573922658003626</v>
      </c>
    </row>
    <row r="1293" spans="1:21" x14ac:dyDescent="0.55000000000000004">
      <c r="A1293">
        <v>1</v>
      </c>
      <c r="B1293" t="s">
        <v>27</v>
      </c>
      <c r="C1293" t="s">
        <v>20</v>
      </c>
      <c r="D1293">
        <v>63.5</v>
      </c>
      <c r="E1293">
        <v>58</v>
      </c>
      <c r="F1293" t="s">
        <v>16</v>
      </c>
      <c r="G1293" t="s">
        <v>11</v>
      </c>
      <c r="H1293">
        <v>3431</v>
      </c>
      <c r="I1293">
        <f t="shared" si="220"/>
        <v>58.57473858242988</v>
      </c>
      <c r="J1293">
        <f t="shared" si="221"/>
        <v>3.5354207180561734</v>
      </c>
      <c r="K1293">
        <f t="shared" si="222"/>
        <v>-1.7072205940667412E-2</v>
      </c>
      <c r="M1293">
        <f t="shared" si="223"/>
        <v>4812.2734987802924</v>
      </c>
      <c r="N1293">
        <f t="shared" si="224"/>
        <v>66.882267359425001</v>
      </c>
      <c r="O1293">
        <f t="shared" si="225"/>
        <v>3.6138637014956769</v>
      </c>
      <c r="P1293">
        <f t="shared" si="226"/>
        <v>-1.6357663706958396E-2</v>
      </c>
      <c r="R1293">
        <f t="shared" si="227"/>
        <v>0.40258627186834517</v>
      </c>
      <c r="S1293">
        <f t="shared" si="228"/>
        <v>0.14182784213888155</v>
      </c>
      <c r="T1293">
        <f t="shared" si="229"/>
        <v>2.2187736536949589E-2</v>
      </c>
      <c r="U1293">
        <f t="shared" si="230"/>
        <v>4.1854124545611125E-2</v>
      </c>
    </row>
    <row r="1294" spans="1:21" x14ac:dyDescent="0.55000000000000004">
      <c r="A1294">
        <v>1.04</v>
      </c>
      <c r="B1294" t="s">
        <v>13</v>
      </c>
      <c r="C1294" t="s">
        <v>14</v>
      </c>
      <c r="D1294">
        <v>63.1</v>
      </c>
      <c r="E1294">
        <v>55</v>
      </c>
      <c r="F1294" t="s">
        <v>16</v>
      </c>
      <c r="G1294" t="s">
        <v>11</v>
      </c>
      <c r="H1294">
        <v>3432</v>
      </c>
      <c r="I1294">
        <f t="shared" si="220"/>
        <v>58.58327406350724</v>
      </c>
      <c r="J1294">
        <f t="shared" si="221"/>
        <v>3.5355472791766678</v>
      </c>
      <c r="K1294">
        <f t="shared" si="222"/>
        <v>-1.7069718549972971E-2</v>
      </c>
      <c r="M1294">
        <f t="shared" si="223"/>
        <v>5071.1891546350253</v>
      </c>
      <c r="N1294">
        <f t="shared" si="224"/>
        <v>68.988841975819881</v>
      </c>
      <c r="O1294">
        <f t="shared" si="225"/>
        <v>3.6455870500835581</v>
      </c>
      <c r="P1294">
        <f t="shared" si="226"/>
        <v>-1.5681623270200003E-2</v>
      </c>
      <c r="R1294">
        <f t="shared" si="227"/>
        <v>0.47761921755099801</v>
      </c>
      <c r="S1294">
        <f t="shared" si="228"/>
        <v>0.17762011561580662</v>
      </c>
      <c r="T1294">
        <f t="shared" si="229"/>
        <v>3.1123829556739962E-2</v>
      </c>
      <c r="U1294">
        <f t="shared" si="230"/>
        <v>8.1319166201200527E-2</v>
      </c>
    </row>
    <row r="1295" spans="1:21" x14ac:dyDescent="0.55000000000000004">
      <c r="A1295">
        <v>0.8</v>
      </c>
      <c r="B1295" t="s">
        <v>15</v>
      </c>
      <c r="C1295" t="s">
        <v>9</v>
      </c>
      <c r="D1295">
        <v>60.9</v>
      </c>
      <c r="E1295">
        <v>58</v>
      </c>
      <c r="F1295" t="s">
        <v>10</v>
      </c>
      <c r="G1295" t="s">
        <v>11</v>
      </c>
      <c r="H1295">
        <v>3432</v>
      </c>
      <c r="I1295">
        <f t="shared" si="220"/>
        <v>58.58327406350724</v>
      </c>
      <c r="J1295">
        <f t="shared" si="221"/>
        <v>3.5355472791766678</v>
      </c>
      <c r="K1295">
        <f t="shared" si="222"/>
        <v>-1.7069718549972971E-2</v>
      </c>
      <c r="M1295">
        <f t="shared" si="223"/>
        <v>3517.6952195066356</v>
      </c>
      <c r="N1295">
        <f t="shared" si="224"/>
        <v>56.349394277450607</v>
      </c>
      <c r="O1295">
        <f t="shared" si="225"/>
        <v>3.4552469585562724</v>
      </c>
      <c r="P1295">
        <f t="shared" si="226"/>
        <v>-1.9737865890750356E-2</v>
      </c>
      <c r="R1295">
        <f t="shared" si="227"/>
        <v>2.4969469553215492E-2</v>
      </c>
      <c r="S1295">
        <f t="shared" si="228"/>
        <v>3.8131699222460562E-2</v>
      </c>
      <c r="T1295">
        <f t="shared" si="229"/>
        <v>2.2712274587117141E-2</v>
      </c>
      <c r="U1295">
        <f t="shared" si="230"/>
        <v>0.15630880690657958</v>
      </c>
    </row>
    <row r="1296" spans="1:21" x14ac:dyDescent="0.55000000000000004">
      <c r="A1296">
        <v>1.06</v>
      </c>
      <c r="B1296" t="s">
        <v>27</v>
      </c>
      <c r="C1296" t="s">
        <v>14</v>
      </c>
      <c r="D1296">
        <v>61.4</v>
      </c>
      <c r="E1296">
        <v>56</v>
      </c>
      <c r="F1296" t="s">
        <v>10</v>
      </c>
      <c r="G1296" t="s">
        <v>11</v>
      </c>
      <c r="H1296">
        <v>3433</v>
      </c>
      <c r="I1296">
        <f t="shared" si="220"/>
        <v>58.591808301161009</v>
      </c>
      <c r="J1296">
        <f t="shared" si="221"/>
        <v>3.53567380342575</v>
      </c>
      <c r="K1296">
        <f t="shared" si="222"/>
        <v>-1.7067232246187301E-2</v>
      </c>
      <c r="M1296">
        <f t="shared" si="223"/>
        <v>5200.6469825623899</v>
      </c>
      <c r="N1296">
        <f t="shared" si="224"/>
        <v>70.042129284017321</v>
      </c>
      <c r="O1296">
        <f t="shared" si="225"/>
        <v>3.6614487243774985</v>
      </c>
      <c r="P1296">
        <f t="shared" si="226"/>
        <v>-1.5343603051820805E-2</v>
      </c>
      <c r="R1296">
        <f t="shared" si="227"/>
        <v>0.51489862585563351</v>
      </c>
      <c r="S1296">
        <f t="shared" si="228"/>
        <v>0.1954252875078003</v>
      </c>
      <c r="T1296">
        <f t="shared" si="229"/>
        <v>3.5573112211280317E-2</v>
      </c>
      <c r="U1296">
        <f t="shared" si="230"/>
        <v>0.10099055133860632</v>
      </c>
    </row>
    <row r="1297" spans="1:21" x14ac:dyDescent="0.55000000000000004">
      <c r="A1297">
        <v>0.73</v>
      </c>
      <c r="B1297" t="s">
        <v>21</v>
      </c>
      <c r="C1297" t="s">
        <v>24</v>
      </c>
      <c r="D1297">
        <v>62.5</v>
      </c>
      <c r="E1297">
        <v>57</v>
      </c>
      <c r="F1297" t="s">
        <v>10</v>
      </c>
      <c r="G1297" t="s">
        <v>11</v>
      </c>
      <c r="H1297">
        <v>3433</v>
      </c>
      <c r="I1297">
        <f t="shared" si="220"/>
        <v>58.591808301161009</v>
      </c>
      <c r="J1297">
        <f t="shared" si="221"/>
        <v>3.53567380342575</v>
      </c>
      <c r="K1297">
        <f t="shared" si="222"/>
        <v>-1.7067232246187301E-2</v>
      </c>
      <c r="M1297">
        <f t="shared" si="223"/>
        <v>3064.5928217608548</v>
      </c>
      <c r="N1297">
        <f t="shared" si="224"/>
        <v>52.662888698759566</v>
      </c>
      <c r="O1297">
        <f t="shared" si="225"/>
        <v>3.3997310985274809</v>
      </c>
      <c r="P1297">
        <f t="shared" si="226"/>
        <v>-2.0920936655077545E-2</v>
      </c>
      <c r="R1297">
        <f t="shared" si="227"/>
        <v>0.10731348040755759</v>
      </c>
      <c r="S1297">
        <f t="shared" si="228"/>
        <v>0.1011902478231579</v>
      </c>
      <c r="T1297">
        <f t="shared" si="229"/>
        <v>3.8448882011274013E-2</v>
      </c>
      <c r="U1297">
        <f t="shared" si="230"/>
        <v>0.2257955099750362</v>
      </c>
    </row>
    <row r="1298" spans="1:21" x14ac:dyDescent="0.55000000000000004">
      <c r="A1298">
        <v>0.75</v>
      </c>
      <c r="B1298" t="s">
        <v>8</v>
      </c>
      <c r="C1298" t="s">
        <v>18</v>
      </c>
      <c r="D1298">
        <v>62.3</v>
      </c>
      <c r="E1298">
        <v>59</v>
      </c>
      <c r="F1298" t="s">
        <v>16</v>
      </c>
      <c r="G1298" t="s">
        <v>11</v>
      </c>
      <c r="H1298">
        <v>3434</v>
      </c>
      <c r="I1298">
        <f t="shared" si="220"/>
        <v>58.600341295934449</v>
      </c>
      <c r="J1298">
        <f t="shared" si="221"/>
        <v>3.5358002908248976</v>
      </c>
      <c r="K1298">
        <f t="shared" si="222"/>
        <v>-1.7064747028519057E-2</v>
      </c>
      <c r="M1298">
        <f t="shared" si="223"/>
        <v>3194.0506496882203</v>
      </c>
      <c r="N1298">
        <f t="shared" si="224"/>
        <v>53.716176006957006</v>
      </c>
      <c r="O1298">
        <f t="shared" si="225"/>
        <v>3.4155927728214213</v>
      </c>
      <c r="P1298">
        <f t="shared" si="226"/>
        <v>-2.0582916436698351E-2</v>
      </c>
      <c r="R1298">
        <f t="shared" si="227"/>
        <v>6.9874592402964369E-2</v>
      </c>
      <c r="S1298">
        <f t="shared" si="228"/>
        <v>8.3347045101873726E-2</v>
      </c>
      <c r="T1298">
        <f t="shared" si="229"/>
        <v>3.3997258927605335E-2</v>
      </c>
      <c r="U1298">
        <f t="shared" si="230"/>
        <v>0.20616592805622236</v>
      </c>
    </row>
    <row r="1299" spans="1:21" x14ac:dyDescent="0.55000000000000004">
      <c r="A1299">
        <v>0.73</v>
      </c>
      <c r="B1299" t="s">
        <v>8</v>
      </c>
      <c r="C1299" t="s">
        <v>18</v>
      </c>
      <c r="D1299">
        <v>61.5</v>
      </c>
      <c r="E1299">
        <v>59</v>
      </c>
      <c r="F1299" t="s">
        <v>10</v>
      </c>
      <c r="G1299" t="s">
        <v>11</v>
      </c>
      <c r="H1299">
        <v>3434</v>
      </c>
      <c r="I1299">
        <f t="shared" si="220"/>
        <v>58.600341295934449</v>
      </c>
      <c r="J1299">
        <f t="shared" si="221"/>
        <v>3.5358002908248976</v>
      </c>
      <c r="K1299">
        <f t="shared" si="222"/>
        <v>-1.7064747028519057E-2</v>
      </c>
      <c r="M1299">
        <f t="shared" si="223"/>
        <v>3064.5928217608548</v>
      </c>
      <c r="N1299">
        <f t="shared" si="224"/>
        <v>52.662888698759566</v>
      </c>
      <c r="O1299">
        <f t="shared" si="225"/>
        <v>3.3997310985274809</v>
      </c>
      <c r="P1299">
        <f t="shared" si="226"/>
        <v>-2.0920936655077545E-2</v>
      </c>
      <c r="R1299">
        <f t="shared" si="227"/>
        <v>0.10757343571320477</v>
      </c>
      <c r="S1299">
        <f t="shared" si="228"/>
        <v>0.10132112656461284</v>
      </c>
      <c r="T1299">
        <f t="shared" si="229"/>
        <v>3.8483279909927233E-2</v>
      </c>
      <c r="U1299">
        <f t="shared" si="230"/>
        <v>0.22597402821816945</v>
      </c>
    </row>
    <row r="1300" spans="1:21" x14ac:dyDescent="0.55000000000000004">
      <c r="A1300">
        <v>1.02</v>
      </c>
      <c r="B1300" t="s">
        <v>13</v>
      </c>
      <c r="C1300" t="s">
        <v>12</v>
      </c>
      <c r="D1300">
        <v>61.2</v>
      </c>
      <c r="E1300">
        <v>59</v>
      </c>
      <c r="F1300" t="s">
        <v>10</v>
      </c>
      <c r="G1300" t="s">
        <v>11</v>
      </c>
      <c r="H1300">
        <v>3435</v>
      </c>
      <c r="I1300">
        <f t="shared" si="220"/>
        <v>58.608873048370413</v>
      </c>
      <c r="J1300">
        <f t="shared" si="221"/>
        <v>3.5359267413955693</v>
      </c>
      <c r="K1300">
        <f t="shared" si="222"/>
        <v>-1.7062262896177707E-2</v>
      </c>
      <c r="M1300">
        <f t="shared" si="223"/>
        <v>4941.7313267076588</v>
      </c>
      <c r="N1300">
        <f t="shared" si="224"/>
        <v>67.935554667622441</v>
      </c>
      <c r="O1300">
        <f t="shared" si="225"/>
        <v>3.6297253757896177</v>
      </c>
      <c r="P1300">
        <f t="shared" si="226"/>
        <v>-1.6019643488579198E-2</v>
      </c>
      <c r="R1300">
        <f t="shared" si="227"/>
        <v>0.43864085202551928</v>
      </c>
      <c r="S1300">
        <f t="shared" si="228"/>
        <v>0.15913429373662646</v>
      </c>
      <c r="T1300">
        <f t="shared" si="229"/>
        <v>2.65273127115263E-2</v>
      </c>
      <c r="U1300">
        <f t="shared" si="230"/>
        <v>6.1106748497708148E-2</v>
      </c>
    </row>
    <row r="1301" spans="1:21" x14ac:dyDescent="0.55000000000000004">
      <c r="A1301">
        <v>0.9</v>
      </c>
      <c r="B1301" t="s">
        <v>15</v>
      </c>
      <c r="C1301" t="s">
        <v>14</v>
      </c>
      <c r="D1301">
        <v>62.2</v>
      </c>
      <c r="E1301">
        <v>58</v>
      </c>
      <c r="F1301" t="s">
        <v>16</v>
      </c>
      <c r="G1301" t="s">
        <v>11</v>
      </c>
      <c r="H1301">
        <v>3437</v>
      </c>
      <c r="I1301">
        <f t="shared" si="220"/>
        <v>58.625932828399414</v>
      </c>
      <c r="J1301">
        <f t="shared" si="221"/>
        <v>3.5361795321372251</v>
      </c>
      <c r="K1301">
        <f t="shared" si="222"/>
        <v>-1.7057297884317549E-2</v>
      </c>
      <c r="M1301">
        <f t="shared" si="223"/>
        <v>4164.9843591434637</v>
      </c>
      <c r="N1301">
        <f t="shared" si="224"/>
        <v>61.6158308184378</v>
      </c>
      <c r="O1301">
        <f t="shared" si="225"/>
        <v>3.5345553300259747</v>
      </c>
      <c r="P1301">
        <f t="shared" si="226"/>
        <v>-1.8047764798854379E-2</v>
      </c>
      <c r="R1301">
        <f t="shared" si="227"/>
        <v>0.2118080765619621</v>
      </c>
      <c r="S1301">
        <f t="shared" si="228"/>
        <v>5.0999580659807059E-2</v>
      </c>
      <c r="T1301">
        <f t="shared" si="229"/>
        <v>4.5930985587398153E-4</v>
      </c>
      <c r="U1301">
        <f t="shared" si="230"/>
        <v>5.8067046800388246E-2</v>
      </c>
    </row>
    <row r="1302" spans="1:21" x14ac:dyDescent="0.55000000000000004">
      <c r="A1302">
        <v>1.24</v>
      </c>
      <c r="B1302" t="s">
        <v>13</v>
      </c>
      <c r="C1302" t="s">
        <v>20</v>
      </c>
      <c r="D1302">
        <v>61.5</v>
      </c>
      <c r="E1302">
        <v>59</v>
      </c>
      <c r="F1302" t="s">
        <v>16</v>
      </c>
      <c r="G1302" t="s">
        <v>11</v>
      </c>
      <c r="H1302">
        <v>3437</v>
      </c>
      <c r="I1302">
        <f t="shared" si="220"/>
        <v>58.625932828399414</v>
      </c>
      <c r="J1302">
        <f t="shared" si="221"/>
        <v>3.5361795321372251</v>
      </c>
      <c r="K1302">
        <f t="shared" si="222"/>
        <v>-1.7057297884317549E-2</v>
      </c>
      <c r="M1302">
        <f t="shared" si="223"/>
        <v>6365.7674339086825</v>
      </c>
      <c r="N1302">
        <f t="shared" si="224"/>
        <v>79.521715057794268</v>
      </c>
      <c r="O1302">
        <f t="shared" si="225"/>
        <v>3.8042037930229626</v>
      </c>
      <c r="P1302">
        <f t="shared" si="226"/>
        <v>-1.230142108640804E-2</v>
      </c>
      <c r="R1302">
        <f t="shared" si="227"/>
        <v>0.8521290177214671</v>
      </c>
      <c r="S1302">
        <f t="shared" si="228"/>
        <v>0.35642558201261704</v>
      </c>
      <c r="T1302">
        <f t="shared" si="229"/>
        <v>7.5794868006530985E-2</v>
      </c>
      <c r="U1302">
        <f t="shared" si="230"/>
        <v>0.27881771369438613</v>
      </c>
    </row>
    <row r="1303" spans="1:21" x14ac:dyDescent="0.55000000000000004">
      <c r="A1303">
        <v>0.72</v>
      </c>
      <c r="B1303" t="s">
        <v>21</v>
      </c>
      <c r="C1303" t="s">
        <v>9</v>
      </c>
      <c r="D1303">
        <v>63.4</v>
      </c>
      <c r="E1303">
        <v>57</v>
      </c>
      <c r="F1303" t="s">
        <v>16</v>
      </c>
      <c r="G1303" t="s">
        <v>11</v>
      </c>
      <c r="H1303">
        <v>3437</v>
      </c>
      <c r="I1303">
        <f t="shared" si="220"/>
        <v>58.625932828399414</v>
      </c>
      <c r="J1303">
        <f t="shared" si="221"/>
        <v>3.5361795321372251</v>
      </c>
      <c r="K1303">
        <f t="shared" si="222"/>
        <v>-1.7057297884317549E-2</v>
      </c>
      <c r="M1303">
        <f t="shared" si="223"/>
        <v>2999.8639077971716</v>
      </c>
      <c r="N1303">
        <f t="shared" si="224"/>
        <v>52.136245044660846</v>
      </c>
      <c r="O1303">
        <f t="shared" si="225"/>
        <v>3.3918002613805109</v>
      </c>
      <c r="P1303">
        <f t="shared" si="226"/>
        <v>-2.1089946764267144E-2</v>
      </c>
      <c r="R1303">
        <f t="shared" si="227"/>
        <v>0.12718536287542287</v>
      </c>
      <c r="S1303">
        <f t="shared" si="228"/>
        <v>0.1106965377034453</v>
      </c>
      <c r="T1303">
        <f t="shared" si="229"/>
        <v>4.0829168724205889E-2</v>
      </c>
      <c r="U1303">
        <f t="shared" si="230"/>
        <v>0.23641780235644511</v>
      </c>
    </row>
    <row r="1304" spans="1:21" x14ac:dyDescent="0.55000000000000004">
      <c r="A1304">
        <v>0.72</v>
      </c>
      <c r="B1304" t="s">
        <v>21</v>
      </c>
      <c r="C1304" t="s">
        <v>9</v>
      </c>
      <c r="D1304">
        <v>61</v>
      </c>
      <c r="E1304">
        <v>57</v>
      </c>
      <c r="F1304" t="s">
        <v>26</v>
      </c>
      <c r="G1304" t="s">
        <v>11</v>
      </c>
      <c r="H1304">
        <v>3437</v>
      </c>
      <c r="I1304">
        <f t="shared" si="220"/>
        <v>58.625932828399414</v>
      </c>
      <c r="J1304">
        <f t="shared" si="221"/>
        <v>3.5361795321372251</v>
      </c>
      <c r="K1304">
        <f t="shared" si="222"/>
        <v>-1.7057297884317549E-2</v>
      </c>
      <c r="M1304">
        <f t="shared" si="223"/>
        <v>2999.8639077971716</v>
      </c>
      <c r="N1304">
        <f t="shared" si="224"/>
        <v>52.136245044660846</v>
      </c>
      <c r="O1304">
        <f t="shared" si="225"/>
        <v>3.3918002613805109</v>
      </c>
      <c r="P1304">
        <f t="shared" si="226"/>
        <v>-2.1089946764267144E-2</v>
      </c>
      <c r="R1304">
        <f t="shared" si="227"/>
        <v>0.12718536287542287</v>
      </c>
      <c r="S1304">
        <f t="shared" si="228"/>
        <v>0.1106965377034453</v>
      </c>
      <c r="T1304">
        <f t="shared" si="229"/>
        <v>4.0829168724205889E-2</v>
      </c>
      <c r="U1304">
        <f t="shared" si="230"/>
        <v>0.23641780235644511</v>
      </c>
    </row>
    <row r="1305" spans="1:21" x14ac:dyDescent="0.55000000000000004">
      <c r="A1305">
        <v>0.93</v>
      </c>
      <c r="B1305" t="s">
        <v>23</v>
      </c>
      <c r="C1305" t="s">
        <v>18</v>
      </c>
      <c r="D1305">
        <v>62.6</v>
      </c>
      <c r="E1305">
        <v>58</v>
      </c>
      <c r="F1305" t="s">
        <v>16</v>
      </c>
      <c r="G1305" t="s">
        <v>11</v>
      </c>
      <c r="H1305">
        <v>3437</v>
      </c>
      <c r="I1305">
        <f t="shared" si="220"/>
        <v>58.625932828399414</v>
      </c>
      <c r="J1305">
        <f t="shared" si="221"/>
        <v>3.5361795321372251</v>
      </c>
      <c r="K1305">
        <f t="shared" si="222"/>
        <v>-1.7057297884317549E-2</v>
      </c>
      <c r="M1305">
        <f t="shared" si="223"/>
        <v>4359.1711010345134</v>
      </c>
      <c r="N1305">
        <f t="shared" si="224"/>
        <v>63.195761780733967</v>
      </c>
      <c r="O1305">
        <f t="shared" si="225"/>
        <v>3.5583478414668854</v>
      </c>
      <c r="P1305">
        <f t="shared" si="226"/>
        <v>-1.7540734471285582E-2</v>
      </c>
      <c r="R1305">
        <f t="shared" si="227"/>
        <v>0.2683069831348599</v>
      </c>
      <c r="S1305">
        <f t="shared" si="228"/>
        <v>7.7948933720349264E-2</v>
      </c>
      <c r="T1305">
        <f t="shared" si="229"/>
        <v>6.2689999555147107E-3</v>
      </c>
      <c r="U1305">
        <f t="shared" si="230"/>
        <v>2.83419208743786E-2</v>
      </c>
    </row>
    <row r="1306" spans="1:21" x14ac:dyDescent="0.55000000000000004">
      <c r="A1306">
        <v>0.62</v>
      </c>
      <c r="B1306" t="s">
        <v>19</v>
      </c>
      <c r="C1306" t="s">
        <v>9</v>
      </c>
      <c r="D1306">
        <v>60.1</v>
      </c>
      <c r="E1306">
        <v>59</v>
      </c>
      <c r="F1306" t="s">
        <v>10</v>
      </c>
      <c r="G1306" t="s">
        <v>11</v>
      </c>
      <c r="H1306">
        <v>3437</v>
      </c>
      <c r="I1306">
        <f t="shared" si="220"/>
        <v>58.625932828399414</v>
      </c>
      <c r="J1306">
        <f t="shared" si="221"/>
        <v>3.5361795321372251</v>
      </c>
      <c r="K1306">
        <f t="shared" si="222"/>
        <v>-1.7057297884317549E-2</v>
      </c>
      <c r="M1306">
        <f t="shared" si="223"/>
        <v>2352.574768160343</v>
      </c>
      <c r="N1306">
        <f t="shared" si="224"/>
        <v>46.869808503673646</v>
      </c>
      <c r="O1306">
        <f t="shared" si="225"/>
        <v>3.3124918899108087</v>
      </c>
      <c r="P1306">
        <f t="shared" si="226"/>
        <v>-2.2780047856163124E-2</v>
      </c>
      <c r="R1306">
        <f t="shared" si="227"/>
        <v>0.31551505145174774</v>
      </c>
      <c r="S1306">
        <f t="shared" si="228"/>
        <v>0.2005277145719189</v>
      </c>
      <c r="T1306">
        <f t="shared" si="229"/>
        <v>6.3256868095501448E-2</v>
      </c>
      <c r="U1306">
        <f t="shared" si="230"/>
        <v>0.33550155544314331</v>
      </c>
    </row>
    <row r="1307" spans="1:21" x14ac:dyDescent="0.55000000000000004">
      <c r="A1307">
        <v>0.9</v>
      </c>
      <c r="B1307" t="s">
        <v>15</v>
      </c>
      <c r="C1307" t="s">
        <v>14</v>
      </c>
      <c r="D1307">
        <v>62.6</v>
      </c>
      <c r="E1307">
        <v>55</v>
      </c>
      <c r="F1307" t="s">
        <v>10</v>
      </c>
      <c r="G1307" t="s">
        <v>11</v>
      </c>
      <c r="H1307">
        <v>3438</v>
      </c>
      <c r="I1307">
        <f t="shared" si="220"/>
        <v>58.634460857076192</v>
      </c>
      <c r="J1307">
        <f t="shared" si="221"/>
        <v>3.5363058723510337</v>
      </c>
      <c r="K1307">
        <f t="shared" si="222"/>
        <v>-1.7054817003221697E-2</v>
      </c>
      <c r="M1307">
        <f t="shared" si="223"/>
        <v>4164.9843591434637</v>
      </c>
      <c r="N1307">
        <f t="shared" si="224"/>
        <v>61.6158308184378</v>
      </c>
      <c r="O1307">
        <f t="shared" si="225"/>
        <v>3.5345553300259747</v>
      </c>
      <c r="P1307">
        <f t="shared" si="226"/>
        <v>-1.8047764798854379E-2</v>
      </c>
      <c r="R1307">
        <f t="shared" si="227"/>
        <v>0.2114556018451029</v>
      </c>
      <c r="S1307">
        <f t="shared" si="228"/>
        <v>5.084671910992436E-2</v>
      </c>
      <c r="T1307">
        <f t="shared" si="229"/>
        <v>4.9502005433008328E-4</v>
      </c>
      <c r="U1307">
        <f t="shared" si="230"/>
        <v>5.8220958656144593E-2</v>
      </c>
    </row>
    <row r="1308" spans="1:21" x14ac:dyDescent="0.55000000000000004">
      <c r="A1308">
        <v>1.01</v>
      </c>
      <c r="B1308" t="s">
        <v>27</v>
      </c>
      <c r="C1308" t="s">
        <v>20</v>
      </c>
      <c r="D1308">
        <v>58.7</v>
      </c>
      <c r="E1308">
        <v>59</v>
      </c>
      <c r="F1308" t="s">
        <v>16</v>
      </c>
      <c r="G1308" t="s">
        <v>11</v>
      </c>
      <c r="H1308">
        <v>3440</v>
      </c>
      <c r="I1308">
        <f t="shared" si="220"/>
        <v>58.651513194460719</v>
      </c>
      <c r="J1308">
        <f t="shared" si="221"/>
        <v>3.53655844257153</v>
      </c>
      <c r="K1308">
        <f t="shared" si="222"/>
        <v>-1.7049858486761837E-2</v>
      </c>
      <c r="M1308">
        <f t="shared" si="223"/>
        <v>4877.0024127439756</v>
      </c>
      <c r="N1308">
        <f t="shared" si="224"/>
        <v>67.408911013523721</v>
      </c>
      <c r="O1308">
        <f t="shared" si="225"/>
        <v>3.6217945386426473</v>
      </c>
      <c r="P1308">
        <f t="shared" si="226"/>
        <v>-1.6188653597768797E-2</v>
      </c>
      <c r="R1308">
        <f t="shared" si="227"/>
        <v>0.41773325951859758</v>
      </c>
      <c r="S1308">
        <f t="shared" si="228"/>
        <v>0.14931239352730091</v>
      </c>
      <c r="T1308">
        <f t="shared" si="229"/>
        <v>2.4101424437125898E-2</v>
      </c>
      <c r="U1308">
        <f t="shared" si="230"/>
        <v>5.0510969909909352E-2</v>
      </c>
    </row>
    <row r="1309" spans="1:21" x14ac:dyDescent="0.55000000000000004">
      <c r="A1309">
        <v>1.01</v>
      </c>
      <c r="B1309" t="s">
        <v>27</v>
      </c>
      <c r="C1309" t="s">
        <v>20</v>
      </c>
      <c r="D1309">
        <v>60.6</v>
      </c>
      <c r="E1309">
        <v>59</v>
      </c>
      <c r="F1309" t="s">
        <v>10</v>
      </c>
      <c r="G1309" t="s">
        <v>11</v>
      </c>
      <c r="H1309">
        <v>3440</v>
      </c>
      <c r="I1309">
        <f t="shared" si="220"/>
        <v>58.651513194460719</v>
      </c>
      <c r="J1309">
        <f t="shared" si="221"/>
        <v>3.53655844257153</v>
      </c>
      <c r="K1309">
        <f t="shared" si="222"/>
        <v>-1.7049858486761837E-2</v>
      </c>
      <c r="M1309">
        <f t="shared" si="223"/>
        <v>4877.0024127439756</v>
      </c>
      <c r="N1309">
        <f t="shared" si="224"/>
        <v>67.408911013523721</v>
      </c>
      <c r="O1309">
        <f t="shared" si="225"/>
        <v>3.6217945386426473</v>
      </c>
      <c r="P1309">
        <f t="shared" si="226"/>
        <v>-1.6188653597768797E-2</v>
      </c>
      <c r="R1309">
        <f t="shared" si="227"/>
        <v>0.41773325951859758</v>
      </c>
      <c r="S1309">
        <f t="shared" si="228"/>
        <v>0.14931239352730091</v>
      </c>
      <c r="T1309">
        <f t="shared" si="229"/>
        <v>2.4101424437125898E-2</v>
      </c>
      <c r="U1309">
        <f t="shared" si="230"/>
        <v>5.0510969909909352E-2</v>
      </c>
    </row>
    <row r="1310" spans="1:21" x14ac:dyDescent="0.55000000000000004">
      <c r="A1310">
        <v>0.9</v>
      </c>
      <c r="B1310" t="s">
        <v>23</v>
      </c>
      <c r="C1310" t="s">
        <v>24</v>
      </c>
      <c r="D1310">
        <v>61.9</v>
      </c>
      <c r="E1310">
        <v>62</v>
      </c>
      <c r="F1310" t="s">
        <v>22</v>
      </c>
      <c r="G1310" t="s">
        <v>11</v>
      </c>
      <c r="H1310">
        <v>3519</v>
      </c>
      <c r="I1310">
        <f t="shared" si="220"/>
        <v>59.321159799855565</v>
      </c>
      <c r="J1310">
        <f t="shared" si="221"/>
        <v>3.5464192668351915</v>
      </c>
      <c r="K1310">
        <f t="shared" si="222"/>
        <v>-1.6857391247472455E-2</v>
      </c>
      <c r="M1310">
        <f t="shared" si="223"/>
        <v>4164.9843591434637</v>
      </c>
      <c r="N1310">
        <f t="shared" si="224"/>
        <v>61.6158308184378</v>
      </c>
      <c r="O1310">
        <f t="shared" si="225"/>
        <v>3.5345553300259747</v>
      </c>
      <c r="P1310">
        <f t="shared" si="226"/>
        <v>-1.8047764798854379E-2</v>
      </c>
      <c r="R1310">
        <f t="shared" si="227"/>
        <v>0.18357043453920538</v>
      </c>
      <c r="S1310">
        <f t="shared" si="228"/>
        <v>3.8682167144476878E-2</v>
      </c>
      <c r="T1310">
        <f t="shared" si="229"/>
        <v>3.3453283203607642E-3</v>
      </c>
      <c r="U1310">
        <f t="shared" si="230"/>
        <v>7.0614339663048711E-2</v>
      </c>
    </row>
    <row r="1311" spans="1:21" x14ac:dyDescent="0.55000000000000004">
      <c r="A1311">
        <v>0.9</v>
      </c>
      <c r="B1311" t="s">
        <v>23</v>
      </c>
      <c r="C1311" t="s">
        <v>24</v>
      </c>
      <c r="D1311">
        <v>59</v>
      </c>
      <c r="E1311">
        <v>60</v>
      </c>
      <c r="F1311" t="s">
        <v>22</v>
      </c>
      <c r="G1311" t="s">
        <v>11</v>
      </c>
      <c r="H1311">
        <v>3519</v>
      </c>
      <c r="I1311">
        <f t="shared" si="220"/>
        <v>59.321159799855565</v>
      </c>
      <c r="J1311">
        <f t="shared" si="221"/>
        <v>3.5464192668351915</v>
      </c>
      <c r="K1311">
        <f t="shared" si="222"/>
        <v>-1.6857391247472455E-2</v>
      </c>
      <c r="M1311">
        <f t="shared" si="223"/>
        <v>4164.9843591434637</v>
      </c>
      <c r="N1311">
        <f t="shared" si="224"/>
        <v>61.6158308184378</v>
      </c>
      <c r="O1311">
        <f t="shared" si="225"/>
        <v>3.5345553300259747</v>
      </c>
      <c r="P1311">
        <f t="shared" si="226"/>
        <v>-1.8047764798854379E-2</v>
      </c>
      <c r="R1311">
        <f t="shared" si="227"/>
        <v>0.18357043453920538</v>
      </c>
      <c r="S1311">
        <f t="shared" si="228"/>
        <v>3.8682167144476878E-2</v>
      </c>
      <c r="T1311">
        <f t="shared" si="229"/>
        <v>3.3453283203607642E-3</v>
      </c>
      <c r="U1311">
        <f t="shared" si="230"/>
        <v>7.0614339663048711E-2</v>
      </c>
    </row>
    <row r="1312" spans="1:21" x14ac:dyDescent="0.55000000000000004">
      <c r="A1312">
        <v>0.8</v>
      </c>
      <c r="B1312" t="s">
        <v>8</v>
      </c>
      <c r="C1312" t="s">
        <v>12</v>
      </c>
      <c r="D1312">
        <v>62.7</v>
      </c>
      <c r="E1312">
        <v>60</v>
      </c>
      <c r="F1312" t="s">
        <v>16</v>
      </c>
      <c r="G1312" t="s">
        <v>11</v>
      </c>
      <c r="H1312">
        <v>3520</v>
      </c>
      <c r="I1312">
        <f t="shared" si="220"/>
        <v>59.329587896765304</v>
      </c>
      <c r="J1312">
        <f t="shared" si="221"/>
        <v>3.5465426634781312</v>
      </c>
      <c r="K1312">
        <f t="shared" si="222"/>
        <v>-1.6854996561581053E-2</v>
      </c>
      <c r="M1312">
        <f t="shared" si="223"/>
        <v>3517.6952195066356</v>
      </c>
      <c r="N1312">
        <f t="shared" si="224"/>
        <v>56.349394277450607</v>
      </c>
      <c r="O1312">
        <f t="shared" si="225"/>
        <v>3.4552469585562724</v>
      </c>
      <c r="P1312">
        <f t="shared" si="226"/>
        <v>-1.9737865890750356E-2</v>
      </c>
      <c r="R1312">
        <f t="shared" si="227"/>
        <v>6.5476718561489574E-4</v>
      </c>
      <c r="S1312">
        <f t="shared" si="228"/>
        <v>5.0231153206395013E-2</v>
      </c>
      <c r="T1312">
        <f t="shared" si="229"/>
        <v>2.5742170216084232E-2</v>
      </c>
      <c r="U1312">
        <f t="shared" si="230"/>
        <v>0.17103944925983897</v>
      </c>
    </row>
    <row r="1313" spans="1:21" x14ac:dyDescent="0.55000000000000004">
      <c r="A1313">
        <v>0.9</v>
      </c>
      <c r="B1313" t="s">
        <v>8</v>
      </c>
      <c r="C1313" t="s">
        <v>20</v>
      </c>
      <c r="D1313">
        <v>62.6</v>
      </c>
      <c r="E1313">
        <v>55</v>
      </c>
      <c r="F1313" t="s">
        <v>16</v>
      </c>
      <c r="G1313" t="s">
        <v>11</v>
      </c>
      <c r="H1313">
        <v>3521</v>
      </c>
      <c r="I1313">
        <f t="shared" si="220"/>
        <v>59.338014796587188</v>
      </c>
      <c r="J1313">
        <f t="shared" si="221"/>
        <v>3.5466660250701842</v>
      </c>
      <c r="K1313">
        <f t="shared" si="222"/>
        <v>-1.6852602895935015E-2</v>
      </c>
      <c r="M1313">
        <f t="shared" si="223"/>
        <v>4164.9843591434637</v>
      </c>
      <c r="N1313">
        <f t="shared" si="224"/>
        <v>61.6158308184378</v>
      </c>
      <c r="O1313">
        <f t="shared" si="225"/>
        <v>3.5345553300259747</v>
      </c>
      <c r="P1313">
        <f t="shared" si="226"/>
        <v>-1.8047764798854379E-2</v>
      </c>
      <c r="R1313">
        <f t="shared" si="227"/>
        <v>0.18289814232986756</v>
      </c>
      <c r="S1313">
        <f t="shared" si="228"/>
        <v>3.8387128886246791E-2</v>
      </c>
      <c r="T1313">
        <f t="shared" si="229"/>
        <v>3.4146702730404196E-3</v>
      </c>
      <c r="U1313">
        <f t="shared" si="230"/>
        <v>7.0918534679746542E-2</v>
      </c>
    </row>
    <row r="1314" spans="1:21" x14ac:dyDescent="0.55000000000000004">
      <c r="A1314">
        <v>1.04</v>
      </c>
      <c r="B1314" t="s">
        <v>27</v>
      </c>
      <c r="C1314" t="s">
        <v>14</v>
      </c>
      <c r="D1314">
        <v>61.5</v>
      </c>
      <c r="E1314">
        <v>60</v>
      </c>
      <c r="F1314" t="s">
        <v>16</v>
      </c>
      <c r="G1314" t="s">
        <v>11</v>
      </c>
      <c r="H1314">
        <v>3521</v>
      </c>
      <c r="I1314">
        <f t="shared" si="220"/>
        <v>59.338014796587188</v>
      </c>
      <c r="J1314">
        <f t="shared" si="221"/>
        <v>3.5466660250701842</v>
      </c>
      <c r="K1314">
        <f t="shared" si="222"/>
        <v>-1.6852602895935015E-2</v>
      </c>
      <c r="M1314">
        <f t="shared" si="223"/>
        <v>5071.1891546350253</v>
      </c>
      <c r="N1314">
        <f t="shared" si="224"/>
        <v>68.988841975819881</v>
      </c>
      <c r="O1314">
        <f t="shared" si="225"/>
        <v>3.6455870500835581</v>
      </c>
      <c r="P1314">
        <f t="shared" si="226"/>
        <v>-1.5681623270200003E-2</v>
      </c>
      <c r="R1314">
        <f t="shared" si="227"/>
        <v>0.44026956962085351</v>
      </c>
      <c r="S1314">
        <f t="shared" si="228"/>
        <v>0.16264155806890521</v>
      </c>
      <c r="T1314">
        <f t="shared" si="229"/>
        <v>2.7891271496705509E-2</v>
      </c>
      <c r="U1314">
        <f t="shared" si="230"/>
        <v>6.9483606358366243E-2</v>
      </c>
    </row>
    <row r="1315" spans="1:21" x14ac:dyDescent="0.55000000000000004">
      <c r="A1315">
        <v>0.92</v>
      </c>
      <c r="B1315" t="s">
        <v>8</v>
      </c>
      <c r="C1315" t="s">
        <v>14</v>
      </c>
      <c r="D1315">
        <v>63.7</v>
      </c>
      <c r="E1315">
        <v>57</v>
      </c>
      <c r="F1315" t="s">
        <v>16</v>
      </c>
      <c r="G1315" t="s">
        <v>11</v>
      </c>
      <c r="H1315">
        <v>3522</v>
      </c>
      <c r="I1315">
        <f t="shared" si="220"/>
        <v>59.346440499831161</v>
      </c>
      <c r="J1315">
        <f t="shared" si="221"/>
        <v>3.5467893516312583</v>
      </c>
      <c r="K1315">
        <f t="shared" si="222"/>
        <v>-1.6850210249810097E-2</v>
      </c>
      <c r="M1315">
        <f t="shared" si="223"/>
        <v>4294.4421870708302</v>
      </c>
      <c r="N1315">
        <f t="shared" si="224"/>
        <v>62.669118126635247</v>
      </c>
      <c r="O1315">
        <f t="shared" si="225"/>
        <v>3.5504170043199155</v>
      </c>
      <c r="P1315">
        <f t="shared" si="226"/>
        <v>-1.7709744580475181E-2</v>
      </c>
      <c r="R1315">
        <f t="shared" si="227"/>
        <v>0.21931918996900346</v>
      </c>
      <c r="S1315">
        <f t="shared" si="228"/>
        <v>5.5987816603988903E-2</v>
      </c>
      <c r="T1315">
        <f t="shared" si="229"/>
        <v>1.0227990244159042E-3</v>
      </c>
      <c r="U1315">
        <f t="shared" si="230"/>
        <v>5.101030301237762E-2</v>
      </c>
    </row>
    <row r="1316" spans="1:21" x14ac:dyDescent="0.55000000000000004">
      <c r="A1316">
        <v>0.66</v>
      </c>
      <c r="B1316" t="s">
        <v>8</v>
      </c>
      <c r="C1316" t="s">
        <v>25</v>
      </c>
      <c r="D1316">
        <v>61.1</v>
      </c>
      <c r="E1316">
        <v>58</v>
      </c>
      <c r="F1316" t="s">
        <v>10</v>
      </c>
      <c r="G1316" t="s">
        <v>11</v>
      </c>
      <c r="H1316">
        <v>3523</v>
      </c>
      <c r="I1316">
        <f t="shared" si="220"/>
        <v>59.354865007006801</v>
      </c>
      <c r="J1316">
        <f t="shared" si="221"/>
        <v>3.5469126431812423</v>
      </c>
      <c r="K1316">
        <f t="shared" si="222"/>
        <v>-1.6847818622482767E-2</v>
      </c>
      <c r="M1316">
        <f t="shared" si="223"/>
        <v>2611.490424015075</v>
      </c>
      <c r="N1316">
        <f t="shared" si="224"/>
        <v>48.976383120068526</v>
      </c>
      <c r="O1316">
        <f t="shared" si="225"/>
        <v>3.3442152384986894</v>
      </c>
      <c r="P1316">
        <f t="shared" si="226"/>
        <v>-2.2104007419404732E-2</v>
      </c>
      <c r="R1316">
        <f t="shared" si="227"/>
        <v>0.25873107464800599</v>
      </c>
      <c r="S1316">
        <f t="shared" si="228"/>
        <v>0.17485478040785876</v>
      </c>
      <c r="T1316">
        <f t="shared" si="229"/>
        <v>5.7147560448726667E-2</v>
      </c>
      <c r="U1316">
        <f t="shared" si="230"/>
        <v>0.31198037649264471</v>
      </c>
    </row>
    <row r="1317" spans="1:21" x14ac:dyDescent="0.55000000000000004">
      <c r="A1317">
        <v>0.7</v>
      </c>
      <c r="B1317" t="s">
        <v>8</v>
      </c>
      <c r="C1317" t="s">
        <v>24</v>
      </c>
      <c r="D1317">
        <v>59.7</v>
      </c>
      <c r="E1317">
        <v>62</v>
      </c>
      <c r="F1317" t="s">
        <v>16</v>
      </c>
      <c r="G1317" t="s">
        <v>11</v>
      </c>
      <c r="H1317">
        <v>3523</v>
      </c>
      <c r="I1317">
        <f t="shared" si="220"/>
        <v>59.354865007006801</v>
      </c>
      <c r="J1317">
        <f t="shared" si="221"/>
        <v>3.5469126431812423</v>
      </c>
      <c r="K1317">
        <f t="shared" si="222"/>
        <v>-1.6847818622482767E-2</v>
      </c>
      <c r="M1317">
        <f t="shared" si="223"/>
        <v>2870.406079869806</v>
      </c>
      <c r="N1317">
        <f t="shared" si="224"/>
        <v>51.082957736463406</v>
      </c>
      <c r="O1317">
        <f t="shared" si="225"/>
        <v>3.3759385870865701</v>
      </c>
      <c r="P1317">
        <f t="shared" si="226"/>
        <v>-2.1427966982646339E-2</v>
      </c>
      <c r="R1317">
        <f t="shared" si="227"/>
        <v>0.185238126633606</v>
      </c>
      <c r="S1317">
        <f t="shared" si="228"/>
        <v>0.13936359335611162</v>
      </c>
      <c r="T1317">
        <f t="shared" si="229"/>
        <v>4.8203627575480627E-2</v>
      </c>
      <c r="U1317">
        <f t="shared" si="230"/>
        <v>0.27185408762957236</v>
      </c>
    </row>
    <row r="1318" spans="1:21" x14ac:dyDescent="0.55000000000000004">
      <c r="A1318">
        <v>1.01</v>
      </c>
      <c r="B1318" t="s">
        <v>15</v>
      </c>
      <c r="C1318" t="s">
        <v>20</v>
      </c>
      <c r="D1318">
        <v>64</v>
      </c>
      <c r="E1318">
        <v>58</v>
      </c>
      <c r="F1318" t="s">
        <v>22</v>
      </c>
      <c r="G1318" t="s">
        <v>11</v>
      </c>
      <c r="H1318">
        <v>3523</v>
      </c>
      <c r="I1318">
        <f t="shared" si="220"/>
        <v>59.354865007006801</v>
      </c>
      <c r="J1318">
        <f t="shared" si="221"/>
        <v>3.5469126431812423</v>
      </c>
      <c r="K1318">
        <f t="shared" si="222"/>
        <v>-1.6847818622482767E-2</v>
      </c>
      <c r="M1318">
        <f t="shared" si="223"/>
        <v>4877.0024127439756</v>
      </c>
      <c r="N1318">
        <f t="shared" si="224"/>
        <v>67.408911013523721</v>
      </c>
      <c r="O1318">
        <f t="shared" si="225"/>
        <v>3.6217945386426473</v>
      </c>
      <c r="P1318">
        <f t="shared" si="226"/>
        <v>-1.6188653597768797E-2</v>
      </c>
      <c r="R1318">
        <f t="shared" si="227"/>
        <v>0.38433222047799476</v>
      </c>
      <c r="S1318">
        <f t="shared" si="228"/>
        <v>0.13569310629492873</v>
      </c>
      <c r="T1318">
        <f t="shared" si="229"/>
        <v>2.1111852192176653E-2</v>
      </c>
      <c r="U1318">
        <f t="shared" si="230"/>
        <v>3.9124651059238007E-2</v>
      </c>
    </row>
    <row r="1319" spans="1:21" x14ac:dyDescent="0.55000000000000004">
      <c r="A1319">
        <v>0.91</v>
      </c>
      <c r="B1319" t="s">
        <v>15</v>
      </c>
      <c r="C1319" t="s">
        <v>14</v>
      </c>
      <c r="D1319">
        <v>62.1</v>
      </c>
      <c r="E1319">
        <v>56</v>
      </c>
      <c r="F1319" t="s">
        <v>10</v>
      </c>
      <c r="G1319" t="s">
        <v>11</v>
      </c>
      <c r="H1319">
        <v>3524</v>
      </c>
      <c r="I1319">
        <f t="shared" si="220"/>
        <v>59.363288318623319</v>
      </c>
      <c r="J1319">
        <f t="shared" si="221"/>
        <v>3.5470358997400102</v>
      </c>
      <c r="K1319">
        <f t="shared" si="222"/>
        <v>-1.6845428013230229E-2</v>
      </c>
      <c r="M1319">
        <f t="shared" si="223"/>
        <v>4229.713273107147</v>
      </c>
      <c r="N1319">
        <f t="shared" si="224"/>
        <v>62.142474472536527</v>
      </c>
      <c r="O1319">
        <f t="shared" si="225"/>
        <v>3.5424861671729451</v>
      </c>
      <c r="P1319">
        <f t="shared" si="226"/>
        <v>-1.787875468966478E-2</v>
      </c>
      <c r="R1319">
        <f t="shared" si="227"/>
        <v>0.20025915808942876</v>
      </c>
      <c r="S1319">
        <f t="shared" si="228"/>
        <v>4.6816580291111139E-2</v>
      </c>
      <c r="T1319">
        <f t="shared" si="229"/>
        <v>1.2826857961597262E-3</v>
      </c>
      <c r="U1319">
        <f t="shared" si="230"/>
        <v>6.1341669420509087E-2</v>
      </c>
    </row>
    <row r="1320" spans="1:21" x14ac:dyDescent="0.55000000000000004">
      <c r="A1320">
        <v>0.92</v>
      </c>
      <c r="B1320" t="s">
        <v>21</v>
      </c>
      <c r="C1320" t="s">
        <v>20</v>
      </c>
      <c r="D1320">
        <v>63.5</v>
      </c>
      <c r="E1320">
        <v>56</v>
      </c>
      <c r="F1320" t="s">
        <v>16</v>
      </c>
      <c r="G1320" t="s">
        <v>11</v>
      </c>
      <c r="H1320">
        <v>3524</v>
      </c>
      <c r="I1320">
        <f t="shared" si="220"/>
        <v>59.363288318623319</v>
      </c>
      <c r="J1320">
        <f t="shared" si="221"/>
        <v>3.5470358997400102</v>
      </c>
      <c r="K1320">
        <f t="shared" si="222"/>
        <v>-1.6845428013230229E-2</v>
      </c>
      <c r="M1320">
        <f t="shared" si="223"/>
        <v>4294.4421870708302</v>
      </c>
      <c r="N1320">
        <f t="shared" si="224"/>
        <v>62.669118126635247</v>
      </c>
      <c r="O1320">
        <f t="shared" si="225"/>
        <v>3.5504170043199155</v>
      </c>
      <c r="P1320">
        <f t="shared" si="226"/>
        <v>-1.7709744580475181E-2</v>
      </c>
      <c r="R1320">
        <f t="shared" si="227"/>
        <v>0.21862718134813569</v>
      </c>
      <c r="S1320">
        <f t="shared" si="228"/>
        <v>5.568811805485565E-2</v>
      </c>
      <c r="T1320">
        <f t="shared" si="229"/>
        <v>9.5321972358754139E-4</v>
      </c>
      <c r="U1320">
        <f t="shared" si="230"/>
        <v>5.1308673579924913E-2</v>
      </c>
    </row>
    <row r="1321" spans="1:21" x14ac:dyDescent="0.55000000000000004">
      <c r="A1321">
        <v>0.83</v>
      </c>
      <c r="B1321" t="s">
        <v>15</v>
      </c>
      <c r="C1321" t="s">
        <v>24</v>
      </c>
      <c r="D1321">
        <v>61.7</v>
      </c>
      <c r="E1321">
        <v>56</v>
      </c>
      <c r="F1321" t="s">
        <v>26</v>
      </c>
      <c r="G1321" t="s">
        <v>11</v>
      </c>
      <c r="H1321">
        <v>3524</v>
      </c>
      <c r="I1321">
        <f t="shared" si="220"/>
        <v>59.363288318623319</v>
      </c>
      <c r="J1321">
        <f t="shared" si="221"/>
        <v>3.5470358997400102</v>
      </c>
      <c r="K1321">
        <f t="shared" si="222"/>
        <v>-1.6845428013230229E-2</v>
      </c>
      <c r="M1321">
        <f t="shared" si="223"/>
        <v>3711.8819613976834</v>
      </c>
      <c r="N1321">
        <f t="shared" si="224"/>
        <v>57.92932523974676</v>
      </c>
      <c r="O1321">
        <f t="shared" si="225"/>
        <v>3.4790394699971832</v>
      </c>
      <c r="P1321">
        <f t="shared" si="226"/>
        <v>-1.9230835563181566E-2</v>
      </c>
      <c r="R1321">
        <f t="shared" si="227"/>
        <v>5.3314972019773955E-2</v>
      </c>
      <c r="S1321">
        <f t="shared" si="228"/>
        <v>2.4155721818845052E-2</v>
      </c>
      <c r="T1321">
        <f t="shared" si="229"/>
        <v>1.916992995413749E-2</v>
      </c>
      <c r="U1321">
        <f t="shared" si="230"/>
        <v>0.14160563614518207</v>
      </c>
    </row>
    <row r="1322" spans="1:21" x14ac:dyDescent="0.55000000000000004">
      <c r="A1322">
        <v>0.72</v>
      </c>
      <c r="B1322" t="s">
        <v>8</v>
      </c>
      <c r="C1322" t="s">
        <v>24</v>
      </c>
      <c r="D1322">
        <v>62.3</v>
      </c>
      <c r="E1322">
        <v>55</v>
      </c>
      <c r="F1322" t="s">
        <v>10</v>
      </c>
      <c r="G1322" t="s">
        <v>11</v>
      </c>
      <c r="H1322">
        <v>3525</v>
      </c>
      <c r="I1322">
        <f t="shared" si="220"/>
        <v>59.371710435189584</v>
      </c>
      <c r="J1322">
        <f t="shared" si="221"/>
        <v>3.5471591213274176</v>
      </c>
      <c r="K1322">
        <f t="shared" si="222"/>
        <v>-1.6843038421330378E-2</v>
      </c>
      <c r="M1322">
        <f t="shared" si="223"/>
        <v>2999.8639077971716</v>
      </c>
      <c r="N1322">
        <f t="shared" si="224"/>
        <v>52.136245044660846</v>
      </c>
      <c r="O1322">
        <f t="shared" si="225"/>
        <v>3.3918002613805109</v>
      </c>
      <c r="P1322">
        <f t="shared" si="226"/>
        <v>-2.1089946764267144E-2</v>
      </c>
      <c r="R1322">
        <f t="shared" si="227"/>
        <v>0.1489747779298804</v>
      </c>
      <c r="S1322">
        <f t="shared" si="228"/>
        <v>0.12186722156888175</v>
      </c>
      <c r="T1322">
        <f t="shared" si="229"/>
        <v>4.3798108467366502E-2</v>
      </c>
      <c r="U1322">
        <f t="shared" si="230"/>
        <v>0.25214621238163254</v>
      </c>
    </row>
    <row r="1323" spans="1:21" x14ac:dyDescent="0.55000000000000004">
      <c r="A1323">
        <v>0.72</v>
      </c>
      <c r="B1323" t="s">
        <v>17</v>
      </c>
      <c r="C1323" t="s">
        <v>25</v>
      </c>
      <c r="D1323">
        <v>61</v>
      </c>
      <c r="E1323">
        <v>57</v>
      </c>
      <c r="F1323" t="s">
        <v>10</v>
      </c>
      <c r="G1323" t="s">
        <v>11</v>
      </c>
      <c r="H1323">
        <v>3525</v>
      </c>
      <c r="I1323">
        <f t="shared" si="220"/>
        <v>59.371710435189584</v>
      </c>
      <c r="J1323">
        <f t="shared" si="221"/>
        <v>3.5471591213274176</v>
      </c>
      <c r="K1323">
        <f t="shared" si="222"/>
        <v>-1.6843038421330378E-2</v>
      </c>
      <c r="M1323">
        <f t="shared" si="223"/>
        <v>2999.8639077971716</v>
      </c>
      <c r="N1323">
        <f t="shared" si="224"/>
        <v>52.136245044660846</v>
      </c>
      <c r="O1323">
        <f t="shared" si="225"/>
        <v>3.3918002613805109</v>
      </c>
      <c r="P1323">
        <f t="shared" si="226"/>
        <v>-2.1089946764267144E-2</v>
      </c>
      <c r="R1323">
        <f t="shared" si="227"/>
        <v>0.1489747779298804</v>
      </c>
      <c r="S1323">
        <f t="shared" si="228"/>
        <v>0.12186722156888175</v>
      </c>
      <c r="T1323">
        <f t="shared" si="229"/>
        <v>4.3798108467366502E-2</v>
      </c>
      <c r="U1323">
        <f t="shared" si="230"/>
        <v>0.25214621238163254</v>
      </c>
    </row>
    <row r="1324" spans="1:21" x14ac:dyDescent="0.55000000000000004">
      <c r="A1324">
        <v>1.01</v>
      </c>
      <c r="B1324" t="s">
        <v>13</v>
      </c>
      <c r="C1324" t="s">
        <v>12</v>
      </c>
      <c r="D1324">
        <v>61.3</v>
      </c>
      <c r="E1324">
        <v>57</v>
      </c>
      <c r="F1324" t="s">
        <v>26</v>
      </c>
      <c r="G1324" t="s">
        <v>11</v>
      </c>
      <c r="H1324">
        <v>3525</v>
      </c>
      <c r="I1324">
        <f t="shared" si="220"/>
        <v>59.371710435189584</v>
      </c>
      <c r="J1324">
        <f t="shared" si="221"/>
        <v>3.5471591213274176</v>
      </c>
      <c r="K1324">
        <f t="shared" si="222"/>
        <v>-1.6843038421330378E-2</v>
      </c>
      <c r="M1324">
        <f t="shared" si="223"/>
        <v>4877.0024127439756</v>
      </c>
      <c r="N1324">
        <f t="shared" si="224"/>
        <v>67.408911013523721</v>
      </c>
      <c r="O1324">
        <f t="shared" si="225"/>
        <v>3.6217945386426473</v>
      </c>
      <c r="P1324">
        <f t="shared" si="226"/>
        <v>-1.6188653597768797E-2</v>
      </c>
      <c r="R1324">
        <f t="shared" si="227"/>
        <v>0.38354678375715617</v>
      </c>
      <c r="S1324">
        <f t="shared" si="228"/>
        <v>0.13537087814082061</v>
      </c>
      <c r="T1324">
        <f t="shared" si="229"/>
        <v>2.1040899142776445E-2</v>
      </c>
      <c r="U1324">
        <f t="shared" si="230"/>
        <v>3.8851946257680813E-2</v>
      </c>
    </row>
    <row r="1325" spans="1:21" x14ac:dyDescent="0.55000000000000004">
      <c r="A1325">
        <v>0.71</v>
      </c>
      <c r="B1325" t="s">
        <v>8</v>
      </c>
      <c r="C1325" t="s">
        <v>24</v>
      </c>
      <c r="D1325">
        <v>62.1</v>
      </c>
      <c r="E1325">
        <v>59</v>
      </c>
      <c r="F1325" t="s">
        <v>16</v>
      </c>
      <c r="G1325" t="s">
        <v>11</v>
      </c>
      <c r="H1325">
        <v>3525</v>
      </c>
      <c r="I1325">
        <f t="shared" si="220"/>
        <v>59.371710435189584</v>
      </c>
      <c r="J1325">
        <f t="shared" si="221"/>
        <v>3.5471591213274176</v>
      </c>
      <c r="K1325">
        <f t="shared" si="222"/>
        <v>-1.6843038421330378E-2</v>
      </c>
      <c r="M1325">
        <f t="shared" si="223"/>
        <v>2935.1349938334884</v>
      </c>
      <c r="N1325">
        <f t="shared" si="224"/>
        <v>51.609601390562126</v>
      </c>
      <c r="O1325">
        <f t="shared" si="225"/>
        <v>3.3838694242335405</v>
      </c>
      <c r="P1325">
        <f t="shared" si="226"/>
        <v>-2.125895687345674E-2</v>
      </c>
      <c r="R1325">
        <f t="shared" si="227"/>
        <v>0.16733759040184729</v>
      </c>
      <c r="S1325">
        <f t="shared" si="228"/>
        <v>0.13073750086921632</v>
      </c>
      <c r="T1325">
        <f t="shared" si="229"/>
        <v>4.6033936315992167E-2</v>
      </c>
      <c r="U1325">
        <f t="shared" si="230"/>
        <v>0.26218063164505701</v>
      </c>
    </row>
    <row r="1326" spans="1:21" x14ac:dyDescent="0.55000000000000004">
      <c r="A1326">
        <v>0.55000000000000004</v>
      </c>
      <c r="B1326" t="s">
        <v>19</v>
      </c>
      <c r="C1326" t="s">
        <v>25</v>
      </c>
      <c r="D1326">
        <v>61</v>
      </c>
      <c r="E1326">
        <v>59</v>
      </c>
      <c r="F1326" t="s">
        <v>10</v>
      </c>
      <c r="G1326" t="s">
        <v>11</v>
      </c>
      <c r="H1326">
        <v>3527</v>
      </c>
      <c r="I1326">
        <f t="shared" si="220"/>
        <v>59.388551085204966</v>
      </c>
      <c r="J1326">
        <f t="shared" si="221"/>
        <v>3.5474054596674898</v>
      </c>
      <c r="K1326">
        <f t="shared" si="222"/>
        <v>-1.6838262286703987E-2</v>
      </c>
      <c r="M1326">
        <f t="shared" si="223"/>
        <v>1899.4723704145631</v>
      </c>
      <c r="N1326">
        <f t="shared" si="224"/>
        <v>43.183302924982613</v>
      </c>
      <c r="O1326">
        <f t="shared" si="225"/>
        <v>3.2569760298820167</v>
      </c>
      <c r="P1326">
        <f t="shared" si="226"/>
        <v>-2.396311862049031E-2</v>
      </c>
      <c r="R1326">
        <f t="shared" si="227"/>
        <v>0.46144815128591915</v>
      </c>
      <c r="S1326">
        <f t="shared" si="228"/>
        <v>0.27286821894295127</v>
      </c>
      <c r="T1326">
        <f t="shared" si="229"/>
        <v>8.1870942887001127E-2</v>
      </c>
      <c r="U1326">
        <f t="shared" si="230"/>
        <v>0.42313489435381529</v>
      </c>
    </row>
    <row r="1327" spans="1:21" x14ac:dyDescent="0.55000000000000004">
      <c r="A1327">
        <v>0.71</v>
      </c>
      <c r="B1327" t="s">
        <v>19</v>
      </c>
      <c r="C1327" t="s">
        <v>12</v>
      </c>
      <c r="D1327">
        <v>60.7</v>
      </c>
      <c r="E1327">
        <v>59</v>
      </c>
      <c r="F1327" t="s">
        <v>10</v>
      </c>
      <c r="G1327" t="s">
        <v>11</v>
      </c>
      <c r="H1327">
        <v>3527</v>
      </c>
      <c r="I1327">
        <f t="shared" si="220"/>
        <v>59.388551085204966</v>
      </c>
      <c r="J1327">
        <f t="shared" si="221"/>
        <v>3.5474054596674898</v>
      </c>
      <c r="K1327">
        <f t="shared" si="222"/>
        <v>-1.6838262286703987E-2</v>
      </c>
      <c r="M1327">
        <f t="shared" si="223"/>
        <v>2935.1349938334884</v>
      </c>
      <c r="N1327">
        <f t="shared" si="224"/>
        <v>51.609601390562126</v>
      </c>
      <c r="O1327">
        <f t="shared" si="225"/>
        <v>3.3838694242335405</v>
      </c>
      <c r="P1327">
        <f t="shared" si="226"/>
        <v>-2.125895687345674E-2</v>
      </c>
      <c r="R1327">
        <f t="shared" si="227"/>
        <v>0.16780975507981619</v>
      </c>
      <c r="S1327">
        <f t="shared" si="228"/>
        <v>0.13098399527347204</v>
      </c>
      <c r="T1327">
        <f t="shared" si="229"/>
        <v>4.6100181468762248E-2</v>
      </c>
      <c r="U1327">
        <f t="shared" si="230"/>
        <v>0.26253864629745499</v>
      </c>
    </row>
    <row r="1328" spans="1:21" x14ac:dyDescent="0.55000000000000004">
      <c r="A1328">
        <v>0.9</v>
      </c>
      <c r="B1328" t="s">
        <v>27</v>
      </c>
      <c r="C1328" t="s">
        <v>9</v>
      </c>
      <c r="D1328">
        <v>61.8</v>
      </c>
      <c r="E1328">
        <v>58</v>
      </c>
      <c r="F1328" t="s">
        <v>16</v>
      </c>
      <c r="G1328" t="s">
        <v>11</v>
      </c>
      <c r="H1328">
        <v>3528</v>
      </c>
      <c r="I1328">
        <f t="shared" si="220"/>
        <v>59.396969619669989</v>
      </c>
      <c r="J1328">
        <f t="shared" si="221"/>
        <v>3.5475285764597819</v>
      </c>
      <c r="K1328">
        <f t="shared" si="222"/>
        <v>-1.6835875742536848E-2</v>
      </c>
      <c r="M1328">
        <f t="shared" si="223"/>
        <v>4164.9843591434637</v>
      </c>
      <c r="N1328">
        <f t="shared" si="224"/>
        <v>61.6158308184378</v>
      </c>
      <c r="O1328">
        <f t="shared" si="225"/>
        <v>3.5345553300259747</v>
      </c>
      <c r="P1328">
        <f t="shared" si="226"/>
        <v>-1.8047764798854379E-2</v>
      </c>
      <c r="R1328">
        <f t="shared" si="227"/>
        <v>0.18055112220619721</v>
      </c>
      <c r="S1328">
        <f t="shared" si="228"/>
        <v>3.7356471432391229E-2</v>
      </c>
      <c r="T1328">
        <f t="shared" si="229"/>
        <v>3.6569815166235457E-3</v>
      </c>
      <c r="U1328">
        <f t="shared" si="230"/>
        <v>7.1982537460502927E-2</v>
      </c>
    </row>
    <row r="1329" spans="1:21" x14ac:dyDescent="0.55000000000000004">
      <c r="A1329">
        <v>0.9</v>
      </c>
      <c r="B1329" t="s">
        <v>15</v>
      </c>
      <c r="C1329" t="s">
        <v>14</v>
      </c>
      <c r="D1329">
        <v>61.8</v>
      </c>
      <c r="E1329">
        <v>61</v>
      </c>
      <c r="F1329" t="s">
        <v>16</v>
      </c>
      <c r="G1329" t="s">
        <v>11</v>
      </c>
      <c r="H1329">
        <v>3528</v>
      </c>
      <c r="I1329">
        <f t="shared" si="220"/>
        <v>59.396969619669989</v>
      </c>
      <c r="J1329">
        <f t="shared" si="221"/>
        <v>3.5475285764597819</v>
      </c>
      <c r="K1329">
        <f t="shared" si="222"/>
        <v>-1.6835875742536848E-2</v>
      </c>
      <c r="M1329">
        <f t="shared" si="223"/>
        <v>4164.9843591434637</v>
      </c>
      <c r="N1329">
        <f t="shared" si="224"/>
        <v>61.6158308184378</v>
      </c>
      <c r="O1329">
        <f t="shared" si="225"/>
        <v>3.5345553300259747</v>
      </c>
      <c r="P1329">
        <f t="shared" si="226"/>
        <v>-1.8047764798854379E-2</v>
      </c>
      <c r="R1329">
        <f t="shared" si="227"/>
        <v>0.18055112220619721</v>
      </c>
      <c r="S1329">
        <f t="shared" si="228"/>
        <v>3.7356471432391229E-2</v>
      </c>
      <c r="T1329">
        <f t="shared" si="229"/>
        <v>3.6569815166235457E-3</v>
      </c>
      <c r="U1329">
        <f t="shared" si="230"/>
        <v>7.1982537460502927E-2</v>
      </c>
    </row>
    <row r="1330" spans="1:21" x14ac:dyDescent="0.55000000000000004">
      <c r="A1330">
        <v>0.9</v>
      </c>
      <c r="B1330" t="s">
        <v>15</v>
      </c>
      <c r="C1330" t="s">
        <v>14</v>
      </c>
      <c r="D1330">
        <v>62.8</v>
      </c>
      <c r="E1330">
        <v>58</v>
      </c>
      <c r="F1330" t="s">
        <v>16</v>
      </c>
      <c r="G1330" t="s">
        <v>11</v>
      </c>
      <c r="H1330">
        <v>3528</v>
      </c>
      <c r="I1330">
        <f t="shared" si="220"/>
        <v>59.396969619669989</v>
      </c>
      <c r="J1330">
        <f t="shared" si="221"/>
        <v>3.5475285764597819</v>
      </c>
      <c r="K1330">
        <f t="shared" si="222"/>
        <v>-1.6835875742536848E-2</v>
      </c>
      <c r="M1330">
        <f t="shared" si="223"/>
        <v>4164.9843591434637</v>
      </c>
      <c r="N1330">
        <f t="shared" si="224"/>
        <v>61.6158308184378</v>
      </c>
      <c r="O1330">
        <f t="shared" si="225"/>
        <v>3.5345553300259747</v>
      </c>
      <c r="P1330">
        <f t="shared" si="226"/>
        <v>-1.8047764798854379E-2</v>
      </c>
      <c r="R1330">
        <f t="shared" si="227"/>
        <v>0.18055112220619721</v>
      </c>
      <c r="S1330">
        <f t="shared" si="228"/>
        <v>3.7356471432391229E-2</v>
      </c>
      <c r="T1330">
        <f t="shared" si="229"/>
        <v>3.6569815166235457E-3</v>
      </c>
      <c r="U1330">
        <f t="shared" si="230"/>
        <v>7.1982537460502927E-2</v>
      </c>
    </row>
    <row r="1331" spans="1:21" x14ac:dyDescent="0.55000000000000004">
      <c r="A1331">
        <v>0.91</v>
      </c>
      <c r="B1331" t="s">
        <v>15</v>
      </c>
      <c r="C1331" t="s">
        <v>14</v>
      </c>
      <c r="D1331">
        <v>60.3</v>
      </c>
      <c r="E1331">
        <v>59</v>
      </c>
      <c r="F1331" t="s">
        <v>10</v>
      </c>
      <c r="G1331" t="s">
        <v>11</v>
      </c>
      <c r="H1331">
        <v>3529</v>
      </c>
      <c r="I1331">
        <f t="shared" si="220"/>
        <v>59.405386961116584</v>
      </c>
      <c r="J1331">
        <f t="shared" si="221"/>
        <v>3.5476516583599693</v>
      </c>
      <c r="K1331">
        <f t="shared" si="222"/>
        <v>-1.6833490212841196E-2</v>
      </c>
      <c r="M1331">
        <f t="shared" si="223"/>
        <v>4229.713273107147</v>
      </c>
      <c r="N1331">
        <f t="shared" si="224"/>
        <v>62.142474472536527</v>
      </c>
      <c r="O1331">
        <f t="shared" si="225"/>
        <v>3.5424861671729451</v>
      </c>
      <c r="P1331">
        <f t="shared" si="226"/>
        <v>-1.787875468966478E-2</v>
      </c>
      <c r="R1331">
        <f t="shared" si="227"/>
        <v>0.19855859254948907</v>
      </c>
      <c r="S1331">
        <f t="shared" si="228"/>
        <v>4.6074735835177481E-2</v>
      </c>
      <c r="T1331">
        <f t="shared" si="229"/>
        <v>1.4560311114119324E-3</v>
      </c>
      <c r="U1331">
        <f t="shared" si="230"/>
        <v>6.2094340722414126E-2</v>
      </c>
    </row>
    <row r="1332" spans="1:21" x14ac:dyDescent="0.55000000000000004">
      <c r="A1332">
        <v>0.92</v>
      </c>
      <c r="B1332" t="s">
        <v>17</v>
      </c>
      <c r="C1332" t="s">
        <v>20</v>
      </c>
      <c r="D1332">
        <v>61.3</v>
      </c>
      <c r="E1332">
        <v>56</v>
      </c>
      <c r="F1332" t="s">
        <v>16</v>
      </c>
      <c r="G1332" t="s">
        <v>11</v>
      </c>
      <c r="H1332">
        <v>3529</v>
      </c>
      <c r="I1332">
        <f t="shared" si="220"/>
        <v>59.405386961116584</v>
      </c>
      <c r="J1332">
        <f t="shared" si="221"/>
        <v>3.5476516583599693</v>
      </c>
      <c r="K1332">
        <f t="shared" si="222"/>
        <v>-1.6833490212841196E-2</v>
      </c>
      <c r="M1332">
        <f t="shared" si="223"/>
        <v>4294.4421870708302</v>
      </c>
      <c r="N1332">
        <f t="shared" si="224"/>
        <v>62.669118126635247</v>
      </c>
      <c r="O1332">
        <f t="shared" si="225"/>
        <v>3.5504170043199155</v>
      </c>
      <c r="P1332">
        <f t="shared" si="226"/>
        <v>-1.7709744580475181E-2</v>
      </c>
      <c r="R1332">
        <f t="shared" si="227"/>
        <v>0.21690059140573256</v>
      </c>
      <c r="S1332">
        <f t="shared" si="228"/>
        <v>5.4939986632103213E-2</v>
      </c>
      <c r="T1332">
        <f t="shared" si="229"/>
        <v>7.7948632680146905E-4</v>
      </c>
      <c r="U1332">
        <f t="shared" si="230"/>
        <v>5.2054229785665429E-2</v>
      </c>
    </row>
    <row r="1333" spans="1:21" x14ac:dyDescent="0.55000000000000004">
      <c r="A1333">
        <v>0.9</v>
      </c>
      <c r="B1333" t="s">
        <v>15</v>
      </c>
      <c r="C1333" t="s">
        <v>14</v>
      </c>
      <c r="D1333">
        <v>62.7</v>
      </c>
      <c r="E1333">
        <v>57</v>
      </c>
      <c r="F1333" t="s">
        <v>10</v>
      </c>
      <c r="G1333" t="s">
        <v>11</v>
      </c>
      <c r="H1333">
        <v>3529</v>
      </c>
      <c r="I1333">
        <f t="shared" si="220"/>
        <v>59.405386961116584</v>
      </c>
      <c r="J1333">
        <f t="shared" si="221"/>
        <v>3.5476516583599693</v>
      </c>
      <c r="K1333">
        <f t="shared" si="222"/>
        <v>-1.6833490212841196E-2</v>
      </c>
      <c r="M1333">
        <f t="shared" si="223"/>
        <v>4164.9843591434637</v>
      </c>
      <c r="N1333">
        <f t="shared" si="224"/>
        <v>61.6158308184378</v>
      </c>
      <c r="O1333">
        <f t="shared" si="225"/>
        <v>3.5345553300259747</v>
      </c>
      <c r="P1333">
        <f t="shared" si="226"/>
        <v>-1.8047764798854379E-2</v>
      </c>
      <c r="R1333">
        <f t="shared" si="227"/>
        <v>0.18021659369324561</v>
      </c>
      <c r="S1333">
        <f t="shared" si="228"/>
        <v>3.7209485038251638E-2</v>
      </c>
      <c r="T1333">
        <f t="shared" si="229"/>
        <v>3.6915485496253342E-3</v>
      </c>
      <c r="U1333">
        <f t="shared" si="230"/>
        <v>7.2134451659162824E-2</v>
      </c>
    </row>
    <row r="1334" spans="1:21" x14ac:dyDescent="0.55000000000000004">
      <c r="A1334">
        <v>0.9</v>
      </c>
      <c r="B1334" t="s">
        <v>8</v>
      </c>
      <c r="C1334" t="s">
        <v>20</v>
      </c>
      <c r="D1334">
        <v>62.6</v>
      </c>
      <c r="E1334">
        <v>60</v>
      </c>
      <c r="F1334" t="s">
        <v>16</v>
      </c>
      <c r="G1334" t="s">
        <v>11</v>
      </c>
      <c r="H1334">
        <v>3529</v>
      </c>
      <c r="I1334">
        <f t="shared" si="220"/>
        <v>59.405386961116584</v>
      </c>
      <c r="J1334">
        <f t="shared" si="221"/>
        <v>3.5476516583599693</v>
      </c>
      <c r="K1334">
        <f t="shared" si="222"/>
        <v>-1.6833490212841196E-2</v>
      </c>
      <c r="M1334">
        <f t="shared" si="223"/>
        <v>4164.9843591434637</v>
      </c>
      <c r="N1334">
        <f t="shared" si="224"/>
        <v>61.6158308184378</v>
      </c>
      <c r="O1334">
        <f t="shared" si="225"/>
        <v>3.5345553300259747</v>
      </c>
      <c r="P1334">
        <f t="shared" si="226"/>
        <v>-1.8047764798854379E-2</v>
      </c>
      <c r="R1334">
        <f t="shared" si="227"/>
        <v>0.18021659369324561</v>
      </c>
      <c r="S1334">
        <f t="shared" si="228"/>
        <v>3.7209485038251638E-2</v>
      </c>
      <c r="T1334">
        <f t="shared" si="229"/>
        <v>3.6915485496253342E-3</v>
      </c>
      <c r="U1334">
        <f t="shared" si="230"/>
        <v>7.2134451659162824E-2</v>
      </c>
    </row>
    <row r="1335" spans="1:21" x14ac:dyDescent="0.55000000000000004">
      <c r="A1335">
        <v>0.64</v>
      </c>
      <c r="B1335" t="s">
        <v>8</v>
      </c>
      <c r="C1335" t="s">
        <v>9</v>
      </c>
      <c r="D1335">
        <v>60.3</v>
      </c>
      <c r="E1335">
        <v>57</v>
      </c>
      <c r="F1335" t="s">
        <v>26</v>
      </c>
      <c r="G1335" t="s">
        <v>11</v>
      </c>
      <c r="H1335">
        <v>3600</v>
      </c>
      <c r="I1335">
        <f t="shared" si="220"/>
        <v>60</v>
      </c>
      <c r="J1335">
        <f t="shared" si="221"/>
        <v>3.5563025007672873</v>
      </c>
      <c r="K1335">
        <f t="shared" si="222"/>
        <v>-1.6666666666666666E-2</v>
      </c>
      <c r="M1335">
        <f t="shared" si="223"/>
        <v>2482.0325960877085</v>
      </c>
      <c r="N1335">
        <f t="shared" si="224"/>
        <v>47.923095811871086</v>
      </c>
      <c r="O1335">
        <f t="shared" si="225"/>
        <v>3.328353564204749</v>
      </c>
      <c r="P1335">
        <f t="shared" si="226"/>
        <v>-2.2442027637783926E-2</v>
      </c>
      <c r="R1335">
        <f t="shared" si="227"/>
        <v>0.31054650108674764</v>
      </c>
      <c r="S1335">
        <f t="shared" si="228"/>
        <v>0.20128173646881523</v>
      </c>
      <c r="T1335">
        <f t="shared" si="229"/>
        <v>6.4097172980464204E-2</v>
      </c>
      <c r="U1335">
        <f t="shared" si="230"/>
        <v>0.34652165826703557</v>
      </c>
    </row>
    <row r="1336" spans="1:21" x14ac:dyDescent="0.55000000000000004">
      <c r="A1336">
        <v>1.1200000000000001</v>
      </c>
      <c r="B1336" t="s">
        <v>13</v>
      </c>
      <c r="C1336" t="s">
        <v>12</v>
      </c>
      <c r="D1336">
        <v>60</v>
      </c>
      <c r="E1336">
        <v>62</v>
      </c>
      <c r="F1336" t="s">
        <v>10</v>
      </c>
      <c r="G1336" t="s">
        <v>11</v>
      </c>
      <c r="H1336">
        <v>3600</v>
      </c>
      <c r="I1336">
        <f t="shared" si="220"/>
        <v>60</v>
      </c>
      <c r="J1336">
        <f t="shared" si="221"/>
        <v>3.5563025007672873</v>
      </c>
      <c r="K1336">
        <f t="shared" si="222"/>
        <v>-1.6666666666666666E-2</v>
      </c>
      <c r="M1336">
        <f t="shared" si="223"/>
        <v>5589.0204663444874</v>
      </c>
      <c r="N1336">
        <f t="shared" si="224"/>
        <v>73.201991208609641</v>
      </c>
      <c r="O1336">
        <f t="shared" si="225"/>
        <v>3.70903374725932</v>
      </c>
      <c r="P1336">
        <f t="shared" si="226"/>
        <v>-1.4329542396683218E-2</v>
      </c>
      <c r="R1336">
        <f t="shared" si="227"/>
        <v>0.55250568509569098</v>
      </c>
      <c r="S1336">
        <f t="shared" si="228"/>
        <v>0.22003318681016068</v>
      </c>
      <c r="T1336">
        <f t="shared" si="229"/>
        <v>4.2946640916817491E-2</v>
      </c>
      <c r="U1336">
        <f t="shared" si="230"/>
        <v>0.14022745619900689</v>
      </c>
    </row>
    <row r="1337" spans="1:21" x14ac:dyDescent="0.55000000000000004">
      <c r="A1337">
        <v>0.9</v>
      </c>
      <c r="B1337" t="s">
        <v>19</v>
      </c>
      <c r="C1337" t="s">
        <v>20</v>
      </c>
      <c r="D1337">
        <v>61.3</v>
      </c>
      <c r="E1337">
        <v>58</v>
      </c>
      <c r="F1337" t="s">
        <v>10</v>
      </c>
      <c r="G1337" t="s">
        <v>11</v>
      </c>
      <c r="H1337">
        <v>3600</v>
      </c>
      <c r="I1337">
        <f t="shared" si="220"/>
        <v>60</v>
      </c>
      <c r="J1337">
        <f t="shared" si="221"/>
        <v>3.5563025007672873</v>
      </c>
      <c r="K1337">
        <f t="shared" si="222"/>
        <v>-1.6666666666666666E-2</v>
      </c>
      <c r="M1337">
        <f t="shared" si="223"/>
        <v>4164.9843591434637</v>
      </c>
      <c r="N1337">
        <f t="shared" si="224"/>
        <v>61.6158308184378</v>
      </c>
      <c r="O1337">
        <f t="shared" si="225"/>
        <v>3.5345553300259747</v>
      </c>
      <c r="P1337">
        <f t="shared" si="226"/>
        <v>-1.8047764798854379E-2</v>
      </c>
      <c r="R1337">
        <f t="shared" si="227"/>
        <v>0.15694009976207327</v>
      </c>
      <c r="S1337">
        <f t="shared" si="228"/>
        <v>2.693051364063E-2</v>
      </c>
      <c r="T1337">
        <f t="shared" si="229"/>
        <v>6.1151071194367078E-3</v>
      </c>
      <c r="U1337">
        <f t="shared" si="230"/>
        <v>8.2865887931262774E-2</v>
      </c>
    </row>
    <row r="1338" spans="1:21" x14ac:dyDescent="0.55000000000000004">
      <c r="A1338">
        <v>0.96</v>
      </c>
      <c r="B1338" t="s">
        <v>15</v>
      </c>
      <c r="C1338" t="s">
        <v>14</v>
      </c>
      <c r="D1338">
        <v>62.9</v>
      </c>
      <c r="E1338">
        <v>56</v>
      </c>
      <c r="F1338" t="s">
        <v>16</v>
      </c>
      <c r="G1338" t="s">
        <v>11</v>
      </c>
      <c r="H1338">
        <v>3601</v>
      </c>
      <c r="I1338">
        <f t="shared" si="220"/>
        <v>60.00833275470999</v>
      </c>
      <c r="J1338">
        <f t="shared" si="221"/>
        <v>3.5564231213712851</v>
      </c>
      <c r="K1338">
        <f t="shared" si="222"/>
        <v>-1.6664352333993333E-2</v>
      </c>
      <c r="M1338">
        <f t="shared" si="223"/>
        <v>4553.3578429255613</v>
      </c>
      <c r="N1338">
        <f t="shared" si="224"/>
        <v>64.77569274303012</v>
      </c>
      <c r="O1338">
        <f t="shared" si="225"/>
        <v>3.5821403529077962</v>
      </c>
      <c r="P1338">
        <f t="shared" si="226"/>
        <v>-1.7033704143716789E-2</v>
      </c>
      <c r="R1338">
        <f t="shared" si="227"/>
        <v>0.26447038126230527</v>
      </c>
      <c r="S1338">
        <f t="shared" si="228"/>
        <v>7.9444966548348997E-2</v>
      </c>
      <c r="T1338">
        <f t="shared" si="229"/>
        <v>7.2312069342848661E-3</v>
      </c>
      <c r="U1338">
        <f t="shared" si="230"/>
        <v>2.2164186301439438E-2</v>
      </c>
    </row>
    <row r="1339" spans="1:21" x14ac:dyDescent="0.55000000000000004">
      <c r="A1339">
        <v>1.06</v>
      </c>
      <c r="B1339" t="s">
        <v>13</v>
      </c>
      <c r="C1339" t="s">
        <v>20</v>
      </c>
      <c r="D1339">
        <v>62.5</v>
      </c>
      <c r="E1339">
        <v>57</v>
      </c>
      <c r="F1339" t="s">
        <v>10</v>
      </c>
      <c r="G1339" t="s">
        <v>11</v>
      </c>
      <c r="H1339">
        <v>3601</v>
      </c>
      <c r="I1339">
        <f t="shared" si="220"/>
        <v>60.00833275470999</v>
      </c>
      <c r="J1339">
        <f t="shared" si="221"/>
        <v>3.5564231213712851</v>
      </c>
      <c r="K1339">
        <f t="shared" si="222"/>
        <v>-1.6664352333993333E-2</v>
      </c>
      <c r="M1339">
        <f t="shared" si="223"/>
        <v>5200.6469825623899</v>
      </c>
      <c r="N1339">
        <f t="shared" si="224"/>
        <v>70.042129284017321</v>
      </c>
      <c r="O1339">
        <f t="shared" si="225"/>
        <v>3.6614487243774985</v>
      </c>
      <c r="P1339">
        <f t="shared" si="226"/>
        <v>-1.5343603051820805E-2</v>
      </c>
      <c r="R1339">
        <f t="shared" si="227"/>
        <v>0.44422298877044986</v>
      </c>
      <c r="S1339">
        <f t="shared" si="228"/>
        <v>0.16720672061197683</v>
      </c>
      <c r="T1339">
        <f t="shared" si="229"/>
        <v>2.9531245136466655E-2</v>
      </c>
      <c r="U1339">
        <f t="shared" si="230"/>
        <v>7.925596241015341E-2</v>
      </c>
    </row>
    <row r="1340" spans="1:21" x14ac:dyDescent="0.55000000000000004">
      <c r="A1340">
        <v>1.06</v>
      </c>
      <c r="B1340" t="s">
        <v>27</v>
      </c>
      <c r="C1340" t="s">
        <v>20</v>
      </c>
      <c r="D1340">
        <v>63</v>
      </c>
      <c r="E1340">
        <v>59</v>
      </c>
      <c r="F1340" t="s">
        <v>16</v>
      </c>
      <c r="G1340" t="s">
        <v>11</v>
      </c>
      <c r="H1340">
        <v>3601</v>
      </c>
      <c r="I1340">
        <f t="shared" si="220"/>
        <v>60.00833275470999</v>
      </c>
      <c r="J1340">
        <f t="shared" si="221"/>
        <v>3.5564231213712851</v>
      </c>
      <c r="K1340">
        <f t="shared" si="222"/>
        <v>-1.6664352333993333E-2</v>
      </c>
      <c r="M1340">
        <f t="shared" si="223"/>
        <v>5200.6469825623899</v>
      </c>
      <c r="N1340">
        <f t="shared" si="224"/>
        <v>70.042129284017321</v>
      </c>
      <c r="O1340">
        <f t="shared" si="225"/>
        <v>3.6614487243774985</v>
      </c>
      <c r="P1340">
        <f t="shared" si="226"/>
        <v>-1.5343603051820805E-2</v>
      </c>
      <c r="R1340">
        <f t="shared" si="227"/>
        <v>0.44422298877044986</v>
      </c>
      <c r="S1340">
        <f t="shared" si="228"/>
        <v>0.16720672061197683</v>
      </c>
      <c r="T1340">
        <f t="shared" si="229"/>
        <v>2.9531245136466655E-2</v>
      </c>
      <c r="U1340">
        <f t="shared" si="230"/>
        <v>7.925596241015341E-2</v>
      </c>
    </row>
    <row r="1341" spans="1:21" x14ac:dyDescent="0.55000000000000004">
      <c r="A1341">
        <v>1.01</v>
      </c>
      <c r="B1341" t="s">
        <v>27</v>
      </c>
      <c r="C1341" t="s">
        <v>14</v>
      </c>
      <c r="D1341">
        <v>62</v>
      </c>
      <c r="E1341">
        <v>62</v>
      </c>
      <c r="F1341" t="s">
        <v>16</v>
      </c>
      <c r="G1341" t="s">
        <v>11</v>
      </c>
      <c r="H1341">
        <v>3602</v>
      </c>
      <c r="I1341">
        <f t="shared" si="220"/>
        <v>60.016664352494629</v>
      </c>
      <c r="J1341">
        <f t="shared" si="221"/>
        <v>3.5565437084835145</v>
      </c>
      <c r="K1341">
        <f t="shared" si="222"/>
        <v>-1.6662038965156757E-2</v>
      </c>
      <c r="M1341">
        <f t="shared" si="223"/>
        <v>4877.0024127439756</v>
      </c>
      <c r="N1341">
        <f t="shared" si="224"/>
        <v>67.408911013523721</v>
      </c>
      <c r="O1341">
        <f t="shared" si="225"/>
        <v>3.6217945386426473</v>
      </c>
      <c r="P1341">
        <f t="shared" si="226"/>
        <v>-1.6188653597768797E-2</v>
      </c>
      <c r="R1341">
        <f t="shared" si="227"/>
        <v>0.35397068649194213</v>
      </c>
      <c r="S1341">
        <f t="shared" si="228"/>
        <v>0.12316990190611664</v>
      </c>
      <c r="T1341">
        <f t="shared" si="229"/>
        <v>1.8346697104688559E-2</v>
      </c>
      <c r="U1341">
        <f t="shared" si="230"/>
        <v>2.8411010703905559E-2</v>
      </c>
    </row>
    <row r="1342" spans="1:21" x14ac:dyDescent="0.55000000000000004">
      <c r="A1342">
        <v>0.9</v>
      </c>
      <c r="B1342" t="s">
        <v>15</v>
      </c>
      <c r="C1342" t="s">
        <v>12</v>
      </c>
      <c r="D1342">
        <v>61.7</v>
      </c>
      <c r="E1342">
        <v>59</v>
      </c>
      <c r="F1342" t="s">
        <v>10</v>
      </c>
      <c r="G1342" t="s">
        <v>11</v>
      </c>
      <c r="H1342">
        <v>3604</v>
      </c>
      <c r="I1342">
        <f t="shared" si="220"/>
        <v>60.033324079214538</v>
      </c>
      <c r="J1342">
        <f t="shared" si="221"/>
        <v>3.5567847823070253</v>
      </c>
      <c r="K1342">
        <f t="shared" si="222"/>
        <v>-1.6657415116319241E-2</v>
      </c>
      <c r="M1342">
        <f t="shared" si="223"/>
        <v>4164.9843591434637</v>
      </c>
      <c r="N1342">
        <f t="shared" si="224"/>
        <v>61.6158308184378</v>
      </c>
      <c r="O1342">
        <f t="shared" si="225"/>
        <v>3.5345553300259747</v>
      </c>
      <c r="P1342">
        <f t="shared" si="226"/>
        <v>-1.8047764798854379E-2</v>
      </c>
      <c r="R1342">
        <f t="shared" si="227"/>
        <v>0.15565603749818638</v>
      </c>
      <c r="S1342">
        <f t="shared" si="228"/>
        <v>2.6360471679614642E-2</v>
      </c>
      <c r="T1342">
        <f t="shared" si="229"/>
        <v>6.2498727478900338E-3</v>
      </c>
      <c r="U1342">
        <f t="shared" si="230"/>
        <v>8.3467313075065011E-2</v>
      </c>
    </row>
    <row r="1343" spans="1:21" x14ac:dyDescent="0.55000000000000004">
      <c r="A1343">
        <v>0.91</v>
      </c>
      <c r="B1343" t="s">
        <v>23</v>
      </c>
      <c r="C1343" t="s">
        <v>18</v>
      </c>
      <c r="D1343">
        <v>61.9</v>
      </c>
      <c r="E1343">
        <v>56</v>
      </c>
      <c r="F1343" t="s">
        <v>16</v>
      </c>
      <c r="G1343" t="s">
        <v>11</v>
      </c>
      <c r="H1343">
        <v>3604</v>
      </c>
      <c r="I1343">
        <f t="shared" si="220"/>
        <v>60.033324079214538</v>
      </c>
      <c r="J1343">
        <f t="shared" si="221"/>
        <v>3.5567847823070253</v>
      </c>
      <c r="K1343">
        <f t="shared" si="222"/>
        <v>-1.6657415116319241E-2</v>
      </c>
      <c r="M1343">
        <f t="shared" si="223"/>
        <v>4229.713273107147</v>
      </c>
      <c r="N1343">
        <f t="shared" si="224"/>
        <v>62.142474472536527</v>
      </c>
      <c r="O1343">
        <f t="shared" si="225"/>
        <v>3.5424861671729451</v>
      </c>
      <c r="P1343">
        <f t="shared" si="226"/>
        <v>-1.787875468966478E-2</v>
      </c>
      <c r="R1343">
        <f t="shared" si="227"/>
        <v>0.17361633549032934</v>
      </c>
      <c r="S1343">
        <f t="shared" si="228"/>
        <v>3.5132993644312382E-2</v>
      </c>
      <c r="T1343">
        <f t="shared" si="229"/>
        <v>4.0200956788860858E-3</v>
      </c>
      <c r="U1343">
        <f t="shared" si="230"/>
        <v>7.3321074417422388E-2</v>
      </c>
    </row>
    <row r="1344" spans="1:21" x14ac:dyDescent="0.55000000000000004">
      <c r="A1344">
        <v>0.9</v>
      </c>
      <c r="B1344" t="s">
        <v>15</v>
      </c>
      <c r="C1344" t="s">
        <v>12</v>
      </c>
      <c r="D1344">
        <v>63.9</v>
      </c>
      <c r="E1344">
        <v>60</v>
      </c>
      <c r="F1344" t="s">
        <v>22</v>
      </c>
      <c r="G1344" t="s">
        <v>11</v>
      </c>
      <c r="H1344">
        <v>3604</v>
      </c>
      <c r="I1344">
        <f t="shared" si="220"/>
        <v>60.033324079214538</v>
      </c>
      <c r="J1344">
        <f t="shared" si="221"/>
        <v>3.5567847823070253</v>
      </c>
      <c r="K1344">
        <f t="shared" si="222"/>
        <v>-1.6657415116319241E-2</v>
      </c>
      <c r="M1344">
        <f t="shared" si="223"/>
        <v>4164.9843591434637</v>
      </c>
      <c r="N1344">
        <f t="shared" si="224"/>
        <v>61.6158308184378</v>
      </c>
      <c r="O1344">
        <f t="shared" si="225"/>
        <v>3.5345553300259747</v>
      </c>
      <c r="P1344">
        <f t="shared" si="226"/>
        <v>-1.8047764798854379E-2</v>
      </c>
      <c r="R1344">
        <f t="shared" si="227"/>
        <v>0.15565603749818638</v>
      </c>
      <c r="S1344">
        <f t="shared" si="228"/>
        <v>2.6360471679614642E-2</v>
      </c>
      <c r="T1344">
        <f t="shared" si="229"/>
        <v>6.2498727478900338E-3</v>
      </c>
      <c r="U1344">
        <f t="shared" si="230"/>
        <v>8.3467313075065011E-2</v>
      </c>
    </row>
    <row r="1345" spans="1:21" x14ac:dyDescent="0.55000000000000004">
      <c r="A1345">
        <v>0.65</v>
      </c>
      <c r="B1345" t="s">
        <v>19</v>
      </c>
      <c r="C1345" t="s">
        <v>9</v>
      </c>
      <c r="D1345">
        <v>60.3</v>
      </c>
      <c r="E1345">
        <v>58</v>
      </c>
      <c r="F1345" t="s">
        <v>10</v>
      </c>
      <c r="G1345" t="s">
        <v>11</v>
      </c>
      <c r="H1345">
        <v>3604</v>
      </c>
      <c r="I1345">
        <f t="shared" si="220"/>
        <v>60.033324079214538</v>
      </c>
      <c r="J1345">
        <f t="shared" si="221"/>
        <v>3.5567847823070253</v>
      </c>
      <c r="K1345">
        <f t="shared" si="222"/>
        <v>-1.6657415116319241E-2</v>
      </c>
      <c r="M1345">
        <f t="shared" si="223"/>
        <v>2546.7615100513917</v>
      </c>
      <c r="N1345">
        <f t="shared" si="224"/>
        <v>48.449739465969806</v>
      </c>
      <c r="O1345">
        <f t="shared" si="225"/>
        <v>3.336284401351719</v>
      </c>
      <c r="P1345">
        <f t="shared" si="226"/>
        <v>-2.2273017528594331E-2</v>
      </c>
      <c r="R1345">
        <f t="shared" si="227"/>
        <v>0.2933514123053852</v>
      </c>
      <c r="S1345">
        <f t="shared" si="228"/>
        <v>0.19295257743782573</v>
      </c>
      <c r="T1345">
        <f t="shared" si="229"/>
        <v>6.1994299472987485E-2</v>
      </c>
      <c r="U1345">
        <f t="shared" si="230"/>
        <v>0.33712327951612936</v>
      </c>
    </row>
    <row r="1346" spans="1:21" x14ac:dyDescent="0.55000000000000004">
      <c r="A1346">
        <v>0.9</v>
      </c>
      <c r="B1346" t="s">
        <v>15</v>
      </c>
      <c r="C1346" t="s">
        <v>18</v>
      </c>
      <c r="D1346">
        <v>62.1</v>
      </c>
      <c r="E1346">
        <v>59</v>
      </c>
      <c r="F1346" t="s">
        <v>16</v>
      </c>
      <c r="G1346" t="s">
        <v>11</v>
      </c>
      <c r="H1346">
        <v>3604</v>
      </c>
      <c r="I1346">
        <f t="shared" ref="I1346:I1409" si="231" xml:space="preserve"> SQRT(H1346)</f>
        <v>60.033324079214538</v>
      </c>
      <c r="J1346">
        <f t="shared" ref="J1346:J1409" si="232">LOG10(H1346)</f>
        <v>3.5567847823070253</v>
      </c>
      <c r="K1346">
        <f t="shared" ref="K1346:K1409" si="233" xml:space="preserve"> (1/I1346)*-1</f>
        <v>-1.6657415116319241E-2</v>
      </c>
      <c r="M1346">
        <f t="shared" ref="M1346:M1409" si="234" xml:space="preserve"> INTERCEPT(Price,CaratSize) + A1346*SLOPE(Price,CaratSize)</f>
        <v>4164.9843591434637</v>
      </c>
      <c r="N1346">
        <f t="shared" ref="N1346:N1409" si="235" xml:space="preserve"> INTERCEPT(SqrtPrice,CaratSize) + A1346*SLOPE(SqrtPrice,CaratSize)</f>
        <v>61.6158308184378</v>
      </c>
      <c r="O1346">
        <f t="shared" ref="O1346:O1409" si="236" xml:space="preserve"> INTERCEPT(LogTenPrice,CaratSize) + A1346*SLOPE(LogTenPrice,CaratSize)</f>
        <v>3.5345553300259747</v>
      </c>
      <c r="P1346">
        <f t="shared" ref="P1346:P1409" si="237" xml:space="preserve"> INTERCEPT(NegRecPrice,CaratSize) + A1346*SLOPE(NegRecPrice,CaratSize)</f>
        <v>-1.8047764798854379E-2</v>
      </c>
      <c r="R1346">
        <f t="shared" ref="R1346:R1409" si="238" xml:space="preserve"> ABS((M1346-H1346)/H1346)</f>
        <v>0.15565603749818638</v>
      </c>
      <c r="S1346">
        <f t="shared" ref="S1346:S1409" si="239" xml:space="preserve"> ABS((N1346-I1346)/I1346)</f>
        <v>2.6360471679614642E-2</v>
      </c>
      <c r="T1346">
        <f t="shared" ref="T1346:T1409" si="240" xml:space="preserve"> ABS((O1346-J1346)/J1346)</f>
        <v>6.2498727478900338E-3</v>
      </c>
      <c r="U1346">
        <f t="shared" ref="U1346:U1409" si="241" xml:space="preserve"> ABS((P1346-K1346)/K1346)</f>
        <v>8.3467313075065011E-2</v>
      </c>
    </row>
    <row r="1347" spans="1:21" x14ac:dyDescent="0.55000000000000004">
      <c r="A1347">
        <v>0.9</v>
      </c>
      <c r="B1347" t="s">
        <v>15</v>
      </c>
      <c r="C1347" t="s">
        <v>18</v>
      </c>
      <c r="D1347">
        <v>62.8</v>
      </c>
      <c r="E1347">
        <v>57</v>
      </c>
      <c r="F1347" t="s">
        <v>16</v>
      </c>
      <c r="G1347" t="s">
        <v>11</v>
      </c>
      <c r="H1347">
        <v>3604</v>
      </c>
      <c r="I1347">
        <f t="shared" si="231"/>
        <v>60.033324079214538</v>
      </c>
      <c r="J1347">
        <f t="shared" si="232"/>
        <v>3.5567847823070253</v>
      </c>
      <c r="K1347">
        <f t="shared" si="233"/>
        <v>-1.6657415116319241E-2</v>
      </c>
      <c r="M1347">
        <f t="shared" si="234"/>
        <v>4164.9843591434637</v>
      </c>
      <c r="N1347">
        <f t="shared" si="235"/>
        <v>61.6158308184378</v>
      </c>
      <c r="O1347">
        <f t="shared" si="236"/>
        <v>3.5345553300259747</v>
      </c>
      <c r="P1347">
        <f t="shared" si="237"/>
        <v>-1.8047764798854379E-2</v>
      </c>
      <c r="R1347">
        <f t="shared" si="238"/>
        <v>0.15565603749818638</v>
      </c>
      <c r="S1347">
        <f t="shared" si="239"/>
        <v>2.6360471679614642E-2</v>
      </c>
      <c r="T1347">
        <f t="shared" si="240"/>
        <v>6.2498727478900338E-3</v>
      </c>
      <c r="U1347">
        <f t="shared" si="241"/>
        <v>8.3467313075065011E-2</v>
      </c>
    </row>
    <row r="1348" spans="1:21" x14ac:dyDescent="0.55000000000000004">
      <c r="A1348">
        <v>0.9</v>
      </c>
      <c r="B1348" t="s">
        <v>15</v>
      </c>
      <c r="C1348" t="s">
        <v>18</v>
      </c>
      <c r="D1348">
        <v>62.3</v>
      </c>
      <c r="E1348">
        <v>58</v>
      </c>
      <c r="F1348" t="s">
        <v>16</v>
      </c>
      <c r="G1348" t="s">
        <v>11</v>
      </c>
      <c r="H1348">
        <v>3604</v>
      </c>
      <c r="I1348">
        <f t="shared" si="231"/>
        <v>60.033324079214538</v>
      </c>
      <c r="J1348">
        <f t="shared" si="232"/>
        <v>3.5567847823070253</v>
      </c>
      <c r="K1348">
        <f t="shared" si="233"/>
        <v>-1.6657415116319241E-2</v>
      </c>
      <c r="M1348">
        <f t="shared" si="234"/>
        <v>4164.9843591434637</v>
      </c>
      <c r="N1348">
        <f t="shared" si="235"/>
        <v>61.6158308184378</v>
      </c>
      <c r="O1348">
        <f t="shared" si="236"/>
        <v>3.5345553300259747</v>
      </c>
      <c r="P1348">
        <f t="shared" si="237"/>
        <v>-1.8047764798854379E-2</v>
      </c>
      <c r="R1348">
        <f t="shared" si="238"/>
        <v>0.15565603749818638</v>
      </c>
      <c r="S1348">
        <f t="shared" si="239"/>
        <v>2.6360471679614642E-2</v>
      </c>
      <c r="T1348">
        <f t="shared" si="240"/>
        <v>6.2498727478900338E-3</v>
      </c>
      <c r="U1348">
        <f t="shared" si="241"/>
        <v>8.3467313075065011E-2</v>
      </c>
    </row>
    <row r="1349" spans="1:21" x14ac:dyDescent="0.55000000000000004">
      <c r="A1349">
        <v>0.9</v>
      </c>
      <c r="B1349" t="s">
        <v>15</v>
      </c>
      <c r="C1349" t="s">
        <v>12</v>
      </c>
      <c r="D1349">
        <v>62.4</v>
      </c>
      <c r="E1349">
        <v>59</v>
      </c>
      <c r="F1349" t="s">
        <v>22</v>
      </c>
      <c r="G1349" t="s">
        <v>11</v>
      </c>
      <c r="H1349">
        <v>3604</v>
      </c>
      <c r="I1349">
        <f t="shared" si="231"/>
        <v>60.033324079214538</v>
      </c>
      <c r="J1349">
        <f t="shared" si="232"/>
        <v>3.5567847823070253</v>
      </c>
      <c r="K1349">
        <f t="shared" si="233"/>
        <v>-1.6657415116319241E-2</v>
      </c>
      <c r="M1349">
        <f t="shared" si="234"/>
        <v>4164.9843591434637</v>
      </c>
      <c r="N1349">
        <f t="shared" si="235"/>
        <v>61.6158308184378</v>
      </c>
      <c r="O1349">
        <f t="shared" si="236"/>
        <v>3.5345553300259747</v>
      </c>
      <c r="P1349">
        <f t="shared" si="237"/>
        <v>-1.8047764798854379E-2</v>
      </c>
      <c r="R1349">
        <f t="shared" si="238"/>
        <v>0.15565603749818638</v>
      </c>
      <c r="S1349">
        <f t="shared" si="239"/>
        <v>2.6360471679614642E-2</v>
      </c>
      <c r="T1349">
        <f t="shared" si="240"/>
        <v>6.2498727478900338E-3</v>
      </c>
      <c r="U1349">
        <f t="shared" si="241"/>
        <v>8.3467313075065011E-2</v>
      </c>
    </row>
    <row r="1350" spans="1:21" x14ac:dyDescent="0.55000000000000004">
      <c r="A1350">
        <v>0.9</v>
      </c>
      <c r="B1350" t="s">
        <v>15</v>
      </c>
      <c r="C1350" t="s">
        <v>12</v>
      </c>
      <c r="D1350">
        <v>62.4</v>
      </c>
      <c r="E1350">
        <v>59</v>
      </c>
      <c r="F1350" t="s">
        <v>22</v>
      </c>
      <c r="G1350" t="s">
        <v>11</v>
      </c>
      <c r="H1350">
        <v>3604</v>
      </c>
      <c r="I1350">
        <f t="shared" si="231"/>
        <v>60.033324079214538</v>
      </c>
      <c r="J1350">
        <f t="shared" si="232"/>
        <v>3.5567847823070253</v>
      </c>
      <c r="K1350">
        <f t="shared" si="233"/>
        <v>-1.6657415116319241E-2</v>
      </c>
      <c r="M1350">
        <f t="shared" si="234"/>
        <v>4164.9843591434637</v>
      </c>
      <c r="N1350">
        <f t="shared" si="235"/>
        <v>61.6158308184378</v>
      </c>
      <c r="O1350">
        <f t="shared" si="236"/>
        <v>3.5345553300259747</v>
      </c>
      <c r="P1350">
        <f t="shared" si="237"/>
        <v>-1.8047764798854379E-2</v>
      </c>
      <c r="R1350">
        <f t="shared" si="238"/>
        <v>0.15565603749818638</v>
      </c>
      <c r="S1350">
        <f t="shared" si="239"/>
        <v>2.6360471679614642E-2</v>
      </c>
      <c r="T1350">
        <f t="shared" si="240"/>
        <v>6.2498727478900338E-3</v>
      </c>
      <c r="U1350">
        <f t="shared" si="241"/>
        <v>8.3467313075065011E-2</v>
      </c>
    </row>
    <row r="1351" spans="1:21" x14ac:dyDescent="0.55000000000000004">
      <c r="A1351">
        <v>0.9</v>
      </c>
      <c r="B1351" t="s">
        <v>15</v>
      </c>
      <c r="C1351" t="s">
        <v>12</v>
      </c>
      <c r="D1351">
        <v>62.5</v>
      </c>
      <c r="E1351">
        <v>58</v>
      </c>
      <c r="F1351" t="s">
        <v>16</v>
      </c>
      <c r="G1351" t="s">
        <v>11</v>
      </c>
      <c r="H1351">
        <v>3604</v>
      </c>
      <c r="I1351">
        <f t="shared" si="231"/>
        <v>60.033324079214538</v>
      </c>
      <c r="J1351">
        <f t="shared" si="232"/>
        <v>3.5567847823070253</v>
      </c>
      <c r="K1351">
        <f t="shared" si="233"/>
        <v>-1.6657415116319241E-2</v>
      </c>
      <c r="M1351">
        <f t="shared" si="234"/>
        <v>4164.9843591434637</v>
      </c>
      <c r="N1351">
        <f t="shared" si="235"/>
        <v>61.6158308184378</v>
      </c>
      <c r="O1351">
        <f t="shared" si="236"/>
        <v>3.5345553300259747</v>
      </c>
      <c r="P1351">
        <f t="shared" si="237"/>
        <v>-1.8047764798854379E-2</v>
      </c>
      <c r="R1351">
        <f t="shared" si="238"/>
        <v>0.15565603749818638</v>
      </c>
      <c r="S1351">
        <f t="shared" si="239"/>
        <v>2.6360471679614642E-2</v>
      </c>
      <c r="T1351">
        <f t="shared" si="240"/>
        <v>6.2498727478900338E-3</v>
      </c>
      <c r="U1351">
        <f t="shared" si="241"/>
        <v>8.3467313075065011E-2</v>
      </c>
    </row>
    <row r="1352" spans="1:21" x14ac:dyDescent="0.55000000000000004">
      <c r="A1352">
        <v>0.9</v>
      </c>
      <c r="B1352" t="s">
        <v>15</v>
      </c>
      <c r="C1352" t="s">
        <v>12</v>
      </c>
      <c r="D1352">
        <v>61.4</v>
      </c>
      <c r="E1352">
        <v>61</v>
      </c>
      <c r="F1352" t="s">
        <v>16</v>
      </c>
      <c r="G1352" t="s">
        <v>11</v>
      </c>
      <c r="H1352">
        <v>3604</v>
      </c>
      <c r="I1352">
        <f t="shared" si="231"/>
        <v>60.033324079214538</v>
      </c>
      <c r="J1352">
        <f t="shared" si="232"/>
        <v>3.5567847823070253</v>
      </c>
      <c r="K1352">
        <f t="shared" si="233"/>
        <v>-1.6657415116319241E-2</v>
      </c>
      <c r="M1352">
        <f t="shared" si="234"/>
        <v>4164.9843591434637</v>
      </c>
      <c r="N1352">
        <f t="shared" si="235"/>
        <v>61.6158308184378</v>
      </c>
      <c r="O1352">
        <f t="shared" si="236"/>
        <v>3.5345553300259747</v>
      </c>
      <c r="P1352">
        <f t="shared" si="237"/>
        <v>-1.8047764798854379E-2</v>
      </c>
      <c r="R1352">
        <f t="shared" si="238"/>
        <v>0.15565603749818638</v>
      </c>
      <c r="S1352">
        <f t="shared" si="239"/>
        <v>2.6360471679614642E-2</v>
      </c>
      <c r="T1352">
        <f t="shared" si="240"/>
        <v>6.2498727478900338E-3</v>
      </c>
      <c r="U1352">
        <f t="shared" si="241"/>
        <v>8.3467313075065011E-2</v>
      </c>
    </row>
    <row r="1353" spans="1:21" x14ac:dyDescent="0.55000000000000004">
      <c r="A1353">
        <v>0.9</v>
      </c>
      <c r="B1353" t="s">
        <v>15</v>
      </c>
      <c r="C1353" t="s">
        <v>12</v>
      </c>
      <c r="D1353">
        <v>62.9</v>
      </c>
      <c r="E1353">
        <v>58</v>
      </c>
      <c r="F1353" t="s">
        <v>16</v>
      </c>
      <c r="G1353" t="s">
        <v>11</v>
      </c>
      <c r="H1353">
        <v>3604</v>
      </c>
      <c r="I1353">
        <f t="shared" si="231"/>
        <v>60.033324079214538</v>
      </c>
      <c r="J1353">
        <f t="shared" si="232"/>
        <v>3.5567847823070253</v>
      </c>
      <c r="K1353">
        <f t="shared" si="233"/>
        <v>-1.6657415116319241E-2</v>
      </c>
      <c r="M1353">
        <f t="shared" si="234"/>
        <v>4164.9843591434637</v>
      </c>
      <c r="N1353">
        <f t="shared" si="235"/>
        <v>61.6158308184378</v>
      </c>
      <c r="O1353">
        <f t="shared" si="236"/>
        <v>3.5345553300259747</v>
      </c>
      <c r="P1353">
        <f t="shared" si="237"/>
        <v>-1.8047764798854379E-2</v>
      </c>
      <c r="R1353">
        <f t="shared" si="238"/>
        <v>0.15565603749818638</v>
      </c>
      <c r="S1353">
        <f t="shared" si="239"/>
        <v>2.6360471679614642E-2</v>
      </c>
      <c r="T1353">
        <f t="shared" si="240"/>
        <v>6.2498727478900338E-3</v>
      </c>
      <c r="U1353">
        <f t="shared" si="241"/>
        <v>8.3467313075065011E-2</v>
      </c>
    </row>
    <row r="1354" spans="1:21" x14ac:dyDescent="0.55000000000000004">
      <c r="A1354">
        <v>1.17</v>
      </c>
      <c r="B1354" t="s">
        <v>27</v>
      </c>
      <c r="C1354" t="s">
        <v>20</v>
      </c>
      <c r="D1354">
        <v>60.5</v>
      </c>
      <c r="E1354">
        <v>61</v>
      </c>
      <c r="F1354" t="s">
        <v>16</v>
      </c>
      <c r="G1354" t="s">
        <v>11</v>
      </c>
      <c r="H1354">
        <v>3604</v>
      </c>
      <c r="I1354">
        <f t="shared" si="231"/>
        <v>60.033324079214538</v>
      </c>
      <c r="J1354">
        <f t="shared" si="232"/>
        <v>3.5567847823070253</v>
      </c>
      <c r="K1354">
        <f t="shared" si="233"/>
        <v>-1.6657415116319241E-2</v>
      </c>
      <c r="M1354">
        <f t="shared" si="234"/>
        <v>5912.6650361629017</v>
      </c>
      <c r="N1354">
        <f t="shared" si="235"/>
        <v>75.835209479103241</v>
      </c>
      <c r="O1354">
        <f t="shared" si="236"/>
        <v>3.7486879329941711</v>
      </c>
      <c r="P1354">
        <f t="shared" si="237"/>
        <v>-1.348449185073523E-2</v>
      </c>
      <c r="R1354">
        <f t="shared" si="238"/>
        <v>0.64058408328604377</v>
      </c>
      <c r="S1354">
        <f t="shared" si="239"/>
        <v>0.26321856472645039</v>
      </c>
      <c r="T1354">
        <f t="shared" si="240"/>
        <v>5.395410811521531E-2</v>
      </c>
      <c r="U1354">
        <f t="shared" si="241"/>
        <v>0.19048113068128458</v>
      </c>
    </row>
    <row r="1355" spans="1:21" x14ac:dyDescent="0.55000000000000004">
      <c r="A1355">
        <v>0.9</v>
      </c>
      <c r="B1355" t="s">
        <v>21</v>
      </c>
      <c r="C1355" t="s">
        <v>14</v>
      </c>
      <c r="D1355">
        <v>62.5</v>
      </c>
      <c r="E1355">
        <v>58</v>
      </c>
      <c r="F1355" t="s">
        <v>10</v>
      </c>
      <c r="G1355" t="s">
        <v>11</v>
      </c>
      <c r="H1355">
        <v>3604</v>
      </c>
      <c r="I1355">
        <f t="shared" si="231"/>
        <v>60.033324079214538</v>
      </c>
      <c r="J1355">
        <f t="shared" si="232"/>
        <v>3.5567847823070253</v>
      </c>
      <c r="K1355">
        <f t="shared" si="233"/>
        <v>-1.6657415116319241E-2</v>
      </c>
      <c r="M1355">
        <f t="shared" si="234"/>
        <v>4164.9843591434637</v>
      </c>
      <c r="N1355">
        <f t="shared" si="235"/>
        <v>61.6158308184378</v>
      </c>
      <c r="O1355">
        <f t="shared" si="236"/>
        <v>3.5345553300259747</v>
      </c>
      <c r="P1355">
        <f t="shared" si="237"/>
        <v>-1.8047764798854379E-2</v>
      </c>
      <c r="R1355">
        <f t="shared" si="238"/>
        <v>0.15565603749818638</v>
      </c>
      <c r="S1355">
        <f t="shared" si="239"/>
        <v>2.6360471679614642E-2</v>
      </c>
      <c r="T1355">
        <f t="shared" si="240"/>
        <v>6.2498727478900338E-3</v>
      </c>
      <c r="U1355">
        <f t="shared" si="241"/>
        <v>8.3467313075065011E-2</v>
      </c>
    </row>
    <row r="1356" spans="1:21" x14ac:dyDescent="0.55000000000000004">
      <c r="A1356">
        <v>0.9</v>
      </c>
      <c r="B1356" t="s">
        <v>27</v>
      </c>
      <c r="C1356" t="s">
        <v>25</v>
      </c>
      <c r="D1356">
        <v>62.6</v>
      </c>
      <c r="E1356">
        <v>57</v>
      </c>
      <c r="F1356" t="s">
        <v>16</v>
      </c>
      <c r="G1356" t="s">
        <v>11</v>
      </c>
      <c r="H1356">
        <v>3604</v>
      </c>
      <c r="I1356">
        <f t="shared" si="231"/>
        <v>60.033324079214538</v>
      </c>
      <c r="J1356">
        <f t="shared" si="232"/>
        <v>3.5567847823070253</v>
      </c>
      <c r="K1356">
        <f t="shared" si="233"/>
        <v>-1.6657415116319241E-2</v>
      </c>
      <c r="M1356">
        <f t="shared" si="234"/>
        <v>4164.9843591434637</v>
      </c>
      <c r="N1356">
        <f t="shared" si="235"/>
        <v>61.6158308184378</v>
      </c>
      <c r="O1356">
        <f t="shared" si="236"/>
        <v>3.5345553300259747</v>
      </c>
      <c r="P1356">
        <f t="shared" si="237"/>
        <v>-1.8047764798854379E-2</v>
      </c>
      <c r="R1356">
        <f t="shared" si="238"/>
        <v>0.15565603749818638</v>
      </c>
      <c r="S1356">
        <f t="shared" si="239"/>
        <v>2.6360471679614642E-2</v>
      </c>
      <c r="T1356">
        <f t="shared" si="240"/>
        <v>6.2498727478900338E-3</v>
      </c>
      <c r="U1356">
        <f t="shared" si="241"/>
        <v>8.3467313075065011E-2</v>
      </c>
    </row>
    <row r="1357" spans="1:21" x14ac:dyDescent="0.55000000000000004">
      <c r="A1357">
        <v>0.78</v>
      </c>
      <c r="B1357" t="s">
        <v>21</v>
      </c>
      <c r="C1357" t="s">
        <v>18</v>
      </c>
      <c r="D1357">
        <v>62.9</v>
      </c>
      <c r="E1357">
        <v>57</v>
      </c>
      <c r="F1357" t="s">
        <v>10</v>
      </c>
      <c r="G1357" t="s">
        <v>11</v>
      </c>
      <c r="H1357">
        <v>3605</v>
      </c>
      <c r="I1357">
        <f t="shared" si="231"/>
        <v>60.0416522091123</v>
      </c>
      <c r="J1357">
        <f t="shared" si="232"/>
        <v>3.5569052690554477</v>
      </c>
      <c r="K1357">
        <f t="shared" si="233"/>
        <v>-1.6655104634982609E-2</v>
      </c>
      <c r="M1357">
        <f t="shared" si="234"/>
        <v>3388.2373915792691</v>
      </c>
      <c r="N1357">
        <f t="shared" si="235"/>
        <v>55.296106969253167</v>
      </c>
      <c r="O1357">
        <f t="shared" si="236"/>
        <v>3.439385284262332</v>
      </c>
      <c r="P1357">
        <f t="shared" si="237"/>
        <v>-2.0075886109129554E-2</v>
      </c>
      <c r="R1357">
        <f t="shared" si="238"/>
        <v>6.0128324111159745E-2</v>
      </c>
      <c r="S1357">
        <f t="shared" si="239"/>
        <v>7.9037552519897497E-2</v>
      </c>
      <c r="T1357">
        <f t="shared" si="240"/>
        <v>3.3039953528007121E-2</v>
      </c>
      <c r="U1357">
        <f t="shared" si="241"/>
        <v>0.20538937155410536</v>
      </c>
    </row>
    <row r="1358" spans="1:21" x14ac:dyDescent="0.55000000000000004">
      <c r="A1358">
        <v>0.9</v>
      </c>
      <c r="B1358" t="s">
        <v>21</v>
      </c>
      <c r="C1358" t="s">
        <v>20</v>
      </c>
      <c r="D1358">
        <v>62</v>
      </c>
      <c r="E1358">
        <v>61</v>
      </c>
      <c r="F1358" t="s">
        <v>16</v>
      </c>
      <c r="G1358" t="s">
        <v>11</v>
      </c>
      <c r="H1358">
        <v>3605</v>
      </c>
      <c r="I1358">
        <f t="shared" si="231"/>
        <v>60.0416522091123</v>
      </c>
      <c r="J1358">
        <f t="shared" si="232"/>
        <v>3.5569052690554477</v>
      </c>
      <c r="K1358">
        <f t="shared" si="233"/>
        <v>-1.6655104634982609E-2</v>
      </c>
      <c r="M1358">
        <f t="shared" si="234"/>
        <v>4164.9843591434637</v>
      </c>
      <c r="N1358">
        <f t="shared" si="235"/>
        <v>61.6158308184378</v>
      </c>
      <c r="O1358">
        <f t="shared" si="236"/>
        <v>3.5345553300259747</v>
      </c>
      <c r="P1358">
        <f t="shared" si="237"/>
        <v>-1.8047764798854379E-2</v>
      </c>
      <c r="R1358">
        <f t="shared" si="238"/>
        <v>0.15533546716878327</v>
      </c>
      <c r="S1358">
        <f t="shared" si="239"/>
        <v>2.6218109452467612E-2</v>
      </c>
      <c r="T1358">
        <f t="shared" si="240"/>
        <v>6.2835350786297857E-3</v>
      </c>
      <c r="U1358">
        <f t="shared" si="241"/>
        <v>8.3617617204674199E-2</v>
      </c>
    </row>
    <row r="1359" spans="1:21" x14ac:dyDescent="0.55000000000000004">
      <c r="A1359">
        <v>0.9</v>
      </c>
      <c r="B1359" t="s">
        <v>21</v>
      </c>
      <c r="C1359" t="s">
        <v>20</v>
      </c>
      <c r="D1359">
        <v>62.6</v>
      </c>
      <c r="E1359">
        <v>58</v>
      </c>
      <c r="F1359" t="s">
        <v>10</v>
      </c>
      <c r="G1359" t="s">
        <v>11</v>
      </c>
      <c r="H1359">
        <v>3605</v>
      </c>
      <c r="I1359">
        <f t="shared" si="231"/>
        <v>60.0416522091123</v>
      </c>
      <c r="J1359">
        <f t="shared" si="232"/>
        <v>3.5569052690554477</v>
      </c>
      <c r="K1359">
        <f t="shared" si="233"/>
        <v>-1.6655104634982609E-2</v>
      </c>
      <c r="M1359">
        <f t="shared" si="234"/>
        <v>4164.9843591434637</v>
      </c>
      <c r="N1359">
        <f t="shared" si="235"/>
        <v>61.6158308184378</v>
      </c>
      <c r="O1359">
        <f t="shared" si="236"/>
        <v>3.5345553300259747</v>
      </c>
      <c r="P1359">
        <f t="shared" si="237"/>
        <v>-1.8047764798854379E-2</v>
      </c>
      <c r="R1359">
        <f t="shared" si="238"/>
        <v>0.15533546716878327</v>
      </c>
      <c r="S1359">
        <f t="shared" si="239"/>
        <v>2.6218109452467612E-2</v>
      </c>
      <c r="T1359">
        <f t="shared" si="240"/>
        <v>6.2835350786297857E-3</v>
      </c>
      <c r="U1359">
        <f t="shared" si="241"/>
        <v>8.3617617204674199E-2</v>
      </c>
    </row>
    <row r="1360" spans="1:21" x14ac:dyDescent="0.55000000000000004">
      <c r="A1360">
        <v>0.9</v>
      </c>
      <c r="B1360" t="s">
        <v>19</v>
      </c>
      <c r="C1360" t="s">
        <v>20</v>
      </c>
      <c r="D1360">
        <v>58.6</v>
      </c>
      <c r="E1360">
        <v>61</v>
      </c>
      <c r="F1360" t="s">
        <v>22</v>
      </c>
      <c r="G1360" t="s">
        <v>11</v>
      </c>
      <c r="H1360">
        <v>3675</v>
      </c>
      <c r="I1360">
        <f t="shared" si="231"/>
        <v>60.621778264910702</v>
      </c>
      <c r="J1360">
        <f t="shared" si="232"/>
        <v>3.5652573434202135</v>
      </c>
      <c r="K1360">
        <f t="shared" si="233"/>
        <v>-1.6495721976846452E-2</v>
      </c>
      <c r="M1360">
        <f t="shared" si="234"/>
        <v>4164.9843591434637</v>
      </c>
      <c r="N1360">
        <f t="shared" si="235"/>
        <v>61.6158308184378</v>
      </c>
      <c r="O1360">
        <f t="shared" si="236"/>
        <v>3.5345553300259747</v>
      </c>
      <c r="P1360">
        <f t="shared" si="237"/>
        <v>-1.8047764798854379E-2</v>
      </c>
      <c r="R1360">
        <f t="shared" si="238"/>
        <v>0.13332907731794932</v>
      </c>
      <c r="S1360">
        <f t="shared" si="239"/>
        <v>1.6397614553357281E-2</v>
      </c>
      <c r="T1360">
        <f t="shared" si="240"/>
        <v>8.6114438417468787E-3</v>
      </c>
      <c r="U1360">
        <f t="shared" si="241"/>
        <v>9.4087595813410807E-2</v>
      </c>
    </row>
    <row r="1361" spans="1:21" x14ac:dyDescent="0.55000000000000004">
      <c r="A1361">
        <v>0.76</v>
      </c>
      <c r="B1361" t="s">
        <v>8</v>
      </c>
      <c r="C1361" t="s">
        <v>18</v>
      </c>
      <c r="D1361">
        <v>61.3</v>
      </c>
      <c r="E1361">
        <v>56</v>
      </c>
      <c r="F1361" t="s">
        <v>26</v>
      </c>
      <c r="G1361" t="s">
        <v>11</v>
      </c>
      <c r="H1361">
        <v>3675</v>
      </c>
      <c r="I1361">
        <f t="shared" si="231"/>
        <v>60.621778264910702</v>
      </c>
      <c r="J1361">
        <f t="shared" si="232"/>
        <v>3.5652573434202135</v>
      </c>
      <c r="K1361">
        <f t="shared" si="233"/>
        <v>-1.6495721976846452E-2</v>
      </c>
      <c r="M1361">
        <f t="shared" si="234"/>
        <v>3258.7795636519036</v>
      </c>
      <c r="N1361">
        <f t="shared" si="235"/>
        <v>54.242819661055726</v>
      </c>
      <c r="O1361">
        <f t="shared" si="236"/>
        <v>3.4235236099683917</v>
      </c>
      <c r="P1361">
        <f t="shared" si="237"/>
        <v>-2.0413906327508752E-2</v>
      </c>
      <c r="R1361">
        <f t="shared" si="238"/>
        <v>0.11325726159131876</v>
      </c>
      <c r="S1361">
        <f t="shared" si="239"/>
        <v>0.10522552763100428</v>
      </c>
      <c r="T1361">
        <f t="shared" si="240"/>
        <v>3.9754138284967162E-2</v>
      </c>
      <c r="U1361">
        <f t="shared" si="241"/>
        <v>0.23752730290689303</v>
      </c>
    </row>
    <row r="1362" spans="1:21" x14ac:dyDescent="0.55000000000000004">
      <c r="A1362">
        <v>0.62</v>
      </c>
      <c r="B1362" t="s">
        <v>19</v>
      </c>
      <c r="C1362" t="s">
        <v>9</v>
      </c>
      <c r="D1362">
        <v>61.9</v>
      </c>
      <c r="E1362">
        <v>57</v>
      </c>
      <c r="F1362" t="s">
        <v>26</v>
      </c>
      <c r="G1362" t="s">
        <v>11</v>
      </c>
      <c r="H1362">
        <v>3676</v>
      </c>
      <c r="I1362">
        <f t="shared" si="231"/>
        <v>60.630025564896471</v>
      </c>
      <c r="J1362">
        <f t="shared" si="232"/>
        <v>3.5653755027140734</v>
      </c>
      <c r="K1362">
        <f t="shared" si="233"/>
        <v>-1.6493478118851056E-2</v>
      </c>
      <c r="M1362">
        <f t="shared" si="234"/>
        <v>2352.574768160343</v>
      </c>
      <c r="N1362">
        <f t="shared" si="235"/>
        <v>46.869808503673646</v>
      </c>
      <c r="O1362">
        <f t="shared" si="236"/>
        <v>3.3124918899108087</v>
      </c>
      <c r="P1362">
        <f t="shared" si="237"/>
        <v>-2.2780047856163124E-2</v>
      </c>
      <c r="R1362">
        <f t="shared" si="238"/>
        <v>0.36001774533178921</v>
      </c>
      <c r="S1362">
        <f t="shared" si="239"/>
        <v>0.22695383900991964</v>
      </c>
      <c r="T1362">
        <f t="shared" si="240"/>
        <v>7.092762392369667E-2</v>
      </c>
      <c r="U1362">
        <f t="shared" si="241"/>
        <v>0.38115488388873514</v>
      </c>
    </row>
    <row r="1363" spans="1:21" x14ac:dyDescent="0.55000000000000004">
      <c r="A1363">
        <v>0.62</v>
      </c>
      <c r="B1363" t="s">
        <v>19</v>
      </c>
      <c r="C1363" t="s">
        <v>9</v>
      </c>
      <c r="D1363">
        <v>62.2</v>
      </c>
      <c r="E1363">
        <v>56</v>
      </c>
      <c r="F1363" t="s">
        <v>10</v>
      </c>
      <c r="G1363" t="s">
        <v>11</v>
      </c>
      <c r="H1363">
        <v>3676</v>
      </c>
      <c r="I1363">
        <f t="shared" si="231"/>
        <v>60.630025564896471</v>
      </c>
      <c r="J1363">
        <f t="shared" si="232"/>
        <v>3.5653755027140734</v>
      </c>
      <c r="K1363">
        <f t="shared" si="233"/>
        <v>-1.6493478118851056E-2</v>
      </c>
      <c r="M1363">
        <f t="shared" si="234"/>
        <v>2352.574768160343</v>
      </c>
      <c r="N1363">
        <f t="shared" si="235"/>
        <v>46.869808503673646</v>
      </c>
      <c r="O1363">
        <f t="shared" si="236"/>
        <v>3.3124918899108087</v>
      </c>
      <c r="P1363">
        <f t="shared" si="237"/>
        <v>-2.2780047856163124E-2</v>
      </c>
      <c r="R1363">
        <f t="shared" si="238"/>
        <v>0.36001774533178921</v>
      </c>
      <c r="S1363">
        <f t="shared" si="239"/>
        <v>0.22695383900991964</v>
      </c>
      <c r="T1363">
        <f t="shared" si="240"/>
        <v>7.092762392369667E-2</v>
      </c>
      <c r="U1363">
        <f t="shared" si="241"/>
        <v>0.38115488388873514</v>
      </c>
    </row>
    <row r="1364" spans="1:21" x14ac:dyDescent="0.55000000000000004">
      <c r="A1364">
        <v>1.01</v>
      </c>
      <c r="B1364" t="s">
        <v>23</v>
      </c>
      <c r="C1364" t="s">
        <v>20</v>
      </c>
      <c r="D1364">
        <v>59.6</v>
      </c>
      <c r="E1364">
        <v>58</v>
      </c>
      <c r="F1364" t="s">
        <v>16</v>
      </c>
      <c r="G1364" t="s">
        <v>11</v>
      </c>
      <c r="H1364">
        <v>3676</v>
      </c>
      <c r="I1364">
        <f t="shared" si="231"/>
        <v>60.630025564896471</v>
      </c>
      <c r="J1364">
        <f t="shared" si="232"/>
        <v>3.5653755027140734</v>
      </c>
      <c r="K1364">
        <f t="shared" si="233"/>
        <v>-1.6493478118851056E-2</v>
      </c>
      <c r="M1364">
        <f t="shared" si="234"/>
        <v>4877.0024127439756</v>
      </c>
      <c r="N1364">
        <f t="shared" si="235"/>
        <v>67.408911013523721</v>
      </c>
      <c r="O1364">
        <f t="shared" si="236"/>
        <v>3.6217945386426473</v>
      </c>
      <c r="P1364">
        <f t="shared" si="237"/>
        <v>-1.6188653597768797E-2</v>
      </c>
      <c r="R1364">
        <f t="shared" si="238"/>
        <v>0.32671447571925344</v>
      </c>
      <c r="S1364">
        <f t="shared" si="239"/>
        <v>0.11180739881713136</v>
      </c>
      <c r="T1364">
        <f t="shared" si="240"/>
        <v>1.5824149766448439E-2</v>
      </c>
      <c r="U1364">
        <f t="shared" si="241"/>
        <v>1.8481518506024707E-2</v>
      </c>
    </row>
    <row r="1365" spans="1:21" x14ac:dyDescent="0.55000000000000004">
      <c r="A1365">
        <v>0.91</v>
      </c>
      <c r="B1365" t="s">
        <v>15</v>
      </c>
      <c r="C1365" t="s">
        <v>12</v>
      </c>
      <c r="D1365">
        <v>60.3</v>
      </c>
      <c r="E1365">
        <v>59</v>
      </c>
      <c r="F1365" t="s">
        <v>16</v>
      </c>
      <c r="G1365" t="s">
        <v>11</v>
      </c>
      <c r="H1365">
        <v>3677</v>
      </c>
      <c r="I1365">
        <f t="shared" si="231"/>
        <v>60.638271743182131</v>
      </c>
      <c r="J1365">
        <f t="shared" si="232"/>
        <v>3.5654936298688624</v>
      </c>
      <c r="K1365">
        <f t="shared" si="233"/>
        <v>-1.6491235176280154E-2</v>
      </c>
      <c r="M1365">
        <f t="shared" si="234"/>
        <v>4229.713273107147</v>
      </c>
      <c r="N1365">
        <f t="shared" si="235"/>
        <v>62.142474472536527</v>
      </c>
      <c r="O1365">
        <f t="shared" si="236"/>
        <v>3.5424861671729451</v>
      </c>
      <c r="P1365">
        <f t="shared" si="237"/>
        <v>-1.787875468966478E-2</v>
      </c>
      <c r="R1365">
        <f t="shared" si="238"/>
        <v>0.15031636472862306</v>
      </c>
      <c r="S1365">
        <f t="shared" si="239"/>
        <v>2.4806160962585842E-2</v>
      </c>
      <c r="T1365">
        <f t="shared" si="240"/>
        <v>6.4528127334681461E-3</v>
      </c>
      <c r="U1365">
        <f t="shared" si="241"/>
        <v>8.4136785301584832E-2</v>
      </c>
    </row>
    <row r="1366" spans="1:21" x14ac:dyDescent="0.55000000000000004">
      <c r="A1366">
        <v>0.91</v>
      </c>
      <c r="B1366" t="s">
        <v>15</v>
      </c>
      <c r="C1366" t="s">
        <v>12</v>
      </c>
      <c r="D1366">
        <v>61</v>
      </c>
      <c r="E1366">
        <v>59</v>
      </c>
      <c r="F1366" t="s">
        <v>16</v>
      </c>
      <c r="G1366" t="s">
        <v>11</v>
      </c>
      <c r="H1366">
        <v>3677</v>
      </c>
      <c r="I1366">
        <f t="shared" si="231"/>
        <v>60.638271743182131</v>
      </c>
      <c r="J1366">
        <f t="shared" si="232"/>
        <v>3.5654936298688624</v>
      </c>
      <c r="K1366">
        <f t="shared" si="233"/>
        <v>-1.6491235176280154E-2</v>
      </c>
      <c r="M1366">
        <f t="shared" si="234"/>
        <v>4229.713273107147</v>
      </c>
      <c r="N1366">
        <f t="shared" si="235"/>
        <v>62.142474472536527</v>
      </c>
      <c r="O1366">
        <f t="shared" si="236"/>
        <v>3.5424861671729451</v>
      </c>
      <c r="P1366">
        <f t="shared" si="237"/>
        <v>-1.787875468966478E-2</v>
      </c>
      <c r="R1366">
        <f t="shared" si="238"/>
        <v>0.15031636472862306</v>
      </c>
      <c r="S1366">
        <f t="shared" si="239"/>
        <v>2.4806160962585842E-2</v>
      </c>
      <c r="T1366">
        <f t="shared" si="240"/>
        <v>6.4528127334681461E-3</v>
      </c>
      <c r="U1366">
        <f t="shared" si="241"/>
        <v>8.4136785301584832E-2</v>
      </c>
    </row>
    <row r="1367" spans="1:21" x14ac:dyDescent="0.55000000000000004">
      <c r="A1367">
        <v>1.01</v>
      </c>
      <c r="B1367" t="s">
        <v>27</v>
      </c>
      <c r="C1367" t="s">
        <v>12</v>
      </c>
      <c r="D1367">
        <v>60.4</v>
      </c>
      <c r="E1367">
        <v>62</v>
      </c>
      <c r="F1367" t="s">
        <v>16</v>
      </c>
      <c r="G1367" t="s">
        <v>11</v>
      </c>
      <c r="H1367">
        <v>3677</v>
      </c>
      <c r="I1367">
        <f t="shared" si="231"/>
        <v>60.638271743182131</v>
      </c>
      <c r="J1367">
        <f t="shared" si="232"/>
        <v>3.5654936298688624</v>
      </c>
      <c r="K1367">
        <f t="shared" si="233"/>
        <v>-1.6491235176280154E-2</v>
      </c>
      <c r="M1367">
        <f t="shared" si="234"/>
        <v>4877.0024127439756</v>
      </c>
      <c r="N1367">
        <f t="shared" si="235"/>
        <v>67.408911013523721</v>
      </c>
      <c r="O1367">
        <f t="shared" si="236"/>
        <v>3.6217945386426473</v>
      </c>
      <c r="P1367">
        <f t="shared" si="237"/>
        <v>-1.6188653597768797E-2</v>
      </c>
      <c r="R1367">
        <f t="shared" si="238"/>
        <v>0.32635366133912852</v>
      </c>
      <c r="S1367">
        <f t="shared" si="239"/>
        <v>0.11165620450096102</v>
      </c>
      <c r="T1367">
        <f t="shared" si="240"/>
        <v>1.5790494842604905E-2</v>
      </c>
      <c r="U1367">
        <f t="shared" si="241"/>
        <v>1.8348023982252638E-2</v>
      </c>
    </row>
    <row r="1368" spans="1:21" x14ac:dyDescent="0.55000000000000004">
      <c r="A1368">
        <v>0.76</v>
      </c>
      <c r="B1368" t="s">
        <v>8</v>
      </c>
      <c r="C1368" t="s">
        <v>14</v>
      </c>
      <c r="D1368">
        <v>59.4</v>
      </c>
      <c r="E1368">
        <v>59</v>
      </c>
      <c r="F1368" t="s">
        <v>16</v>
      </c>
      <c r="G1368" t="s">
        <v>11</v>
      </c>
      <c r="H1368">
        <v>3678</v>
      </c>
      <c r="I1368">
        <f t="shared" si="231"/>
        <v>60.646516800225221</v>
      </c>
      <c r="J1368">
        <f t="shared" si="232"/>
        <v>3.5656117249020585</v>
      </c>
      <c r="K1368">
        <f t="shared" si="233"/>
        <v>-1.6488993148511478E-2</v>
      </c>
      <c r="M1368">
        <f t="shared" si="234"/>
        <v>3258.7795636519036</v>
      </c>
      <c r="N1368">
        <f t="shared" si="235"/>
        <v>54.242819661055726</v>
      </c>
      <c r="O1368">
        <f t="shared" si="236"/>
        <v>3.4235236099683917</v>
      </c>
      <c r="P1368">
        <f t="shared" si="237"/>
        <v>-2.0413906327508752E-2</v>
      </c>
      <c r="R1368">
        <f t="shared" si="238"/>
        <v>0.11398054278088537</v>
      </c>
      <c r="S1368">
        <f t="shared" si="239"/>
        <v>0.10559051825290836</v>
      </c>
      <c r="T1368">
        <f t="shared" si="240"/>
        <v>3.9849575864172287E-2</v>
      </c>
      <c r="U1368">
        <f t="shared" si="241"/>
        <v>0.23803231304948358</v>
      </c>
    </row>
    <row r="1369" spans="1:21" x14ac:dyDescent="0.55000000000000004">
      <c r="A1369">
        <v>1</v>
      </c>
      <c r="B1369" t="s">
        <v>23</v>
      </c>
      <c r="C1369" t="s">
        <v>20</v>
      </c>
      <c r="D1369">
        <v>59.6</v>
      </c>
      <c r="E1369">
        <v>62</v>
      </c>
      <c r="F1369" t="s">
        <v>22</v>
      </c>
      <c r="G1369" t="s">
        <v>11</v>
      </c>
      <c r="H1369">
        <v>3679</v>
      </c>
      <c r="I1369">
        <f t="shared" si="231"/>
        <v>60.654760736482999</v>
      </c>
      <c r="J1369">
        <f t="shared" si="232"/>
        <v>3.5657297878311272</v>
      </c>
      <c r="K1369">
        <f t="shared" si="233"/>
        <v>-1.6486752034923349E-2</v>
      </c>
      <c r="M1369">
        <f t="shared" si="234"/>
        <v>4812.2734987802924</v>
      </c>
      <c r="N1369">
        <f t="shared" si="235"/>
        <v>66.882267359425001</v>
      </c>
      <c r="O1369">
        <f t="shared" si="236"/>
        <v>3.6138637014956769</v>
      </c>
      <c r="P1369">
        <f t="shared" si="237"/>
        <v>-1.6357663706958396E-2</v>
      </c>
      <c r="R1369">
        <f t="shared" si="238"/>
        <v>0.30803846120692913</v>
      </c>
      <c r="S1369">
        <f t="shared" si="239"/>
        <v>0.10267135748828769</v>
      </c>
      <c r="T1369">
        <f t="shared" si="240"/>
        <v>1.3499035689360934E-2</v>
      </c>
      <c r="U1369">
        <f t="shared" si="241"/>
        <v>7.8298216465868854E-3</v>
      </c>
    </row>
    <row r="1370" spans="1:21" x14ac:dyDescent="0.55000000000000004">
      <c r="A1370">
        <v>1.01</v>
      </c>
      <c r="B1370" t="s">
        <v>27</v>
      </c>
      <c r="C1370" t="s">
        <v>14</v>
      </c>
      <c r="D1370">
        <v>62.7</v>
      </c>
      <c r="E1370">
        <v>57</v>
      </c>
      <c r="F1370" t="s">
        <v>16</v>
      </c>
      <c r="G1370" t="s">
        <v>11</v>
      </c>
      <c r="H1370">
        <v>3680</v>
      </c>
      <c r="I1370">
        <f t="shared" si="231"/>
        <v>60.663003552412405</v>
      </c>
      <c r="J1370">
        <f t="shared" si="232"/>
        <v>3.5658478186735176</v>
      </c>
      <c r="K1370">
        <f t="shared" si="233"/>
        <v>-1.6484511834894675E-2</v>
      </c>
      <c r="M1370">
        <f t="shared" si="234"/>
        <v>4877.0024127439756</v>
      </c>
      <c r="N1370">
        <f t="shared" si="235"/>
        <v>67.408911013523721</v>
      </c>
      <c r="O1370">
        <f t="shared" si="236"/>
        <v>3.6217945386426473</v>
      </c>
      <c r="P1370">
        <f t="shared" si="237"/>
        <v>-1.6188653597768797E-2</v>
      </c>
      <c r="R1370">
        <f t="shared" si="238"/>
        <v>0.32527239476738468</v>
      </c>
      <c r="S1370">
        <f t="shared" si="239"/>
        <v>0.11120299137979377</v>
      </c>
      <c r="T1370">
        <f t="shared" si="240"/>
        <v>1.5689598326700794E-2</v>
      </c>
      <c r="U1370">
        <f t="shared" si="241"/>
        <v>1.794764928977758E-2</v>
      </c>
    </row>
    <row r="1371" spans="1:21" x14ac:dyDescent="0.55000000000000004">
      <c r="A1371">
        <v>1.01</v>
      </c>
      <c r="B1371" t="s">
        <v>27</v>
      </c>
      <c r="C1371" t="s">
        <v>14</v>
      </c>
      <c r="D1371">
        <v>61.7</v>
      </c>
      <c r="E1371">
        <v>57</v>
      </c>
      <c r="F1371" t="s">
        <v>26</v>
      </c>
      <c r="G1371" t="s">
        <v>11</v>
      </c>
      <c r="H1371">
        <v>3680</v>
      </c>
      <c r="I1371">
        <f t="shared" si="231"/>
        <v>60.663003552412405</v>
      </c>
      <c r="J1371">
        <f t="shared" si="232"/>
        <v>3.5658478186735176</v>
      </c>
      <c r="K1371">
        <f t="shared" si="233"/>
        <v>-1.6484511834894675E-2</v>
      </c>
      <c r="M1371">
        <f t="shared" si="234"/>
        <v>4877.0024127439756</v>
      </c>
      <c r="N1371">
        <f t="shared" si="235"/>
        <v>67.408911013523721</v>
      </c>
      <c r="O1371">
        <f t="shared" si="236"/>
        <v>3.6217945386426473</v>
      </c>
      <c r="P1371">
        <f t="shared" si="237"/>
        <v>-1.6188653597768797E-2</v>
      </c>
      <c r="R1371">
        <f t="shared" si="238"/>
        <v>0.32527239476738468</v>
      </c>
      <c r="S1371">
        <f t="shared" si="239"/>
        <v>0.11120299137979377</v>
      </c>
      <c r="T1371">
        <f t="shared" si="240"/>
        <v>1.5689598326700794E-2</v>
      </c>
      <c r="U1371">
        <f t="shared" si="241"/>
        <v>1.794764928977758E-2</v>
      </c>
    </row>
    <row r="1372" spans="1:21" x14ac:dyDescent="0.55000000000000004">
      <c r="A1372">
        <v>1</v>
      </c>
      <c r="B1372" t="s">
        <v>13</v>
      </c>
      <c r="C1372" t="s">
        <v>18</v>
      </c>
      <c r="D1372">
        <v>62.4</v>
      </c>
      <c r="E1372">
        <v>57</v>
      </c>
      <c r="F1372" t="s">
        <v>10</v>
      </c>
      <c r="G1372" t="s">
        <v>11</v>
      </c>
      <c r="H1372">
        <v>3680</v>
      </c>
      <c r="I1372">
        <f t="shared" si="231"/>
        <v>60.663003552412405</v>
      </c>
      <c r="J1372">
        <f t="shared" si="232"/>
        <v>3.5658478186735176</v>
      </c>
      <c r="K1372">
        <f t="shared" si="233"/>
        <v>-1.6484511834894675E-2</v>
      </c>
      <c r="M1372">
        <f t="shared" si="234"/>
        <v>4812.2734987802924</v>
      </c>
      <c r="N1372">
        <f t="shared" si="235"/>
        <v>66.882267359425001</v>
      </c>
      <c r="O1372">
        <f t="shared" si="236"/>
        <v>3.6138637014956769</v>
      </c>
      <c r="P1372">
        <f t="shared" si="237"/>
        <v>-1.6357663706958396E-2</v>
      </c>
      <c r="R1372">
        <f t="shared" si="238"/>
        <v>0.30768301597290554</v>
      </c>
      <c r="S1372">
        <f t="shared" si="239"/>
        <v>0.10252152783103123</v>
      </c>
      <c r="T1372">
        <f t="shared" si="240"/>
        <v>1.3465488507588927E-2</v>
      </c>
      <c r="U1372">
        <f t="shared" si="241"/>
        <v>7.6949884356153249E-3</v>
      </c>
    </row>
    <row r="1373" spans="1:21" x14ac:dyDescent="0.55000000000000004">
      <c r="A1373">
        <v>0.71</v>
      </c>
      <c r="B1373" t="s">
        <v>21</v>
      </c>
      <c r="C1373" t="s">
        <v>9</v>
      </c>
      <c r="D1373">
        <v>61.7</v>
      </c>
      <c r="E1373">
        <v>56</v>
      </c>
      <c r="F1373" t="s">
        <v>26</v>
      </c>
      <c r="G1373" t="s">
        <v>11</v>
      </c>
      <c r="H1373">
        <v>3680</v>
      </c>
      <c r="I1373">
        <f t="shared" si="231"/>
        <v>60.663003552412405</v>
      </c>
      <c r="J1373">
        <f t="shared" si="232"/>
        <v>3.5658478186735176</v>
      </c>
      <c r="K1373">
        <f t="shared" si="233"/>
        <v>-1.6484511834894675E-2</v>
      </c>
      <c r="M1373">
        <f t="shared" si="234"/>
        <v>2935.1349938334884</v>
      </c>
      <c r="N1373">
        <f t="shared" si="235"/>
        <v>51.609601390562126</v>
      </c>
      <c r="O1373">
        <f t="shared" si="236"/>
        <v>3.3838694242335405</v>
      </c>
      <c r="P1373">
        <f t="shared" si="237"/>
        <v>-2.125895687345674E-2</v>
      </c>
      <c r="R1373">
        <f t="shared" si="238"/>
        <v>0.20240896906698685</v>
      </c>
      <c r="S1373">
        <f t="shared" si="239"/>
        <v>0.14924091508308196</v>
      </c>
      <c r="T1373">
        <f t="shared" si="240"/>
        <v>5.1033696246653736E-2</v>
      </c>
      <c r="U1373">
        <f t="shared" si="241"/>
        <v>0.28963217633508836</v>
      </c>
    </row>
    <row r="1374" spans="1:21" x14ac:dyDescent="0.55000000000000004">
      <c r="A1374">
        <v>1</v>
      </c>
      <c r="B1374" t="s">
        <v>17</v>
      </c>
      <c r="C1374" t="s">
        <v>20</v>
      </c>
      <c r="D1374">
        <v>63.3</v>
      </c>
      <c r="E1374">
        <v>61</v>
      </c>
      <c r="F1374" t="s">
        <v>22</v>
      </c>
      <c r="G1374" t="s">
        <v>11</v>
      </c>
      <c r="H1374">
        <v>3680</v>
      </c>
      <c r="I1374">
        <f t="shared" si="231"/>
        <v>60.663003552412405</v>
      </c>
      <c r="J1374">
        <f t="shared" si="232"/>
        <v>3.5658478186735176</v>
      </c>
      <c r="K1374">
        <f t="shared" si="233"/>
        <v>-1.6484511834894675E-2</v>
      </c>
      <c r="M1374">
        <f t="shared" si="234"/>
        <v>4812.2734987802924</v>
      </c>
      <c r="N1374">
        <f t="shared" si="235"/>
        <v>66.882267359425001</v>
      </c>
      <c r="O1374">
        <f t="shared" si="236"/>
        <v>3.6138637014956769</v>
      </c>
      <c r="P1374">
        <f t="shared" si="237"/>
        <v>-1.6357663706958396E-2</v>
      </c>
      <c r="R1374">
        <f t="shared" si="238"/>
        <v>0.30768301597290554</v>
      </c>
      <c r="S1374">
        <f t="shared" si="239"/>
        <v>0.10252152783103123</v>
      </c>
      <c r="T1374">
        <f t="shared" si="240"/>
        <v>1.3465488507588927E-2</v>
      </c>
      <c r="U1374">
        <f t="shared" si="241"/>
        <v>7.6949884356153249E-3</v>
      </c>
    </row>
    <row r="1375" spans="1:21" x14ac:dyDescent="0.55000000000000004">
      <c r="A1375">
        <v>1.17</v>
      </c>
      <c r="B1375" t="s">
        <v>27</v>
      </c>
      <c r="C1375" t="s">
        <v>20</v>
      </c>
      <c r="D1375">
        <v>62</v>
      </c>
      <c r="E1375">
        <v>58</v>
      </c>
      <c r="F1375" t="s">
        <v>10</v>
      </c>
      <c r="G1375" t="s">
        <v>11</v>
      </c>
      <c r="H1375">
        <v>3681</v>
      </c>
      <c r="I1375">
        <f t="shared" si="231"/>
        <v>60.671245248470051</v>
      </c>
      <c r="J1375">
        <f t="shared" si="232"/>
        <v>3.5659658174466666</v>
      </c>
      <c r="K1375">
        <f t="shared" si="233"/>
        <v>-1.648227254780496E-2</v>
      </c>
      <c r="M1375">
        <f t="shared" si="234"/>
        <v>5912.6650361629017</v>
      </c>
      <c r="N1375">
        <f t="shared" si="235"/>
        <v>75.835209479103241</v>
      </c>
      <c r="O1375">
        <f t="shared" si="236"/>
        <v>3.7486879329941711</v>
      </c>
      <c r="P1375">
        <f t="shared" si="237"/>
        <v>-1.348449185073523E-2</v>
      </c>
      <c r="R1375">
        <f t="shared" si="238"/>
        <v>0.60626597016107087</v>
      </c>
      <c r="S1375">
        <f t="shared" si="239"/>
        <v>0.24993659135446178</v>
      </c>
      <c r="T1375">
        <f t="shared" si="240"/>
        <v>5.1240568446710114E-2</v>
      </c>
      <c r="U1375">
        <f t="shared" si="241"/>
        <v>0.1818790878730471</v>
      </c>
    </row>
    <row r="1376" spans="1:21" x14ac:dyDescent="0.55000000000000004">
      <c r="A1376">
        <v>1.02</v>
      </c>
      <c r="B1376" t="s">
        <v>27</v>
      </c>
      <c r="C1376" t="s">
        <v>20</v>
      </c>
      <c r="D1376">
        <v>62.3</v>
      </c>
      <c r="E1376">
        <v>56</v>
      </c>
      <c r="F1376" t="s">
        <v>10</v>
      </c>
      <c r="G1376" t="s">
        <v>11</v>
      </c>
      <c r="H1376">
        <v>3681</v>
      </c>
      <c r="I1376">
        <f t="shared" si="231"/>
        <v>60.671245248470051</v>
      </c>
      <c r="J1376">
        <f t="shared" si="232"/>
        <v>3.5659658174466666</v>
      </c>
      <c r="K1376">
        <f t="shared" si="233"/>
        <v>-1.648227254780496E-2</v>
      </c>
      <c r="M1376">
        <f t="shared" si="234"/>
        <v>4941.7313267076588</v>
      </c>
      <c r="N1376">
        <f t="shared" si="235"/>
        <v>67.935554667622441</v>
      </c>
      <c r="O1376">
        <f t="shared" si="236"/>
        <v>3.6297253757896177</v>
      </c>
      <c r="P1376">
        <f t="shared" si="237"/>
        <v>-1.6019643488579198E-2</v>
      </c>
      <c r="R1376">
        <f t="shared" si="238"/>
        <v>0.34249696460409096</v>
      </c>
      <c r="S1376">
        <f t="shared" si="239"/>
        <v>0.11973232771805643</v>
      </c>
      <c r="T1376">
        <f t="shared" si="240"/>
        <v>1.7880025105962673E-2</v>
      </c>
      <c r="U1376">
        <f t="shared" si="241"/>
        <v>2.80682811113552E-2</v>
      </c>
    </row>
    <row r="1377" spans="1:21" x14ac:dyDescent="0.55000000000000004">
      <c r="A1377">
        <v>1.03</v>
      </c>
      <c r="B1377" t="s">
        <v>23</v>
      </c>
      <c r="C1377" t="s">
        <v>20</v>
      </c>
      <c r="D1377">
        <v>61.4</v>
      </c>
      <c r="E1377">
        <v>58</v>
      </c>
      <c r="F1377" t="s">
        <v>10</v>
      </c>
      <c r="G1377" t="s">
        <v>11</v>
      </c>
      <c r="H1377">
        <v>3681</v>
      </c>
      <c r="I1377">
        <f t="shared" si="231"/>
        <v>60.671245248470051</v>
      </c>
      <c r="J1377">
        <f t="shared" si="232"/>
        <v>3.5659658174466666</v>
      </c>
      <c r="K1377">
        <f t="shared" si="233"/>
        <v>-1.648227254780496E-2</v>
      </c>
      <c r="M1377">
        <f t="shared" si="234"/>
        <v>5006.460240671342</v>
      </c>
      <c r="N1377">
        <f t="shared" si="235"/>
        <v>68.462198321721161</v>
      </c>
      <c r="O1377">
        <f t="shared" si="236"/>
        <v>3.6376562129365877</v>
      </c>
      <c r="P1377">
        <f t="shared" si="237"/>
        <v>-1.5850633379389602E-2</v>
      </c>
      <c r="R1377">
        <f t="shared" si="238"/>
        <v>0.3600815649745564</v>
      </c>
      <c r="S1377">
        <f t="shared" si="239"/>
        <v>0.12841261196048345</v>
      </c>
      <c r="T1377">
        <f t="shared" si="240"/>
        <v>2.0104061328679094E-2</v>
      </c>
      <c r="U1377">
        <f t="shared" si="241"/>
        <v>3.8322334895467852E-2</v>
      </c>
    </row>
    <row r="1378" spans="1:21" x14ac:dyDescent="0.55000000000000004">
      <c r="A1378">
        <v>0.74</v>
      </c>
      <c r="B1378" t="s">
        <v>21</v>
      </c>
      <c r="C1378" t="s">
        <v>9</v>
      </c>
      <c r="D1378">
        <v>62.2</v>
      </c>
      <c r="E1378">
        <v>57</v>
      </c>
      <c r="F1378" t="s">
        <v>10</v>
      </c>
      <c r="G1378" t="s">
        <v>11</v>
      </c>
      <c r="H1378">
        <v>3682</v>
      </c>
      <c r="I1378">
        <f t="shared" si="231"/>
        <v>60.679485825112259</v>
      </c>
      <c r="J1378">
        <f t="shared" si="232"/>
        <v>3.5660837841679958</v>
      </c>
      <c r="K1378">
        <f t="shared" si="233"/>
        <v>-1.6480034173034293E-2</v>
      </c>
      <c r="M1378">
        <f t="shared" si="234"/>
        <v>3129.321735724538</v>
      </c>
      <c r="N1378">
        <f t="shared" si="235"/>
        <v>53.189532352858286</v>
      </c>
      <c r="O1378">
        <f t="shared" si="236"/>
        <v>3.4076619356744513</v>
      </c>
      <c r="P1378">
        <f t="shared" si="237"/>
        <v>-2.075192654588795E-2</v>
      </c>
      <c r="R1378">
        <f t="shared" si="238"/>
        <v>0.15010273337193428</v>
      </c>
      <c r="S1378">
        <f t="shared" si="239"/>
        <v>0.12343468917718232</v>
      </c>
      <c r="T1378">
        <f t="shared" si="240"/>
        <v>4.4424600789492084E-2</v>
      </c>
      <c r="U1378">
        <f t="shared" si="241"/>
        <v>0.25921623268497868</v>
      </c>
    </row>
    <row r="1379" spans="1:21" x14ac:dyDescent="0.55000000000000004">
      <c r="A1379">
        <v>0.9</v>
      </c>
      <c r="B1379" t="s">
        <v>19</v>
      </c>
      <c r="C1379" t="s">
        <v>14</v>
      </c>
      <c r="D1379">
        <v>61</v>
      </c>
      <c r="E1379">
        <v>63</v>
      </c>
      <c r="F1379" t="s">
        <v>22</v>
      </c>
      <c r="G1379" t="s">
        <v>11</v>
      </c>
      <c r="H1379">
        <v>3683</v>
      </c>
      <c r="I1379">
        <f t="shared" si="231"/>
        <v>60.687725282795036</v>
      </c>
      <c r="J1379">
        <f t="shared" si="232"/>
        <v>3.5662017188549129</v>
      </c>
      <c r="K1379">
        <f t="shared" si="233"/>
        <v>-1.6477796709963355E-2</v>
      </c>
      <c r="M1379">
        <f t="shared" si="234"/>
        <v>4164.9843591434637</v>
      </c>
      <c r="N1379">
        <f t="shared" si="235"/>
        <v>61.6158308184378</v>
      </c>
      <c r="O1379">
        <f t="shared" si="236"/>
        <v>3.5345553300259747</v>
      </c>
      <c r="P1379">
        <f t="shared" si="237"/>
        <v>-1.8047764798854379E-2</v>
      </c>
      <c r="R1379">
        <f t="shared" si="238"/>
        <v>0.1308673253172587</v>
      </c>
      <c r="S1379">
        <f t="shared" si="239"/>
        <v>1.529313434171312E-2</v>
      </c>
      <c r="T1379">
        <f t="shared" si="240"/>
        <v>8.873976102254726E-3</v>
      </c>
      <c r="U1379">
        <f t="shared" si="241"/>
        <v>9.5277792081373228E-2</v>
      </c>
    </row>
    <row r="1380" spans="1:21" x14ac:dyDescent="0.55000000000000004">
      <c r="A1380">
        <v>0.9</v>
      </c>
      <c r="B1380" t="s">
        <v>19</v>
      </c>
      <c r="C1380" t="s">
        <v>14</v>
      </c>
      <c r="D1380">
        <v>62.7</v>
      </c>
      <c r="E1380">
        <v>56</v>
      </c>
      <c r="F1380" t="s">
        <v>16</v>
      </c>
      <c r="G1380" t="s">
        <v>11</v>
      </c>
      <c r="H1380">
        <v>3683</v>
      </c>
      <c r="I1380">
        <f t="shared" si="231"/>
        <v>60.687725282795036</v>
      </c>
      <c r="J1380">
        <f t="shared" si="232"/>
        <v>3.5662017188549129</v>
      </c>
      <c r="K1380">
        <f t="shared" si="233"/>
        <v>-1.6477796709963355E-2</v>
      </c>
      <c r="M1380">
        <f t="shared" si="234"/>
        <v>4164.9843591434637</v>
      </c>
      <c r="N1380">
        <f t="shared" si="235"/>
        <v>61.6158308184378</v>
      </c>
      <c r="O1380">
        <f t="shared" si="236"/>
        <v>3.5345553300259747</v>
      </c>
      <c r="P1380">
        <f t="shared" si="237"/>
        <v>-1.8047764798854379E-2</v>
      </c>
      <c r="R1380">
        <f t="shared" si="238"/>
        <v>0.1308673253172587</v>
      </c>
      <c r="S1380">
        <f t="shared" si="239"/>
        <v>1.529313434171312E-2</v>
      </c>
      <c r="T1380">
        <f t="shared" si="240"/>
        <v>8.873976102254726E-3</v>
      </c>
      <c r="U1380">
        <f t="shared" si="241"/>
        <v>9.5277792081373228E-2</v>
      </c>
    </row>
    <row r="1381" spans="1:21" x14ac:dyDescent="0.55000000000000004">
      <c r="A1381">
        <v>0.9</v>
      </c>
      <c r="B1381" t="s">
        <v>19</v>
      </c>
      <c r="C1381" t="s">
        <v>14</v>
      </c>
      <c r="D1381">
        <v>63.5</v>
      </c>
      <c r="E1381">
        <v>57</v>
      </c>
      <c r="F1381" t="s">
        <v>16</v>
      </c>
      <c r="G1381" t="s">
        <v>11</v>
      </c>
      <c r="H1381">
        <v>3683</v>
      </c>
      <c r="I1381">
        <f t="shared" si="231"/>
        <v>60.687725282795036</v>
      </c>
      <c r="J1381">
        <f t="shared" si="232"/>
        <v>3.5662017188549129</v>
      </c>
      <c r="K1381">
        <f t="shared" si="233"/>
        <v>-1.6477796709963355E-2</v>
      </c>
      <c r="M1381">
        <f t="shared" si="234"/>
        <v>4164.9843591434637</v>
      </c>
      <c r="N1381">
        <f t="shared" si="235"/>
        <v>61.6158308184378</v>
      </c>
      <c r="O1381">
        <f t="shared" si="236"/>
        <v>3.5345553300259747</v>
      </c>
      <c r="P1381">
        <f t="shared" si="237"/>
        <v>-1.8047764798854379E-2</v>
      </c>
      <c r="R1381">
        <f t="shared" si="238"/>
        <v>0.1308673253172587</v>
      </c>
      <c r="S1381">
        <f t="shared" si="239"/>
        <v>1.529313434171312E-2</v>
      </c>
      <c r="T1381">
        <f t="shared" si="240"/>
        <v>8.873976102254726E-3</v>
      </c>
      <c r="U1381">
        <f t="shared" si="241"/>
        <v>9.5277792081373228E-2</v>
      </c>
    </row>
    <row r="1382" spans="1:21" x14ac:dyDescent="0.55000000000000004">
      <c r="A1382">
        <v>0.9</v>
      </c>
      <c r="B1382" t="s">
        <v>19</v>
      </c>
      <c r="C1382" t="s">
        <v>14</v>
      </c>
      <c r="D1382">
        <v>62.7</v>
      </c>
      <c r="E1382">
        <v>57</v>
      </c>
      <c r="F1382" t="s">
        <v>16</v>
      </c>
      <c r="G1382" t="s">
        <v>11</v>
      </c>
      <c r="H1382">
        <v>3683</v>
      </c>
      <c r="I1382">
        <f t="shared" si="231"/>
        <v>60.687725282795036</v>
      </c>
      <c r="J1382">
        <f t="shared" si="232"/>
        <v>3.5662017188549129</v>
      </c>
      <c r="K1382">
        <f t="shared" si="233"/>
        <v>-1.6477796709963355E-2</v>
      </c>
      <c r="M1382">
        <f t="shared" si="234"/>
        <v>4164.9843591434637</v>
      </c>
      <c r="N1382">
        <f t="shared" si="235"/>
        <v>61.6158308184378</v>
      </c>
      <c r="O1382">
        <f t="shared" si="236"/>
        <v>3.5345553300259747</v>
      </c>
      <c r="P1382">
        <f t="shared" si="237"/>
        <v>-1.8047764798854379E-2</v>
      </c>
      <c r="R1382">
        <f t="shared" si="238"/>
        <v>0.1308673253172587</v>
      </c>
      <c r="S1382">
        <f t="shared" si="239"/>
        <v>1.529313434171312E-2</v>
      </c>
      <c r="T1382">
        <f t="shared" si="240"/>
        <v>8.873976102254726E-3</v>
      </c>
      <c r="U1382">
        <f t="shared" si="241"/>
        <v>9.5277792081373228E-2</v>
      </c>
    </row>
    <row r="1383" spans="1:21" x14ac:dyDescent="0.55000000000000004">
      <c r="A1383">
        <v>0.9</v>
      </c>
      <c r="B1383" t="s">
        <v>19</v>
      </c>
      <c r="C1383" t="s">
        <v>14</v>
      </c>
      <c r="D1383">
        <v>59.4</v>
      </c>
      <c r="E1383">
        <v>62</v>
      </c>
      <c r="F1383" t="s">
        <v>16</v>
      </c>
      <c r="G1383" t="s">
        <v>11</v>
      </c>
      <c r="H1383">
        <v>3683</v>
      </c>
      <c r="I1383">
        <f t="shared" si="231"/>
        <v>60.687725282795036</v>
      </c>
      <c r="J1383">
        <f t="shared" si="232"/>
        <v>3.5662017188549129</v>
      </c>
      <c r="K1383">
        <f t="shared" si="233"/>
        <v>-1.6477796709963355E-2</v>
      </c>
      <c r="M1383">
        <f t="shared" si="234"/>
        <v>4164.9843591434637</v>
      </c>
      <c r="N1383">
        <f t="shared" si="235"/>
        <v>61.6158308184378</v>
      </c>
      <c r="O1383">
        <f t="shared" si="236"/>
        <v>3.5345553300259747</v>
      </c>
      <c r="P1383">
        <f t="shared" si="237"/>
        <v>-1.8047764798854379E-2</v>
      </c>
      <c r="R1383">
        <f t="shared" si="238"/>
        <v>0.1308673253172587</v>
      </c>
      <c r="S1383">
        <f t="shared" si="239"/>
        <v>1.529313434171312E-2</v>
      </c>
      <c r="T1383">
        <f t="shared" si="240"/>
        <v>8.873976102254726E-3</v>
      </c>
      <c r="U1383">
        <f t="shared" si="241"/>
        <v>9.5277792081373228E-2</v>
      </c>
    </row>
    <row r="1384" spans="1:21" x14ac:dyDescent="0.55000000000000004">
      <c r="A1384">
        <v>0.7</v>
      </c>
      <c r="B1384" t="s">
        <v>8</v>
      </c>
      <c r="C1384" t="s">
        <v>24</v>
      </c>
      <c r="D1384">
        <v>62.1</v>
      </c>
      <c r="E1384">
        <v>55</v>
      </c>
      <c r="F1384" t="s">
        <v>10</v>
      </c>
      <c r="G1384" t="s">
        <v>11</v>
      </c>
      <c r="H1384">
        <v>3683</v>
      </c>
      <c r="I1384">
        <f t="shared" si="231"/>
        <v>60.687725282795036</v>
      </c>
      <c r="J1384">
        <f t="shared" si="232"/>
        <v>3.5662017188549129</v>
      </c>
      <c r="K1384">
        <f t="shared" si="233"/>
        <v>-1.6477796709963355E-2</v>
      </c>
      <c r="M1384">
        <f t="shared" si="234"/>
        <v>2870.406079869806</v>
      </c>
      <c r="N1384">
        <f t="shared" si="235"/>
        <v>51.082957736463406</v>
      </c>
      <c r="O1384">
        <f t="shared" si="236"/>
        <v>3.3759385870865701</v>
      </c>
      <c r="P1384">
        <f t="shared" si="237"/>
        <v>-2.1427966982646339E-2</v>
      </c>
      <c r="R1384">
        <f t="shared" si="238"/>
        <v>0.22063370082275155</v>
      </c>
      <c r="S1384">
        <f t="shared" si="239"/>
        <v>0.15826540707490613</v>
      </c>
      <c r="T1384">
        <f t="shared" si="240"/>
        <v>5.3351758192028233E-2</v>
      </c>
      <c r="U1384">
        <f t="shared" si="241"/>
        <v>0.30041457361164353</v>
      </c>
    </row>
    <row r="1385" spans="1:21" x14ac:dyDescent="0.55000000000000004">
      <c r="A1385">
        <v>1.04</v>
      </c>
      <c r="B1385" t="s">
        <v>13</v>
      </c>
      <c r="C1385" t="s">
        <v>12</v>
      </c>
      <c r="D1385">
        <v>61.7</v>
      </c>
      <c r="E1385">
        <v>57</v>
      </c>
      <c r="F1385" t="s">
        <v>10</v>
      </c>
      <c r="G1385" t="s">
        <v>11</v>
      </c>
      <c r="H1385">
        <v>3751</v>
      </c>
      <c r="I1385">
        <f t="shared" si="231"/>
        <v>61.245407991130243</v>
      </c>
      <c r="J1385">
        <f t="shared" si="232"/>
        <v>3.5741470641507229</v>
      </c>
      <c r="K1385">
        <f t="shared" si="233"/>
        <v>-1.6327754729706809E-2</v>
      </c>
      <c r="M1385">
        <f t="shared" si="234"/>
        <v>5071.1891546350253</v>
      </c>
      <c r="N1385">
        <f t="shared" si="235"/>
        <v>68.988841975819881</v>
      </c>
      <c r="O1385">
        <f t="shared" si="236"/>
        <v>3.6455870500835581</v>
      </c>
      <c r="P1385">
        <f t="shared" si="237"/>
        <v>-1.5681623270200003E-2</v>
      </c>
      <c r="R1385">
        <f t="shared" si="238"/>
        <v>0.35195658614636771</v>
      </c>
      <c r="S1385">
        <f t="shared" si="239"/>
        <v>0.12643289086768866</v>
      </c>
      <c r="T1385">
        <f t="shared" si="240"/>
        <v>1.9987981650052923E-2</v>
      </c>
      <c r="U1385">
        <f t="shared" si="241"/>
        <v>3.9572584853398741E-2</v>
      </c>
    </row>
    <row r="1386" spans="1:21" x14ac:dyDescent="0.55000000000000004">
      <c r="A1386">
        <v>1</v>
      </c>
      <c r="B1386" t="s">
        <v>27</v>
      </c>
      <c r="C1386" t="s">
        <v>12</v>
      </c>
      <c r="D1386">
        <v>61.7</v>
      </c>
      <c r="E1386">
        <v>59</v>
      </c>
      <c r="F1386" t="s">
        <v>16</v>
      </c>
      <c r="G1386" t="s">
        <v>11</v>
      </c>
      <c r="H1386">
        <v>3752</v>
      </c>
      <c r="I1386">
        <f t="shared" si="231"/>
        <v>61.253571324454221</v>
      </c>
      <c r="J1386">
        <f t="shared" si="232"/>
        <v>3.5742628297070267</v>
      </c>
      <c r="K1386">
        <f t="shared" si="233"/>
        <v>-1.6325578711208478E-2</v>
      </c>
      <c r="M1386">
        <f t="shared" si="234"/>
        <v>4812.2734987802924</v>
      </c>
      <c r="N1386">
        <f t="shared" si="235"/>
        <v>66.882267359425001</v>
      </c>
      <c r="O1386">
        <f t="shared" si="236"/>
        <v>3.6138637014956769</v>
      </c>
      <c r="P1386">
        <f t="shared" si="237"/>
        <v>-1.6357663706958396E-2</v>
      </c>
      <c r="R1386">
        <f t="shared" si="238"/>
        <v>0.28258888560242335</v>
      </c>
      <c r="S1386">
        <f t="shared" si="239"/>
        <v>9.1891720160382537E-2</v>
      </c>
      <c r="T1386">
        <f t="shared" si="240"/>
        <v>1.1079451533198028E-2</v>
      </c>
      <c r="U1386">
        <f t="shared" si="241"/>
        <v>1.9653205756124262E-3</v>
      </c>
    </row>
    <row r="1387" spans="1:21" x14ac:dyDescent="0.55000000000000004">
      <c r="A1387">
        <v>0.9</v>
      </c>
      <c r="B1387" t="s">
        <v>23</v>
      </c>
      <c r="C1387" t="s">
        <v>18</v>
      </c>
      <c r="D1387">
        <v>62.1</v>
      </c>
      <c r="E1387">
        <v>57</v>
      </c>
      <c r="F1387" t="s">
        <v>16</v>
      </c>
      <c r="G1387" t="s">
        <v>11</v>
      </c>
      <c r="H1387">
        <v>3752</v>
      </c>
      <c r="I1387">
        <f t="shared" si="231"/>
        <v>61.253571324454221</v>
      </c>
      <c r="J1387">
        <f t="shared" si="232"/>
        <v>3.5742628297070267</v>
      </c>
      <c r="K1387">
        <f t="shared" si="233"/>
        <v>-1.6325578711208478E-2</v>
      </c>
      <c r="M1387">
        <f t="shared" si="234"/>
        <v>4164.9843591434637</v>
      </c>
      <c r="N1387">
        <f t="shared" si="235"/>
        <v>61.6158308184378</v>
      </c>
      <c r="O1387">
        <f t="shared" si="236"/>
        <v>3.5345553300259747</v>
      </c>
      <c r="P1387">
        <f t="shared" si="237"/>
        <v>-1.8047764798854379E-2</v>
      </c>
      <c r="R1387">
        <f t="shared" si="238"/>
        <v>0.11007045819388692</v>
      </c>
      <c r="S1387">
        <f t="shared" si="239"/>
        <v>5.9140958829114777E-3</v>
      </c>
      <c r="T1387">
        <f t="shared" si="240"/>
        <v>1.1109283668517111E-2</v>
      </c>
      <c r="U1387">
        <f t="shared" si="241"/>
        <v>0.105490048353601</v>
      </c>
    </row>
    <row r="1388" spans="1:21" x14ac:dyDescent="0.55000000000000004">
      <c r="A1388">
        <v>1.23</v>
      </c>
      <c r="B1388" t="s">
        <v>13</v>
      </c>
      <c r="C1388" t="s">
        <v>12</v>
      </c>
      <c r="D1388">
        <v>62.8</v>
      </c>
      <c r="E1388">
        <v>57</v>
      </c>
      <c r="F1388" t="s">
        <v>16</v>
      </c>
      <c r="G1388" t="s">
        <v>11</v>
      </c>
      <c r="H1388">
        <v>3752</v>
      </c>
      <c r="I1388">
        <f t="shared" si="231"/>
        <v>61.253571324454221</v>
      </c>
      <c r="J1388">
        <f t="shared" si="232"/>
        <v>3.5742628297070267</v>
      </c>
      <c r="K1388">
        <f t="shared" si="233"/>
        <v>-1.6325578711208478E-2</v>
      </c>
      <c r="M1388">
        <f t="shared" si="234"/>
        <v>6301.0385199449993</v>
      </c>
      <c r="N1388">
        <f t="shared" si="235"/>
        <v>78.995071403695562</v>
      </c>
      <c r="O1388">
        <f t="shared" si="236"/>
        <v>3.7962729558759927</v>
      </c>
      <c r="P1388">
        <f t="shared" si="237"/>
        <v>-1.2470431195597639E-2</v>
      </c>
      <c r="R1388">
        <f t="shared" si="238"/>
        <v>0.67938126864205739</v>
      </c>
      <c r="S1388">
        <f t="shared" si="239"/>
        <v>0.28964025599856597</v>
      </c>
      <c r="T1388">
        <f t="shared" si="240"/>
        <v>6.2113542497142994E-2</v>
      </c>
      <c r="U1388">
        <f t="shared" si="241"/>
        <v>0.23614155331376102</v>
      </c>
    </row>
    <row r="1389" spans="1:21" x14ac:dyDescent="0.55000000000000004">
      <c r="A1389">
        <v>0.9</v>
      </c>
      <c r="B1389" t="s">
        <v>8</v>
      </c>
      <c r="C1389" t="s">
        <v>20</v>
      </c>
      <c r="D1389">
        <v>61.9</v>
      </c>
      <c r="E1389">
        <v>59</v>
      </c>
      <c r="F1389" t="s">
        <v>16</v>
      </c>
      <c r="G1389" t="s">
        <v>11</v>
      </c>
      <c r="H1389">
        <v>3752</v>
      </c>
      <c r="I1389">
        <f t="shared" si="231"/>
        <v>61.253571324454221</v>
      </c>
      <c r="J1389">
        <f t="shared" si="232"/>
        <v>3.5742628297070267</v>
      </c>
      <c r="K1389">
        <f t="shared" si="233"/>
        <v>-1.6325578711208478E-2</v>
      </c>
      <c r="M1389">
        <f t="shared" si="234"/>
        <v>4164.9843591434637</v>
      </c>
      <c r="N1389">
        <f t="shared" si="235"/>
        <v>61.6158308184378</v>
      </c>
      <c r="O1389">
        <f t="shared" si="236"/>
        <v>3.5345553300259747</v>
      </c>
      <c r="P1389">
        <f t="shared" si="237"/>
        <v>-1.8047764798854379E-2</v>
      </c>
      <c r="R1389">
        <f t="shared" si="238"/>
        <v>0.11007045819388692</v>
      </c>
      <c r="S1389">
        <f t="shared" si="239"/>
        <v>5.9140958829114777E-3</v>
      </c>
      <c r="T1389">
        <f t="shared" si="240"/>
        <v>1.1109283668517111E-2</v>
      </c>
      <c r="U1389">
        <f t="shared" si="241"/>
        <v>0.105490048353601</v>
      </c>
    </row>
    <row r="1390" spans="1:21" x14ac:dyDescent="0.55000000000000004">
      <c r="A1390">
        <v>0.9</v>
      </c>
      <c r="B1390" t="s">
        <v>8</v>
      </c>
      <c r="C1390" t="s">
        <v>20</v>
      </c>
      <c r="D1390">
        <v>60.5</v>
      </c>
      <c r="E1390">
        <v>59</v>
      </c>
      <c r="F1390" t="s">
        <v>16</v>
      </c>
      <c r="G1390" t="s">
        <v>11</v>
      </c>
      <c r="H1390">
        <v>3752</v>
      </c>
      <c r="I1390">
        <f t="shared" si="231"/>
        <v>61.253571324454221</v>
      </c>
      <c r="J1390">
        <f t="shared" si="232"/>
        <v>3.5742628297070267</v>
      </c>
      <c r="K1390">
        <f t="shared" si="233"/>
        <v>-1.6325578711208478E-2</v>
      </c>
      <c r="M1390">
        <f t="shared" si="234"/>
        <v>4164.9843591434637</v>
      </c>
      <c r="N1390">
        <f t="shared" si="235"/>
        <v>61.6158308184378</v>
      </c>
      <c r="O1390">
        <f t="shared" si="236"/>
        <v>3.5345553300259747</v>
      </c>
      <c r="P1390">
        <f t="shared" si="237"/>
        <v>-1.8047764798854379E-2</v>
      </c>
      <c r="R1390">
        <f t="shared" si="238"/>
        <v>0.11007045819388692</v>
      </c>
      <c r="S1390">
        <f t="shared" si="239"/>
        <v>5.9140958829114777E-3</v>
      </c>
      <c r="T1390">
        <f t="shared" si="240"/>
        <v>1.1109283668517111E-2</v>
      </c>
      <c r="U1390">
        <f t="shared" si="241"/>
        <v>0.105490048353601</v>
      </c>
    </row>
    <row r="1391" spans="1:21" x14ac:dyDescent="0.55000000000000004">
      <c r="A1391">
        <v>0.9</v>
      </c>
      <c r="B1391" t="s">
        <v>8</v>
      </c>
      <c r="C1391" t="s">
        <v>20</v>
      </c>
      <c r="D1391">
        <v>62.4</v>
      </c>
      <c r="E1391">
        <v>57</v>
      </c>
      <c r="F1391" t="s">
        <v>16</v>
      </c>
      <c r="G1391" t="s">
        <v>11</v>
      </c>
      <c r="H1391">
        <v>3752</v>
      </c>
      <c r="I1391">
        <f t="shared" si="231"/>
        <v>61.253571324454221</v>
      </c>
      <c r="J1391">
        <f t="shared" si="232"/>
        <v>3.5742628297070267</v>
      </c>
      <c r="K1391">
        <f t="shared" si="233"/>
        <v>-1.6325578711208478E-2</v>
      </c>
      <c r="M1391">
        <f t="shared" si="234"/>
        <v>4164.9843591434637</v>
      </c>
      <c r="N1391">
        <f t="shared" si="235"/>
        <v>61.6158308184378</v>
      </c>
      <c r="O1391">
        <f t="shared" si="236"/>
        <v>3.5345553300259747</v>
      </c>
      <c r="P1391">
        <f t="shared" si="237"/>
        <v>-1.8047764798854379E-2</v>
      </c>
      <c r="R1391">
        <f t="shared" si="238"/>
        <v>0.11007045819388692</v>
      </c>
      <c r="S1391">
        <f t="shared" si="239"/>
        <v>5.9140958829114777E-3</v>
      </c>
      <c r="T1391">
        <f t="shared" si="240"/>
        <v>1.1109283668517111E-2</v>
      </c>
      <c r="U1391">
        <f t="shared" si="241"/>
        <v>0.105490048353601</v>
      </c>
    </row>
    <row r="1392" spans="1:21" x14ac:dyDescent="0.55000000000000004">
      <c r="A1392">
        <v>0.9</v>
      </c>
      <c r="B1392" t="s">
        <v>8</v>
      </c>
      <c r="C1392" t="s">
        <v>20</v>
      </c>
      <c r="D1392">
        <v>63</v>
      </c>
      <c r="E1392">
        <v>60</v>
      </c>
      <c r="F1392" t="s">
        <v>16</v>
      </c>
      <c r="G1392" t="s">
        <v>11</v>
      </c>
      <c r="H1392">
        <v>3752</v>
      </c>
      <c r="I1392">
        <f t="shared" si="231"/>
        <v>61.253571324454221</v>
      </c>
      <c r="J1392">
        <f t="shared" si="232"/>
        <v>3.5742628297070267</v>
      </c>
      <c r="K1392">
        <f t="shared" si="233"/>
        <v>-1.6325578711208478E-2</v>
      </c>
      <c r="M1392">
        <f t="shared" si="234"/>
        <v>4164.9843591434637</v>
      </c>
      <c r="N1392">
        <f t="shared" si="235"/>
        <v>61.6158308184378</v>
      </c>
      <c r="O1392">
        <f t="shared" si="236"/>
        <v>3.5345553300259747</v>
      </c>
      <c r="P1392">
        <f t="shared" si="237"/>
        <v>-1.8047764798854379E-2</v>
      </c>
      <c r="R1392">
        <f t="shared" si="238"/>
        <v>0.11007045819388692</v>
      </c>
      <c r="S1392">
        <f t="shared" si="239"/>
        <v>5.9140958829114777E-3</v>
      </c>
      <c r="T1392">
        <f t="shared" si="240"/>
        <v>1.1109283668517111E-2</v>
      </c>
      <c r="U1392">
        <f t="shared" si="241"/>
        <v>0.105490048353601</v>
      </c>
    </row>
    <row r="1393" spans="1:21" x14ac:dyDescent="0.55000000000000004">
      <c r="A1393">
        <v>0.9</v>
      </c>
      <c r="B1393" t="s">
        <v>8</v>
      </c>
      <c r="C1393" t="s">
        <v>20</v>
      </c>
      <c r="D1393">
        <v>61.6</v>
      </c>
      <c r="E1393">
        <v>59</v>
      </c>
      <c r="F1393" t="s">
        <v>10</v>
      </c>
      <c r="G1393" t="s">
        <v>11</v>
      </c>
      <c r="H1393">
        <v>3752</v>
      </c>
      <c r="I1393">
        <f t="shared" si="231"/>
        <v>61.253571324454221</v>
      </c>
      <c r="J1393">
        <f t="shared" si="232"/>
        <v>3.5742628297070267</v>
      </c>
      <c r="K1393">
        <f t="shared" si="233"/>
        <v>-1.6325578711208478E-2</v>
      </c>
      <c r="M1393">
        <f t="shared" si="234"/>
        <v>4164.9843591434637</v>
      </c>
      <c r="N1393">
        <f t="shared" si="235"/>
        <v>61.6158308184378</v>
      </c>
      <c r="O1393">
        <f t="shared" si="236"/>
        <v>3.5345553300259747</v>
      </c>
      <c r="P1393">
        <f t="shared" si="237"/>
        <v>-1.8047764798854379E-2</v>
      </c>
      <c r="R1393">
        <f t="shared" si="238"/>
        <v>0.11007045819388692</v>
      </c>
      <c r="S1393">
        <f t="shared" si="239"/>
        <v>5.9140958829114777E-3</v>
      </c>
      <c r="T1393">
        <f t="shared" si="240"/>
        <v>1.1109283668517111E-2</v>
      </c>
      <c r="U1393">
        <f t="shared" si="241"/>
        <v>0.105490048353601</v>
      </c>
    </row>
    <row r="1394" spans="1:21" x14ac:dyDescent="0.55000000000000004">
      <c r="A1394">
        <v>1.03</v>
      </c>
      <c r="B1394" t="s">
        <v>27</v>
      </c>
      <c r="C1394" t="s">
        <v>14</v>
      </c>
      <c r="D1394">
        <v>62.1</v>
      </c>
      <c r="E1394">
        <v>58</v>
      </c>
      <c r="F1394" t="s">
        <v>16</v>
      </c>
      <c r="G1394" t="s">
        <v>11</v>
      </c>
      <c r="H1394">
        <v>3752</v>
      </c>
      <c r="I1394">
        <f t="shared" si="231"/>
        <v>61.253571324454221</v>
      </c>
      <c r="J1394">
        <f t="shared" si="232"/>
        <v>3.5742628297070267</v>
      </c>
      <c r="K1394">
        <f t="shared" si="233"/>
        <v>-1.6325578711208478E-2</v>
      </c>
      <c r="M1394">
        <f t="shared" si="234"/>
        <v>5006.460240671342</v>
      </c>
      <c r="N1394">
        <f t="shared" si="235"/>
        <v>68.462198321721161</v>
      </c>
      <c r="O1394">
        <f t="shared" si="236"/>
        <v>3.6376562129365877</v>
      </c>
      <c r="P1394">
        <f t="shared" si="237"/>
        <v>-1.5850633379389602E-2</v>
      </c>
      <c r="R1394">
        <f t="shared" si="238"/>
        <v>0.33434441382498453</v>
      </c>
      <c r="S1394">
        <f t="shared" si="239"/>
        <v>0.11768500744362385</v>
      </c>
      <c r="T1394">
        <f t="shared" si="240"/>
        <v>1.7736072093712595E-2</v>
      </c>
      <c r="U1394">
        <f t="shared" si="241"/>
        <v>2.9092097757784062E-2</v>
      </c>
    </row>
    <row r="1395" spans="1:21" x14ac:dyDescent="0.55000000000000004">
      <c r="A1395">
        <v>0.9</v>
      </c>
      <c r="B1395" t="s">
        <v>17</v>
      </c>
      <c r="C1395" t="s">
        <v>14</v>
      </c>
      <c r="D1395">
        <v>61.3</v>
      </c>
      <c r="E1395">
        <v>56</v>
      </c>
      <c r="F1395" t="s">
        <v>10</v>
      </c>
      <c r="G1395" t="s">
        <v>28</v>
      </c>
      <c r="H1395">
        <v>3753</v>
      </c>
      <c r="I1395">
        <f t="shared" si="231"/>
        <v>61.261733569986411</v>
      </c>
      <c r="J1395">
        <f t="shared" si="232"/>
        <v>3.5743785644130823</v>
      </c>
      <c r="K1395">
        <f t="shared" si="233"/>
        <v>-1.6323403562479726E-2</v>
      </c>
      <c r="M1395">
        <f t="shared" si="234"/>
        <v>4164.9843591434637</v>
      </c>
      <c r="N1395">
        <f t="shared" si="235"/>
        <v>61.6158308184378</v>
      </c>
      <c r="O1395">
        <f t="shared" si="236"/>
        <v>3.5345553300259747</v>
      </c>
      <c r="P1395">
        <f t="shared" si="237"/>
        <v>-1.8047764798854379E-2</v>
      </c>
      <c r="R1395">
        <f t="shared" si="238"/>
        <v>0.10977467603076571</v>
      </c>
      <c r="S1395">
        <f t="shared" si="239"/>
        <v>5.7800722868356661E-3</v>
      </c>
      <c r="T1395">
        <f t="shared" si="240"/>
        <v>1.1141302934051892E-2</v>
      </c>
      <c r="U1395">
        <f t="shared" si="241"/>
        <v>0.10563735864119636</v>
      </c>
    </row>
    <row r="1396" spans="1:21" x14ac:dyDescent="0.55000000000000004">
      <c r="A1396">
        <v>0.7</v>
      </c>
      <c r="B1396" t="s">
        <v>8</v>
      </c>
      <c r="C1396" t="s">
        <v>25</v>
      </c>
      <c r="D1396">
        <v>61.8</v>
      </c>
      <c r="E1396">
        <v>57</v>
      </c>
      <c r="F1396" t="s">
        <v>10</v>
      </c>
      <c r="G1396" t="s">
        <v>11</v>
      </c>
      <c r="H1396">
        <v>3754</v>
      </c>
      <c r="I1396">
        <f t="shared" si="231"/>
        <v>61.26989472816156</v>
      </c>
      <c r="J1396">
        <f t="shared" si="232"/>
        <v>3.5744942682853273</v>
      </c>
      <c r="K1396">
        <f t="shared" si="233"/>
        <v>-1.6321229282941281E-2</v>
      </c>
      <c r="M1396">
        <f t="shared" si="234"/>
        <v>2870.406079869806</v>
      </c>
      <c r="N1396">
        <f t="shared" si="235"/>
        <v>51.082957736463406</v>
      </c>
      <c r="O1396">
        <f t="shared" si="236"/>
        <v>3.3759385870865701</v>
      </c>
      <c r="P1396">
        <f t="shared" si="237"/>
        <v>-2.1427966982646339E-2</v>
      </c>
      <c r="R1396">
        <f t="shared" si="238"/>
        <v>0.23537397978960947</v>
      </c>
      <c r="S1396">
        <f t="shared" si="239"/>
        <v>0.16626333433238166</v>
      </c>
      <c r="T1396">
        <f t="shared" si="240"/>
        <v>5.5547908681919271E-2</v>
      </c>
      <c r="U1396">
        <f t="shared" si="241"/>
        <v>0.31288928126526278</v>
      </c>
    </row>
    <row r="1397" spans="1:21" x14ac:dyDescent="0.55000000000000004">
      <c r="A1397">
        <v>1.06</v>
      </c>
      <c r="B1397" t="s">
        <v>27</v>
      </c>
      <c r="C1397" t="s">
        <v>14</v>
      </c>
      <c r="D1397">
        <v>61.5</v>
      </c>
      <c r="E1397">
        <v>56</v>
      </c>
      <c r="F1397" t="s">
        <v>26</v>
      </c>
      <c r="G1397" t="s">
        <v>11</v>
      </c>
      <c r="H1397">
        <v>3755</v>
      </c>
      <c r="I1397">
        <f t="shared" si="231"/>
        <v>61.278054799414122</v>
      </c>
      <c r="J1397">
        <f t="shared" si="232"/>
        <v>3.5746099413401873</v>
      </c>
      <c r="K1397">
        <f t="shared" si="233"/>
        <v>-1.6319055872014415E-2</v>
      </c>
      <c r="M1397">
        <f t="shared" si="234"/>
        <v>5200.6469825623899</v>
      </c>
      <c r="N1397">
        <f t="shared" si="235"/>
        <v>70.042129284017321</v>
      </c>
      <c r="O1397">
        <f t="shared" si="236"/>
        <v>3.6614487243774985</v>
      </c>
      <c r="P1397">
        <f t="shared" si="237"/>
        <v>-1.5343603051820805E-2</v>
      </c>
      <c r="R1397">
        <f t="shared" si="238"/>
        <v>0.38499253863179489</v>
      </c>
      <c r="S1397">
        <f t="shared" si="239"/>
        <v>0.14302142118073552</v>
      </c>
      <c r="T1397">
        <f t="shared" si="240"/>
        <v>2.4293219249749448E-2</v>
      </c>
      <c r="U1397">
        <f t="shared" si="241"/>
        <v>5.9773851370067022E-2</v>
      </c>
    </row>
    <row r="1398" spans="1:21" x14ac:dyDescent="0.55000000000000004">
      <c r="A1398">
        <v>1</v>
      </c>
      <c r="B1398" t="s">
        <v>17</v>
      </c>
      <c r="C1398" t="s">
        <v>20</v>
      </c>
      <c r="D1398">
        <v>59</v>
      </c>
      <c r="E1398">
        <v>60</v>
      </c>
      <c r="F1398" t="s">
        <v>10</v>
      </c>
      <c r="G1398" t="s">
        <v>11</v>
      </c>
      <c r="H1398">
        <v>3755</v>
      </c>
      <c r="I1398">
        <f t="shared" si="231"/>
        <v>61.278054799414122</v>
      </c>
      <c r="J1398">
        <f t="shared" si="232"/>
        <v>3.5746099413401873</v>
      </c>
      <c r="K1398">
        <f t="shared" si="233"/>
        <v>-1.6319055872014415E-2</v>
      </c>
      <c r="M1398">
        <f t="shared" si="234"/>
        <v>4812.2734987802924</v>
      </c>
      <c r="N1398">
        <f t="shared" si="235"/>
        <v>66.882267359425001</v>
      </c>
      <c r="O1398">
        <f t="shared" si="236"/>
        <v>3.6138637014956769</v>
      </c>
      <c r="P1398">
        <f t="shared" si="237"/>
        <v>-1.6357663706958396E-2</v>
      </c>
      <c r="R1398">
        <f t="shared" si="238"/>
        <v>0.28156418076705519</v>
      </c>
      <c r="S1398">
        <f t="shared" si="239"/>
        <v>9.1455457885462457E-2</v>
      </c>
      <c r="T1398">
        <f t="shared" si="240"/>
        <v>1.0981270907777056E-2</v>
      </c>
      <c r="U1398">
        <f t="shared" si="241"/>
        <v>2.365813025384036E-3</v>
      </c>
    </row>
    <row r="1399" spans="1:21" x14ac:dyDescent="0.55000000000000004">
      <c r="A1399">
        <v>1.01</v>
      </c>
      <c r="B1399" t="s">
        <v>15</v>
      </c>
      <c r="C1399" t="s">
        <v>20</v>
      </c>
      <c r="D1399">
        <v>62.5</v>
      </c>
      <c r="E1399">
        <v>57</v>
      </c>
      <c r="F1399" t="s">
        <v>16</v>
      </c>
      <c r="G1399" t="s">
        <v>11</v>
      </c>
      <c r="H1399">
        <v>3756</v>
      </c>
      <c r="I1399">
        <f t="shared" si="231"/>
        <v>61.286213784178251</v>
      </c>
      <c r="J1399">
        <f t="shared" si="232"/>
        <v>3.5747255835940734</v>
      </c>
      <c r="K1399">
        <f t="shared" si="233"/>
        <v>-1.631688332912094E-2</v>
      </c>
      <c r="M1399">
        <f t="shared" si="234"/>
        <v>4877.0024127439756</v>
      </c>
      <c r="N1399">
        <f t="shared" si="235"/>
        <v>67.408911013523721</v>
      </c>
      <c r="O1399">
        <f t="shared" si="236"/>
        <v>3.6217945386426473</v>
      </c>
      <c r="P1399">
        <f t="shared" si="237"/>
        <v>-1.6188653597768797E-2</v>
      </c>
      <c r="R1399">
        <f t="shared" si="238"/>
        <v>0.29845644641745889</v>
      </c>
      <c r="S1399">
        <f t="shared" si="239"/>
        <v>9.9903336350762054E-2</v>
      </c>
      <c r="T1399">
        <f t="shared" si="240"/>
        <v>1.3167151980726358E-2</v>
      </c>
      <c r="U1399">
        <f t="shared" si="241"/>
        <v>7.8587147291351543E-3</v>
      </c>
    </row>
    <row r="1400" spans="1:21" x14ac:dyDescent="0.55000000000000004">
      <c r="A1400">
        <v>0.7</v>
      </c>
      <c r="B1400" t="s">
        <v>8</v>
      </c>
      <c r="C1400" t="s">
        <v>9</v>
      </c>
      <c r="D1400">
        <v>61.3</v>
      </c>
      <c r="E1400">
        <v>56</v>
      </c>
      <c r="F1400" t="s">
        <v>26</v>
      </c>
      <c r="G1400" t="s">
        <v>11</v>
      </c>
      <c r="H1400">
        <v>3756</v>
      </c>
      <c r="I1400">
        <f t="shared" si="231"/>
        <v>61.286213784178251</v>
      </c>
      <c r="J1400">
        <f t="shared" si="232"/>
        <v>3.5747255835940734</v>
      </c>
      <c r="K1400">
        <f t="shared" si="233"/>
        <v>-1.631688332912094E-2</v>
      </c>
      <c r="M1400">
        <f t="shared" si="234"/>
        <v>2870.406079869806</v>
      </c>
      <c r="N1400">
        <f t="shared" si="235"/>
        <v>51.082957736463406</v>
      </c>
      <c r="O1400">
        <f t="shared" si="236"/>
        <v>3.3759385870865701</v>
      </c>
      <c r="P1400">
        <f t="shared" si="237"/>
        <v>-2.1427966982646339E-2</v>
      </c>
      <c r="R1400">
        <f t="shared" si="238"/>
        <v>0.23578112889515282</v>
      </c>
      <c r="S1400">
        <f t="shared" si="239"/>
        <v>0.16648533850771075</v>
      </c>
      <c r="T1400">
        <f t="shared" si="240"/>
        <v>5.5609022807182981E-2</v>
      </c>
      <c r="U1400">
        <f t="shared" si="241"/>
        <v>0.31323896545877644</v>
      </c>
    </row>
    <row r="1401" spans="1:21" x14ac:dyDescent="0.55000000000000004">
      <c r="A1401">
        <v>0.7</v>
      </c>
      <c r="B1401" t="s">
        <v>19</v>
      </c>
      <c r="C1401" t="s">
        <v>18</v>
      </c>
      <c r="D1401">
        <v>61.5</v>
      </c>
      <c r="E1401">
        <v>58</v>
      </c>
      <c r="F1401" t="s">
        <v>10</v>
      </c>
      <c r="G1401" t="s">
        <v>11</v>
      </c>
      <c r="H1401">
        <v>3756</v>
      </c>
      <c r="I1401">
        <f t="shared" si="231"/>
        <v>61.286213784178251</v>
      </c>
      <c r="J1401">
        <f t="shared" si="232"/>
        <v>3.5747255835940734</v>
      </c>
      <c r="K1401">
        <f t="shared" si="233"/>
        <v>-1.631688332912094E-2</v>
      </c>
      <c r="M1401">
        <f t="shared" si="234"/>
        <v>2870.406079869806</v>
      </c>
      <c r="N1401">
        <f t="shared" si="235"/>
        <v>51.082957736463406</v>
      </c>
      <c r="O1401">
        <f t="shared" si="236"/>
        <v>3.3759385870865701</v>
      </c>
      <c r="P1401">
        <f t="shared" si="237"/>
        <v>-2.1427966982646339E-2</v>
      </c>
      <c r="R1401">
        <f t="shared" si="238"/>
        <v>0.23578112889515282</v>
      </c>
      <c r="S1401">
        <f t="shared" si="239"/>
        <v>0.16648533850771075</v>
      </c>
      <c r="T1401">
        <f t="shared" si="240"/>
        <v>5.5609022807182981E-2</v>
      </c>
      <c r="U1401">
        <f t="shared" si="241"/>
        <v>0.31323896545877644</v>
      </c>
    </row>
    <row r="1402" spans="1:21" x14ac:dyDescent="0.55000000000000004">
      <c r="A1402">
        <v>1.04</v>
      </c>
      <c r="B1402" t="s">
        <v>27</v>
      </c>
      <c r="C1402" t="s">
        <v>20</v>
      </c>
      <c r="D1402">
        <v>62.6</v>
      </c>
      <c r="E1402">
        <v>59</v>
      </c>
      <c r="F1402" t="s">
        <v>16</v>
      </c>
      <c r="G1402" t="s">
        <v>11</v>
      </c>
      <c r="H1402">
        <v>3756</v>
      </c>
      <c r="I1402">
        <f t="shared" si="231"/>
        <v>61.286213784178251</v>
      </c>
      <c r="J1402">
        <f t="shared" si="232"/>
        <v>3.5747255835940734</v>
      </c>
      <c r="K1402">
        <f t="shared" si="233"/>
        <v>-1.631688332912094E-2</v>
      </c>
      <c r="M1402">
        <f t="shared" si="234"/>
        <v>5071.1891546350253</v>
      </c>
      <c r="N1402">
        <f t="shared" si="235"/>
        <v>68.988841975819881</v>
      </c>
      <c r="O1402">
        <f t="shared" si="236"/>
        <v>3.6455870500835581</v>
      </c>
      <c r="P1402">
        <f t="shared" si="237"/>
        <v>-1.5681623270200003E-2</v>
      </c>
      <c r="R1402">
        <f t="shared" si="238"/>
        <v>0.35015685693158288</v>
      </c>
      <c r="S1402">
        <f t="shared" si="239"/>
        <v>0.12568288553061427</v>
      </c>
      <c r="T1402">
        <f t="shared" si="240"/>
        <v>1.9822910831169216E-2</v>
      </c>
      <c r="U1402">
        <f t="shared" si="241"/>
        <v>3.8932683779578169E-2</v>
      </c>
    </row>
    <row r="1403" spans="1:21" x14ac:dyDescent="0.55000000000000004">
      <c r="A1403">
        <v>1.01</v>
      </c>
      <c r="B1403" t="s">
        <v>13</v>
      </c>
      <c r="C1403" t="s">
        <v>24</v>
      </c>
      <c r="D1403">
        <v>62.5</v>
      </c>
      <c r="E1403">
        <v>57</v>
      </c>
      <c r="F1403" t="s">
        <v>16</v>
      </c>
      <c r="G1403" t="s">
        <v>11</v>
      </c>
      <c r="H1403">
        <v>3757</v>
      </c>
      <c r="I1403">
        <f t="shared" si="231"/>
        <v>61.294371682887821</v>
      </c>
      <c r="J1403">
        <f t="shared" si="232"/>
        <v>3.5748411950633847</v>
      </c>
      <c r="K1403">
        <f t="shared" si="233"/>
        <v>-1.6314711653683207E-2</v>
      </c>
      <c r="M1403">
        <f t="shared" si="234"/>
        <v>4877.0024127439756</v>
      </c>
      <c r="N1403">
        <f t="shared" si="235"/>
        <v>67.408911013523721</v>
      </c>
      <c r="O1403">
        <f t="shared" si="236"/>
        <v>3.6217945386426473</v>
      </c>
      <c r="P1403">
        <f t="shared" si="237"/>
        <v>-1.6188653597768797E-2</v>
      </c>
      <c r="R1403">
        <f t="shared" si="238"/>
        <v>0.29811083650358677</v>
      </c>
      <c r="S1403">
        <f t="shared" si="239"/>
        <v>9.9756946074429836E-2</v>
      </c>
      <c r="T1403">
        <f t="shared" si="240"/>
        <v>1.31343858418388E-2</v>
      </c>
      <c r="U1403">
        <f t="shared" si="241"/>
        <v>7.726649332840123E-3</v>
      </c>
    </row>
    <row r="1404" spans="1:21" x14ac:dyDescent="0.55000000000000004">
      <c r="A1404">
        <v>0.69</v>
      </c>
      <c r="B1404" t="s">
        <v>8</v>
      </c>
      <c r="C1404" t="s">
        <v>9</v>
      </c>
      <c r="D1404">
        <v>62.7</v>
      </c>
      <c r="E1404">
        <v>59</v>
      </c>
      <c r="F1404" t="s">
        <v>16</v>
      </c>
      <c r="G1404" t="s">
        <v>11</v>
      </c>
      <c r="H1404">
        <v>3757</v>
      </c>
      <c r="I1404">
        <f t="shared" si="231"/>
        <v>61.294371682887821</v>
      </c>
      <c r="J1404">
        <f t="shared" si="232"/>
        <v>3.5748411950633847</v>
      </c>
      <c r="K1404">
        <f t="shared" si="233"/>
        <v>-1.6314711653683207E-2</v>
      </c>
      <c r="M1404">
        <f t="shared" si="234"/>
        <v>2805.6771659061228</v>
      </c>
      <c r="N1404">
        <f t="shared" si="235"/>
        <v>50.556314082364686</v>
      </c>
      <c r="O1404">
        <f t="shared" si="236"/>
        <v>3.3680077499396002</v>
      </c>
      <c r="P1404">
        <f t="shared" si="237"/>
        <v>-2.1596977091835938E-2</v>
      </c>
      <c r="R1404">
        <f t="shared" si="238"/>
        <v>0.25321342403350472</v>
      </c>
      <c r="S1404">
        <f t="shared" si="239"/>
        <v>0.17518831347317634</v>
      </c>
      <c r="T1404">
        <f t="shared" si="240"/>
        <v>5.7858079237032296E-2</v>
      </c>
      <c r="U1404">
        <f t="shared" si="241"/>
        <v>0.32377314109380578</v>
      </c>
    </row>
    <row r="1405" spans="1:21" x14ac:dyDescent="0.55000000000000004">
      <c r="A1405">
        <v>0.73</v>
      </c>
      <c r="B1405" t="s">
        <v>21</v>
      </c>
      <c r="C1405" t="s">
        <v>9</v>
      </c>
      <c r="D1405">
        <v>62.5</v>
      </c>
      <c r="E1405">
        <v>56</v>
      </c>
      <c r="F1405" t="s">
        <v>10</v>
      </c>
      <c r="G1405" t="s">
        <v>11</v>
      </c>
      <c r="H1405">
        <v>3757</v>
      </c>
      <c r="I1405">
        <f t="shared" si="231"/>
        <v>61.294371682887821</v>
      </c>
      <c r="J1405">
        <f t="shared" si="232"/>
        <v>3.5748411950633847</v>
      </c>
      <c r="K1405">
        <f t="shared" si="233"/>
        <v>-1.6314711653683207E-2</v>
      </c>
      <c r="M1405">
        <f t="shared" si="234"/>
        <v>3064.5928217608548</v>
      </c>
      <c r="N1405">
        <f t="shared" si="235"/>
        <v>52.662888698759566</v>
      </c>
      <c r="O1405">
        <f t="shared" si="236"/>
        <v>3.3997310985274809</v>
      </c>
      <c r="P1405">
        <f t="shared" si="237"/>
        <v>-2.0920936655077545E-2</v>
      </c>
      <c r="R1405">
        <f t="shared" si="238"/>
        <v>0.18429789146636816</v>
      </c>
      <c r="S1405">
        <f t="shared" si="239"/>
        <v>0.14082015602972556</v>
      </c>
      <c r="T1405">
        <f t="shared" si="240"/>
        <v>4.898402110217346E-2</v>
      </c>
      <c r="U1405">
        <f t="shared" si="241"/>
        <v>0.28233566729047505</v>
      </c>
    </row>
    <row r="1406" spans="1:21" x14ac:dyDescent="0.55000000000000004">
      <c r="A1406">
        <v>0.73</v>
      </c>
      <c r="B1406" t="s">
        <v>21</v>
      </c>
      <c r="C1406" t="s">
        <v>9</v>
      </c>
      <c r="D1406">
        <v>62.3</v>
      </c>
      <c r="E1406">
        <v>56</v>
      </c>
      <c r="F1406" t="s">
        <v>10</v>
      </c>
      <c r="G1406" t="s">
        <v>11</v>
      </c>
      <c r="H1406">
        <v>3757</v>
      </c>
      <c r="I1406">
        <f t="shared" si="231"/>
        <v>61.294371682887821</v>
      </c>
      <c r="J1406">
        <f t="shared" si="232"/>
        <v>3.5748411950633847</v>
      </c>
      <c r="K1406">
        <f t="shared" si="233"/>
        <v>-1.6314711653683207E-2</v>
      </c>
      <c r="M1406">
        <f t="shared" si="234"/>
        <v>3064.5928217608548</v>
      </c>
      <c r="N1406">
        <f t="shared" si="235"/>
        <v>52.662888698759566</v>
      </c>
      <c r="O1406">
        <f t="shared" si="236"/>
        <v>3.3997310985274809</v>
      </c>
      <c r="P1406">
        <f t="shared" si="237"/>
        <v>-2.0920936655077545E-2</v>
      </c>
      <c r="R1406">
        <f t="shared" si="238"/>
        <v>0.18429789146636816</v>
      </c>
      <c r="S1406">
        <f t="shared" si="239"/>
        <v>0.14082015602972556</v>
      </c>
      <c r="T1406">
        <f t="shared" si="240"/>
        <v>4.898402110217346E-2</v>
      </c>
      <c r="U1406">
        <f t="shared" si="241"/>
        <v>0.28233566729047505</v>
      </c>
    </row>
    <row r="1407" spans="1:21" x14ac:dyDescent="0.55000000000000004">
      <c r="A1407">
        <v>0.73</v>
      </c>
      <c r="B1407" t="s">
        <v>21</v>
      </c>
      <c r="C1407" t="s">
        <v>9</v>
      </c>
      <c r="D1407">
        <v>61.4</v>
      </c>
      <c r="E1407">
        <v>57</v>
      </c>
      <c r="F1407" t="s">
        <v>26</v>
      </c>
      <c r="G1407" t="s">
        <v>11</v>
      </c>
      <c r="H1407">
        <v>3757</v>
      </c>
      <c r="I1407">
        <f t="shared" si="231"/>
        <v>61.294371682887821</v>
      </c>
      <c r="J1407">
        <f t="shared" si="232"/>
        <v>3.5748411950633847</v>
      </c>
      <c r="K1407">
        <f t="shared" si="233"/>
        <v>-1.6314711653683207E-2</v>
      </c>
      <c r="M1407">
        <f t="shared" si="234"/>
        <v>3064.5928217608548</v>
      </c>
      <c r="N1407">
        <f t="shared" si="235"/>
        <v>52.662888698759566</v>
      </c>
      <c r="O1407">
        <f t="shared" si="236"/>
        <v>3.3997310985274809</v>
      </c>
      <c r="P1407">
        <f t="shared" si="237"/>
        <v>-2.0920936655077545E-2</v>
      </c>
      <c r="R1407">
        <f t="shared" si="238"/>
        <v>0.18429789146636816</v>
      </c>
      <c r="S1407">
        <f t="shared" si="239"/>
        <v>0.14082015602972556</v>
      </c>
      <c r="T1407">
        <f t="shared" si="240"/>
        <v>4.898402110217346E-2</v>
      </c>
      <c r="U1407">
        <f t="shared" si="241"/>
        <v>0.28233566729047505</v>
      </c>
    </row>
    <row r="1408" spans="1:21" x14ac:dyDescent="0.55000000000000004">
      <c r="A1408">
        <v>0.56000000000000005</v>
      </c>
      <c r="B1408" t="s">
        <v>8</v>
      </c>
      <c r="C1408" t="s">
        <v>25</v>
      </c>
      <c r="D1408">
        <v>60.6</v>
      </c>
      <c r="E1408">
        <v>59</v>
      </c>
      <c r="F1408" t="s">
        <v>10</v>
      </c>
      <c r="G1408" t="s">
        <v>11</v>
      </c>
      <c r="H1408">
        <v>3758</v>
      </c>
      <c r="I1408">
        <f t="shared" si="231"/>
        <v>61.302528495976411</v>
      </c>
      <c r="J1408">
        <f t="shared" si="232"/>
        <v>3.5749567757645067</v>
      </c>
      <c r="K1408">
        <f t="shared" si="233"/>
        <v>-1.6312540845124113E-2</v>
      </c>
      <c r="M1408">
        <f t="shared" si="234"/>
        <v>1964.2012843782459</v>
      </c>
      <c r="N1408">
        <f t="shared" si="235"/>
        <v>43.709946579081333</v>
      </c>
      <c r="O1408">
        <f t="shared" si="236"/>
        <v>3.2649068670289871</v>
      </c>
      <c r="P1408">
        <f t="shared" si="237"/>
        <v>-2.3794108511300711E-2</v>
      </c>
      <c r="R1408">
        <f t="shared" si="238"/>
        <v>0.47732802438045613</v>
      </c>
      <c r="S1408">
        <f t="shared" si="239"/>
        <v>0.28697971109054282</v>
      </c>
      <c r="T1408">
        <f t="shared" si="240"/>
        <v>8.6728295804140224E-2</v>
      </c>
      <c r="U1408">
        <f t="shared" si="241"/>
        <v>0.45863901505036658</v>
      </c>
    </row>
    <row r="1409" spans="1:21" x14ac:dyDescent="0.55000000000000004">
      <c r="A1409">
        <v>1.01</v>
      </c>
      <c r="B1409" t="s">
        <v>15</v>
      </c>
      <c r="C1409" t="s">
        <v>20</v>
      </c>
      <c r="D1409">
        <v>61.2</v>
      </c>
      <c r="E1409">
        <v>61</v>
      </c>
      <c r="F1409" t="s">
        <v>22</v>
      </c>
      <c r="G1409" t="s">
        <v>11</v>
      </c>
      <c r="H1409">
        <v>3758</v>
      </c>
      <c r="I1409">
        <f t="shared" si="231"/>
        <v>61.302528495976411</v>
      </c>
      <c r="J1409">
        <f t="shared" si="232"/>
        <v>3.5749567757645067</v>
      </c>
      <c r="K1409">
        <f t="shared" si="233"/>
        <v>-1.6312540845124113E-2</v>
      </c>
      <c r="M1409">
        <f t="shared" si="234"/>
        <v>4877.0024127439756</v>
      </c>
      <c r="N1409">
        <f t="shared" si="235"/>
        <v>67.408911013523721</v>
      </c>
      <c r="O1409">
        <f t="shared" si="236"/>
        <v>3.6217945386426473</v>
      </c>
      <c r="P1409">
        <f t="shared" si="237"/>
        <v>-1.6188653597768797E-2</v>
      </c>
      <c r="R1409">
        <f t="shared" si="238"/>
        <v>0.29776541052261191</v>
      </c>
      <c r="S1409">
        <f t="shared" si="239"/>
        <v>9.9610614233442293E-2</v>
      </c>
      <c r="T1409">
        <f t="shared" si="240"/>
        <v>1.3101630541567707E-2</v>
      </c>
      <c r="U1409">
        <f t="shared" si="241"/>
        <v>7.5946015112873608E-3</v>
      </c>
    </row>
    <row r="1410" spans="1:21" x14ac:dyDescent="0.55000000000000004">
      <c r="A1410">
        <v>1.01</v>
      </c>
      <c r="B1410" t="s">
        <v>17</v>
      </c>
      <c r="C1410" t="s">
        <v>20</v>
      </c>
      <c r="D1410">
        <v>62</v>
      </c>
      <c r="E1410">
        <v>61</v>
      </c>
      <c r="F1410" t="s">
        <v>22</v>
      </c>
      <c r="G1410" t="s">
        <v>11</v>
      </c>
      <c r="H1410">
        <v>3827</v>
      </c>
      <c r="I1410">
        <f t="shared" ref="I1410:I1473" si="242" xml:space="preserve"> SQRT(H1410)</f>
        <v>61.862751312886175</v>
      </c>
      <c r="J1410">
        <f t="shared" ref="J1410:J1473" si="243">LOG10(H1410)</f>
        <v>3.5828584622244994</v>
      </c>
      <c r="K1410">
        <f t="shared" ref="K1410:K1473" si="244" xml:space="preserve"> (1/I1410)*-1</f>
        <v>-1.6164816125656171E-2</v>
      </c>
      <c r="M1410">
        <f t="shared" ref="M1410:M1473" si="245" xml:space="preserve"> INTERCEPT(Price,CaratSize) + A1410*SLOPE(Price,CaratSize)</f>
        <v>4877.0024127439756</v>
      </c>
      <c r="N1410">
        <f t="shared" ref="N1410:N1473" si="246" xml:space="preserve"> INTERCEPT(SqrtPrice,CaratSize) + A1410*SLOPE(SqrtPrice,CaratSize)</f>
        <v>67.408911013523721</v>
      </c>
      <c r="O1410">
        <f t="shared" ref="O1410:O1473" si="247" xml:space="preserve"> INTERCEPT(LogTenPrice,CaratSize) + A1410*SLOPE(LogTenPrice,CaratSize)</f>
        <v>3.6217945386426473</v>
      </c>
      <c r="P1410">
        <f t="shared" ref="P1410:P1473" si="248" xml:space="preserve"> INTERCEPT(NegRecPrice,CaratSize) + A1410*SLOPE(NegRecPrice,CaratSize)</f>
        <v>-1.6188653597768797E-2</v>
      </c>
      <c r="R1410">
        <f t="shared" ref="R1410:R1473" si="249" xml:space="preserve"> ABS((M1410-H1410)/H1410)</f>
        <v>0.27436697484817757</v>
      </c>
      <c r="S1410">
        <f t="shared" ref="S1410:S1473" si="250" xml:space="preserve"> ABS((N1410-I1410)/I1410)</f>
        <v>8.965265176433021E-2</v>
      </c>
      <c r="T1410">
        <f t="shared" ref="T1410:T1473" si="251" xml:space="preserve"> ABS((O1410-J1410)/J1410)</f>
        <v>1.0867321952197225E-2</v>
      </c>
      <c r="U1410">
        <f t="shared" ref="U1410:U1473" si="252" xml:space="preserve"> ABS((P1410-K1410)/K1410)</f>
        <v>1.4746516092312137E-3</v>
      </c>
    </row>
    <row r="1411" spans="1:21" x14ac:dyDescent="0.55000000000000004">
      <c r="A1411">
        <v>1.01</v>
      </c>
      <c r="B1411" t="s">
        <v>27</v>
      </c>
      <c r="C1411" t="s">
        <v>14</v>
      </c>
      <c r="D1411">
        <v>62.3</v>
      </c>
      <c r="E1411">
        <v>59</v>
      </c>
      <c r="F1411" t="s">
        <v>16</v>
      </c>
      <c r="G1411" t="s">
        <v>11</v>
      </c>
      <c r="H1411">
        <v>3827</v>
      </c>
      <c r="I1411">
        <f t="shared" si="242"/>
        <v>61.862751312886175</v>
      </c>
      <c r="J1411">
        <f t="shared" si="243"/>
        <v>3.5828584622244994</v>
      </c>
      <c r="K1411">
        <f t="shared" si="244"/>
        <v>-1.6164816125656171E-2</v>
      </c>
      <c r="M1411">
        <f t="shared" si="245"/>
        <v>4877.0024127439756</v>
      </c>
      <c r="N1411">
        <f t="shared" si="246"/>
        <v>67.408911013523721</v>
      </c>
      <c r="O1411">
        <f t="shared" si="247"/>
        <v>3.6217945386426473</v>
      </c>
      <c r="P1411">
        <f t="shared" si="248"/>
        <v>-1.6188653597768797E-2</v>
      </c>
      <c r="R1411">
        <f t="shared" si="249"/>
        <v>0.27436697484817757</v>
      </c>
      <c r="S1411">
        <f t="shared" si="250"/>
        <v>8.965265176433021E-2</v>
      </c>
      <c r="T1411">
        <f t="shared" si="251"/>
        <v>1.0867321952197225E-2</v>
      </c>
      <c r="U1411">
        <f t="shared" si="252"/>
        <v>1.4746516092312137E-3</v>
      </c>
    </row>
    <row r="1412" spans="1:21" x14ac:dyDescent="0.55000000000000004">
      <c r="A1412">
        <v>0.91</v>
      </c>
      <c r="B1412" t="s">
        <v>21</v>
      </c>
      <c r="C1412" t="s">
        <v>14</v>
      </c>
      <c r="D1412">
        <v>61.8</v>
      </c>
      <c r="E1412">
        <v>57</v>
      </c>
      <c r="F1412" t="s">
        <v>10</v>
      </c>
      <c r="G1412" t="s">
        <v>11</v>
      </c>
      <c r="H1412">
        <v>3828</v>
      </c>
      <c r="I1412">
        <f t="shared" si="242"/>
        <v>61.870833193032077</v>
      </c>
      <c r="J1412">
        <f t="shared" si="243"/>
        <v>3.5829719291048061</v>
      </c>
      <c r="K1412">
        <f t="shared" si="244"/>
        <v>-1.61627045958809E-2</v>
      </c>
      <c r="M1412">
        <f t="shared" si="245"/>
        <v>4229.713273107147</v>
      </c>
      <c r="N1412">
        <f t="shared" si="246"/>
        <v>62.142474472536527</v>
      </c>
      <c r="O1412">
        <f t="shared" si="247"/>
        <v>3.5424861671729451</v>
      </c>
      <c r="P1412">
        <f t="shared" si="248"/>
        <v>-1.787875468966478E-2</v>
      </c>
      <c r="R1412">
        <f t="shared" si="249"/>
        <v>0.10494077144909796</v>
      </c>
      <c r="S1412">
        <f t="shared" si="250"/>
        <v>4.39045775667755E-3</v>
      </c>
      <c r="T1412">
        <f t="shared" si="251"/>
        <v>1.1299491799807731E-2</v>
      </c>
      <c r="U1412">
        <f t="shared" si="252"/>
        <v>0.10617344910338949</v>
      </c>
    </row>
    <row r="1413" spans="1:21" x14ac:dyDescent="0.55000000000000004">
      <c r="A1413">
        <v>0.59</v>
      </c>
      <c r="B1413" t="s">
        <v>19</v>
      </c>
      <c r="C1413" t="s">
        <v>25</v>
      </c>
      <c r="D1413">
        <v>63.4</v>
      </c>
      <c r="E1413">
        <v>55</v>
      </c>
      <c r="F1413" t="s">
        <v>16</v>
      </c>
      <c r="G1413" t="s">
        <v>11</v>
      </c>
      <c r="H1413">
        <v>3828</v>
      </c>
      <c r="I1413">
        <f t="shared" si="242"/>
        <v>61.870833193032077</v>
      </c>
      <c r="J1413">
        <f t="shared" si="243"/>
        <v>3.5829719291048061</v>
      </c>
      <c r="K1413">
        <f t="shared" si="244"/>
        <v>-1.61627045958809E-2</v>
      </c>
      <c r="M1413">
        <f t="shared" si="245"/>
        <v>2158.3880262692942</v>
      </c>
      <c r="N1413">
        <f t="shared" si="246"/>
        <v>45.289877541377486</v>
      </c>
      <c r="O1413">
        <f t="shared" si="247"/>
        <v>3.2886993784698979</v>
      </c>
      <c r="P1413">
        <f t="shared" si="248"/>
        <v>-2.3287078183731921E-2</v>
      </c>
      <c r="R1413">
        <f t="shared" si="249"/>
        <v>0.43615777788158461</v>
      </c>
      <c r="S1413">
        <f t="shared" si="250"/>
        <v>0.26799308811509504</v>
      </c>
      <c r="T1413">
        <f t="shared" si="251"/>
        <v>8.2130855741432293E-2</v>
      </c>
      <c r="U1413">
        <f t="shared" si="252"/>
        <v>0.44079092985877394</v>
      </c>
    </row>
    <row r="1414" spans="1:21" x14ac:dyDescent="0.55000000000000004">
      <c r="A1414">
        <v>1</v>
      </c>
      <c r="B1414" t="s">
        <v>8</v>
      </c>
      <c r="C1414" t="s">
        <v>20</v>
      </c>
      <c r="D1414">
        <v>63.3</v>
      </c>
      <c r="E1414">
        <v>55</v>
      </c>
      <c r="F1414" t="s">
        <v>16</v>
      </c>
      <c r="G1414" t="s">
        <v>11</v>
      </c>
      <c r="H1414">
        <v>3828</v>
      </c>
      <c r="I1414">
        <f t="shared" si="242"/>
        <v>61.870833193032077</v>
      </c>
      <c r="J1414">
        <f t="shared" si="243"/>
        <v>3.5829719291048061</v>
      </c>
      <c r="K1414">
        <f t="shared" si="244"/>
        <v>-1.61627045958809E-2</v>
      </c>
      <c r="M1414">
        <f t="shared" si="245"/>
        <v>4812.2734987802924</v>
      </c>
      <c r="N1414">
        <f t="shared" si="246"/>
        <v>66.882267359425001</v>
      </c>
      <c r="O1414">
        <f t="shared" si="247"/>
        <v>3.6138637014956769</v>
      </c>
      <c r="P1414">
        <f t="shared" si="248"/>
        <v>-1.6357663706958396E-2</v>
      </c>
      <c r="R1414">
        <f t="shared" si="249"/>
        <v>0.25712473844835221</v>
      </c>
      <c r="S1414">
        <f t="shared" si="250"/>
        <v>8.0998330033113464E-2</v>
      </c>
      <c r="T1414">
        <f t="shared" si="251"/>
        <v>8.6218293087741357E-3</v>
      </c>
      <c r="U1414">
        <f t="shared" si="252"/>
        <v>1.2062282640937561E-2</v>
      </c>
    </row>
    <row r="1415" spans="1:21" x14ac:dyDescent="0.55000000000000004">
      <c r="A1415">
        <v>1</v>
      </c>
      <c r="B1415" t="s">
        <v>8</v>
      </c>
      <c r="C1415" t="s">
        <v>20</v>
      </c>
      <c r="D1415">
        <v>64</v>
      </c>
      <c r="E1415">
        <v>60</v>
      </c>
      <c r="F1415" t="s">
        <v>22</v>
      </c>
      <c r="G1415" t="s">
        <v>11</v>
      </c>
      <c r="H1415">
        <v>3828</v>
      </c>
      <c r="I1415">
        <f t="shared" si="242"/>
        <v>61.870833193032077</v>
      </c>
      <c r="J1415">
        <f t="shared" si="243"/>
        <v>3.5829719291048061</v>
      </c>
      <c r="K1415">
        <f t="shared" si="244"/>
        <v>-1.61627045958809E-2</v>
      </c>
      <c r="M1415">
        <f t="shared" si="245"/>
        <v>4812.2734987802924</v>
      </c>
      <c r="N1415">
        <f t="shared" si="246"/>
        <v>66.882267359425001</v>
      </c>
      <c r="O1415">
        <f t="shared" si="247"/>
        <v>3.6138637014956769</v>
      </c>
      <c r="P1415">
        <f t="shared" si="248"/>
        <v>-1.6357663706958396E-2</v>
      </c>
      <c r="R1415">
        <f t="shared" si="249"/>
        <v>0.25712473844835221</v>
      </c>
      <c r="S1415">
        <f t="shared" si="250"/>
        <v>8.0998330033113464E-2</v>
      </c>
      <c r="T1415">
        <f t="shared" si="251"/>
        <v>8.6218293087741357E-3</v>
      </c>
      <c r="U1415">
        <f t="shared" si="252"/>
        <v>1.2062282640937561E-2</v>
      </c>
    </row>
    <row r="1416" spans="1:21" x14ac:dyDescent="0.55000000000000004">
      <c r="A1416">
        <v>1.05</v>
      </c>
      <c r="B1416" t="s">
        <v>15</v>
      </c>
      <c r="C1416" t="s">
        <v>20</v>
      </c>
      <c r="D1416">
        <v>63</v>
      </c>
      <c r="E1416">
        <v>59</v>
      </c>
      <c r="F1416" t="s">
        <v>16</v>
      </c>
      <c r="G1416" t="s">
        <v>11</v>
      </c>
      <c r="H1416">
        <v>3829</v>
      </c>
      <c r="I1416">
        <f t="shared" si="242"/>
        <v>61.878914017619927</v>
      </c>
      <c r="J1416">
        <f t="shared" si="243"/>
        <v>3.5830853663476878</v>
      </c>
      <c r="K1416">
        <f t="shared" si="244"/>
        <v>-1.6160593893345503E-2</v>
      </c>
      <c r="M1416">
        <f t="shared" si="245"/>
        <v>5135.9180685987067</v>
      </c>
      <c r="N1416">
        <f t="shared" si="246"/>
        <v>69.515485629918601</v>
      </c>
      <c r="O1416">
        <f t="shared" si="247"/>
        <v>3.6535178872305281</v>
      </c>
      <c r="P1416">
        <f t="shared" si="248"/>
        <v>-1.5512613161010404E-2</v>
      </c>
      <c r="R1416">
        <f t="shared" si="249"/>
        <v>0.34132098944860451</v>
      </c>
      <c r="S1416">
        <f t="shared" si="250"/>
        <v>0.12341153256380957</v>
      </c>
      <c r="T1416">
        <f t="shared" si="251"/>
        <v>1.9656947485634024E-2</v>
      </c>
      <c r="U1416">
        <f t="shared" si="252"/>
        <v>4.0096344021237934E-2</v>
      </c>
    </row>
    <row r="1417" spans="1:21" x14ac:dyDescent="0.55000000000000004">
      <c r="A1417">
        <v>1.05</v>
      </c>
      <c r="B1417" t="s">
        <v>15</v>
      </c>
      <c r="C1417" t="s">
        <v>20</v>
      </c>
      <c r="D1417">
        <v>63.9</v>
      </c>
      <c r="E1417">
        <v>59</v>
      </c>
      <c r="F1417" t="s">
        <v>16</v>
      </c>
      <c r="G1417" t="s">
        <v>11</v>
      </c>
      <c r="H1417">
        <v>3829</v>
      </c>
      <c r="I1417">
        <f t="shared" si="242"/>
        <v>61.878914017619927</v>
      </c>
      <c r="J1417">
        <f t="shared" si="243"/>
        <v>3.5830853663476878</v>
      </c>
      <c r="K1417">
        <f t="shared" si="244"/>
        <v>-1.6160593893345503E-2</v>
      </c>
      <c r="M1417">
        <f t="shared" si="245"/>
        <v>5135.9180685987067</v>
      </c>
      <c r="N1417">
        <f t="shared" si="246"/>
        <v>69.515485629918601</v>
      </c>
      <c r="O1417">
        <f t="shared" si="247"/>
        <v>3.6535178872305281</v>
      </c>
      <c r="P1417">
        <f t="shared" si="248"/>
        <v>-1.5512613161010404E-2</v>
      </c>
      <c r="R1417">
        <f t="shared" si="249"/>
        <v>0.34132098944860451</v>
      </c>
      <c r="S1417">
        <f t="shared" si="250"/>
        <v>0.12341153256380957</v>
      </c>
      <c r="T1417">
        <f t="shared" si="251"/>
        <v>1.9656947485634024E-2</v>
      </c>
      <c r="U1417">
        <f t="shared" si="252"/>
        <v>4.0096344021237934E-2</v>
      </c>
    </row>
    <row r="1418" spans="1:21" x14ac:dyDescent="0.55000000000000004">
      <c r="A1418">
        <v>0.91</v>
      </c>
      <c r="B1418" t="s">
        <v>17</v>
      </c>
      <c r="C1418" t="s">
        <v>14</v>
      </c>
      <c r="D1418">
        <v>60.2</v>
      </c>
      <c r="E1418">
        <v>56</v>
      </c>
      <c r="F1418" t="s">
        <v>16</v>
      </c>
      <c r="G1418" t="s">
        <v>11</v>
      </c>
      <c r="H1418">
        <v>3829</v>
      </c>
      <c r="I1418">
        <f t="shared" si="242"/>
        <v>61.878914017619927</v>
      </c>
      <c r="J1418">
        <f t="shared" si="243"/>
        <v>3.5830853663476878</v>
      </c>
      <c r="K1418">
        <f t="shared" si="244"/>
        <v>-1.6160593893345503E-2</v>
      </c>
      <c r="M1418">
        <f t="shared" si="245"/>
        <v>4229.713273107147</v>
      </c>
      <c r="N1418">
        <f t="shared" si="246"/>
        <v>62.142474472536527</v>
      </c>
      <c r="O1418">
        <f t="shared" si="247"/>
        <v>3.5424861671729451</v>
      </c>
      <c r="P1418">
        <f t="shared" si="248"/>
        <v>-1.787875468966478E-2</v>
      </c>
      <c r="R1418">
        <f t="shared" si="249"/>
        <v>0.10465219981905118</v>
      </c>
      <c r="S1418">
        <f t="shared" si="250"/>
        <v>4.2592934782525755E-3</v>
      </c>
      <c r="T1418">
        <f t="shared" si="251"/>
        <v>1.1330793163916813E-2</v>
      </c>
      <c r="U1418">
        <f t="shared" si="252"/>
        <v>0.10631792418388597</v>
      </c>
    </row>
    <row r="1419" spans="1:21" x14ac:dyDescent="0.55000000000000004">
      <c r="A1419">
        <v>0.91</v>
      </c>
      <c r="B1419" t="s">
        <v>17</v>
      </c>
      <c r="C1419" t="s">
        <v>14</v>
      </c>
      <c r="D1419">
        <v>62.1</v>
      </c>
      <c r="E1419">
        <v>59</v>
      </c>
      <c r="F1419" t="s">
        <v>16</v>
      </c>
      <c r="G1419" t="s">
        <v>11</v>
      </c>
      <c r="H1419">
        <v>3829</v>
      </c>
      <c r="I1419">
        <f t="shared" si="242"/>
        <v>61.878914017619927</v>
      </c>
      <c r="J1419">
        <f t="shared" si="243"/>
        <v>3.5830853663476878</v>
      </c>
      <c r="K1419">
        <f t="shared" si="244"/>
        <v>-1.6160593893345503E-2</v>
      </c>
      <c r="M1419">
        <f t="shared" si="245"/>
        <v>4229.713273107147</v>
      </c>
      <c r="N1419">
        <f t="shared" si="246"/>
        <v>62.142474472536527</v>
      </c>
      <c r="O1419">
        <f t="shared" si="247"/>
        <v>3.5424861671729451</v>
      </c>
      <c r="P1419">
        <f t="shared" si="248"/>
        <v>-1.787875468966478E-2</v>
      </c>
      <c r="R1419">
        <f t="shared" si="249"/>
        <v>0.10465219981905118</v>
      </c>
      <c r="S1419">
        <f t="shared" si="250"/>
        <v>4.2592934782525755E-3</v>
      </c>
      <c r="T1419">
        <f t="shared" si="251"/>
        <v>1.1330793163916813E-2</v>
      </c>
      <c r="U1419">
        <f t="shared" si="252"/>
        <v>0.10631792418388597</v>
      </c>
    </row>
    <row r="1420" spans="1:21" x14ac:dyDescent="0.55000000000000004">
      <c r="A1420">
        <v>1.05</v>
      </c>
      <c r="B1420" t="s">
        <v>23</v>
      </c>
      <c r="C1420" t="s">
        <v>20</v>
      </c>
      <c r="D1420">
        <v>62</v>
      </c>
      <c r="E1420">
        <v>58</v>
      </c>
      <c r="F1420" t="s">
        <v>10</v>
      </c>
      <c r="G1420" t="s">
        <v>11</v>
      </c>
      <c r="H1420">
        <v>3829</v>
      </c>
      <c r="I1420">
        <f t="shared" si="242"/>
        <v>61.878914017619927</v>
      </c>
      <c r="J1420">
        <f t="shared" si="243"/>
        <v>3.5830853663476878</v>
      </c>
      <c r="K1420">
        <f t="shared" si="244"/>
        <v>-1.6160593893345503E-2</v>
      </c>
      <c r="M1420">
        <f t="shared" si="245"/>
        <v>5135.9180685987067</v>
      </c>
      <c r="N1420">
        <f t="shared" si="246"/>
        <v>69.515485629918601</v>
      </c>
      <c r="O1420">
        <f t="shared" si="247"/>
        <v>3.6535178872305281</v>
      </c>
      <c r="P1420">
        <f t="shared" si="248"/>
        <v>-1.5512613161010404E-2</v>
      </c>
      <c r="R1420">
        <f t="shared" si="249"/>
        <v>0.34132098944860451</v>
      </c>
      <c r="S1420">
        <f t="shared" si="250"/>
        <v>0.12341153256380957</v>
      </c>
      <c r="T1420">
        <f t="shared" si="251"/>
        <v>1.9656947485634024E-2</v>
      </c>
      <c r="U1420">
        <f t="shared" si="252"/>
        <v>4.0096344021237934E-2</v>
      </c>
    </row>
    <row r="1421" spans="1:21" x14ac:dyDescent="0.55000000000000004">
      <c r="A1421">
        <v>1.03</v>
      </c>
      <c r="B1421" t="s">
        <v>23</v>
      </c>
      <c r="C1421" t="s">
        <v>14</v>
      </c>
      <c r="D1421">
        <v>63.5</v>
      </c>
      <c r="E1421">
        <v>56</v>
      </c>
      <c r="F1421" t="s">
        <v>16</v>
      </c>
      <c r="G1421" t="s">
        <v>11</v>
      </c>
      <c r="H1421">
        <v>3830</v>
      </c>
      <c r="I1421">
        <f t="shared" si="242"/>
        <v>61.886993787063204</v>
      </c>
      <c r="J1421">
        <f t="shared" si="243"/>
        <v>3.5831987739686229</v>
      </c>
      <c r="K1421">
        <f t="shared" si="244"/>
        <v>-1.6158484017509977E-2</v>
      </c>
      <c r="M1421">
        <f t="shared" si="245"/>
        <v>5006.460240671342</v>
      </c>
      <c r="N1421">
        <f t="shared" si="246"/>
        <v>68.462198321721161</v>
      </c>
      <c r="O1421">
        <f t="shared" si="247"/>
        <v>3.6376562129365877</v>
      </c>
      <c r="P1421">
        <f t="shared" si="248"/>
        <v>-1.5850633379389602E-2</v>
      </c>
      <c r="R1421">
        <f t="shared" si="249"/>
        <v>0.30716977563220421</v>
      </c>
      <c r="S1421">
        <f t="shared" si="250"/>
        <v>0.10624533738512972</v>
      </c>
      <c r="T1421">
        <f t="shared" si="251"/>
        <v>1.5197995535048069E-2</v>
      </c>
      <c r="U1421">
        <f t="shared" si="252"/>
        <v>1.9051950528699051E-2</v>
      </c>
    </row>
    <row r="1422" spans="1:21" x14ac:dyDescent="0.55000000000000004">
      <c r="A1422">
        <v>0.95</v>
      </c>
      <c r="B1422" t="s">
        <v>21</v>
      </c>
      <c r="C1422" t="s">
        <v>20</v>
      </c>
      <c r="D1422">
        <v>60.3</v>
      </c>
      <c r="E1422">
        <v>60</v>
      </c>
      <c r="F1422" t="s">
        <v>10</v>
      </c>
      <c r="G1422" t="s">
        <v>11</v>
      </c>
      <c r="H1422">
        <v>3830</v>
      </c>
      <c r="I1422">
        <f t="shared" si="242"/>
        <v>61.886993787063204</v>
      </c>
      <c r="J1422">
        <f t="shared" si="243"/>
        <v>3.5831987739686229</v>
      </c>
      <c r="K1422">
        <f t="shared" si="244"/>
        <v>-1.6158484017509977E-2</v>
      </c>
      <c r="M1422">
        <f t="shared" si="245"/>
        <v>4488.628928961878</v>
      </c>
      <c r="N1422">
        <f t="shared" si="246"/>
        <v>64.2490490889314</v>
      </c>
      <c r="O1422">
        <f t="shared" si="247"/>
        <v>3.5742095157608258</v>
      </c>
      <c r="P1422">
        <f t="shared" si="248"/>
        <v>-1.7202714252906388E-2</v>
      </c>
      <c r="R1422">
        <f t="shared" si="249"/>
        <v>0.171965777796835</v>
      </c>
      <c r="S1422">
        <f t="shared" si="250"/>
        <v>3.816723284371195E-2</v>
      </c>
      <c r="T1422">
        <f t="shared" si="251"/>
        <v>2.5087244037653197E-3</v>
      </c>
      <c r="U1422">
        <f t="shared" si="252"/>
        <v>6.4624270090241229E-2</v>
      </c>
    </row>
    <row r="1423" spans="1:21" x14ac:dyDescent="0.55000000000000004">
      <c r="A1423">
        <v>0.83</v>
      </c>
      <c r="B1423" t="s">
        <v>8</v>
      </c>
      <c r="C1423" t="s">
        <v>12</v>
      </c>
      <c r="D1423">
        <v>62.1</v>
      </c>
      <c r="E1423">
        <v>55</v>
      </c>
      <c r="F1423" t="s">
        <v>10</v>
      </c>
      <c r="G1423" t="s">
        <v>11</v>
      </c>
      <c r="H1423">
        <v>3830</v>
      </c>
      <c r="I1423">
        <f t="shared" si="242"/>
        <v>61.886993787063204</v>
      </c>
      <c r="J1423">
        <f t="shared" si="243"/>
        <v>3.5831987739686229</v>
      </c>
      <c r="K1423">
        <f t="shared" si="244"/>
        <v>-1.6158484017509977E-2</v>
      </c>
      <c r="M1423">
        <f t="shared" si="245"/>
        <v>3711.8819613976834</v>
      </c>
      <c r="N1423">
        <f t="shared" si="246"/>
        <v>57.92932523974676</v>
      </c>
      <c r="O1423">
        <f t="shared" si="247"/>
        <v>3.4790394699971832</v>
      </c>
      <c r="P1423">
        <f t="shared" si="248"/>
        <v>-1.9230835563181566E-2</v>
      </c>
      <c r="R1423">
        <f t="shared" si="249"/>
        <v>3.0840218956218426E-2</v>
      </c>
      <c r="S1423">
        <f t="shared" si="250"/>
        <v>6.3949923968414701E-2</v>
      </c>
      <c r="T1423">
        <f t="shared" si="251"/>
        <v>2.9068804311985341E-2</v>
      </c>
      <c r="U1423">
        <f t="shared" si="252"/>
        <v>0.19013860101865163</v>
      </c>
    </row>
    <row r="1424" spans="1:21" x14ac:dyDescent="0.55000000000000004">
      <c r="A1424">
        <v>0.7</v>
      </c>
      <c r="B1424" t="s">
        <v>8</v>
      </c>
      <c r="C1424" t="s">
        <v>24</v>
      </c>
      <c r="D1424">
        <v>61.9</v>
      </c>
      <c r="E1424">
        <v>57</v>
      </c>
      <c r="F1424" t="s">
        <v>26</v>
      </c>
      <c r="G1424" t="s">
        <v>11</v>
      </c>
      <c r="H1424">
        <v>3830</v>
      </c>
      <c r="I1424">
        <f t="shared" si="242"/>
        <v>61.886993787063204</v>
      </c>
      <c r="J1424">
        <f t="shared" si="243"/>
        <v>3.5831987739686229</v>
      </c>
      <c r="K1424">
        <f t="shared" si="244"/>
        <v>-1.6158484017509977E-2</v>
      </c>
      <c r="M1424">
        <f t="shared" si="245"/>
        <v>2870.406079869806</v>
      </c>
      <c r="N1424">
        <f t="shared" si="246"/>
        <v>51.082957736463406</v>
      </c>
      <c r="O1424">
        <f t="shared" si="247"/>
        <v>3.3759385870865701</v>
      </c>
      <c r="P1424">
        <f t="shared" si="248"/>
        <v>-2.1427966982646339E-2</v>
      </c>
      <c r="R1424">
        <f t="shared" si="249"/>
        <v>0.25054671543869295</v>
      </c>
      <c r="S1424">
        <f t="shared" si="250"/>
        <v>0.17457684384821845</v>
      </c>
      <c r="T1424">
        <f t="shared" si="251"/>
        <v>5.7842224212557081E-2</v>
      </c>
      <c r="U1424">
        <f t="shared" si="252"/>
        <v>0.32611245952442941</v>
      </c>
    </row>
    <row r="1425" spans="1:21" x14ac:dyDescent="0.55000000000000004">
      <c r="A1425">
        <v>0.9</v>
      </c>
      <c r="B1425" t="s">
        <v>17</v>
      </c>
      <c r="C1425" t="s">
        <v>14</v>
      </c>
      <c r="D1425">
        <v>63.5</v>
      </c>
      <c r="E1425">
        <v>57</v>
      </c>
      <c r="F1425" t="s">
        <v>16</v>
      </c>
      <c r="G1425" t="s">
        <v>11</v>
      </c>
      <c r="H1425">
        <v>3830</v>
      </c>
      <c r="I1425">
        <f t="shared" si="242"/>
        <v>61.886993787063204</v>
      </c>
      <c r="J1425">
        <f t="shared" si="243"/>
        <v>3.5831987739686229</v>
      </c>
      <c r="K1425">
        <f t="shared" si="244"/>
        <v>-1.6158484017509977E-2</v>
      </c>
      <c r="M1425">
        <f t="shared" si="245"/>
        <v>4164.9843591434637</v>
      </c>
      <c r="N1425">
        <f t="shared" si="246"/>
        <v>61.6158308184378</v>
      </c>
      <c r="O1425">
        <f t="shared" si="247"/>
        <v>3.5345553300259747</v>
      </c>
      <c r="P1425">
        <f t="shared" si="248"/>
        <v>-1.8047764798854379E-2</v>
      </c>
      <c r="R1425">
        <f t="shared" si="249"/>
        <v>8.7463279149729428E-2</v>
      </c>
      <c r="S1425">
        <f t="shared" si="250"/>
        <v>4.3815824946741534E-3</v>
      </c>
      <c r="T1425">
        <f t="shared" si="251"/>
        <v>1.3575424365523671E-2</v>
      </c>
      <c r="U1425">
        <f t="shared" si="252"/>
        <v>0.11692190797707895</v>
      </c>
    </row>
    <row r="1426" spans="1:21" x14ac:dyDescent="0.55000000000000004">
      <c r="A1426">
        <v>1.08</v>
      </c>
      <c r="B1426" t="s">
        <v>27</v>
      </c>
      <c r="C1426" t="s">
        <v>20</v>
      </c>
      <c r="D1426">
        <v>61.4</v>
      </c>
      <c r="E1426">
        <v>57</v>
      </c>
      <c r="F1426" t="s">
        <v>10</v>
      </c>
      <c r="G1426" t="s">
        <v>11</v>
      </c>
      <c r="H1426">
        <v>3831</v>
      </c>
      <c r="I1426">
        <f t="shared" si="242"/>
        <v>61.895072501775132</v>
      </c>
      <c r="J1426">
        <f t="shared" si="243"/>
        <v>3.5833121519830775</v>
      </c>
      <c r="K1426">
        <f t="shared" si="244"/>
        <v>-1.6156374967834803E-2</v>
      </c>
      <c r="M1426">
        <f t="shared" si="245"/>
        <v>5330.1048104897563</v>
      </c>
      <c r="N1426">
        <f t="shared" si="246"/>
        <v>71.095416592214761</v>
      </c>
      <c r="O1426">
        <f t="shared" si="247"/>
        <v>3.6773103986714393</v>
      </c>
      <c r="P1426">
        <f t="shared" si="248"/>
        <v>-1.5005582833441611E-2</v>
      </c>
      <c r="R1426">
        <f t="shared" si="249"/>
        <v>0.39130900821972237</v>
      </c>
      <c r="S1426">
        <f t="shared" si="250"/>
        <v>0.14864420895824568</v>
      </c>
      <c r="T1426">
        <f t="shared" si="251"/>
        <v>2.6232223903893282E-2</v>
      </c>
      <c r="U1426">
        <f t="shared" si="252"/>
        <v>7.1228362592739181E-2</v>
      </c>
    </row>
    <row r="1427" spans="1:21" x14ac:dyDescent="0.55000000000000004">
      <c r="A1427">
        <v>0.91</v>
      </c>
      <c r="B1427" t="s">
        <v>15</v>
      </c>
      <c r="C1427" t="s">
        <v>14</v>
      </c>
      <c r="D1427">
        <v>62.6</v>
      </c>
      <c r="E1427">
        <v>58</v>
      </c>
      <c r="F1427" t="s">
        <v>16</v>
      </c>
      <c r="G1427" t="s">
        <v>11</v>
      </c>
      <c r="H1427">
        <v>3832</v>
      </c>
      <c r="I1427">
        <f t="shared" si="242"/>
        <v>61.903150162168643</v>
      </c>
      <c r="J1427">
        <f t="shared" si="243"/>
        <v>3.583425500406507</v>
      </c>
      <c r="K1427">
        <f t="shared" si="244"/>
        <v>-1.6154266743780961E-2</v>
      </c>
      <c r="M1427">
        <f t="shared" si="245"/>
        <v>4229.713273107147</v>
      </c>
      <c r="N1427">
        <f t="shared" si="246"/>
        <v>62.142474472536527</v>
      </c>
      <c r="O1427">
        <f t="shared" si="247"/>
        <v>3.5424861671729451</v>
      </c>
      <c r="P1427">
        <f t="shared" si="248"/>
        <v>-1.787875468966478E-2</v>
      </c>
      <c r="R1427">
        <f t="shared" si="249"/>
        <v>0.10378738859789848</v>
      </c>
      <c r="S1427">
        <f t="shared" si="250"/>
        <v>3.8661087479542242E-3</v>
      </c>
      <c r="T1427">
        <f t="shared" si="251"/>
        <v>1.1424636351144378E-2</v>
      </c>
      <c r="U1427">
        <f t="shared" si="252"/>
        <v>0.10675123626689584</v>
      </c>
    </row>
    <row r="1428" spans="1:21" x14ac:dyDescent="0.55000000000000004">
      <c r="A1428">
        <v>1.01</v>
      </c>
      <c r="B1428" t="s">
        <v>15</v>
      </c>
      <c r="C1428" t="s">
        <v>14</v>
      </c>
      <c r="D1428">
        <v>60.5</v>
      </c>
      <c r="E1428">
        <v>59</v>
      </c>
      <c r="F1428" t="s">
        <v>10</v>
      </c>
      <c r="G1428" t="s">
        <v>11</v>
      </c>
      <c r="H1428">
        <v>3832</v>
      </c>
      <c r="I1428">
        <f t="shared" si="242"/>
        <v>61.903150162168643</v>
      </c>
      <c r="J1428">
        <f t="shared" si="243"/>
        <v>3.583425500406507</v>
      </c>
      <c r="K1428">
        <f t="shared" si="244"/>
        <v>-1.6154266743780961E-2</v>
      </c>
      <c r="M1428">
        <f t="shared" si="245"/>
        <v>4877.0024127439756</v>
      </c>
      <c r="N1428">
        <f t="shared" si="246"/>
        <v>67.408911013523721</v>
      </c>
      <c r="O1428">
        <f t="shared" si="247"/>
        <v>3.6217945386426473</v>
      </c>
      <c r="P1428">
        <f t="shared" si="248"/>
        <v>-1.6188653597768797E-2</v>
      </c>
      <c r="R1428">
        <f t="shared" si="249"/>
        <v>0.2727041786910166</v>
      </c>
      <c r="S1428">
        <f t="shared" si="250"/>
        <v>8.8941529420256488E-2</v>
      </c>
      <c r="T1428">
        <f t="shared" si="251"/>
        <v>1.0707363172971709E-2</v>
      </c>
      <c r="U1428">
        <f t="shared" si="252"/>
        <v>2.1286545860135886E-3</v>
      </c>
    </row>
    <row r="1429" spans="1:21" x14ac:dyDescent="0.55000000000000004">
      <c r="A1429">
        <v>1.01</v>
      </c>
      <c r="B1429" t="s">
        <v>15</v>
      </c>
      <c r="C1429" t="s">
        <v>14</v>
      </c>
      <c r="D1429">
        <v>59.5</v>
      </c>
      <c r="E1429">
        <v>64</v>
      </c>
      <c r="F1429" t="s">
        <v>22</v>
      </c>
      <c r="G1429" t="s">
        <v>11</v>
      </c>
      <c r="H1429">
        <v>3832</v>
      </c>
      <c r="I1429">
        <f t="shared" si="242"/>
        <v>61.903150162168643</v>
      </c>
      <c r="J1429">
        <f t="shared" si="243"/>
        <v>3.583425500406507</v>
      </c>
      <c r="K1429">
        <f t="shared" si="244"/>
        <v>-1.6154266743780961E-2</v>
      </c>
      <c r="M1429">
        <f t="shared" si="245"/>
        <v>4877.0024127439756</v>
      </c>
      <c r="N1429">
        <f t="shared" si="246"/>
        <v>67.408911013523721</v>
      </c>
      <c r="O1429">
        <f t="shared" si="247"/>
        <v>3.6217945386426473</v>
      </c>
      <c r="P1429">
        <f t="shared" si="248"/>
        <v>-1.6188653597768797E-2</v>
      </c>
      <c r="R1429">
        <f t="shared" si="249"/>
        <v>0.2727041786910166</v>
      </c>
      <c r="S1429">
        <f t="shared" si="250"/>
        <v>8.8941529420256488E-2</v>
      </c>
      <c r="T1429">
        <f t="shared" si="251"/>
        <v>1.0707363172971709E-2</v>
      </c>
      <c r="U1429">
        <f t="shared" si="252"/>
        <v>2.1286545860135886E-3</v>
      </c>
    </row>
    <row r="1430" spans="1:21" x14ac:dyDescent="0.55000000000000004">
      <c r="A1430">
        <v>1.01</v>
      </c>
      <c r="B1430" t="s">
        <v>23</v>
      </c>
      <c r="C1430" t="s">
        <v>20</v>
      </c>
      <c r="D1430">
        <v>61.8</v>
      </c>
      <c r="E1430">
        <v>60</v>
      </c>
      <c r="F1430" t="s">
        <v>16</v>
      </c>
      <c r="G1430" t="s">
        <v>11</v>
      </c>
      <c r="H1430">
        <v>3833</v>
      </c>
      <c r="I1430">
        <f t="shared" si="242"/>
        <v>61.911226768656427</v>
      </c>
      <c r="J1430">
        <f t="shared" si="243"/>
        <v>3.5835388192543522</v>
      </c>
      <c r="K1430">
        <f t="shared" si="244"/>
        <v>-1.6152159344809919E-2</v>
      </c>
      <c r="M1430">
        <f t="shared" si="245"/>
        <v>4877.0024127439756</v>
      </c>
      <c r="N1430">
        <f t="shared" si="246"/>
        <v>67.408911013523721</v>
      </c>
      <c r="O1430">
        <f t="shared" si="247"/>
        <v>3.6217945386426473</v>
      </c>
      <c r="P1430">
        <f t="shared" si="248"/>
        <v>-1.6188653597768797E-2</v>
      </c>
      <c r="R1430">
        <f t="shared" si="249"/>
        <v>0.27237214003234428</v>
      </c>
      <c r="S1430">
        <f t="shared" si="250"/>
        <v>8.8799471950547534E-2</v>
      </c>
      <c r="T1430">
        <f t="shared" si="251"/>
        <v>1.0675402533034419E-2</v>
      </c>
      <c r="U1430">
        <f t="shared" si="252"/>
        <v>2.25940397068978E-3</v>
      </c>
    </row>
    <row r="1431" spans="1:21" x14ac:dyDescent="0.55000000000000004">
      <c r="A1431">
        <v>1.01</v>
      </c>
      <c r="B1431" t="s">
        <v>23</v>
      </c>
      <c r="C1431" t="s">
        <v>20</v>
      </c>
      <c r="D1431">
        <v>59.4</v>
      </c>
      <c r="E1431">
        <v>60</v>
      </c>
      <c r="F1431" t="s">
        <v>16</v>
      </c>
      <c r="G1431" t="s">
        <v>11</v>
      </c>
      <c r="H1431">
        <v>3833</v>
      </c>
      <c r="I1431">
        <f t="shared" si="242"/>
        <v>61.911226768656427</v>
      </c>
      <c r="J1431">
        <f t="shared" si="243"/>
        <v>3.5835388192543522</v>
      </c>
      <c r="K1431">
        <f t="shared" si="244"/>
        <v>-1.6152159344809919E-2</v>
      </c>
      <c r="M1431">
        <f t="shared" si="245"/>
        <v>4877.0024127439756</v>
      </c>
      <c r="N1431">
        <f t="shared" si="246"/>
        <v>67.408911013523721</v>
      </c>
      <c r="O1431">
        <f t="shared" si="247"/>
        <v>3.6217945386426473</v>
      </c>
      <c r="P1431">
        <f t="shared" si="248"/>
        <v>-1.6188653597768797E-2</v>
      </c>
      <c r="R1431">
        <f t="shared" si="249"/>
        <v>0.27237214003234428</v>
      </c>
      <c r="S1431">
        <f t="shared" si="250"/>
        <v>8.8799471950547534E-2</v>
      </c>
      <c r="T1431">
        <f t="shared" si="251"/>
        <v>1.0675402533034419E-2</v>
      </c>
      <c r="U1431">
        <f t="shared" si="252"/>
        <v>2.25940397068978E-3</v>
      </c>
    </row>
    <row r="1432" spans="1:21" x14ac:dyDescent="0.55000000000000004">
      <c r="A1432">
        <v>1.01</v>
      </c>
      <c r="B1432" t="s">
        <v>23</v>
      </c>
      <c r="C1432" t="s">
        <v>20</v>
      </c>
      <c r="D1432">
        <v>62.9</v>
      </c>
      <c r="E1432">
        <v>56</v>
      </c>
      <c r="F1432" t="s">
        <v>16</v>
      </c>
      <c r="G1432" t="s">
        <v>11</v>
      </c>
      <c r="H1432">
        <v>3833</v>
      </c>
      <c r="I1432">
        <f t="shared" si="242"/>
        <v>61.911226768656427</v>
      </c>
      <c r="J1432">
        <f t="shared" si="243"/>
        <v>3.5835388192543522</v>
      </c>
      <c r="K1432">
        <f t="shared" si="244"/>
        <v>-1.6152159344809919E-2</v>
      </c>
      <c r="M1432">
        <f t="shared" si="245"/>
        <v>4877.0024127439756</v>
      </c>
      <c r="N1432">
        <f t="shared" si="246"/>
        <v>67.408911013523721</v>
      </c>
      <c r="O1432">
        <f t="shared" si="247"/>
        <v>3.6217945386426473</v>
      </c>
      <c r="P1432">
        <f t="shared" si="248"/>
        <v>-1.6188653597768797E-2</v>
      </c>
      <c r="R1432">
        <f t="shared" si="249"/>
        <v>0.27237214003234428</v>
      </c>
      <c r="S1432">
        <f t="shared" si="250"/>
        <v>8.8799471950547534E-2</v>
      </c>
      <c r="T1432">
        <f t="shared" si="251"/>
        <v>1.0675402533034419E-2</v>
      </c>
      <c r="U1432">
        <f t="shared" si="252"/>
        <v>2.25940397068978E-3</v>
      </c>
    </row>
    <row r="1433" spans="1:21" x14ac:dyDescent="0.55000000000000004">
      <c r="A1433">
        <v>1.01</v>
      </c>
      <c r="B1433" t="s">
        <v>23</v>
      </c>
      <c r="C1433" t="s">
        <v>20</v>
      </c>
      <c r="D1433">
        <v>60.9</v>
      </c>
      <c r="E1433">
        <v>58</v>
      </c>
      <c r="F1433" t="s">
        <v>16</v>
      </c>
      <c r="G1433" t="s">
        <v>11</v>
      </c>
      <c r="H1433">
        <v>3833</v>
      </c>
      <c r="I1433">
        <f t="shared" si="242"/>
        <v>61.911226768656427</v>
      </c>
      <c r="J1433">
        <f t="shared" si="243"/>
        <v>3.5835388192543522</v>
      </c>
      <c r="K1433">
        <f t="shared" si="244"/>
        <v>-1.6152159344809919E-2</v>
      </c>
      <c r="M1433">
        <f t="shared" si="245"/>
        <v>4877.0024127439756</v>
      </c>
      <c r="N1433">
        <f t="shared" si="246"/>
        <v>67.408911013523721</v>
      </c>
      <c r="O1433">
        <f t="shared" si="247"/>
        <v>3.6217945386426473</v>
      </c>
      <c r="P1433">
        <f t="shared" si="248"/>
        <v>-1.6188653597768797E-2</v>
      </c>
      <c r="R1433">
        <f t="shared" si="249"/>
        <v>0.27237214003234428</v>
      </c>
      <c r="S1433">
        <f t="shared" si="250"/>
        <v>8.8799471950547534E-2</v>
      </c>
      <c r="T1433">
        <f t="shared" si="251"/>
        <v>1.0675402533034419E-2</v>
      </c>
      <c r="U1433">
        <f t="shared" si="252"/>
        <v>2.25940397068978E-3</v>
      </c>
    </row>
    <row r="1434" spans="1:21" x14ac:dyDescent="0.55000000000000004">
      <c r="A1434">
        <v>1.01</v>
      </c>
      <c r="B1434" t="s">
        <v>23</v>
      </c>
      <c r="C1434" t="s">
        <v>14</v>
      </c>
      <c r="D1434">
        <v>62.3</v>
      </c>
      <c r="E1434">
        <v>57</v>
      </c>
      <c r="F1434" t="s">
        <v>10</v>
      </c>
      <c r="G1434" t="s">
        <v>11</v>
      </c>
      <c r="H1434">
        <v>3833</v>
      </c>
      <c r="I1434">
        <f t="shared" si="242"/>
        <v>61.911226768656427</v>
      </c>
      <c r="J1434">
        <f t="shared" si="243"/>
        <v>3.5835388192543522</v>
      </c>
      <c r="K1434">
        <f t="shared" si="244"/>
        <v>-1.6152159344809919E-2</v>
      </c>
      <c r="M1434">
        <f t="shared" si="245"/>
        <v>4877.0024127439756</v>
      </c>
      <c r="N1434">
        <f t="shared" si="246"/>
        <v>67.408911013523721</v>
      </c>
      <c r="O1434">
        <f t="shared" si="247"/>
        <v>3.6217945386426473</v>
      </c>
      <c r="P1434">
        <f t="shared" si="248"/>
        <v>-1.6188653597768797E-2</v>
      </c>
      <c r="R1434">
        <f t="shared" si="249"/>
        <v>0.27237214003234428</v>
      </c>
      <c r="S1434">
        <f t="shared" si="250"/>
        <v>8.8799471950547534E-2</v>
      </c>
      <c r="T1434">
        <f t="shared" si="251"/>
        <v>1.0675402533034419E-2</v>
      </c>
      <c r="U1434">
        <f t="shared" si="252"/>
        <v>2.25940397068978E-3</v>
      </c>
    </row>
    <row r="1435" spans="1:21" x14ac:dyDescent="0.55000000000000004">
      <c r="A1435">
        <v>1.01</v>
      </c>
      <c r="B1435" t="s">
        <v>23</v>
      </c>
      <c r="C1435" t="s">
        <v>20</v>
      </c>
      <c r="D1435">
        <v>61.4</v>
      </c>
      <c r="E1435">
        <v>57</v>
      </c>
      <c r="F1435" t="s">
        <v>26</v>
      </c>
      <c r="G1435" t="s">
        <v>11</v>
      </c>
      <c r="H1435">
        <v>3903</v>
      </c>
      <c r="I1435">
        <f t="shared" si="242"/>
        <v>62.473994589749104</v>
      </c>
      <c r="J1435">
        <f t="shared" si="243"/>
        <v>3.5913985512812485</v>
      </c>
      <c r="K1435">
        <f t="shared" si="244"/>
        <v>-1.600666015622575E-2</v>
      </c>
      <c r="M1435">
        <f t="shared" si="245"/>
        <v>4877.0024127439756</v>
      </c>
      <c r="N1435">
        <f t="shared" si="246"/>
        <v>67.408911013523721</v>
      </c>
      <c r="O1435">
        <f t="shared" si="247"/>
        <v>3.6217945386426473</v>
      </c>
      <c r="P1435">
        <f t="shared" si="248"/>
        <v>-1.6188653597768797E-2</v>
      </c>
      <c r="R1435">
        <f t="shared" si="249"/>
        <v>0.24955224513040625</v>
      </c>
      <c r="S1435">
        <f t="shared" si="250"/>
        <v>7.8991530094737222E-2</v>
      </c>
      <c r="T1435">
        <f t="shared" si="251"/>
        <v>8.4635517131772808E-3</v>
      </c>
      <c r="U1435">
        <f t="shared" si="252"/>
        <v>1.1369857282330137E-2</v>
      </c>
    </row>
    <row r="1436" spans="1:21" x14ac:dyDescent="0.55000000000000004">
      <c r="A1436">
        <v>1.01</v>
      </c>
      <c r="B1436" t="s">
        <v>23</v>
      </c>
      <c r="C1436" t="s">
        <v>20</v>
      </c>
      <c r="D1436">
        <v>61.8</v>
      </c>
      <c r="E1436">
        <v>57</v>
      </c>
      <c r="F1436" t="s">
        <v>10</v>
      </c>
      <c r="G1436" t="s">
        <v>11</v>
      </c>
      <c r="H1436">
        <v>3903</v>
      </c>
      <c r="I1436">
        <f t="shared" si="242"/>
        <v>62.473994589749104</v>
      </c>
      <c r="J1436">
        <f t="shared" si="243"/>
        <v>3.5913985512812485</v>
      </c>
      <c r="K1436">
        <f t="shared" si="244"/>
        <v>-1.600666015622575E-2</v>
      </c>
      <c r="M1436">
        <f t="shared" si="245"/>
        <v>4877.0024127439756</v>
      </c>
      <c r="N1436">
        <f t="shared" si="246"/>
        <v>67.408911013523721</v>
      </c>
      <c r="O1436">
        <f t="shared" si="247"/>
        <v>3.6217945386426473</v>
      </c>
      <c r="P1436">
        <f t="shared" si="248"/>
        <v>-1.6188653597768797E-2</v>
      </c>
      <c r="R1436">
        <f t="shared" si="249"/>
        <v>0.24955224513040625</v>
      </c>
      <c r="S1436">
        <f t="shared" si="250"/>
        <v>7.8991530094737222E-2</v>
      </c>
      <c r="T1436">
        <f t="shared" si="251"/>
        <v>8.4635517131772808E-3</v>
      </c>
      <c r="U1436">
        <f t="shared" si="252"/>
        <v>1.1369857282330137E-2</v>
      </c>
    </row>
    <row r="1437" spans="1:21" x14ac:dyDescent="0.55000000000000004">
      <c r="A1437">
        <v>1.01</v>
      </c>
      <c r="B1437" t="s">
        <v>23</v>
      </c>
      <c r="C1437" t="s">
        <v>20</v>
      </c>
      <c r="D1437">
        <v>59.7</v>
      </c>
      <c r="E1437">
        <v>61</v>
      </c>
      <c r="F1437" t="s">
        <v>16</v>
      </c>
      <c r="G1437" t="s">
        <v>11</v>
      </c>
      <c r="H1437">
        <v>3903</v>
      </c>
      <c r="I1437">
        <f t="shared" si="242"/>
        <v>62.473994589749104</v>
      </c>
      <c r="J1437">
        <f t="shared" si="243"/>
        <v>3.5913985512812485</v>
      </c>
      <c r="K1437">
        <f t="shared" si="244"/>
        <v>-1.600666015622575E-2</v>
      </c>
      <c r="M1437">
        <f t="shared" si="245"/>
        <v>4877.0024127439756</v>
      </c>
      <c r="N1437">
        <f t="shared" si="246"/>
        <v>67.408911013523721</v>
      </c>
      <c r="O1437">
        <f t="shared" si="247"/>
        <v>3.6217945386426473</v>
      </c>
      <c r="P1437">
        <f t="shared" si="248"/>
        <v>-1.6188653597768797E-2</v>
      </c>
      <c r="R1437">
        <f t="shared" si="249"/>
        <v>0.24955224513040625</v>
      </c>
      <c r="S1437">
        <f t="shared" si="250"/>
        <v>7.8991530094737222E-2</v>
      </c>
      <c r="T1437">
        <f t="shared" si="251"/>
        <v>8.4635517131772808E-3</v>
      </c>
      <c r="U1437">
        <f t="shared" si="252"/>
        <v>1.1369857282330137E-2</v>
      </c>
    </row>
    <row r="1438" spans="1:21" x14ac:dyDescent="0.55000000000000004">
      <c r="A1438">
        <v>0.91</v>
      </c>
      <c r="B1438" t="s">
        <v>15</v>
      </c>
      <c r="C1438" t="s">
        <v>18</v>
      </c>
      <c r="D1438">
        <v>63</v>
      </c>
      <c r="E1438">
        <v>60</v>
      </c>
      <c r="F1438" t="s">
        <v>16</v>
      </c>
      <c r="G1438" t="s">
        <v>11</v>
      </c>
      <c r="H1438">
        <v>3903</v>
      </c>
      <c r="I1438">
        <f t="shared" si="242"/>
        <v>62.473994589749104</v>
      </c>
      <c r="J1438">
        <f t="shared" si="243"/>
        <v>3.5913985512812485</v>
      </c>
      <c r="K1438">
        <f t="shared" si="244"/>
        <v>-1.600666015622575E-2</v>
      </c>
      <c r="M1438">
        <f t="shared" si="245"/>
        <v>4229.713273107147</v>
      </c>
      <c r="N1438">
        <f t="shared" si="246"/>
        <v>62.142474472536527</v>
      </c>
      <c r="O1438">
        <f t="shared" si="247"/>
        <v>3.5424861671729451</v>
      </c>
      <c r="P1438">
        <f t="shared" si="248"/>
        <v>-1.787875468966478E-2</v>
      </c>
      <c r="R1438">
        <f t="shared" si="249"/>
        <v>8.3708243173750183E-2</v>
      </c>
      <c r="S1438">
        <f t="shared" si="250"/>
        <v>5.3065298511738431E-3</v>
      </c>
      <c r="T1438">
        <f t="shared" si="251"/>
        <v>1.3619313871709874E-2</v>
      </c>
      <c r="U1438">
        <f t="shared" si="252"/>
        <v>0.11695722375356885</v>
      </c>
    </row>
    <row r="1439" spans="1:21" x14ac:dyDescent="0.55000000000000004">
      <c r="A1439">
        <v>1.03</v>
      </c>
      <c r="B1439" t="s">
        <v>17</v>
      </c>
      <c r="C1439" t="s">
        <v>20</v>
      </c>
      <c r="D1439">
        <v>60.9</v>
      </c>
      <c r="E1439">
        <v>57</v>
      </c>
      <c r="F1439" t="s">
        <v>16</v>
      </c>
      <c r="G1439" t="s">
        <v>11</v>
      </c>
      <c r="H1439">
        <v>3903</v>
      </c>
      <c r="I1439">
        <f t="shared" si="242"/>
        <v>62.473994589749104</v>
      </c>
      <c r="J1439">
        <f t="shared" si="243"/>
        <v>3.5913985512812485</v>
      </c>
      <c r="K1439">
        <f t="shared" si="244"/>
        <v>-1.600666015622575E-2</v>
      </c>
      <c r="M1439">
        <f t="shared" si="245"/>
        <v>5006.460240671342</v>
      </c>
      <c r="N1439">
        <f t="shared" si="246"/>
        <v>68.462198321721161</v>
      </c>
      <c r="O1439">
        <f t="shared" si="247"/>
        <v>3.6376562129365877</v>
      </c>
      <c r="P1439">
        <f t="shared" si="248"/>
        <v>-1.5850633379389602E-2</v>
      </c>
      <c r="R1439">
        <f t="shared" si="249"/>
        <v>0.28272104552173766</v>
      </c>
      <c r="S1439">
        <f t="shared" si="250"/>
        <v>9.5851142083919455E-2</v>
      </c>
      <c r="T1439">
        <f t="shared" si="251"/>
        <v>1.2880124830154686E-2</v>
      </c>
      <c r="U1439">
        <f t="shared" si="252"/>
        <v>9.7476160119174746E-3</v>
      </c>
    </row>
    <row r="1440" spans="1:21" x14ac:dyDescent="0.55000000000000004">
      <c r="A1440">
        <v>1.03</v>
      </c>
      <c r="B1440" t="s">
        <v>27</v>
      </c>
      <c r="C1440" t="s">
        <v>18</v>
      </c>
      <c r="D1440">
        <v>62</v>
      </c>
      <c r="E1440">
        <v>59</v>
      </c>
      <c r="F1440" t="s">
        <v>22</v>
      </c>
      <c r="G1440" t="s">
        <v>11</v>
      </c>
      <c r="H1440">
        <v>3903</v>
      </c>
      <c r="I1440">
        <f t="shared" si="242"/>
        <v>62.473994589749104</v>
      </c>
      <c r="J1440">
        <f t="shared" si="243"/>
        <v>3.5913985512812485</v>
      </c>
      <c r="K1440">
        <f t="shared" si="244"/>
        <v>-1.600666015622575E-2</v>
      </c>
      <c r="M1440">
        <f t="shared" si="245"/>
        <v>5006.460240671342</v>
      </c>
      <c r="N1440">
        <f t="shared" si="246"/>
        <v>68.462198321721161</v>
      </c>
      <c r="O1440">
        <f t="shared" si="247"/>
        <v>3.6376562129365877</v>
      </c>
      <c r="P1440">
        <f t="shared" si="248"/>
        <v>-1.5850633379389602E-2</v>
      </c>
      <c r="R1440">
        <f t="shared" si="249"/>
        <v>0.28272104552173766</v>
      </c>
      <c r="S1440">
        <f t="shared" si="250"/>
        <v>9.5851142083919455E-2</v>
      </c>
      <c r="T1440">
        <f t="shared" si="251"/>
        <v>1.2880124830154686E-2</v>
      </c>
      <c r="U1440">
        <f t="shared" si="252"/>
        <v>9.7476160119174746E-3</v>
      </c>
    </row>
    <row r="1441" spans="1:21" x14ac:dyDescent="0.55000000000000004">
      <c r="A1441">
        <v>0.91</v>
      </c>
      <c r="B1441" t="s">
        <v>15</v>
      </c>
      <c r="C1441" t="s">
        <v>12</v>
      </c>
      <c r="D1441">
        <v>63.6</v>
      </c>
      <c r="E1441">
        <v>54</v>
      </c>
      <c r="F1441" t="s">
        <v>16</v>
      </c>
      <c r="G1441" t="s">
        <v>11</v>
      </c>
      <c r="H1441">
        <v>3904</v>
      </c>
      <c r="I1441">
        <f t="shared" si="242"/>
        <v>62.481997407253232</v>
      </c>
      <c r="J1441">
        <f t="shared" si="243"/>
        <v>3.5915098089946542</v>
      </c>
      <c r="K1441">
        <f t="shared" si="244"/>
        <v>-1.6004609991611997E-2</v>
      </c>
      <c r="M1441">
        <f t="shared" si="245"/>
        <v>4229.713273107147</v>
      </c>
      <c r="N1441">
        <f t="shared" si="246"/>
        <v>62.142474472536527</v>
      </c>
      <c r="O1441">
        <f t="shared" si="247"/>
        <v>3.5424861671729451</v>
      </c>
      <c r="P1441">
        <f t="shared" si="248"/>
        <v>-1.787875468966478E-2</v>
      </c>
      <c r="R1441">
        <f t="shared" si="249"/>
        <v>8.3430653972117561E-2</v>
      </c>
      <c r="S1441">
        <f t="shared" si="250"/>
        <v>5.433932153348398E-3</v>
      </c>
      <c r="T1441">
        <f t="shared" si="251"/>
        <v>1.3649869951331691E-2</v>
      </c>
      <c r="U1441">
        <f t="shared" si="252"/>
        <v>0.11710030416455142</v>
      </c>
    </row>
    <row r="1442" spans="1:21" x14ac:dyDescent="0.55000000000000004">
      <c r="A1442">
        <v>0.91</v>
      </c>
      <c r="B1442" t="s">
        <v>21</v>
      </c>
      <c r="C1442" t="s">
        <v>12</v>
      </c>
      <c r="D1442">
        <v>59.1</v>
      </c>
      <c r="E1442">
        <v>62</v>
      </c>
      <c r="F1442" t="s">
        <v>22</v>
      </c>
      <c r="G1442" t="s">
        <v>11</v>
      </c>
      <c r="H1442">
        <v>3904</v>
      </c>
      <c r="I1442">
        <f t="shared" si="242"/>
        <v>62.481997407253232</v>
      </c>
      <c r="J1442">
        <f t="shared" si="243"/>
        <v>3.5915098089946542</v>
      </c>
      <c r="K1442">
        <f t="shared" si="244"/>
        <v>-1.6004609991611997E-2</v>
      </c>
      <c r="M1442">
        <f t="shared" si="245"/>
        <v>4229.713273107147</v>
      </c>
      <c r="N1442">
        <f t="shared" si="246"/>
        <v>62.142474472536527</v>
      </c>
      <c r="O1442">
        <f t="shared" si="247"/>
        <v>3.5424861671729451</v>
      </c>
      <c r="P1442">
        <f t="shared" si="248"/>
        <v>-1.787875468966478E-2</v>
      </c>
      <c r="R1442">
        <f t="shared" si="249"/>
        <v>8.3430653972117561E-2</v>
      </c>
      <c r="S1442">
        <f t="shared" si="250"/>
        <v>5.433932153348398E-3</v>
      </c>
      <c r="T1442">
        <f t="shared" si="251"/>
        <v>1.3649869951331691E-2</v>
      </c>
      <c r="U1442">
        <f t="shared" si="252"/>
        <v>0.11710030416455142</v>
      </c>
    </row>
    <row r="1443" spans="1:21" x14ac:dyDescent="0.55000000000000004">
      <c r="A1443">
        <v>0.83</v>
      </c>
      <c r="B1443" t="s">
        <v>8</v>
      </c>
      <c r="C1443" t="s">
        <v>18</v>
      </c>
      <c r="D1443">
        <v>62.7</v>
      </c>
      <c r="E1443">
        <v>58</v>
      </c>
      <c r="F1443" t="s">
        <v>16</v>
      </c>
      <c r="G1443" t="s">
        <v>11</v>
      </c>
      <c r="H1443">
        <v>3904</v>
      </c>
      <c r="I1443">
        <f t="shared" si="242"/>
        <v>62.481997407253232</v>
      </c>
      <c r="J1443">
        <f t="shared" si="243"/>
        <v>3.5915098089946542</v>
      </c>
      <c r="K1443">
        <f t="shared" si="244"/>
        <v>-1.6004609991611997E-2</v>
      </c>
      <c r="M1443">
        <f t="shared" si="245"/>
        <v>3711.8819613976834</v>
      </c>
      <c r="N1443">
        <f t="shared" si="246"/>
        <v>57.92932523974676</v>
      </c>
      <c r="O1443">
        <f t="shared" si="247"/>
        <v>3.4790394699971832</v>
      </c>
      <c r="P1443">
        <f t="shared" si="248"/>
        <v>-1.9230835563181566E-2</v>
      </c>
      <c r="R1443">
        <f t="shared" si="249"/>
        <v>4.9210563166576994E-2</v>
      </c>
      <c r="S1443">
        <f t="shared" si="250"/>
        <v>7.2863742460607936E-2</v>
      </c>
      <c r="T1443">
        <f t="shared" si="251"/>
        <v>3.1315615153214377E-2</v>
      </c>
      <c r="U1443">
        <f t="shared" si="252"/>
        <v>0.20158101779802387</v>
      </c>
    </row>
    <row r="1444" spans="1:21" x14ac:dyDescent="0.55000000000000004">
      <c r="A1444">
        <v>1</v>
      </c>
      <c r="B1444" t="s">
        <v>23</v>
      </c>
      <c r="C1444" t="s">
        <v>14</v>
      </c>
      <c r="D1444">
        <v>61.6</v>
      </c>
      <c r="E1444">
        <v>58</v>
      </c>
      <c r="F1444" t="s">
        <v>16</v>
      </c>
      <c r="G1444" t="s">
        <v>11</v>
      </c>
      <c r="H1444">
        <v>3905</v>
      </c>
      <c r="I1444">
        <f t="shared" si="242"/>
        <v>62.489999199871974</v>
      </c>
      <c r="J1444">
        <f t="shared" si="243"/>
        <v>3.5916210382133191</v>
      </c>
      <c r="K1444">
        <f t="shared" si="244"/>
        <v>-1.6002560614563885E-2</v>
      </c>
      <c r="M1444">
        <f t="shared" si="245"/>
        <v>4812.2734987802924</v>
      </c>
      <c r="N1444">
        <f t="shared" si="246"/>
        <v>66.882267359425001</v>
      </c>
      <c r="O1444">
        <f t="shared" si="247"/>
        <v>3.6138637014956769</v>
      </c>
      <c r="P1444">
        <f t="shared" si="248"/>
        <v>-1.6357663706958396E-2</v>
      </c>
      <c r="R1444">
        <f t="shared" si="249"/>
        <v>0.23233636332401852</v>
      </c>
      <c r="S1444">
        <f t="shared" si="250"/>
        <v>7.0287537458666269E-2</v>
      </c>
      <c r="T1444">
        <f t="shared" si="251"/>
        <v>6.1929315609039288E-3</v>
      </c>
      <c r="U1444">
        <f t="shared" si="252"/>
        <v>2.2190391959605066E-2</v>
      </c>
    </row>
    <row r="1445" spans="1:21" x14ac:dyDescent="0.55000000000000004">
      <c r="A1445">
        <v>0.9</v>
      </c>
      <c r="B1445" t="s">
        <v>23</v>
      </c>
      <c r="C1445" t="s">
        <v>24</v>
      </c>
      <c r="D1445">
        <v>63.5</v>
      </c>
      <c r="E1445">
        <v>56</v>
      </c>
      <c r="F1445" t="s">
        <v>16</v>
      </c>
      <c r="G1445" t="s">
        <v>11</v>
      </c>
      <c r="H1445">
        <v>3905</v>
      </c>
      <c r="I1445">
        <f t="shared" si="242"/>
        <v>62.489999199871974</v>
      </c>
      <c r="J1445">
        <f t="shared" si="243"/>
        <v>3.5916210382133191</v>
      </c>
      <c r="K1445">
        <f t="shared" si="244"/>
        <v>-1.6002560614563885E-2</v>
      </c>
      <c r="M1445">
        <f t="shared" si="245"/>
        <v>4164.9843591434637</v>
      </c>
      <c r="N1445">
        <f t="shared" si="246"/>
        <v>61.6158308184378</v>
      </c>
      <c r="O1445">
        <f t="shared" si="247"/>
        <v>3.5345553300259747</v>
      </c>
      <c r="P1445">
        <f t="shared" si="248"/>
        <v>-1.8047764798854379E-2</v>
      </c>
      <c r="R1445">
        <f t="shared" si="249"/>
        <v>6.6577300676943341E-2</v>
      </c>
      <c r="S1445">
        <f t="shared" si="250"/>
        <v>1.3988932511235574E-2</v>
      </c>
      <c r="T1445">
        <f t="shared" si="251"/>
        <v>1.5888566076484579E-2</v>
      </c>
      <c r="U1445">
        <f t="shared" si="252"/>
        <v>0.12780480783988782</v>
      </c>
    </row>
    <row r="1446" spans="1:21" x14ac:dyDescent="0.55000000000000004">
      <c r="A1446">
        <v>0.9</v>
      </c>
      <c r="B1446" t="s">
        <v>19</v>
      </c>
      <c r="C1446" t="s">
        <v>14</v>
      </c>
      <c r="D1446">
        <v>63.5</v>
      </c>
      <c r="E1446">
        <v>54</v>
      </c>
      <c r="F1446" t="s">
        <v>16</v>
      </c>
      <c r="G1446" t="s">
        <v>11</v>
      </c>
      <c r="H1446">
        <v>3905</v>
      </c>
      <c r="I1446">
        <f t="shared" si="242"/>
        <v>62.489999199871974</v>
      </c>
      <c r="J1446">
        <f t="shared" si="243"/>
        <v>3.5916210382133191</v>
      </c>
      <c r="K1446">
        <f t="shared" si="244"/>
        <v>-1.6002560614563885E-2</v>
      </c>
      <c r="M1446">
        <f t="shared" si="245"/>
        <v>4164.9843591434637</v>
      </c>
      <c r="N1446">
        <f t="shared" si="246"/>
        <v>61.6158308184378</v>
      </c>
      <c r="O1446">
        <f t="shared" si="247"/>
        <v>3.5345553300259747</v>
      </c>
      <c r="P1446">
        <f t="shared" si="248"/>
        <v>-1.8047764798854379E-2</v>
      </c>
      <c r="R1446">
        <f t="shared" si="249"/>
        <v>6.6577300676943341E-2</v>
      </c>
      <c r="S1446">
        <f t="shared" si="250"/>
        <v>1.3988932511235574E-2</v>
      </c>
      <c r="T1446">
        <f t="shared" si="251"/>
        <v>1.5888566076484579E-2</v>
      </c>
      <c r="U1446">
        <f t="shared" si="252"/>
        <v>0.12780480783988782</v>
      </c>
    </row>
    <row r="1447" spans="1:21" x14ac:dyDescent="0.55000000000000004">
      <c r="A1447">
        <v>0.8</v>
      </c>
      <c r="B1447" t="s">
        <v>8</v>
      </c>
      <c r="C1447" t="s">
        <v>18</v>
      </c>
      <c r="D1447">
        <v>61.1</v>
      </c>
      <c r="E1447">
        <v>58</v>
      </c>
      <c r="F1447" t="s">
        <v>16</v>
      </c>
      <c r="G1447" t="s">
        <v>11</v>
      </c>
      <c r="H1447">
        <v>3907</v>
      </c>
      <c r="I1447">
        <f t="shared" si="242"/>
        <v>62.505999712027645</v>
      </c>
      <c r="J1447">
        <f t="shared" si="243"/>
        <v>3.5918434112247843</v>
      </c>
      <c r="K1447">
        <f t="shared" si="244"/>
        <v>-1.5998464221148617E-2</v>
      </c>
      <c r="M1447">
        <f t="shared" si="245"/>
        <v>3517.6952195066356</v>
      </c>
      <c r="N1447">
        <f t="shared" si="246"/>
        <v>56.349394277450607</v>
      </c>
      <c r="O1447">
        <f t="shared" si="247"/>
        <v>3.4552469585562724</v>
      </c>
      <c r="P1447">
        <f t="shared" si="248"/>
        <v>-1.9737865890750356E-2</v>
      </c>
      <c r="R1447">
        <f t="shared" si="249"/>
        <v>9.9642892370966074E-2</v>
      </c>
      <c r="S1447">
        <f t="shared" si="250"/>
        <v>9.849623176880988E-2</v>
      </c>
      <c r="T1447">
        <f t="shared" si="251"/>
        <v>3.8029623519120467E-2</v>
      </c>
      <c r="U1447">
        <f t="shared" si="252"/>
        <v>0.23373503968328194</v>
      </c>
    </row>
    <row r="1448" spans="1:21" x14ac:dyDescent="0.55000000000000004">
      <c r="A1448">
        <v>0.82</v>
      </c>
      <c r="B1448" t="s">
        <v>15</v>
      </c>
      <c r="C1448" t="s">
        <v>9</v>
      </c>
      <c r="D1448">
        <v>62.6</v>
      </c>
      <c r="E1448">
        <v>56</v>
      </c>
      <c r="F1448" t="s">
        <v>10</v>
      </c>
      <c r="G1448" t="s">
        <v>11</v>
      </c>
      <c r="H1448">
        <v>3907</v>
      </c>
      <c r="I1448">
        <f t="shared" si="242"/>
        <v>62.505999712027645</v>
      </c>
      <c r="J1448">
        <f t="shared" si="243"/>
        <v>3.5918434112247843</v>
      </c>
      <c r="K1448">
        <f t="shared" si="244"/>
        <v>-1.5998464221148617E-2</v>
      </c>
      <c r="M1448">
        <f t="shared" si="245"/>
        <v>3647.1530474340002</v>
      </c>
      <c r="N1448">
        <f t="shared" si="246"/>
        <v>57.40268158564804</v>
      </c>
      <c r="O1448">
        <f t="shared" si="247"/>
        <v>3.4711086328502132</v>
      </c>
      <c r="P1448">
        <f t="shared" si="248"/>
        <v>-1.9399845672371165E-2</v>
      </c>
      <c r="R1448">
        <f t="shared" si="249"/>
        <v>6.6508050311236189E-2</v>
      </c>
      <c r="S1448">
        <f t="shared" si="250"/>
        <v>8.1645252454023307E-2</v>
      </c>
      <c r="T1448">
        <f t="shared" si="251"/>
        <v>3.3613597407188119E-2</v>
      </c>
      <c r="U1448">
        <f t="shared" si="252"/>
        <v>0.21260674801061272</v>
      </c>
    </row>
    <row r="1449" spans="1:21" x14ac:dyDescent="0.55000000000000004">
      <c r="A1449">
        <v>1.18</v>
      </c>
      <c r="B1449" t="s">
        <v>27</v>
      </c>
      <c r="C1449" t="s">
        <v>20</v>
      </c>
      <c r="D1449">
        <v>63.5</v>
      </c>
      <c r="E1449">
        <v>58</v>
      </c>
      <c r="F1449" t="s">
        <v>16</v>
      </c>
      <c r="G1449" t="s">
        <v>11</v>
      </c>
      <c r="H1449">
        <v>3907</v>
      </c>
      <c r="I1449">
        <f t="shared" si="242"/>
        <v>62.505999712027645</v>
      </c>
      <c r="J1449">
        <f t="shared" si="243"/>
        <v>3.5918434112247843</v>
      </c>
      <c r="K1449">
        <f t="shared" si="244"/>
        <v>-1.5998464221148617E-2</v>
      </c>
      <c r="M1449">
        <f t="shared" si="245"/>
        <v>5977.393950126585</v>
      </c>
      <c r="N1449">
        <f t="shared" si="246"/>
        <v>76.361853133201947</v>
      </c>
      <c r="O1449">
        <f t="shared" si="247"/>
        <v>3.7566187701411411</v>
      </c>
      <c r="P1449">
        <f t="shared" si="248"/>
        <v>-1.3315481741545631E-2</v>
      </c>
      <c r="R1449">
        <f t="shared" si="249"/>
        <v>0.52991910676390708</v>
      </c>
      <c r="S1449">
        <f t="shared" si="250"/>
        <v>0.22167237521213673</v>
      </c>
      <c r="T1449">
        <f t="shared" si="251"/>
        <v>4.58748726075923E-2</v>
      </c>
      <c r="U1449">
        <f t="shared" si="252"/>
        <v>0.16770250209743948</v>
      </c>
    </row>
    <row r="1450" spans="1:21" x14ac:dyDescent="0.55000000000000004">
      <c r="A1450">
        <v>1.2</v>
      </c>
      <c r="B1450" t="s">
        <v>27</v>
      </c>
      <c r="C1450" t="s">
        <v>20</v>
      </c>
      <c r="D1450">
        <v>62.4</v>
      </c>
      <c r="E1450">
        <v>58</v>
      </c>
      <c r="F1450" t="s">
        <v>10</v>
      </c>
      <c r="G1450" t="s">
        <v>11</v>
      </c>
      <c r="H1450">
        <v>3907</v>
      </c>
      <c r="I1450">
        <f t="shared" si="242"/>
        <v>62.505999712027645</v>
      </c>
      <c r="J1450">
        <f t="shared" si="243"/>
        <v>3.5918434112247843</v>
      </c>
      <c r="K1450">
        <f t="shared" si="244"/>
        <v>-1.5998464221148617E-2</v>
      </c>
      <c r="M1450">
        <f t="shared" si="245"/>
        <v>6106.8517780539496</v>
      </c>
      <c r="N1450">
        <f t="shared" si="246"/>
        <v>77.415140441399387</v>
      </c>
      <c r="O1450">
        <f t="shared" si="247"/>
        <v>3.7724804444350815</v>
      </c>
      <c r="P1450">
        <f t="shared" si="248"/>
        <v>-1.2977461523166433E-2</v>
      </c>
      <c r="R1450">
        <f t="shared" si="249"/>
        <v>0.56305394882363691</v>
      </c>
      <c r="S1450">
        <f t="shared" si="250"/>
        <v>0.23852335452692341</v>
      </c>
      <c r="T1450">
        <f t="shared" si="251"/>
        <v>5.0290898719524524E-2</v>
      </c>
      <c r="U1450">
        <f t="shared" si="252"/>
        <v>0.18883079377010914</v>
      </c>
    </row>
    <row r="1451" spans="1:21" x14ac:dyDescent="0.55000000000000004">
      <c r="A1451">
        <v>0.74</v>
      </c>
      <c r="B1451" t="s">
        <v>8</v>
      </c>
      <c r="C1451" t="s">
        <v>18</v>
      </c>
      <c r="D1451">
        <v>59.9</v>
      </c>
      <c r="E1451">
        <v>59</v>
      </c>
      <c r="F1451" t="s">
        <v>10</v>
      </c>
      <c r="G1451" t="s">
        <v>11</v>
      </c>
      <c r="H1451">
        <v>3908</v>
      </c>
      <c r="I1451">
        <f t="shared" si="242"/>
        <v>62.513998432351137</v>
      </c>
      <c r="J1451">
        <f t="shared" si="243"/>
        <v>3.5919545550467356</v>
      </c>
      <c r="K1451">
        <f t="shared" si="244"/>
        <v>-1.5996417203774597E-2</v>
      </c>
      <c r="M1451">
        <f t="shared" si="245"/>
        <v>3129.321735724538</v>
      </c>
      <c r="N1451">
        <f t="shared" si="246"/>
        <v>53.189532352858286</v>
      </c>
      <c r="O1451">
        <f t="shared" si="247"/>
        <v>3.4076619356744513</v>
      </c>
      <c r="P1451">
        <f t="shared" si="248"/>
        <v>-2.075192654588795E-2</v>
      </c>
      <c r="R1451">
        <f t="shared" si="249"/>
        <v>0.19925237059249282</v>
      </c>
      <c r="S1451">
        <f t="shared" si="250"/>
        <v>0.14915804961001211</v>
      </c>
      <c r="T1451">
        <f t="shared" si="251"/>
        <v>5.1307057633385451E-2</v>
      </c>
      <c r="U1451">
        <f t="shared" si="252"/>
        <v>0.29728590355790535</v>
      </c>
    </row>
    <row r="1452" spans="1:21" x14ac:dyDescent="0.55000000000000004">
      <c r="A1452">
        <v>1.1200000000000001</v>
      </c>
      <c r="B1452" t="s">
        <v>13</v>
      </c>
      <c r="C1452" t="s">
        <v>12</v>
      </c>
      <c r="D1452">
        <v>61.9</v>
      </c>
      <c r="E1452">
        <v>55</v>
      </c>
      <c r="F1452" t="s">
        <v>10</v>
      </c>
      <c r="G1452" t="s">
        <v>28</v>
      </c>
      <c r="H1452">
        <v>3909</v>
      </c>
      <c r="I1452">
        <f t="shared" si="242"/>
        <v>62.521996129362343</v>
      </c>
      <c r="J1452">
        <f t="shared" si="243"/>
        <v>3.5920656704322473</v>
      </c>
      <c r="K1452">
        <f t="shared" si="244"/>
        <v>-1.5994370971952505E-2</v>
      </c>
      <c r="M1452">
        <f t="shared" si="245"/>
        <v>5589.0204663444874</v>
      </c>
      <c r="N1452">
        <f t="shared" si="246"/>
        <v>73.201991208609641</v>
      </c>
      <c r="O1452">
        <f t="shared" si="247"/>
        <v>3.70903374725932</v>
      </c>
      <c r="P1452">
        <f t="shared" si="248"/>
        <v>-1.4329542396683218E-2</v>
      </c>
      <c r="R1452">
        <f t="shared" si="249"/>
        <v>0.42978267238283124</v>
      </c>
      <c r="S1452">
        <f t="shared" si="250"/>
        <v>0.1708198032761086</v>
      </c>
      <c r="T1452">
        <f t="shared" si="251"/>
        <v>3.2562900447473564E-2</v>
      </c>
      <c r="U1452">
        <f t="shared" si="252"/>
        <v>0.1040884057390382</v>
      </c>
    </row>
    <row r="1453" spans="1:21" x14ac:dyDescent="0.55000000000000004">
      <c r="A1453">
        <v>1.03</v>
      </c>
      <c r="B1453" t="s">
        <v>27</v>
      </c>
      <c r="C1453" t="s">
        <v>14</v>
      </c>
      <c r="D1453">
        <v>60.1</v>
      </c>
      <c r="E1453">
        <v>61</v>
      </c>
      <c r="F1453" t="s">
        <v>16</v>
      </c>
      <c r="G1453" t="s">
        <v>11</v>
      </c>
      <c r="H1453">
        <v>3909</v>
      </c>
      <c r="I1453">
        <f t="shared" si="242"/>
        <v>62.521996129362343</v>
      </c>
      <c r="J1453">
        <f t="shared" si="243"/>
        <v>3.5920656704322473</v>
      </c>
      <c r="K1453">
        <f t="shared" si="244"/>
        <v>-1.5994370971952505E-2</v>
      </c>
      <c r="M1453">
        <f t="shared" si="245"/>
        <v>5006.460240671342</v>
      </c>
      <c r="N1453">
        <f t="shared" si="246"/>
        <v>68.462198321721161</v>
      </c>
      <c r="O1453">
        <f t="shared" si="247"/>
        <v>3.6376562129365877</v>
      </c>
      <c r="P1453">
        <f t="shared" si="248"/>
        <v>-1.5850633379389602E-2</v>
      </c>
      <c r="R1453">
        <f t="shared" si="249"/>
        <v>0.28075217208271736</v>
      </c>
      <c r="S1453">
        <f t="shared" si="250"/>
        <v>9.5009797512992517E-2</v>
      </c>
      <c r="T1453">
        <f t="shared" si="251"/>
        <v>1.2692012531846132E-2</v>
      </c>
      <c r="U1453">
        <f t="shared" si="252"/>
        <v>8.9867612058616795E-3</v>
      </c>
    </row>
    <row r="1454" spans="1:21" x14ac:dyDescent="0.55000000000000004">
      <c r="A1454">
        <v>1.03</v>
      </c>
      <c r="B1454" t="s">
        <v>27</v>
      </c>
      <c r="C1454" t="s">
        <v>14</v>
      </c>
      <c r="D1454">
        <v>61.7</v>
      </c>
      <c r="E1454">
        <v>58</v>
      </c>
      <c r="F1454" t="s">
        <v>10</v>
      </c>
      <c r="G1454" t="s">
        <v>11</v>
      </c>
      <c r="H1454">
        <v>3909</v>
      </c>
      <c r="I1454">
        <f t="shared" si="242"/>
        <v>62.521996129362343</v>
      </c>
      <c r="J1454">
        <f t="shared" si="243"/>
        <v>3.5920656704322473</v>
      </c>
      <c r="K1454">
        <f t="shared" si="244"/>
        <v>-1.5994370971952505E-2</v>
      </c>
      <c r="M1454">
        <f t="shared" si="245"/>
        <v>5006.460240671342</v>
      </c>
      <c r="N1454">
        <f t="shared" si="246"/>
        <v>68.462198321721161</v>
      </c>
      <c r="O1454">
        <f t="shared" si="247"/>
        <v>3.6376562129365877</v>
      </c>
      <c r="P1454">
        <f t="shared" si="248"/>
        <v>-1.5850633379389602E-2</v>
      </c>
      <c r="R1454">
        <f t="shared" si="249"/>
        <v>0.28075217208271736</v>
      </c>
      <c r="S1454">
        <f t="shared" si="250"/>
        <v>9.5009797512992517E-2</v>
      </c>
      <c r="T1454">
        <f t="shared" si="251"/>
        <v>1.2692012531846132E-2</v>
      </c>
      <c r="U1454">
        <f t="shared" si="252"/>
        <v>8.9867612058616795E-3</v>
      </c>
    </row>
    <row r="1455" spans="1:21" x14ac:dyDescent="0.55000000000000004">
      <c r="A1455">
        <v>1.03</v>
      </c>
      <c r="B1455" t="s">
        <v>27</v>
      </c>
      <c r="C1455" t="s">
        <v>14</v>
      </c>
      <c r="D1455">
        <v>60.7</v>
      </c>
      <c r="E1455">
        <v>58</v>
      </c>
      <c r="F1455" t="s">
        <v>10</v>
      </c>
      <c r="G1455" t="s">
        <v>11</v>
      </c>
      <c r="H1455">
        <v>3909</v>
      </c>
      <c r="I1455">
        <f t="shared" si="242"/>
        <v>62.521996129362343</v>
      </c>
      <c r="J1455">
        <f t="shared" si="243"/>
        <v>3.5920656704322473</v>
      </c>
      <c r="K1455">
        <f t="shared" si="244"/>
        <v>-1.5994370971952505E-2</v>
      </c>
      <c r="M1455">
        <f t="shared" si="245"/>
        <v>5006.460240671342</v>
      </c>
      <c r="N1455">
        <f t="shared" si="246"/>
        <v>68.462198321721161</v>
      </c>
      <c r="O1455">
        <f t="shared" si="247"/>
        <v>3.6376562129365877</v>
      </c>
      <c r="P1455">
        <f t="shared" si="248"/>
        <v>-1.5850633379389602E-2</v>
      </c>
      <c r="R1455">
        <f t="shared" si="249"/>
        <v>0.28075217208271736</v>
      </c>
      <c r="S1455">
        <f t="shared" si="250"/>
        <v>9.5009797512992517E-2</v>
      </c>
      <c r="T1455">
        <f t="shared" si="251"/>
        <v>1.2692012531846132E-2</v>
      </c>
      <c r="U1455">
        <f t="shared" si="252"/>
        <v>8.9867612058616795E-3</v>
      </c>
    </row>
    <row r="1456" spans="1:21" x14ac:dyDescent="0.55000000000000004">
      <c r="A1456">
        <v>1.03</v>
      </c>
      <c r="B1456" t="s">
        <v>27</v>
      </c>
      <c r="C1456" t="s">
        <v>14</v>
      </c>
      <c r="D1456">
        <v>60</v>
      </c>
      <c r="E1456">
        <v>58</v>
      </c>
      <c r="F1456" t="s">
        <v>10</v>
      </c>
      <c r="G1456" t="s">
        <v>11</v>
      </c>
      <c r="H1456">
        <v>3909</v>
      </c>
      <c r="I1456">
        <f t="shared" si="242"/>
        <v>62.521996129362343</v>
      </c>
      <c r="J1456">
        <f t="shared" si="243"/>
        <v>3.5920656704322473</v>
      </c>
      <c r="K1456">
        <f t="shared" si="244"/>
        <v>-1.5994370971952505E-2</v>
      </c>
      <c r="M1456">
        <f t="shared" si="245"/>
        <v>5006.460240671342</v>
      </c>
      <c r="N1456">
        <f t="shared" si="246"/>
        <v>68.462198321721161</v>
      </c>
      <c r="O1456">
        <f t="shared" si="247"/>
        <v>3.6376562129365877</v>
      </c>
      <c r="P1456">
        <f t="shared" si="248"/>
        <v>-1.5850633379389602E-2</v>
      </c>
      <c r="R1456">
        <f t="shared" si="249"/>
        <v>0.28075217208271736</v>
      </c>
      <c r="S1456">
        <f t="shared" si="250"/>
        <v>9.5009797512992517E-2</v>
      </c>
      <c r="T1456">
        <f t="shared" si="251"/>
        <v>1.2692012531846132E-2</v>
      </c>
      <c r="U1456">
        <f t="shared" si="252"/>
        <v>8.9867612058616795E-3</v>
      </c>
    </row>
    <row r="1457" spans="1:21" x14ac:dyDescent="0.55000000000000004">
      <c r="A1457">
        <v>1.03</v>
      </c>
      <c r="B1457" t="s">
        <v>27</v>
      </c>
      <c r="C1457" t="s">
        <v>14</v>
      </c>
      <c r="D1457">
        <v>62.2</v>
      </c>
      <c r="E1457">
        <v>59</v>
      </c>
      <c r="F1457" t="s">
        <v>16</v>
      </c>
      <c r="G1457" t="s">
        <v>11</v>
      </c>
      <c r="H1457">
        <v>3909</v>
      </c>
      <c r="I1457">
        <f t="shared" si="242"/>
        <v>62.521996129362343</v>
      </c>
      <c r="J1457">
        <f t="shared" si="243"/>
        <v>3.5920656704322473</v>
      </c>
      <c r="K1457">
        <f t="shared" si="244"/>
        <v>-1.5994370971952505E-2</v>
      </c>
      <c r="M1457">
        <f t="shared" si="245"/>
        <v>5006.460240671342</v>
      </c>
      <c r="N1457">
        <f t="shared" si="246"/>
        <v>68.462198321721161</v>
      </c>
      <c r="O1457">
        <f t="shared" si="247"/>
        <v>3.6376562129365877</v>
      </c>
      <c r="P1457">
        <f t="shared" si="248"/>
        <v>-1.5850633379389602E-2</v>
      </c>
      <c r="R1457">
        <f t="shared" si="249"/>
        <v>0.28075217208271736</v>
      </c>
      <c r="S1457">
        <f t="shared" si="250"/>
        <v>9.5009797512992517E-2</v>
      </c>
      <c r="T1457">
        <f t="shared" si="251"/>
        <v>1.2692012531846132E-2</v>
      </c>
      <c r="U1457">
        <f t="shared" si="252"/>
        <v>8.9867612058616795E-3</v>
      </c>
    </row>
    <row r="1458" spans="1:21" x14ac:dyDescent="0.55000000000000004">
      <c r="A1458">
        <v>1.03</v>
      </c>
      <c r="B1458" t="s">
        <v>27</v>
      </c>
      <c r="C1458" t="s">
        <v>14</v>
      </c>
      <c r="D1458">
        <v>62.7</v>
      </c>
      <c r="E1458">
        <v>58</v>
      </c>
      <c r="F1458" t="s">
        <v>22</v>
      </c>
      <c r="G1458" t="s">
        <v>11</v>
      </c>
      <c r="H1458">
        <v>3909</v>
      </c>
      <c r="I1458">
        <f t="shared" si="242"/>
        <v>62.521996129362343</v>
      </c>
      <c r="J1458">
        <f t="shared" si="243"/>
        <v>3.5920656704322473</v>
      </c>
      <c r="K1458">
        <f t="shared" si="244"/>
        <v>-1.5994370971952505E-2</v>
      </c>
      <c r="M1458">
        <f t="shared" si="245"/>
        <v>5006.460240671342</v>
      </c>
      <c r="N1458">
        <f t="shared" si="246"/>
        <v>68.462198321721161</v>
      </c>
      <c r="O1458">
        <f t="shared" si="247"/>
        <v>3.6376562129365877</v>
      </c>
      <c r="P1458">
        <f t="shared" si="248"/>
        <v>-1.5850633379389602E-2</v>
      </c>
      <c r="R1458">
        <f t="shared" si="249"/>
        <v>0.28075217208271736</v>
      </c>
      <c r="S1458">
        <f t="shared" si="250"/>
        <v>9.5009797512992517E-2</v>
      </c>
      <c r="T1458">
        <f t="shared" si="251"/>
        <v>1.2692012531846132E-2</v>
      </c>
      <c r="U1458">
        <f t="shared" si="252"/>
        <v>8.9867612058616795E-3</v>
      </c>
    </row>
    <row r="1459" spans="1:21" x14ac:dyDescent="0.55000000000000004">
      <c r="A1459">
        <v>1.03</v>
      </c>
      <c r="B1459" t="s">
        <v>23</v>
      </c>
      <c r="C1459" t="s">
        <v>20</v>
      </c>
      <c r="D1459">
        <v>59.5</v>
      </c>
      <c r="E1459">
        <v>60</v>
      </c>
      <c r="F1459" t="s">
        <v>10</v>
      </c>
      <c r="G1459" t="s">
        <v>11</v>
      </c>
      <c r="H1459">
        <v>3909</v>
      </c>
      <c r="I1459">
        <f t="shared" si="242"/>
        <v>62.521996129362343</v>
      </c>
      <c r="J1459">
        <f t="shared" si="243"/>
        <v>3.5920656704322473</v>
      </c>
      <c r="K1459">
        <f t="shared" si="244"/>
        <v>-1.5994370971952505E-2</v>
      </c>
      <c r="M1459">
        <f t="shared" si="245"/>
        <v>5006.460240671342</v>
      </c>
      <c r="N1459">
        <f t="shared" si="246"/>
        <v>68.462198321721161</v>
      </c>
      <c r="O1459">
        <f t="shared" si="247"/>
        <v>3.6376562129365877</v>
      </c>
      <c r="P1459">
        <f t="shared" si="248"/>
        <v>-1.5850633379389602E-2</v>
      </c>
      <c r="R1459">
        <f t="shared" si="249"/>
        <v>0.28075217208271736</v>
      </c>
      <c r="S1459">
        <f t="shared" si="250"/>
        <v>9.5009797512992517E-2</v>
      </c>
      <c r="T1459">
        <f t="shared" si="251"/>
        <v>1.2692012531846132E-2</v>
      </c>
      <c r="U1459">
        <f t="shared" si="252"/>
        <v>8.9867612058616795E-3</v>
      </c>
    </row>
    <row r="1460" spans="1:21" x14ac:dyDescent="0.55000000000000004">
      <c r="A1460">
        <v>1.0900000000000001</v>
      </c>
      <c r="B1460" t="s">
        <v>15</v>
      </c>
      <c r="C1460" t="s">
        <v>20</v>
      </c>
      <c r="D1460">
        <v>63.8</v>
      </c>
      <c r="E1460">
        <v>59</v>
      </c>
      <c r="F1460" t="s">
        <v>16</v>
      </c>
      <c r="G1460" t="s">
        <v>11</v>
      </c>
      <c r="H1460">
        <v>3975</v>
      </c>
      <c r="I1460">
        <f t="shared" si="242"/>
        <v>63.047601064592456</v>
      </c>
      <c r="J1460">
        <f t="shared" si="243"/>
        <v>3.5993371329924893</v>
      </c>
      <c r="K1460">
        <f t="shared" si="244"/>
        <v>-1.5861031714362882E-2</v>
      </c>
      <c r="M1460">
        <f t="shared" si="245"/>
        <v>5394.8337244534396</v>
      </c>
      <c r="N1460">
        <f t="shared" si="246"/>
        <v>71.622060246313481</v>
      </c>
      <c r="O1460">
        <f t="shared" si="247"/>
        <v>3.6852412358184092</v>
      </c>
      <c r="P1460">
        <f t="shared" si="248"/>
        <v>-1.4836572724252012E-2</v>
      </c>
      <c r="R1460">
        <f t="shared" si="249"/>
        <v>0.35719087407633698</v>
      </c>
      <c r="S1460">
        <f t="shared" si="250"/>
        <v>0.13599976901478719</v>
      </c>
      <c r="T1460">
        <f t="shared" si="251"/>
        <v>2.3866645343805098E-2</v>
      </c>
      <c r="U1460">
        <f t="shared" si="252"/>
        <v>6.4589681715545438E-2</v>
      </c>
    </row>
    <row r="1461" spans="1:21" x14ac:dyDescent="0.55000000000000004">
      <c r="A1461">
        <v>1.0900000000000001</v>
      </c>
      <c r="B1461" t="s">
        <v>15</v>
      </c>
      <c r="C1461" t="s">
        <v>20</v>
      </c>
      <c r="D1461">
        <v>61.9</v>
      </c>
      <c r="E1461">
        <v>59</v>
      </c>
      <c r="F1461" t="s">
        <v>16</v>
      </c>
      <c r="G1461" t="s">
        <v>11</v>
      </c>
      <c r="H1461">
        <v>3975</v>
      </c>
      <c r="I1461">
        <f t="shared" si="242"/>
        <v>63.047601064592456</v>
      </c>
      <c r="J1461">
        <f t="shared" si="243"/>
        <v>3.5993371329924893</v>
      </c>
      <c r="K1461">
        <f t="shared" si="244"/>
        <v>-1.5861031714362882E-2</v>
      </c>
      <c r="M1461">
        <f t="shared" si="245"/>
        <v>5394.8337244534396</v>
      </c>
      <c r="N1461">
        <f t="shared" si="246"/>
        <v>71.622060246313481</v>
      </c>
      <c r="O1461">
        <f t="shared" si="247"/>
        <v>3.6852412358184092</v>
      </c>
      <c r="P1461">
        <f t="shared" si="248"/>
        <v>-1.4836572724252012E-2</v>
      </c>
      <c r="R1461">
        <f t="shared" si="249"/>
        <v>0.35719087407633698</v>
      </c>
      <c r="S1461">
        <f t="shared" si="250"/>
        <v>0.13599976901478719</v>
      </c>
      <c r="T1461">
        <f t="shared" si="251"/>
        <v>2.3866645343805098E-2</v>
      </c>
      <c r="U1461">
        <f t="shared" si="252"/>
        <v>6.4589681715545438E-2</v>
      </c>
    </row>
    <row r="1462" spans="1:21" x14ac:dyDescent="0.55000000000000004">
      <c r="A1462">
        <v>1.0900000000000001</v>
      </c>
      <c r="B1462" t="s">
        <v>15</v>
      </c>
      <c r="C1462" t="s">
        <v>20</v>
      </c>
      <c r="D1462">
        <v>61.4</v>
      </c>
      <c r="E1462">
        <v>61</v>
      </c>
      <c r="F1462" t="s">
        <v>10</v>
      </c>
      <c r="G1462" t="s">
        <v>11</v>
      </c>
      <c r="H1462">
        <v>3975</v>
      </c>
      <c r="I1462">
        <f t="shared" si="242"/>
        <v>63.047601064592456</v>
      </c>
      <c r="J1462">
        <f t="shared" si="243"/>
        <v>3.5993371329924893</v>
      </c>
      <c r="K1462">
        <f t="shared" si="244"/>
        <v>-1.5861031714362882E-2</v>
      </c>
      <c r="M1462">
        <f t="shared" si="245"/>
        <v>5394.8337244534396</v>
      </c>
      <c r="N1462">
        <f t="shared" si="246"/>
        <v>71.622060246313481</v>
      </c>
      <c r="O1462">
        <f t="shared" si="247"/>
        <v>3.6852412358184092</v>
      </c>
      <c r="P1462">
        <f t="shared" si="248"/>
        <v>-1.4836572724252012E-2</v>
      </c>
      <c r="R1462">
        <f t="shared" si="249"/>
        <v>0.35719087407633698</v>
      </c>
      <c r="S1462">
        <f t="shared" si="250"/>
        <v>0.13599976901478719</v>
      </c>
      <c r="T1462">
        <f t="shared" si="251"/>
        <v>2.3866645343805098E-2</v>
      </c>
      <c r="U1462">
        <f t="shared" si="252"/>
        <v>6.4589681715545438E-2</v>
      </c>
    </row>
    <row r="1463" spans="1:21" x14ac:dyDescent="0.55000000000000004">
      <c r="A1463">
        <v>0.9</v>
      </c>
      <c r="B1463" t="s">
        <v>17</v>
      </c>
      <c r="C1463" t="s">
        <v>12</v>
      </c>
      <c r="D1463">
        <v>61.3</v>
      </c>
      <c r="E1463">
        <v>55</v>
      </c>
      <c r="F1463" t="s">
        <v>16</v>
      </c>
      <c r="G1463" t="s">
        <v>11</v>
      </c>
      <c r="H1463">
        <v>3975</v>
      </c>
      <c r="I1463">
        <f t="shared" si="242"/>
        <v>63.047601064592456</v>
      </c>
      <c r="J1463">
        <f t="shared" si="243"/>
        <v>3.5993371329924893</v>
      </c>
      <c r="K1463">
        <f t="shared" si="244"/>
        <v>-1.5861031714362882E-2</v>
      </c>
      <c r="M1463">
        <f t="shared" si="245"/>
        <v>4164.9843591434637</v>
      </c>
      <c r="N1463">
        <f t="shared" si="246"/>
        <v>61.6158308184378</v>
      </c>
      <c r="O1463">
        <f t="shared" si="247"/>
        <v>3.5345553300259747</v>
      </c>
      <c r="P1463">
        <f t="shared" si="248"/>
        <v>-1.8047764798854379E-2</v>
      </c>
      <c r="R1463">
        <f t="shared" si="249"/>
        <v>4.779480733168899E-2</v>
      </c>
      <c r="S1463">
        <f t="shared" si="250"/>
        <v>2.270935328194015E-2</v>
      </c>
      <c r="T1463">
        <f t="shared" si="251"/>
        <v>1.7998259282996087E-2</v>
      </c>
      <c r="U1463">
        <f t="shared" si="252"/>
        <v>0.13786827514576563</v>
      </c>
    </row>
    <row r="1464" spans="1:21" x14ac:dyDescent="0.55000000000000004">
      <c r="A1464">
        <v>0.91</v>
      </c>
      <c r="B1464" t="s">
        <v>15</v>
      </c>
      <c r="C1464" t="s">
        <v>18</v>
      </c>
      <c r="D1464">
        <v>62.3</v>
      </c>
      <c r="E1464">
        <v>60</v>
      </c>
      <c r="F1464" t="s">
        <v>16</v>
      </c>
      <c r="G1464" t="s">
        <v>11</v>
      </c>
      <c r="H1464">
        <v>3975</v>
      </c>
      <c r="I1464">
        <f t="shared" si="242"/>
        <v>63.047601064592456</v>
      </c>
      <c r="J1464">
        <f t="shared" si="243"/>
        <v>3.5993371329924893</v>
      </c>
      <c r="K1464">
        <f t="shared" si="244"/>
        <v>-1.5861031714362882E-2</v>
      </c>
      <c r="M1464">
        <f t="shared" si="245"/>
        <v>4229.713273107147</v>
      </c>
      <c r="N1464">
        <f t="shared" si="246"/>
        <v>62.142474472536527</v>
      </c>
      <c r="O1464">
        <f t="shared" si="247"/>
        <v>3.5424861671729451</v>
      </c>
      <c r="P1464">
        <f t="shared" si="248"/>
        <v>-1.787875468966478E-2</v>
      </c>
      <c r="R1464">
        <f t="shared" si="249"/>
        <v>6.4078810844565279E-2</v>
      </c>
      <c r="S1464">
        <f t="shared" si="250"/>
        <v>1.4356241582112282E-2</v>
      </c>
      <c r="T1464">
        <f t="shared" si="251"/>
        <v>1.5794843250006504E-2</v>
      </c>
      <c r="U1464">
        <f t="shared" si="252"/>
        <v>0.12721259320569658</v>
      </c>
    </row>
    <row r="1465" spans="1:21" x14ac:dyDescent="0.55000000000000004">
      <c r="A1465">
        <v>0.91</v>
      </c>
      <c r="B1465" t="s">
        <v>15</v>
      </c>
      <c r="C1465" t="s">
        <v>12</v>
      </c>
      <c r="D1465">
        <v>62.2</v>
      </c>
      <c r="E1465">
        <v>60</v>
      </c>
      <c r="F1465" t="s">
        <v>16</v>
      </c>
      <c r="G1465" t="s">
        <v>11</v>
      </c>
      <c r="H1465">
        <v>3975</v>
      </c>
      <c r="I1465">
        <f t="shared" si="242"/>
        <v>63.047601064592456</v>
      </c>
      <c r="J1465">
        <f t="shared" si="243"/>
        <v>3.5993371329924893</v>
      </c>
      <c r="K1465">
        <f t="shared" si="244"/>
        <v>-1.5861031714362882E-2</v>
      </c>
      <c r="M1465">
        <f t="shared" si="245"/>
        <v>4229.713273107147</v>
      </c>
      <c r="N1465">
        <f t="shared" si="246"/>
        <v>62.142474472536527</v>
      </c>
      <c r="O1465">
        <f t="shared" si="247"/>
        <v>3.5424861671729451</v>
      </c>
      <c r="P1465">
        <f t="shared" si="248"/>
        <v>-1.787875468966478E-2</v>
      </c>
      <c r="R1465">
        <f t="shared" si="249"/>
        <v>6.4078810844565279E-2</v>
      </c>
      <c r="S1465">
        <f t="shared" si="250"/>
        <v>1.4356241582112282E-2</v>
      </c>
      <c r="T1465">
        <f t="shared" si="251"/>
        <v>1.5794843250006504E-2</v>
      </c>
      <c r="U1465">
        <f t="shared" si="252"/>
        <v>0.12721259320569658</v>
      </c>
    </row>
    <row r="1466" spans="1:21" x14ac:dyDescent="0.55000000000000004">
      <c r="A1466">
        <v>0.91</v>
      </c>
      <c r="B1466" t="s">
        <v>15</v>
      </c>
      <c r="C1466" t="s">
        <v>12</v>
      </c>
      <c r="D1466">
        <v>62.2</v>
      </c>
      <c r="E1466">
        <v>59</v>
      </c>
      <c r="F1466" t="s">
        <v>16</v>
      </c>
      <c r="G1466" t="s">
        <v>11</v>
      </c>
      <c r="H1466">
        <v>3975</v>
      </c>
      <c r="I1466">
        <f t="shared" si="242"/>
        <v>63.047601064592456</v>
      </c>
      <c r="J1466">
        <f t="shared" si="243"/>
        <v>3.5993371329924893</v>
      </c>
      <c r="K1466">
        <f t="shared" si="244"/>
        <v>-1.5861031714362882E-2</v>
      </c>
      <c r="M1466">
        <f t="shared" si="245"/>
        <v>4229.713273107147</v>
      </c>
      <c r="N1466">
        <f t="shared" si="246"/>
        <v>62.142474472536527</v>
      </c>
      <c r="O1466">
        <f t="shared" si="247"/>
        <v>3.5424861671729451</v>
      </c>
      <c r="P1466">
        <f t="shared" si="248"/>
        <v>-1.787875468966478E-2</v>
      </c>
      <c r="R1466">
        <f t="shared" si="249"/>
        <v>6.4078810844565279E-2</v>
      </c>
      <c r="S1466">
        <f t="shared" si="250"/>
        <v>1.4356241582112282E-2</v>
      </c>
      <c r="T1466">
        <f t="shared" si="251"/>
        <v>1.5794843250006504E-2</v>
      </c>
      <c r="U1466">
        <f t="shared" si="252"/>
        <v>0.12721259320569658</v>
      </c>
    </row>
    <row r="1467" spans="1:21" x14ac:dyDescent="0.55000000000000004">
      <c r="A1467">
        <v>1.02</v>
      </c>
      <c r="B1467" t="s">
        <v>8</v>
      </c>
      <c r="C1467" t="s">
        <v>20</v>
      </c>
      <c r="D1467">
        <v>61.7</v>
      </c>
      <c r="E1467">
        <v>61</v>
      </c>
      <c r="F1467" t="s">
        <v>16</v>
      </c>
      <c r="G1467" t="s">
        <v>11</v>
      </c>
      <c r="H1467">
        <v>3976</v>
      </c>
      <c r="I1467">
        <f t="shared" si="242"/>
        <v>63.055531081737783</v>
      </c>
      <c r="J1467">
        <f t="shared" si="243"/>
        <v>3.5994463757252757</v>
      </c>
      <c r="K1467">
        <f t="shared" si="244"/>
        <v>-1.5859036992388779E-2</v>
      </c>
      <c r="M1467">
        <f t="shared" si="245"/>
        <v>4941.7313267076588</v>
      </c>
      <c r="N1467">
        <f t="shared" si="246"/>
        <v>67.935554667622441</v>
      </c>
      <c r="O1467">
        <f t="shared" si="247"/>
        <v>3.6297253757896177</v>
      </c>
      <c r="P1467">
        <f t="shared" si="248"/>
        <v>-1.6019643488579198E-2</v>
      </c>
      <c r="R1467">
        <f t="shared" si="249"/>
        <v>0.24289017271319385</v>
      </c>
      <c r="S1467">
        <f t="shared" si="250"/>
        <v>7.7392474572274536E-2</v>
      </c>
      <c r="T1467">
        <f t="shared" si="251"/>
        <v>8.4121270061263027E-3</v>
      </c>
      <c r="U1467">
        <f t="shared" si="252"/>
        <v>1.0127127912463983E-2</v>
      </c>
    </row>
    <row r="1468" spans="1:21" x14ac:dyDescent="0.55000000000000004">
      <c r="A1468">
        <v>0.9</v>
      </c>
      <c r="B1468" t="s">
        <v>15</v>
      </c>
      <c r="C1468" t="s">
        <v>12</v>
      </c>
      <c r="D1468">
        <v>58.8</v>
      </c>
      <c r="E1468">
        <v>62</v>
      </c>
      <c r="F1468" t="s">
        <v>16</v>
      </c>
      <c r="G1468" t="s">
        <v>11</v>
      </c>
      <c r="H1468">
        <v>3976</v>
      </c>
      <c r="I1468">
        <f t="shared" si="242"/>
        <v>63.055531081737783</v>
      </c>
      <c r="J1468">
        <f t="shared" si="243"/>
        <v>3.5994463757252757</v>
      </c>
      <c r="K1468">
        <f t="shared" si="244"/>
        <v>-1.5859036992388779E-2</v>
      </c>
      <c r="M1468">
        <f t="shared" si="245"/>
        <v>4164.9843591434637</v>
      </c>
      <c r="N1468">
        <f t="shared" si="246"/>
        <v>61.6158308184378</v>
      </c>
      <c r="O1468">
        <f t="shared" si="247"/>
        <v>3.5345553300259747</v>
      </c>
      <c r="P1468">
        <f t="shared" si="248"/>
        <v>-1.8047764798854379E-2</v>
      </c>
      <c r="R1468">
        <f t="shared" si="249"/>
        <v>4.7531277450569349E-2</v>
      </c>
      <c r="S1468">
        <f t="shared" si="250"/>
        <v>2.2832259733626296E-2</v>
      </c>
      <c r="T1468">
        <f t="shared" si="251"/>
        <v>1.8028062909042707E-2</v>
      </c>
      <c r="U1468">
        <f t="shared" si="252"/>
        <v>0.13801139423005546</v>
      </c>
    </row>
    <row r="1469" spans="1:21" x14ac:dyDescent="0.55000000000000004">
      <c r="A1469">
        <v>1.01</v>
      </c>
      <c r="B1469" t="s">
        <v>15</v>
      </c>
      <c r="C1469" t="s">
        <v>20</v>
      </c>
      <c r="D1469">
        <v>60.7</v>
      </c>
      <c r="E1469">
        <v>57</v>
      </c>
      <c r="F1469" t="s">
        <v>16</v>
      </c>
      <c r="G1469" t="s">
        <v>11</v>
      </c>
      <c r="H1469">
        <v>3976</v>
      </c>
      <c r="I1469">
        <f t="shared" si="242"/>
        <v>63.055531081737783</v>
      </c>
      <c r="J1469">
        <f t="shared" si="243"/>
        <v>3.5994463757252757</v>
      </c>
      <c r="K1469">
        <f t="shared" si="244"/>
        <v>-1.5859036992388779E-2</v>
      </c>
      <c r="M1469">
        <f t="shared" si="245"/>
        <v>4877.0024127439756</v>
      </c>
      <c r="N1469">
        <f t="shared" si="246"/>
        <v>67.408911013523721</v>
      </c>
      <c r="O1469">
        <f t="shared" si="247"/>
        <v>3.6217945386426473</v>
      </c>
      <c r="P1469">
        <f t="shared" si="248"/>
        <v>-1.6188653597768797E-2</v>
      </c>
      <c r="R1469">
        <f t="shared" si="249"/>
        <v>0.22661026477464175</v>
      </c>
      <c r="S1469">
        <f t="shared" si="250"/>
        <v>6.9040413380116128E-2</v>
      </c>
      <c r="T1469">
        <f t="shared" si="251"/>
        <v>6.2087778465288439E-3</v>
      </c>
      <c r="U1469">
        <f t="shared" si="252"/>
        <v>2.078415010559664E-2</v>
      </c>
    </row>
    <row r="1470" spans="1:21" x14ac:dyDescent="0.55000000000000004">
      <c r="A1470">
        <v>1.37</v>
      </c>
      <c r="B1470" t="s">
        <v>13</v>
      </c>
      <c r="C1470" t="s">
        <v>20</v>
      </c>
      <c r="D1470">
        <v>59.7</v>
      </c>
      <c r="E1470">
        <v>59</v>
      </c>
      <c r="F1470" t="s">
        <v>10</v>
      </c>
      <c r="G1470" t="s">
        <v>11</v>
      </c>
      <c r="H1470">
        <v>3977</v>
      </c>
      <c r="I1470">
        <f t="shared" si="242"/>
        <v>63.063460101710248</v>
      </c>
      <c r="J1470">
        <f t="shared" si="243"/>
        <v>3.5995555909859802</v>
      </c>
      <c r="K1470">
        <f t="shared" si="244"/>
        <v>-1.5857043022808711E-2</v>
      </c>
      <c r="M1470">
        <f t="shared" si="245"/>
        <v>7207.2433154365608</v>
      </c>
      <c r="N1470">
        <f t="shared" si="246"/>
        <v>86.368082561077642</v>
      </c>
      <c r="O1470">
        <f t="shared" si="247"/>
        <v>3.9073046759335757</v>
      </c>
      <c r="P1470">
        <f t="shared" si="248"/>
        <v>-1.0104289666943263E-2</v>
      </c>
      <c r="R1470">
        <f t="shared" si="249"/>
        <v>0.81223115801774226</v>
      </c>
      <c r="S1470">
        <f t="shared" si="250"/>
        <v>0.36954240096850294</v>
      </c>
      <c r="T1470">
        <f t="shared" si="251"/>
        <v>8.5496411200944297E-2</v>
      </c>
      <c r="U1470">
        <f t="shared" si="252"/>
        <v>0.36278853173260039</v>
      </c>
    </row>
    <row r="1471" spans="1:21" x14ac:dyDescent="0.55000000000000004">
      <c r="A1471">
        <v>1.01</v>
      </c>
      <c r="B1471" t="s">
        <v>13</v>
      </c>
      <c r="C1471" t="s">
        <v>18</v>
      </c>
      <c r="D1471">
        <v>61.6</v>
      </c>
      <c r="E1471">
        <v>60</v>
      </c>
      <c r="F1471" t="s">
        <v>16</v>
      </c>
      <c r="G1471" t="s">
        <v>11</v>
      </c>
      <c r="H1471">
        <v>3977</v>
      </c>
      <c r="I1471">
        <f t="shared" si="242"/>
        <v>63.063460101710248</v>
      </c>
      <c r="J1471">
        <f t="shared" si="243"/>
        <v>3.5995555909859802</v>
      </c>
      <c r="K1471">
        <f t="shared" si="244"/>
        <v>-1.5857043022808711E-2</v>
      </c>
      <c r="M1471">
        <f t="shared" si="245"/>
        <v>4877.0024127439756</v>
      </c>
      <c r="N1471">
        <f t="shared" si="246"/>
        <v>67.408911013523721</v>
      </c>
      <c r="O1471">
        <f t="shared" si="247"/>
        <v>3.6217945386426473</v>
      </c>
      <c r="P1471">
        <f t="shared" si="248"/>
        <v>-1.6188653597768797E-2</v>
      </c>
      <c r="R1471">
        <f t="shared" si="249"/>
        <v>0.22630183875885732</v>
      </c>
      <c r="S1471">
        <f t="shared" si="250"/>
        <v>6.8906002062129573E-2</v>
      </c>
      <c r="T1471">
        <f t="shared" si="251"/>
        <v>6.1782481460650228E-3</v>
      </c>
      <c r="U1471">
        <f t="shared" si="252"/>
        <v>2.0912510263300581E-2</v>
      </c>
    </row>
    <row r="1472" spans="1:21" x14ac:dyDescent="0.55000000000000004">
      <c r="A1472">
        <v>0.76</v>
      </c>
      <c r="B1472" t="s">
        <v>8</v>
      </c>
      <c r="C1472" t="s">
        <v>24</v>
      </c>
      <c r="D1472">
        <v>62.3</v>
      </c>
      <c r="E1472">
        <v>59</v>
      </c>
      <c r="F1472" t="s">
        <v>16</v>
      </c>
      <c r="G1472" t="s">
        <v>11</v>
      </c>
      <c r="H1472">
        <v>3978</v>
      </c>
      <c r="I1472">
        <f t="shared" si="242"/>
        <v>63.071388124885914</v>
      </c>
      <c r="J1472">
        <f t="shared" si="243"/>
        <v>3.5996647787884166</v>
      </c>
      <c r="K1472">
        <f t="shared" si="244"/>
        <v>-1.5855049805149804E-2</v>
      </c>
      <c r="M1472">
        <f t="shared" si="245"/>
        <v>3258.7795636519036</v>
      </c>
      <c r="N1472">
        <f t="shared" si="246"/>
        <v>54.242819661055726</v>
      </c>
      <c r="O1472">
        <f t="shared" si="247"/>
        <v>3.4235236099683917</v>
      </c>
      <c r="P1472">
        <f t="shared" si="248"/>
        <v>-2.0413906327508752E-2</v>
      </c>
      <c r="R1472">
        <f t="shared" si="249"/>
        <v>0.18079950637207048</v>
      </c>
      <c r="S1472">
        <f t="shared" si="250"/>
        <v>0.1399773927022025</v>
      </c>
      <c r="T1472">
        <f t="shared" si="251"/>
        <v>4.893265891256434E-2</v>
      </c>
      <c r="U1472">
        <f t="shared" si="252"/>
        <v>0.2875334091273688</v>
      </c>
    </row>
    <row r="1473" spans="1:21" x14ac:dyDescent="0.55000000000000004">
      <c r="A1473">
        <v>0.95</v>
      </c>
      <c r="B1473" t="s">
        <v>21</v>
      </c>
      <c r="C1473" t="s">
        <v>14</v>
      </c>
      <c r="D1473">
        <v>63.1</v>
      </c>
      <c r="E1473">
        <v>57</v>
      </c>
      <c r="F1473" t="s">
        <v>16</v>
      </c>
      <c r="G1473" t="s">
        <v>11</v>
      </c>
      <c r="H1473">
        <v>3979</v>
      </c>
      <c r="I1473">
        <f t="shared" si="242"/>
        <v>63.079315151640635</v>
      </c>
      <c r="J1473">
        <f t="shared" si="243"/>
        <v>3.5997739391463881</v>
      </c>
      <c r="K1473">
        <f t="shared" si="244"/>
        <v>-1.5853057338939592E-2</v>
      </c>
      <c r="M1473">
        <f t="shared" si="245"/>
        <v>4488.628928961878</v>
      </c>
      <c r="N1473">
        <f t="shared" si="246"/>
        <v>64.2490490889314</v>
      </c>
      <c r="O1473">
        <f t="shared" si="247"/>
        <v>3.5742095157608258</v>
      </c>
      <c r="P1473">
        <f t="shared" si="248"/>
        <v>-1.7202714252906388E-2</v>
      </c>
      <c r="R1473">
        <f t="shared" si="249"/>
        <v>0.12807965040509628</v>
      </c>
      <c r="S1473">
        <f t="shared" si="250"/>
        <v>1.8543859179174067E-2</v>
      </c>
      <c r="T1473">
        <f t="shared" si="251"/>
        <v>7.1016746656109133E-3</v>
      </c>
      <c r="U1473">
        <f t="shared" si="252"/>
        <v>8.513543382270225E-2</v>
      </c>
    </row>
    <row r="1474" spans="1:21" x14ac:dyDescent="0.55000000000000004">
      <c r="A1474">
        <v>0.9</v>
      </c>
      <c r="B1474" t="s">
        <v>17</v>
      </c>
      <c r="C1474" t="s">
        <v>14</v>
      </c>
      <c r="D1474">
        <v>60.7</v>
      </c>
      <c r="E1474">
        <v>61</v>
      </c>
      <c r="F1474" t="s">
        <v>10</v>
      </c>
      <c r="G1474" t="s">
        <v>11</v>
      </c>
      <c r="H1474">
        <v>3980</v>
      </c>
      <c r="I1474">
        <f t="shared" ref="I1474:I1537" si="253" xml:space="preserve"> SQRT(H1474)</f>
        <v>63.08724118235002</v>
      </c>
      <c r="J1474">
        <f t="shared" ref="J1474:J1537" si="254">LOG10(H1474)</f>
        <v>3.5998830720736876</v>
      </c>
      <c r="K1474">
        <f t="shared" ref="K1474:K1537" si="255" xml:space="preserve"> (1/I1474)*-1</f>
        <v>-1.5851065623706032E-2</v>
      </c>
      <c r="M1474">
        <f t="shared" ref="M1474:M1537" si="256" xml:space="preserve"> INTERCEPT(Price,CaratSize) + A1474*SLOPE(Price,CaratSize)</f>
        <v>4164.9843591434637</v>
      </c>
      <c r="N1474">
        <f t="shared" ref="N1474:N1537" si="257" xml:space="preserve"> INTERCEPT(SqrtPrice,CaratSize) + A1474*SLOPE(SqrtPrice,CaratSize)</f>
        <v>61.6158308184378</v>
      </c>
      <c r="O1474">
        <f t="shared" ref="O1474:O1537" si="258" xml:space="preserve"> INTERCEPT(LogTenPrice,CaratSize) + A1474*SLOPE(LogTenPrice,CaratSize)</f>
        <v>3.5345553300259747</v>
      </c>
      <c r="P1474">
        <f t="shared" ref="P1474:P1537" si="259" xml:space="preserve"> INTERCEPT(NegRecPrice,CaratSize) + A1474*SLOPE(NegRecPrice,CaratSize)</f>
        <v>-1.8047764798854379E-2</v>
      </c>
      <c r="R1474">
        <f t="shared" ref="R1474:R1537" si="260" xml:space="preserve"> ABS((M1474-H1474)/H1474)</f>
        <v>4.6478482196850184E-2</v>
      </c>
      <c r="S1474">
        <f t="shared" ref="S1474:S1537" si="261" xml:space="preserve"> ABS((N1474-I1474)/I1474)</f>
        <v>2.3323422237773776E-2</v>
      </c>
      <c r="T1474">
        <f t="shared" ref="T1474:T1537" si="262" xml:space="preserve"> ABS((O1474-J1474)/J1474)</f>
        <v>1.814718443343255E-2</v>
      </c>
      <c r="U1474">
        <f t="shared" ref="U1474:U1537" si="263" xml:space="preserve"> ABS((P1474-K1474)/K1474)</f>
        <v>0.13858369066765314</v>
      </c>
    </row>
    <row r="1475" spans="1:21" x14ac:dyDescent="0.55000000000000004">
      <c r="A1475">
        <v>1.03</v>
      </c>
      <c r="B1475" t="s">
        <v>27</v>
      </c>
      <c r="C1475" t="s">
        <v>14</v>
      </c>
      <c r="D1475">
        <v>62.2</v>
      </c>
      <c r="E1475">
        <v>56</v>
      </c>
      <c r="F1475" t="s">
        <v>10</v>
      </c>
      <c r="G1475" t="s">
        <v>11</v>
      </c>
      <c r="H1475">
        <v>3980</v>
      </c>
      <c r="I1475">
        <f t="shared" si="253"/>
        <v>63.08724118235002</v>
      </c>
      <c r="J1475">
        <f t="shared" si="254"/>
        <v>3.5998830720736876</v>
      </c>
      <c r="K1475">
        <f t="shared" si="255"/>
        <v>-1.5851065623706032E-2</v>
      </c>
      <c r="M1475">
        <f t="shared" si="256"/>
        <v>5006.460240671342</v>
      </c>
      <c r="N1475">
        <f t="shared" si="257"/>
        <v>68.462198321721161</v>
      </c>
      <c r="O1475">
        <f t="shared" si="258"/>
        <v>3.6376562129365877</v>
      </c>
      <c r="P1475">
        <f t="shared" si="259"/>
        <v>-1.5850633379389602E-2</v>
      </c>
      <c r="R1475">
        <f t="shared" si="260"/>
        <v>0.25790458308325176</v>
      </c>
      <c r="S1475">
        <f t="shared" si="261"/>
        <v>8.5198798340779203E-2</v>
      </c>
      <c r="T1475">
        <f t="shared" si="262"/>
        <v>1.0492879937108932E-2</v>
      </c>
      <c r="U1475">
        <f t="shared" si="263"/>
        <v>2.7269101440306644E-5</v>
      </c>
    </row>
    <row r="1476" spans="1:21" x14ac:dyDescent="0.55000000000000004">
      <c r="A1476">
        <v>1.03</v>
      </c>
      <c r="B1476" t="s">
        <v>27</v>
      </c>
      <c r="C1476" t="s">
        <v>14</v>
      </c>
      <c r="D1476">
        <v>62.2</v>
      </c>
      <c r="E1476">
        <v>58</v>
      </c>
      <c r="F1476" t="s">
        <v>10</v>
      </c>
      <c r="G1476" t="s">
        <v>11</v>
      </c>
      <c r="H1476">
        <v>3980</v>
      </c>
      <c r="I1476">
        <f t="shared" si="253"/>
        <v>63.08724118235002</v>
      </c>
      <c r="J1476">
        <f t="shared" si="254"/>
        <v>3.5998830720736876</v>
      </c>
      <c r="K1476">
        <f t="shared" si="255"/>
        <v>-1.5851065623706032E-2</v>
      </c>
      <c r="M1476">
        <f t="shared" si="256"/>
        <v>5006.460240671342</v>
      </c>
      <c r="N1476">
        <f t="shared" si="257"/>
        <v>68.462198321721161</v>
      </c>
      <c r="O1476">
        <f t="shared" si="258"/>
        <v>3.6376562129365877</v>
      </c>
      <c r="P1476">
        <f t="shared" si="259"/>
        <v>-1.5850633379389602E-2</v>
      </c>
      <c r="R1476">
        <f t="shared" si="260"/>
        <v>0.25790458308325176</v>
      </c>
      <c r="S1476">
        <f t="shared" si="261"/>
        <v>8.5198798340779203E-2</v>
      </c>
      <c r="T1476">
        <f t="shared" si="262"/>
        <v>1.0492879937108932E-2</v>
      </c>
      <c r="U1476">
        <f t="shared" si="263"/>
        <v>2.7269101440306644E-5</v>
      </c>
    </row>
    <row r="1477" spans="1:21" x14ac:dyDescent="0.55000000000000004">
      <c r="A1477">
        <v>1.03</v>
      </c>
      <c r="B1477" t="s">
        <v>23</v>
      </c>
      <c r="C1477" t="s">
        <v>20</v>
      </c>
      <c r="D1477">
        <v>60.2</v>
      </c>
      <c r="E1477">
        <v>59</v>
      </c>
      <c r="F1477" t="s">
        <v>16</v>
      </c>
      <c r="G1477" t="s">
        <v>11</v>
      </c>
      <c r="H1477">
        <v>3980</v>
      </c>
      <c r="I1477">
        <f t="shared" si="253"/>
        <v>63.08724118235002</v>
      </c>
      <c r="J1477">
        <f t="shared" si="254"/>
        <v>3.5998830720736876</v>
      </c>
      <c r="K1477">
        <f t="shared" si="255"/>
        <v>-1.5851065623706032E-2</v>
      </c>
      <c r="M1477">
        <f t="shared" si="256"/>
        <v>5006.460240671342</v>
      </c>
      <c r="N1477">
        <f t="shared" si="257"/>
        <v>68.462198321721161</v>
      </c>
      <c r="O1477">
        <f t="shared" si="258"/>
        <v>3.6376562129365877</v>
      </c>
      <c r="P1477">
        <f t="shared" si="259"/>
        <v>-1.5850633379389602E-2</v>
      </c>
      <c r="R1477">
        <f t="shared" si="260"/>
        <v>0.25790458308325176</v>
      </c>
      <c r="S1477">
        <f t="shared" si="261"/>
        <v>8.5198798340779203E-2</v>
      </c>
      <c r="T1477">
        <f t="shared" si="262"/>
        <v>1.0492879937108932E-2</v>
      </c>
      <c r="U1477">
        <f t="shared" si="263"/>
        <v>2.7269101440306644E-5</v>
      </c>
    </row>
    <row r="1478" spans="1:21" x14ac:dyDescent="0.55000000000000004">
      <c r="A1478">
        <v>0.8</v>
      </c>
      <c r="B1478" t="s">
        <v>15</v>
      </c>
      <c r="C1478" t="s">
        <v>9</v>
      </c>
      <c r="D1478">
        <v>61.8</v>
      </c>
      <c r="E1478">
        <v>56</v>
      </c>
      <c r="F1478" t="s">
        <v>16</v>
      </c>
      <c r="G1478" t="s">
        <v>11</v>
      </c>
      <c r="H1478">
        <v>3980</v>
      </c>
      <c r="I1478">
        <f t="shared" si="253"/>
        <v>63.08724118235002</v>
      </c>
      <c r="J1478">
        <f t="shared" si="254"/>
        <v>3.5998830720736876</v>
      </c>
      <c r="K1478">
        <f t="shared" si="255"/>
        <v>-1.5851065623706032E-2</v>
      </c>
      <c r="M1478">
        <f t="shared" si="256"/>
        <v>3517.6952195066356</v>
      </c>
      <c r="N1478">
        <f t="shared" si="257"/>
        <v>56.349394277450607</v>
      </c>
      <c r="O1478">
        <f t="shared" si="258"/>
        <v>3.4552469585562724</v>
      </c>
      <c r="P1478">
        <f t="shared" si="259"/>
        <v>-1.9737865890750356E-2</v>
      </c>
      <c r="R1478">
        <f t="shared" si="260"/>
        <v>0.11615698002345839</v>
      </c>
      <c r="S1478">
        <f t="shared" si="261"/>
        <v>0.10680205345204519</v>
      </c>
      <c r="T1478">
        <f t="shared" si="262"/>
        <v>4.0178003180002898E-2</v>
      </c>
      <c r="U1478">
        <f t="shared" si="263"/>
        <v>0.24520750587464771</v>
      </c>
    </row>
    <row r="1479" spans="1:21" x14ac:dyDescent="0.55000000000000004">
      <c r="A1479">
        <v>0.84</v>
      </c>
      <c r="B1479" t="s">
        <v>17</v>
      </c>
      <c r="C1479" t="s">
        <v>24</v>
      </c>
      <c r="D1479">
        <v>62.3</v>
      </c>
      <c r="E1479">
        <v>58</v>
      </c>
      <c r="F1479" t="s">
        <v>10</v>
      </c>
      <c r="G1479" t="s">
        <v>11</v>
      </c>
      <c r="H1479">
        <v>3980</v>
      </c>
      <c r="I1479">
        <f t="shared" si="253"/>
        <v>63.08724118235002</v>
      </c>
      <c r="J1479">
        <f t="shared" si="254"/>
        <v>3.5998830720736876</v>
      </c>
      <c r="K1479">
        <f t="shared" si="255"/>
        <v>-1.5851065623706032E-2</v>
      </c>
      <c r="M1479">
        <f t="shared" si="256"/>
        <v>3776.6108753613667</v>
      </c>
      <c r="N1479">
        <f t="shared" si="257"/>
        <v>58.45596889384548</v>
      </c>
      <c r="O1479">
        <f t="shared" si="258"/>
        <v>3.4869703071441536</v>
      </c>
      <c r="P1479">
        <f t="shared" si="259"/>
        <v>-1.9061825453991967E-2</v>
      </c>
      <c r="R1479">
        <f t="shared" si="260"/>
        <v>5.1102795135335013E-2</v>
      </c>
      <c r="S1479">
        <f t="shared" si="261"/>
        <v>7.3410600966336698E-2</v>
      </c>
      <c r="T1479">
        <f t="shared" si="262"/>
        <v>3.1365675681374688E-2</v>
      </c>
      <c r="U1479">
        <f t="shared" si="263"/>
        <v>0.20255797979184997</v>
      </c>
    </row>
    <row r="1480" spans="1:21" x14ac:dyDescent="0.55000000000000004">
      <c r="A1480">
        <v>0.74</v>
      </c>
      <c r="B1480" t="s">
        <v>8</v>
      </c>
      <c r="C1480" t="s">
        <v>9</v>
      </c>
      <c r="D1480">
        <v>62.2</v>
      </c>
      <c r="E1480">
        <v>57</v>
      </c>
      <c r="F1480" t="s">
        <v>10</v>
      </c>
      <c r="G1480" t="s">
        <v>11</v>
      </c>
      <c r="H1480">
        <v>3980</v>
      </c>
      <c r="I1480">
        <f t="shared" si="253"/>
        <v>63.08724118235002</v>
      </c>
      <c r="J1480">
        <f t="shared" si="254"/>
        <v>3.5998830720736876</v>
      </c>
      <c r="K1480">
        <f t="shared" si="255"/>
        <v>-1.5851065623706032E-2</v>
      </c>
      <c r="M1480">
        <f t="shared" si="256"/>
        <v>3129.321735724538</v>
      </c>
      <c r="N1480">
        <f t="shared" si="257"/>
        <v>53.189532352858286</v>
      </c>
      <c r="O1480">
        <f t="shared" si="258"/>
        <v>3.4076619356744513</v>
      </c>
      <c r="P1480">
        <f t="shared" si="259"/>
        <v>-2.075192654588795E-2</v>
      </c>
      <c r="R1480">
        <f t="shared" si="260"/>
        <v>0.21373825735564372</v>
      </c>
      <c r="S1480">
        <f t="shared" si="261"/>
        <v>0.1568892321806081</v>
      </c>
      <c r="T1480">
        <f t="shared" si="262"/>
        <v>5.3396494427945036E-2</v>
      </c>
      <c r="U1480">
        <f t="shared" si="263"/>
        <v>0.30918179499884502</v>
      </c>
    </row>
    <row r="1481" spans="1:21" x14ac:dyDescent="0.55000000000000004">
      <c r="A1481">
        <v>0.9</v>
      </c>
      <c r="B1481" t="s">
        <v>17</v>
      </c>
      <c r="C1481" t="s">
        <v>12</v>
      </c>
      <c r="D1481">
        <v>61.1</v>
      </c>
      <c r="E1481">
        <v>57</v>
      </c>
      <c r="F1481" t="s">
        <v>16</v>
      </c>
      <c r="G1481" t="s">
        <v>11</v>
      </c>
      <c r="H1481">
        <v>3981</v>
      </c>
      <c r="I1481">
        <f t="shared" si="253"/>
        <v>63.095166217389426</v>
      </c>
      <c r="J1481">
        <f t="shared" si="254"/>
        <v>3.599992177584098</v>
      </c>
      <c r="K1481">
        <f t="shared" si="255"/>
        <v>-1.5849074658977499E-2</v>
      </c>
      <c r="M1481">
        <f t="shared" si="256"/>
        <v>4164.9843591434637</v>
      </c>
      <c r="N1481">
        <f t="shared" si="257"/>
        <v>61.6158308184378</v>
      </c>
      <c r="O1481">
        <f t="shared" si="258"/>
        <v>3.5345553300259747</v>
      </c>
      <c r="P1481">
        <f t="shared" si="259"/>
        <v>-1.8047764798854379E-2</v>
      </c>
      <c r="R1481">
        <f t="shared" si="260"/>
        <v>4.6215613952138593E-2</v>
      </c>
      <c r="S1481">
        <f t="shared" si="261"/>
        <v>2.3446097183652589E-2</v>
      </c>
      <c r="T1481">
        <f t="shared" si="262"/>
        <v>1.8176941596033412E-2</v>
      </c>
      <c r="U1481">
        <f t="shared" si="263"/>
        <v>0.13872671983606699</v>
      </c>
    </row>
    <row r="1482" spans="1:21" x14ac:dyDescent="0.55000000000000004">
      <c r="A1482">
        <v>0.94</v>
      </c>
      <c r="B1482" t="s">
        <v>23</v>
      </c>
      <c r="C1482" t="s">
        <v>24</v>
      </c>
      <c r="D1482">
        <v>60.6</v>
      </c>
      <c r="E1482">
        <v>59</v>
      </c>
      <c r="F1482" t="s">
        <v>16</v>
      </c>
      <c r="G1482" t="s">
        <v>11</v>
      </c>
      <c r="H1482">
        <v>3981</v>
      </c>
      <c r="I1482">
        <f t="shared" si="253"/>
        <v>63.095166217389426</v>
      </c>
      <c r="J1482">
        <f t="shared" si="254"/>
        <v>3.599992177584098</v>
      </c>
      <c r="K1482">
        <f t="shared" si="255"/>
        <v>-1.5849074658977499E-2</v>
      </c>
      <c r="M1482">
        <f t="shared" si="256"/>
        <v>4423.9000149981948</v>
      </c>
      <c r="N1482">
        <f t="shared" si="257"/>
        <v>63.72240543483268</v>
      </c>
      <c r="O1482">
        <f t="shared" si="258"/>
        <v>3.5662786786138558</v>
      </c>
      <c r="P1482">
        <f t="shared" si="259"/>
        <v>-1.7371724362095987E-2</v>
      </c>
      <c r="R1482">
        <f t="shared" si="260"/>
        <v>0.11125345767349781</v>
      </c>
      <c r="S1482">
        <f t="shared" si="261"/>
        <v>9.9411611862967545E-3</v>
      </c>
      <c r="T1482">
        <f t="shared" si="262"/>
        <v>9.3648811739548699E-3</v>
      </c>
      <c r="U1482">
        <f t="shared" si="263"/>
        <v>9.6071836109119665E-2</v>
      </c>
    </row>
    <row r="1483" spans="1:21" x14ac:dyDescent="0.55000000000000004">
      <c r="A1483">
        <v>1.1599999999999999</v>
      </c>
      <c r="B1483" t="s">
        <v>27</v>
      </c>
      <c r="C1483" t="s">
        <v>12</v>
      </c>
      <c r="D1483">
        <v>62.7</v>
      </c>
      <c r="E1483">
        <v>56</v>
      </c>
      <c r="F1483" t="s">
        <v>16</v>
      </c>
      <c r="G1483" t="s">
        <v>11</v>
      </c>
      <c r="H1483">
        <v>3981</v>
      </c>
      <c r="I1483">
        <f t="shared" si="253"/>
        <v>63.095166217389426</v>
      </c>
      <c r="J1483">
        <f t="shared" si="254"/>
        <v>3.599992177584098</v>
      </c>
      <c r="K1483">
        <f t="shared" si="255"/>
        <v>-1.5849074658977499E-2</v>
      </c>
      <c r="M1483">
        <f t="shared" si="256"/>
        <v>5847.9361221992185</v>
      </c>
      <c r="N1483">
        <f t="shared" si="257"/>
        <v>75.308565825004507</v>
      </c>
      <c r="O1483">
        <f t="shared" si="258"/>
        <v>3.7407570958472007</v>
      </c>
      <c r="P1483">
        <f t="shared" si="259"/>
        <v>-1.3653501959924829E-2</v>
      </c>
      <c r="R1483">
        <f t="shared" si="260"/>
        <v>0.46896159814097427</v>
      </c>
      <c r="S1483">
        <f t="shared" si="261"/>
        <v>0.19357108222101793</v>
      </c>
      <c r="T1483">
        <f t="shared" si="262"/>
        <v>3.9101451147476672E-2</v>
      </c>
      <c r="U1483">
        <f t="shared" si="263"/>
        <v>0.13853002438909054</v>
      </c>
    </row>
    <row r="1484" spans="1:21" x14ac:dyDescent="0.55000000000000004">
      <c r="A1484">
        <v>1.03</v>
      </c>
      <c r="B1484" t="s">
        <v>27</v>
      </c>
      <c r="C1484" t="s">
        <v>14</v>
      </c>
      <c r="D1484">
        <v>61.2</v>
      </c>
      <c r="E1484">
        <v>59</v>
      </c>
      <c r="F1484" t="s">
        <v>10</v>
      </c>
      <c r="G1484" t="s">
        <v>11</v>
      </c>
      <c r="H1484">
        <v>3981</v>
      </c>
      <c r="I1484">
        <f t="shared" si="253"/>
        <v>63.095166217389426</v>
      </c>
      <c r="J1484">
        <f t="shared" si="254"/>
        <v>3.599992177584098</v>
      </c>
      <c r="K1484">
        <f t="shared" si="255"/>
        <v>-1.5849074658977499E-2</v>
      </c>
      <c r="M1484">
        <f t="shared" si="256"/>
        <v>5006.460240671342</v>
      </c>
      <c r="N1484">
        <f t="shared" si="257"/>
        <v>68.462198321721161</v>
      </c>
      <c r="O1484">
        <f t="shared" si="258"/>
        <v>3.6376562129365877</v>
      </c>
      <c r="P1484">
        <f t="shared" si="259"/>
        <v>-1.5850633379389602E-2</v>
      </c>
      <c r="R1484">
        <f t="shared" si="260"/>
        <v>0.25758860604655665</v>
      </c>
      <c r="S1484">
        <f t="shared" si="261"/>
        <v>8.5062492518682781E-2</v>
      </c>
      <c r="T1484">
        <f t="shared" si="262"/>
        <v>1.0462254775721632E-2</v>
      </c>
      <c r="U1484">
        <f t="shared" si="263"/>
        <v>9.8347723488120581E-5</v>
      </c>
    </row>
    <row r="1485" spans="1:21" x14ac:dyDescent="0.55000000000000004">
      <c r="A1485">
        <v>1.01</v>
      </c>
      <c r="B1485" t="s">
        <v>15</v>
      </c>
      <c r="C1485" t="s">
        <v>20</v>
      </c>
      <c r="D1485">
        <v>63.5</v>
      </c>
      <c r="E1485">
        <v>57</v>
      </c>
      <c r="F1485" t="s">
        <v>16</v>
      </c>
      <c r="G1485" t="s">
        <v>11</v>
      </c>
      <c r="H1485">
        <v>3993</v>
      </c>
      <c r="I1485">
        <f t="shared" si="253"/>
        <v>63.190189111918315</v>
      </c>
      <c r="J1485">
        <f t="shared" si="254"/>
        <v>3.6012993101943374</v>
      </c>
      <c r="K1485">
        <f t="shared" si="255"/>
        <v>-1.5825241450517984E-2</v>
      </c>
      <c r="M1485">
        <f t="shared" si="256"/>
        <v>4877.0024127439756</v>
      </c>
      <c r="N1485">
        <f t="shared" si="257"/>
        <v>67.408911013523721</v>
      </c>
      <c r="O1485">
        <f t="shared" si="258"/>
        <v>3.6217945386426473</v>
      </c>
      <c r="P1485">
        <f t="shared" si="259"/>
        <v>-1.6188653597768797E-2</v>
      </c>
      <c r="R1485">
        <f t="shared" si="260"/>
        <v>0.22138803224241813</v>
      </c>
      <c r="S1485">
        <f t="shared" si="261"/>
        <v>6.6762292705493928E-2</v>
      </c>
      <c r="T1485">
        <f t="shared" si="262"/>
        <v>5.6910649970951703E-3</v>
      </c>
      <c r="U1485">
        <f t="shared" si="263"/>
        <v>2.2964082310347161E-2</v>
      </c>
    </row>
    <row r="1486" spans="1:21" x14ac:dyDescent="0.55000000000000004">
      <c r="A1486">
        <v>0.91</v>
      </c>
      <c r="B1486" t="s">
        <v>23</v>
      </c>
      <c r="C1486" t="s">
        <v>24</v>
      </c>
      <c r="D1486">
        <v>60.1</v>
      </c>
      <c r="E1486">
        <v>58</v>
      </c>
      <c r="F1486" t="s">
        <v>10</v>
      </c>
      <c r="G1486" t="s">
        <v>11</v>
      </c>
      <c r="H1486">
        <v>3994</v>
      </c>
      <c r="I1486">
        <f t="shared" si="253"/>
        <v>63.198101237299845</v>
      </c>
      <c r="J1486">
        <f t="shared" si="254"/>
        <v>3.6014080605346837</v>
      </c>
      <c r="K1486">
        <f t="shared" si="255"/>
        <v>-1.5823260199624396E-2</v>
      </c>
      <c r="M1486">
        <f t="shared" si="256"/>
        <v>4229.713273107147</v>
      </c>
      <c r="N1486">
        <f t="shared" si="257"/>
        <v>62.142474472536527</v>
      </c>
      <c r="O1486">
        <f t="shared" si="258"/>
        <v>3.5424861671729451</v>
      </c>
      <c r="P1486">
        <f t="shared" si="259"/>
        <v>-1.787875468966478E-2</v>
      </c>
      <c r="R1486">
        <f t="shared" si="260"/>
        <v>5.9016843542099892E-2</v>
      </c>
      <c r="S1486">
        <f t="shared" si="261"/>
        <v>1.670345697253767E-2</v>
      </c>
      <c r="T1486">
        <f t="shared" si="262"/>
        <v>1.6360793437273181E-2</v>
      </c>
      <c r="U1486">
        <f t="shared" si="263"/>
        <v>0.12990334887428426</v>
      </c>
    </row>
    <row r="1487" spans="1:21" x14ac:dyDescent="0.55000000000000004">
      <c r="A1487">
        <v>1.23</v>
      </c>
      <c r="B1487" t="s">
        <v>13</v>
      </c>
      <c r="C1487" t="s">
        <v>12</v>
      </c>
      <c r="D1487">
        <v>62.7</v>
      </c>
      <c r="E1487">
        <v>59</v>
      </c>
      <c r="F1487" t="s">
        <v>16</v>
      </c>
      <c r="G1487" t="s">
        <v>11</v>
      </c>
      <c r="H1487">
        <v>3994</v>
      </c>
      <c r="I1487">
        <f t="shared" si="253"/>
        <v>63.198101237299845</v>
      </c>
      <c r="J1487">
        <f t="shared" si="254"/>
        <v>3.6014080605346837</v>
      </c>
      <c r="K1487">
        <f t="shared" si="255"/>
        <v>-1.5823260199624396E-2</v>
      </c>
      <c r="M1487">
        <f t="shared" si="256"/>
        <v>6301.0385199449993</v>
      </c>
      <c r="N1487">
        <f t="shared" si="257"/>
        <v>78.995071403695562</v>
      </c>
      <c r="O1487">
        <f t="shared" si="258"/>
        <v>3.7962729558759927</v>
      </c>
      <c r="P1487">
        <f t="shared" si="259"/>
        <v>-1.2470431195597639E-2</v>
      </c>
      <c r="R1487">
        <f t="shared" si="260"/>
        <v>0.57762606908988468</v>
      </c>
      <c r="S1487">
        <f t="shared" si="261"/>
        <v>0.24995956930858335</v>
      </c>
      <c r="T1487">
        <f t="shared" si="262"/>
        <v>5.410797445496314E-2</v>
      </c>
      <c r="U1487">
        <f t="shared" si="263"/>
        <v>0.21189242682783818</v>
      </c>
    </row>
    <row r="1488" spans="1:21" x14ac:dyDescent="0.55000000000000004">
      <c r="A1488">
        <v>1.01</v>
      </c>
      <c r="B1488" t="s">
        <v>23</v>
      </c>
      <c r="C1488" t="s">
        <v>14</v>
      </c>
      <c r="D1488">
        <v>63</v>
      </c>
      <c r="E1488">
        <v>59</v>
      </c>
      <c r="F1488" t="s">
        <v>16</v>
      </c>
      <c r="G1488" t="s">
        <v>11</v>
      </c>
      <c r="H1488">
        <v>3995</v>
      </c>
      <c r="I1488">
        <f t="shared" si="253"/>
        <v>63.206012372241929</v>
      </c>
      <c r="J1488">
        <f t="shared" si="254"/>
        <v>3.6015167836500104</v>
      </c>
      <c r="K1488">
        <f t="shared" si="255"/>
        <v>-1.582127969267633E-2</v>
      </c>
      <c r="M1488">
        <f t="shared" si="256"/>
        <v>4877.0024127439756</v>
      </c>
      <c r="N1488">
        <f t="shared" si="257"/>
        <v>67.408911013523721</v>
      </c>
      <c r="O1488">
        <f t="shared" si="258"/>
        <v>3.6217945386426473</v>
      </c>
      <c r="P1488">
        <f t="shared" si="259"/>
        <v>-1.6188653597768797E-2</v>
      </c>
      <c r="R1488">
        <f t="shared" si="260"/>
        <v>0.2207765739033731</v>
      </c>
      <c r="S1488">
        <f t="shared" si="261"/>
        <v>6.6495234923688543E-2</v>
      </c>
      <c r="T1488">
        <f t="shared" si="262"/>
        <v>5.6303374968826782E-3</v>
      </c>
      <c r="U1488">
        <f t="shared" si="263"/>
        <v>2.3220239590513295E-2</v>
      </c>
    </row>
    <row r="1489" spans="1:21" x14ac:dyDescent="0.55000000000000004">
      <c r="A1489">
        <v>0.7</v>
      </c>
      <c r="B1489" t="s">
        <v>8</v>
      </c>
      <c r="C1489" t="s">
        <v>9</v>
      </c>
      <c r="D1489">
        <v>62.6</v>
      </c>
      <c r="E1489">
        <v>57</v>
      </c>
      <c r="F1489" t="s">
        <v>10</v>
      </c>
      <c r="G1489" t="s">
        <v>11</v>
      </c>
      <c r="H1489">
        <v>3995</v>
      </c>
      <c r="I1489">
        <f t="shared" si="253"/>
        <v>63.206012372241929</v>
      </c>
      <c r="J1489">
        <f t="shared" si="254"/>
        <v>3.6015167836500104</v>
      </c>
      <c r="K1489">
        <f t="shared" si="255"/>
        <v>-1.582127969267633E-2</v>
      </c>
      <c r="M1489">
        <f t="shared" si="256"/>
        <v>2870.406079869806</v>
      </c>
      <c r="N1489">
        <f t="shared" si="257"/>
        <v>51.082957736463406</v>
      </c>
      <c r="O1489">
        <f t="shared" si="258"/>
        <v>3.3759385870865701</v>
      </c>
      <c r="P1489">
        <f t="shared" si="259"/>
        <v>-2.1427966982646339E-2</v>
      </c>
      <c r="R1489">
        <f t="shared" si="260"/>
        <v>0.28150035547689461</v>
      </c>
      <c r="S1489">
        <f t="shared" si="261"/>
        <v>0.19180223812224836</v>
      </c>
      <c r="T1489">
        <f t="shared" si="262"/>
        <v>6.2634220556047143E-2</v>
      </c>
      <c r="U1489">
        <f t="shared" si="263"/>
        <v>0.35437634621713593</v>
      </c>
    </row>
    <row r="1490" spans="1:21" x14ac:dyDescent="0.55000000000000004">
      <c r="A1490">
        <v>0.91</v>
      </c>
      <c r="B1490" t="s">
        <v>21</v>
      </c>
      <c r="C1490" t="s">
        <v>20</v>
      </c>
      <c r="D1490">
        <v>61.1</v>
      </c>
      <c r="E1490">
        <v>55</v>
      </c>
      <c r="F1490" t="s">
        <v>10</v>
      </c>
      <c r="G1490" t="s">
        <v>11</v>
      </c>
      <c r="H1490">
        <v>3995</v>
      </c>
      <c r="I1490">
        <f t="shared" si="253"/>
        <v>63.206012372241929</v>
      </c>
      <c r="J1490">
        <f t="shared" si="254"/>
        <v>3.6015167836500104</v>
      </c>
      <c r="K1490">
        <f t="shared" si="255"/>
        <v>-1.582127969267633E-2</v>
      </c>
      <c r="M1490">
        <f t="shared" si="256"/>
        <v>4229.713273107147</v>
      </c>
      <c r="N1490">
        <f t="shared" si="257"/>
        <v>62.142474472536527</v>
      </c>
      <c r="O1490">
        <f t="shared" si="258"/>
        <v>3.5424861671729451</v>
      </c>
      <c r="P1490">
        <f t="shared" si="259"/>
        <v>-1.787875468966478E-2</v>
      </c>
      <c r="R1490">
        <f t="shared" si="260"/>
        <v>5.8751757974254561E-2</v>
      </c>
      <c r="S1490">
        <f t="shared" si="261"/>
        <v>1.682653057500071E-2</v>
      </c>
      <c r="T1490">
        <f t="shared" si="262"/>
        <v>1.6390487681481762E-2</v>
      </c>
      <c r="U1490">
        <f t="shared" si="263"/>
        <v>0.1300447901152304</v>
      </c>
    </row>
    <row r="1491" spans="1:21" x14ac:dyDescent="0.55000000000000004">
      <c r="A1491">
        <v>1.06</v>
      </c>
      <c r="B1491" t="s">
        <v>27</v>
      </c>
      <c r="C1491" t="s">
        <v>18</v>
      </c>
      <c r="D1491">
        <v>63.8</v>
      </c>
      <c r="E1491">
        <v>58</v>
      </c>
      <c r="F1491" t="s">
        <v>16</v>
      </c>
      <c r="G1491" t="s">
        <v>11</v>
      </c>
      <c r="H1491">
        <v>3996</v>
      </c>
      <c r="I1491">
        <f t="shared" si="253"/>
        <v>63.21392251711643</v>
      </c>
      <c r="J1491">
        <f t="shared" si="254"/>
        <v>3.6016254795539449</v>
      </c>
      <c r="K1491">
        <f t="shared" si="255"/>
        <v>-1.5819299929208316E-2</v>
      </c>
      <c r="M1491">
        <f t="shared" si="256"/>
        <v>5200.6469825623899</v>
      </c>
      <c r="N1491">
        <f t="shared" si="257"/>
        <v>70.042129284017321</v>
      </c>
      <c r="O1491">
        <f t="shared" si="258"/>
        <v>3.6614487243774985</v>
      </c>
      <c r="P1491">
        <f t="shared" si="259"/>
        <v>-1.5343603051820805E-2</v>
      </c>
      <c r="R1491">
        <f t="shared" si="260"/>
        <v>0.30146320884944694</v>
      </c>
      <c r="S1491">
        <f t="shared" si="261"/>
        <v>0.10801745082425501</v>
      </c>
      <c r="T1491">
        <f t="shared" si="262"/>
        <v>1.6610068193698646E-2</v>
      </c>
      <c r="U1491">
        <f t="shared" si="263"/>
        <v>3.0070665548808356E-2</v>
      </c>
    </row>
    <row r="1492" spans="1:21" x14ac:dyDescent="0.55000000000000004">
      <c r="A1492">
        <v>1.05</v>
      </c>
      <c r="B1492" t="s">
        <v>17</v>
      </c>
      <c r="C1492" t="s">
        <v>20</v>
      </c>
      <c r="D1492">
        <v>61.1</v>
      </c>
      <c r="E1492">
        <v>59</v>
      </c>
      <c r="F1492" t="s">
        <v>10</v>
      </c>
      <c r="G1492" t="s">
        <v>11</v>
      </c>
      <c r="H1492">
        <v>3997</v>
      </c>
      <c r="I1492">
        <f t="shared" si="253"/>
        <v>63.221831672294975</v>
      </c>
      <c r="J1492">
        <f t="shared" si="254"/>
        <v>3.6017341482601051</v>
      </c>
      <c r="K1492">
        <f t="shared" si="255"/>
        <v>-1.581732090875531E-2</v>
      </c>
      <c r="M1492">
        <f t="shared" si="256"/>
        <v>5135.9180685987067</v>
      </c>
      <c r="N1492">
        <f t="shared" si="257"/>
        <v>69.515485629918601</v>
      </c>
      <c r="O1492">
        <f t="shared" si="258"/>
        <v>3.6535178872305281</v>
      </c>
      <c r="P1492">
        <f t="shared" si="259"/>
        <v>-1.5512613161010404E-2</v>
      </c>
      <c r="R1492">
        <f t="shared" si="260"/>
        <v>0.28494322456810273</v>
      </c>
      <c r="S1492">
        <f t="shared" si="261"/>
        <v>9.9548744336390785E-2</v>
      </c>
      <c r="T1492">
        <f t="shared" si="262"/>
        <v>1.4377446207527069E-2</v>
      </c>
      <c r="U1492">
        <f t="shared" si="263"/>
        <v>1.9264181937172532E-2</v>
      </c>
    </row>
    <row r="1493" spans="1:21" x14ac:dyDescent="0.55000000000000004">
      <c r="A1493">
        <v>1.03</v>
      </c>
      <c r="B1493" t="s">
        <v>23</v>
      </c>
      <c r="C1493" t="s">
        <v>20</v>
      </c>
      <c r="D1493">
        <v>61.6</v>
      </c>
      <c r="E1493">
        <v>58</v>
      </c>
      <c r="F1493" t="s">
        <v>10</v>
      </c>
      <c r="G1493" t="s">
        <v>11</v>
      </c>
      <c r="H1493">
        <v>3997</v>
      </c>
      <c r="I1493">
        <f t="shared" si="253"/>
        <v>63.221831672294975</v>
      </c>
      <c r="J1493">
        <f t="shared" si="254"/>
        <v>3.6017341482601051</v>
      </c>
      <c r="K1493">
        <f t="shared" si="255"/>
        <v>-1.581732090875531E-2</v>
      </c>
      <c r="M1493">
        <f t="shared" si="256"/>
        <v>5006.460240671342</v>
      </c>
      <c r="N1493">
        <f t="shared" si="257"/>
        <v>68.462198321721161</v>
      </c>
      <c r="O1493">
        <f t="shared" si="258"/>
        <v>3.6376562129365877</v>
      </c>
      <c r="P1493">
        <f t="shared" si="259"/>
        <v>-1.5850633379389602E-2</v>
      </c>
      <c r="R1493">
        <f t="shared" si="260"/>
        <v>0.25255447602485415</v>
      </c>
      <c r="S1493">
        <f t="shared" si="261"/>
        <v>8.2888560973512812E-2</v>
      </c>
      <c r="T1493">
        <f t="shared" si="262"/>
        <v>9.9735469631581624E-3</v>
      </c>
      <c r="U1493">
        <f t="shared" si="263"/>
        <v>2.1060754110295145E-3</v>
      </c>
    </row>
    <row r="1494" spans="1:21" x14ac:dyDescent="0.55000000000000004">
      <c r="A1494">
        <v>0.95</v>
      </c>
      <c r="B1494" t="s">
        <v>17</v>
      </c>
      <c r="C1494" t="s">
        <v>14</v>
      </c>
      <c r="D1494">
        <v>62.5</v>
      </c>
      <c r="E1494">
        <v>57</v>
      </c>
      <c r="F1494" t="s">
        <v>16</v>
      </c>
      <c r="G1494" t="s">
        <v>11</v>
      </c>
      <c r="H1494">
        <v>3997</v>
      </c>
      <c r="I1494">
        <f t="shared" si="253"/>
        <v>63.221831672294975</v>
      </c>
      <c r="J1494">
        <f t="shared" si="254"/>
        <v>3.6017341482601051</v>
      </c>
      <c r="K1494">
        <f t="shared" si="255"/>
        <v>-1.581732090875531E-2</v>
      </c>
      <c r="M1494">
        <f t="shared" si="256"/>
        <v>4488.628928961878</v>
      </c>
      <c r="N1494">
        <f t="shared" si="257"/>
        <v>64.2490490889314</v>
      </c>
      <c r="O1494">
        <f t="shared" si="258"/>
        <v>3.5742095157608258</v>
      </c>
      <c r="P1494">
        <f t="shared" si="259"/>
        <v>-1.7202714252906388E-2</v>
      </c>
      <c r="R1494">
        <f t="shared" si="260"/>
        <v>0.12299948185185841</v>
      </c>
      <c r="S1494">
        <f t="shared" si="261"/>
        <v>1.6247827522000942E-2</v>
      </c>
      <c r="T1494">
        <f t="shared" si="262"/>
        <v>7.6420500143175871E-3</v>
      </c>
      <c r="U1494">
        <f t="shared" si="263"/>
        <v>8.758710480383726E-2</v>
      </c>
    </row>
    <row r="1495" spans="1:21" x14ac:dyDescent="0.55000000000000004">
      <c r="A1495">
        <v>1.03</v>
      </c>
      <c r="B1495" t="s">
        <v>21</v>
      </c>
      <c r="C1495" t="s">
        <v>20</v>
      </c>
      <c r="D1495">
        <v>59.1</v>
      </c>
      <c r="E1495">
        <v>60</v>
      </c>
      <c r="F1495" t="s">
        <v>16</v>
      </c>
      <c r="G1495" t="s">
        <v>11</v>
      </c>
      <c r="H1495">
        <v>3997</v>
      </c>
      <c r="I1495">
        <f t="shared" si="253"/>
        <v>63.221831672294975</v>
      </c>
      <c r="J1495">
        <f t="shared" si="254"/>
        <v>3.6017341482601051</v>
      </c>
      <c r="K1495">
        <f t="shared" si="255"/>
        <v>-1.581732090875531E-2</v>
      </c>
      <c r="M1495">
        <f t="shared" si="256"/>
        <v>5006.460240671342</v>
      </c>
      <c r="N1495">
        <f t="shared" si="257"/>
        <v>68.462198321721161</v>
      </c>
      <c r="O1495">
        <f t="shared" si="258"/>
        <v>3.6376562129365877</v>
      </c>
      <c r="P1495">
        <f t="shared" si="259"/>
        <v>-1.5850633379389602E-2</v>
      </c>
      <c r="R1495">
        <f t="shared" si="260"/>
        <v>0.25255447602485415</v>
      </c>
      <c r="S1495">
        <f t="shared" si="261"/>
        <v>8.2888560973512812E-2</v>
      </c>
      <c r="T1495">
        <f t="shared" si="262"/>
        <v>9.9735469631581624E-3</v>
      </c>
      <c r="U1495">
        <f t="shared" si="263"/>
        <v>2.1060754110295145E-3</v>
      </c>
    </row>
    <row r="1496" spans="1:21" x14ac:dyDescent="0.55000000000000004">
      <c r="A1496">
        <v>1.21</v>
      </c>
      <c r="B1496" t="s">
        <v>13</v>
      </c>
      <c r="C1496" t="s">
        <v>14</v>
      </c>
      <c r="D1496">
        <v>61.8</v>
      </c>
      <c r="E1496">
        <v>61</v>
      </c>
      <c r="F1496" t="s">
        <v>16</v>
      </c>
      <c r="G1496" t="s">
        <v>11</v>
      </c>
      <c r="H1496">
        <v>3998</v>
      </c>
      <c r="I1496">
        <f t="shared" si="253"/>
        <v>63.229739838148944</v>
      </c>
      <c r="J1496">
        <f t="shared" si="254"/>
        <v>3.6018427897820979</v>
      </c>
      <c r="K1496">
        <f t="shared" si="255"/>
        <v>-1.5815342630852665E-2</v>
      </c>
      <c r="M1496">
        <f t="shared" si="256"/>
        <v>6171.5806920176328</v>
      </c>
      <c r="N1496">
        <f t="shared" si="257"/>
        <v>77.941784095498122</v>
      </c>
      <c r="O1496">
        <f t="shared" si="258"/>
        <v>3.7804112815820519</v>
      </c>
      <c r="P1496">
        <f t="shared" si="259"/>
        <v>-1.2808451413976837E-2</v>
      </c>
      <c r="R1496">
        <f t="shared" si="260"/>
        <v>0.54366700650766209</v>
      </c>
      <c r="S1496">
        <f t="shared" si="261"/>
        <v>0.23267602073024557</v>
      </c>
      <c r="T1496">
        <f t="shared" si="262"/>
        <v>4.9576981068281678E-2</v>
      </c>
      <c r="U1496">
        <f t="shared" si="263"/>
        <v>0.19012494936467364</v>
      </c>
    </row>
    <row r="1497" spans="1:21" x14ac:dyDescent="0.55000000000000004">
      <c r="A1497">
        <v>0.7</v>
      </c>
      <c r="B1497" t="s">
        <v>19</v>
      </c>
      <c r="C1497" t="s">
        <v>24</v>
      </c>
      <c r="D1497">
        <v>61.3</v>
      </c>
      <c r="E1497">
        <v>61</v>
      </c>
      <c r="F1497" t="s">
        <v>10</v>
      </c>
      <c r="G1497" t="s">
        <v>11</v>
      </c>
      <c r="H1497">
        <v>3998</v>
      </c>
      <c r="I1497">
        <f t="shared" si="253"/>
        <v>63.229739838148944</v>
      </c>
      <c r="J1497">
        <f t="shared" si="254"/>
        <v>3.6018427897820979</v>
      </c>
      <c r="K1497">
        <f t="shared" si="255"/>
        <v>-1.5815342630852665E-2</v>
      </c>
      <c r="M1497">
        <f t="shared" si="256"/>
        <v>2870.406079869806</v>
      </c>
      <c r="N1497">
        <f t="shared" si="257"/>
        <v>51.082957736463406</v>
      </c>
      <c r="O1497">
        <f t="shared" si="258"/>
        <v>3.3759385870865701</v>
      </c>
      <c r="P1497">
        <f t="shared" si="259"/>
        <v>-2.1427966982646339E-2</v>
      </c>
      <c r="R1497">
        <f t="shared" si="260"/>
        <v>0.2820394997824397</v>
      </c>
      <c r="S1497">
        <f t="shared" si="261"/>
        <v>0.19210552080046542</v>
      </c>
      <c r="T1497">
        <f t="shared" si="262"/>
        <v>6.2719062402275039E-2</v>
      </c>
      <c r="U1497">
        <f t="shared" si="263"/>
        <v>0.35488477757317333</v>
      </c>
    </row>
    <row r="1498" spans="1:21" x14ac:dyDescent="0.55000000000000004">
      <c r="A1498">
        <v>0.7</v>
      </c>
      <c r="B1498" t="s">
        <v>19</v>
      </c>
      <c r="C1498" t="s">
        <v>24</v>
      </c>
      <c r="D1498">
        <v>62.1</v>
      </c>
      <c r="E1498">
        <v>57</v>
      </c>
      <c r="F1498" t="s">
        <v>10</v>
      </c>
      <c r="G1498" t="s">
        <v>11</v>
      </c>
      <c r="H1498">
        <v>3998</v>
      </c>
      <c r="I1498">
        <f t="shared" si="253"/>
        <v>63.229739838148944</v>
      </c>
      <c r="J1498">
        <f t="shared" si="254"/>
        <v>3.6018427897820979</v>
      </c>
      <c r="K1498">
        <f t="shared" si="255"/>
        <v>-1.5815342630852665E-2</v>
      </c>
      <c r="M1498">
        <f t="shared" si="256"/>
        <v>2870.406079869806</v>
      </c>
      <c r="N1498">
        <f t="shared" si="257"/>
        <v>51.082957736463406</v>
      </c>
      <c r="O1498">
        <f t="shared" si="258"/>
        <v>3.3759385870865701</v>
      </c>
      <c r="P1498">
        <f t="shared" si="259"/>
        <v>-2.1427966982646339E-2</v>
      </c>
      <c r="R1498">
        <f t="shared" si="260"/>
        <v>0.2820394997824397</v>
      </c>
      <c r="S1498">
        <f t="shared" si="261"/>
        <v>0.19210552080046542</v>
      </c>
      <c r="T1498">
        <f t="shared" si="262"/>
        <v>6.2719062402275039E-2</v>
      </c>
      <c r="U1498">
        <f t="shared" si="263"/>
        <v>0.35488477757317333</v>
      </c>
    </row>
    <row r="1499" spans="1:21" x14ac:dyDescent="0.55000000000000004">
      <c r="A1499">
        <v>1.02</v>
      </c>
      <c r="B1499" t="s">
        <v>23</v>
      </c>
      <c r="C1499" t="s">
        <v>20</v>
      </c>
      <c r="D1499">
        <v>62.1</v>
      </c>
      <c r="E1499">
        <v>57</v>
      </c>
      <c r="F1499" t="s">
        <v>10</v>
      </c>
      <c r="G1499" t="s">
        <v>11</v>
      </c>
      <c r="H1499">
        <v>3998</v>
      </c>
      <c r="I1499">
        <f t="shared" si="253"/>
        <v>63.229739838148944</v>
      </c>
      <c r="J1499">
        <f t="shared" si="254"/>
        <v>3.6018427897820979</v>
      </c>
      <c r="K1499">
        <f t="shared" si="255"/>
        <v>-1.5815342630852665E-2</v>
      </c>
      <c r="M1499">
        <f t="shared" si="256"/>
        <v>4941.7313267076588</v>
      </c>
      <c r="N1499">
        <f t="shared" si="257"/>
        <v>67.935554667622441</v>
      </c>
      <c r="O1499">
        <f t="shared" si="258"/>
        <v>3.6297253757896177</v>
      </c>
      <c r="P1499">
        <f t="shared" si="259"/>
        <v>-1.6019643488579198E-2</v>
      </c>
      <c r="R1499">
        <f t="shared" si="260"/>
        <v>0.23605085710546744</v>
      </c>
      <c r="S1499">
        <f t="shared" si="261"/>
        <v>7.4424073885470843E-2</v>
      </c>
      <c r="T1499">
        <f t="shared" si="262"/>
        <v>7.7412001674861076E-3</v>
      </c>
      <c r="U1499">
        <f t="shared" si="263"/>
        <v>1.2917890082759374E-2</v>
      </c>
    </row>
    <row r="1500" spans="1:21" x14ac:dyDescent="0.55000000000000004">
      <c r="A1500">
        <v>1.04</v>
      </c>
      <c r="B1500" t="s">
        <v>23</v>
      </c>
      <c r="C1500" t="s">
        <v>20</v>
      </c>
      <c r="D1500">
        <v>60.7</v>
      </c>
      <c r="E1500">
        <v>57</v>
      </c>
      <c r="F1500" t="s">
        <v>16</v>
      </c>
      <c r="G1500" t="s">
        <v>11</v>
      </c>
      <c r="H1500">
        <v>3999</v>
      </c>
      <c r="I1500">
        <f t="shared" si="253"/>
        <v>63.237647015049511</v>
      </c>
      <c r="J1500">
        <f t="shared" si="254"/>
        <v>3.6019514041335214</v>
      </c>
      <c r="K1500">
        <f t="shared" si="255"/>
        <v>-1.5813365095036135E-2</v>
      </c>
      <c r="M1500">
        <f t="shared" si="256"/>
        <v>5071.1891546350253</v>
      </c>
      <c r="N1500">
        <f t="shared" si="257"/>
        <v>68.988841975819881</v>
      </c>
      <c r="O1500">
        <f t="shared" si="258"/>
        <v>3.6455870500835581</v>
      </c>
      <c r="P1500">
        <f t="shared" si="259"/>
        <v>-1.5681623270200003E-2</v>
      </c>
      <c r="R1500">
        <f t="shared" si="260"/>
        <v>0.26811431723806584</v>
      </c>
      <c r="S1500">
        <f t="shared" si="261"/>
        <v>9.0945745647393883E-2</v>
      </c>
      <c r="T1500">
        <f t="shared" si="262"/>
        <v>1.2114446047206894E-2</v>
      </c>
      <c r="U1500">
        <f t="shared" si="263"/>
        <v>8.331043016105745E-3</v>
      </c>
    </row>
    <row r="1501" spans="1:21" x14ac:dyDescent="0.55000000000000004">
      <c r="A1501">
        <v>1.01</v>
      </c>
      <c r="B1501" t="s">
        <v>21</v>
      </c>
      <c r="C1501" t="s">
        <v>20</v>
      </c>
      <c r="D1501">
        <v>63.4</v>
      </c>
      <c r="E1501">
        <v>59</v>
      </c>
      <c r="F1501" t="s">
        <v>16</v>
      </c>
      <c r="G1501" t="s">
        <v>11</v>
      </c>
      <c r="H1501">
        <v>4000</v>
      </c>
      <c r="I1501">
        <f t="shared" si="253"/>
        <v>63.245553203367585</v>
      </c>
      <c r="J1501">
        <f t="shared" si="254"/>
        <v>3.6020599913279625</v>
      </c>
      <c r="K1501">
        <f t="shared" si="255"/>
        <v>-1.5811388300841896E-2</v>
      </c>
      <c r="M1501">
        <f t="shared" si="256"/>
        <v>4877.0024127439756</v>
      </c>
      <c r="N1501">
        <f t="shared" si="257"/>
        <v>67.408911013523721</v>
      </c>
      <c r="O1501">
        <f t="shared" si="258"/>
        <v>3.6217945386426473</v>
      </c>
      <c r="P1501">
        <f t="shared" si="259"/>
        <v>-1.6188653597768797E-2</v>
      </c>
      <c r="R1501">
        <f t="shared" si="260"/>
        <v>0.2192506031859939</v>
      </c>
      <c r="S1501">
        <f t="shared" si="261"/>
        <v>6.5828466971721455E-2</v>
      </c>
      <c r="T1501">
        <f t="shared" si="262"/>
        <v>5.4786836871668363E-3</v>
      </c>
      <c r="U1501">
        <f t="shared" si="263"/>
        <v>2.3860352408574613E-2</v>
      </c>
    </row>
    <row r="1502" spans="1:21" x14ac:dyDescent="0.55000000000000004">
      <c r="A1502">
        <v>1.01</v>
      </c>
      <c r="B1502" t="s">
        <v>27</v>
      </c>
      <c r="C1502" t="s">
        <v>12</v>
      </c>
      <c r="D1502">
        <v>59.7</v>
      </c>
      <c r="E1502">
        <v>61</v>
      </c>
      <c r="F1502" t="s">
        <v>16</v>
      </c>
      <c r="G1502" t="s">
        <v>11</v>
      </c>
      <c r="H1502">
        <v>4000</v>
      </c>
      <c r="I1502">
        <f t="shared" si="253"/>
        <v>63.245553203367585</v>
      </c>
      <c r="J1502">
        <f t="shared" si="254"/>
        <v>3.6020599913279625</v>
      </c>
      <c r="K1502">
        <f t="shared" si="255"/>
        <v>-1.5811388300841896E-2</v>
      </c>
      <c r="M1502">
        <f t="shared" si="256"/>
        <v>4877.0024127439756</v>
      </c>
      <c r="N1502">
        <f t="shared" si="257"/>
        <v>67.408911013523721</v>
      </c>
      <c r="O1502">
        <f t="shared" si="258"/>
        <v>3.6217945386426473</v>
      </c>
      <c r="P1502">
        <f t="shared" si="259"/>
        <v>-1.6188653597768797E-2</v>
      </c>
      <c r="R1502">
        <f t="shared" si="260"/>
        <v>0.2192506031859939</v>
      </c>
      <c r="S1502">
        <f t="shared" si="261"/>
        <v>6.5828466971721455E-2</v>
      </c>
      <c r="T1502">
        <f t="shared" si="262"/>
        <v>5.4786836871668363E-3</v>
      </c>
      <c r="U1502">
        <f t="shared" si="263"/>
        <v>2.3860352408574613E-2</v>
      </c>
    </row>
    <row r="1503" spans="1:21" x14ac:dyDescent="0.55000000000000004">
      <c r="A1503">
        <v>1.01</v>
      </c>
      <c r="B1503" t="s">
        <v>13</v>
      </c>
      <c r="C1503" t="s">
        <v>18</v>
      </c>
      <c r="D1503">
        <v>62.1</v>
      </c>
      <c r="E1503">
        <v>56</v>
      </c>
      <c r="F1503" t="s">
        <v>10</v>
      </c>
      <c r="G1503" t="s">
        <v>11</v>
      </c>
      <c r="H1503">
        <v>4000</v>
      </c>
      <c r="I1503">
        <f t="shared" si="253"/>
        <v>63.245553203367585</v>
      </c>
      <c r="J1503">
        <f t="shared" si="254"/>
        <v>3.6020599913279625</v>
      </c>
      <c r="K1503">
        <f t="shared" si="255"/>
        <v>-1.5811388300841896E-2</v>
      </c>
      <c r="M1503">
        <f t="shared" si="256"/>
        <v>4877.0024127439756</v>
      </c>
      <c r="N1503">
        <f t="shared" si="257"/>
        <v>67.408911013523721</v>
      </c>
      <c r="O1503">
        <f t="shared" si="258"/>
        <v>3.6217945386426473</v>
      </c>
      <c r="P1503">
        <f t="shared" si="259"/>
        <v>-1.6188653597768797E-2</v>
      </c>
      <c r="R1503">
        <f t="shared" si="260"/>
        <v>0.2192506031859939</v>
      </c>
      <c r="S1503">
        <f t="shared" si="261"/>
        <v>6.5828466971721455E-2</v>
      </c>
      <c r="T1503">
        <f t="shared" si="262"/>
        <v>5.4786836871668363E-3</v>
      </c>
      <c r="U1503">
        <f t="shared" si="263"/>
        <v>2.3860352408574613E-2</v>
      </c>
    </row>
    <row r="1504" spans="1:21" x14ac:dyDescent="0.55000000000000004">
      <c r="A1504">
        <v>1.01</v>
      </c>
      <c r="B1504" t="s">
        <v>27</v>
      </c>
      <c r="C1504" t="s">
        <v>12</v>
      </c>
      <c r="D1504">
        <v>61.7</v>
      </c>
      <c r="E1504">
        <v>60</v>
      </c>
      <c r="F1504" t="s">
        <v>10</v>
      </c>
      <c r="G1504" t="s">
        <v>11</v>
      </c>
      <c r="H1504">
        <v>4000</v>
      </c>
      <c r="I1504">
        <f t="shared" si="253"/>
        <v>63.245553203367585</v>
      </c>
      <c r="J1504">
        <f t="shared" si="254"/>
        <v>3.6020599913279625</v>
      </c>
      <c r="K1504">
        <f t="shared" si="255"/>
        <v>-1.5811388300841896E-2</v>
      </c>
      <c r="M1504">
        <f t="shared" si="256"/>
        <v>4877.0024127439756</v>
      </c>
      <c r="N1504">
        <f t="shared" si="257"/>
        <v>67.408911013523721</v>
      </c>
      <c r="O1504">
        <f t="shared" si="258"/>
        <v>3.6217945386426473</v>
      </c>
      <c r="P1504">
        <f t="shared" si="259"/>
        <v>-1.6188653597768797E-2</v>
      </c>
      <c r="R1504">
        <f t="shared" si="260"/>
        <v>0.2192506031859939</v>
      </c>
      <c r="S1504">
        <f t="shared" si="261"/>
        <v>6.5828466971721455E-2</v>
      </c>
      <c r="T1504">
        <f t="shared" si="262"/>
        <v>5.4786836871668363E-3</v>
      </c>
      <c r="U1504">
        <f t="shared" si="263"/>
        <v>2.3860352408574613E-2</v>
      </c>
    </row>
    <row r="1505" spans="1:21" x14ac:dyDescent="0.55000000000000004">
      <c r="A1505">
        <v>1.01</v>
      </c>
      <c r="B1505" t="s">
        <v>27</v>
      </c>
      <c r="C1505" t="s">
        <v>12</v>
      </c>
      <c r="D1505">
        <v>63.1</v>
      </c>
      <c r="E1505">
        <v>57</v>
      </c>
      <c r="F1505" t="s">
        <v>16</v>
      </c>
      <c r="G1505" t="s">
        <v>11</v>
      </c>
      <c r="H1505">
        <v>4000</v>
      </c>
      <c r="I1505">
        <f t="shared" si="253"/>
        <v>63.245553203367585</v>
      </c>
      <c r="J1505">
        <f t="shared" si="254"/>
        <v>3.6020599913279625</v>
      </c>
      <c r="K1505">
        <f t="shared" si="255"/>
        <v>-1.5811388300841896E-2</v>
      </c>
      <c r="M1505">
        <f t="shared" si="256"/>
        <v>4877.0024127439756</v>
      </c>
      <c r="N1505">
        <f t="shared" si="257"/>
        <v>67.408911013523721</v>
      </c>
      <c r="O1505">
        <f t="shared" si="258"/>
        <v>3.6217945386426473</v>
      </c>
      <c r="P1505">
        <f t="shared" si="259"/>
        <v>-1.6188653597768797E-2</v>
      </c>
      <c r="R1505">
        <f t="shared" si="260"/>
        <v>0.2192506031859939</v>
      </c>
      <c r="S1505">
        <f t="shared" si="261"/>
        <v>6.5828466971721455E-2</v>
      </c>
      <c r="T1505">
        <f t="shared" si="262"/>
        <v>5.4786836871668363E-3</v>
      </c>
      <c r="U1505">
        <f t="shared" si="263"/>
        <v>2.3860352408574613E-2</v>
      </c>
    </row>
    <row r="1506" spans="1:21" x14ac:dyDescent="0.55000000000000004">
      <c r="A1506">
        <v>1.01</v>
      </c>
      <c r="B1506" t="s">
        <v>13</v>
      </c>
      <c r="C1506" t="s">
        <v>24</v>
      </c>
      <c r="D1506">
        <v>63.1</v>
      </c>
      <c r="E1506">
        <v>59</v>
      </c>
      <c r="F1506" t="s">
        <v>16</v>
      </c>
      <c r="G1506" t="s">
        <v>11</v>
      </c>
      <c r="H1506">
        <v>4000</v>
      </c>
      <c r="I1506">
        <f t="shared" si="253"/>
        <v>63.245553203367585</v>
      </c>
      <c r="J1506">
        <f t="shared" si="254"/>
        <v>3.6020599913279625</v>
      </c>
      <c r="K1506">
        <f t="shared" si="255"/>
        <v>-1.5811388300841896E-2</v>
      </c>
      <c r="M1506">
        <f t="shared" si="256"/>
        <v>4877.0024127439756</v>
      </c>
      <c r="N1506">
        <f t="shared" si="257"/>
        <v>67.408911013523721</v>
      </c>
      <c r="O1506">
        <f t="shared" si="258"/>
        <v>3.6217945386426473</v>
      </c>
      <c r="P1506">
        <f t="shared" si="259"/>
        <v>-1.6188653597768797E-2</v>
      </c>
      <c r="R1506">
        <f t="shared" si="260"/>
        <v>0.2192506031859939</v>
      </c>
      <c r="S1506">
        <f t="shared" si="261"/>
        <v>6.5828466971721455E-2</v>
      </c>
      <c r="T1506">
        <f t="shared" si="262"/>
        <v>5.4786836871668363E-3</v>
      </c>
      <c r="U1506">
        <f t="shared" si="263"/>
        <v>2.3860352408574613E-2</v>
      </c>
    </row>
    <row r="1507" spans="1:21" x14ac:dyDescent="0.55000000000000004">
      <c r="A1507">
        <v>1.01</v>
      </c>
      <c r="B1507" t="s">
        <v>27</v>
      </c>
      <c r="C1507" t="s">
        <v>12</v>
      </c>
      <c r="D1507">
        <v>62.8</v>
      </c>
      <c r="E1507">
        <v>58</v>
      </c>
      <c r="F1507" t="s">
        <v>10</v>
      </c>
      <c r="G1507" t="s">
        <v>11</v>
      </c>
      <c r="H1507">
        <v>4000</v>
      </c>
      <c r="I1507">
        <f t="shared" si="253"/>
        <v>63.245553203367585</v>
      </c>
      <c r="J1507">
        <f t="shared" si="254"/>
        <v>3.6020599913279625</v>
      </c>
      <c r="K1507">
        <f t="shared" si="255"/>
        <v>-1.5811388300841896E-2</v>
      </c>
      <c r="M1507">
        <f t="shared" si="256"/>
        <v>4877.0024127439756</v>
      </c>
      <c r="N1507">
        <f t="shared" si="257"/>
        <v>67.408911013523721</v>
      </c>
      <c r="O1507">
        <f t="shared" si="258"/>
        <v>3.6217945386426473</v>
      </c>
      <c r="P1507">
        <f t="shared" si="259"/>
        <v>-1.6188653597768797E-2</v>
      </c>
      <c r="R1507">
        <f t="shared" si="260"/>
        <v>0.2192506031859939</v>
      </c>
      <c r="S1507">
        <f t="shared" si="261"/>
        <v>6.5828466971721455E-2</v>
      </c>
      <c r="T1507">
        <f t="shared" si="262"/>
        <v>5.4786836871668363E-3</v>
      </c>
      <c r="U1507">
        <f t="shared" si="263"/>
        <v>2.3860352408574613E-2</v>
      </c>
    </row>
    <row r="1508" spans="1:21" x14ac:dyDescent="0.55000000000000004">
      <c r="A1508">
        <v>1.01</v>
      </c>
      <c r="B1508" t="s">
        <v>23</v>
      </c>
      <c r="C1508" t="s">
        <v>14</v>
      </c>
      <c r="D1508">
        <v>59.9</v>
      </c>
      <c r="E1508">
        <v>62</v>
      </c>
      <c r="F1508" t="s">
        <v>16</v>
      </c>
      <c r="G1508" t="s">
        <v>11</v>
      </c>
      <c r="H1508">
        <v>4000</v>
      </c>
      <c r="I1508">
        <f t="shared" si="253"/>
        <v>63.245553203367585</v>
      </c>
      <c r="J1508">
        <f t="shared" si="254"/>
        <v>3.6020599913279625</v>
      </c>
      <c r="K1508">
        <f t="shared" si="255"/>
        <v>-1.5811388300841896E-2</v>
      </c>
      <c r="M1508">
        <f t="shared" si="256"/>
        <v>4877.0024127439756</v>
      </c>
      <c r="N1508">
        <f t="shared" si="257"/>
        <v>67.408911013523721</v>
      </c>
      <c r="O1508">
        <f t="shared" si="258"/>
        <v>3.6217945386426473</v>
      </c>
      <c r="P1508">
        <f t="shared" si="259"/>
        <v>-1.6188653597768797E-2</v>
      </c>
      <c r="R1508">
        <f t="shared" si="260"/>
        <v>0.2192506031859939</v>
      </c>
      <c r="S1508">
        <f t="shared" si="261"/>
        <v>6.5828466971721455E-2</v>
      </c>
      <c r="T1508">
        <f t="shared" si="262"/>
        <v>5.4786836871668363E-3</v>
      </c>
      <c r="U1508">
        <f t="shared" si="263"/>
        <v>2.3860352408574613E-2</v>
      </c>
    </row>
    <row r="1509" spans="1:21" x14ac:dyDescent="0.55000000000000004">
      <c r="A1509">
        <v>0.72</v>
      </c>
      <c r="B1509" t="s">
        <v>8</v>
      </c>
      <c r="C1509" t="s">
        <v>9</v>
      </c>
      <c r="D1509">
        <v>62.4</v>
      </c>
      <c r="E1509">
        <v>56</v>
      </c>
      <c r="F1509" t="s">
        <v>10</v>
      </c>
      <c r="G1509" t="s">
        <v>11</v>
      </c>
      <c r="H1509">
        <v>4001</v>
      </c>
      <c r="I1509">
        <f t="shared" si="253"/>
        <v>63.253458403473878</v>
      </c>
      <c r="J1509">
        <f t="shared" si="254"/>
        <v>3.6021685513789974</v>
      </c>
      <c r="K1509">
        <f t="shared" si="255"/>
        <v>-1.5809412247806517E-2</v>
      </c>
      <c r="M1509">
        <f t="shared" si="256"/>
        <v>2999.8639077971716</v>
      </c>
      <c r="N1509">
        <f t="shared" si="257"/>
        <v>52.136245044660846</v>
      </c>
      <c r="O1509">
        <f t="shared" si="258"/>
        <v>3.3918002613805109</v>
      </c>
      <c r="P1509">
        <f t="shared" si="259"/>
        <v>-2.1089946764267144E-2</v>
      </c>
      <c r="R1509">
        <f t="shared" si="260"/>
        <v>0.25022146768378617</v>
      </c>
      <c r="S1509">
        <f t="shared" si="261"/>
        <v>0.17575660903629697</v>
      </c>
      <c r="T1509">
        <f t="shared" si="262"/>
        <v>5.8400457112966681E-2</v>
      </c>
      <c r="U1509">
        <f t="shared" si="263"/>
        <v>0.33401207038505037</v>
      </c>
    </row>
    <row r="1510" spans="1:21" x14ac:dyDescent="0.55000000000000004">
      <c r="A1510">
        <v>1.0900000000000001</v>
      </c>
      <c r="B1510" t="s">
        <v>27</v>
      </c>
      <c r="C1510" t="s">
        <v>14</v>
      </c>
      <c r="D1510">
        <v>62.4</v>
      </c>
      <c r="E1510">
        <v>57</v>
      </c>
      <c r="F1510" t="s">
        <v>16</v>
      </c>
      <c r="G1510" t="s">
        <v>11</v>
      </c>
      <c r="H1510">
        <v>4001</v>
      </c>
      <c r="I1510">
        <f t="shared" si="253"/>
        <v>63.253458403473878</v>
      </c>
      <c r="J1510">
        <f t="shared" si="254"/>
        <v>3.6021685513789974</v>
      </c>
      <c r="K1510">
        <f t="shared" si="255"/>
        <v>-1.5809412247806517E-2</v>
      </c>
      <c r="M1510">
        <f t="shared" si="256"/>
        <v>5394.8337244534396</v>
      </c>
      <c r="N1510">
        <f t="shared" si="257"/>
        <v>71.622060246313481</v>
      </c>
      <c r="O1510">
        <f t="shared" si="258"/>
        <v>3.6852412358184092</v>
      </c>
      <c r="P1510">
        <f t="shared" si="259"/>
        <v>-1.4836572724252012E-2</v>
      </c>
      <c r="R1510">
        <f t="shared" si="260"/>
        <v>0.34837133827879019</v>
      </c>
      <c r="S1510">
        <f t="shared" si="261"/>
        <v>0.13230267647120461</v>
      </c>
      <c r="T1510">
        <f t="shared" si="262"/>
        <v>2.3061853784606946E-2</v>
      </c>
      <c r="U1510">
        <f t="shared" si="263"/>
        <v>6.1535464336410224E-2</v>
      </c>
    </row>
    <row r="1511" spans="1:21" x14ac:dyDescent="0.55000000000000004">
      <c r="A1511">
        <v>1.17</v>
      </c>
      <c r="B1511" t="s">
        <v>13</v>
      </c>
      <c r="C1511" t="s">
        <v>14</v>
      </c>
      <c r="D1511">
        <v>62.5</v>
      </c>
      <c r="E1511">
        <v>56</v>
      </c>
      <c r="F1511" t="s">
        <v>10</v>
      </c>
      <c r="G1511" t="s">
        <v>11</v>
      </c>
      <c r="H1511">
        <v>4001</v>
      </c>
      <c r="I1511">
        <f t="shared" si="253"/>
        <v>63.253458403473878</v>
      </c>
      <c r="J1511">
        <f t="shared" si="254"/>
        <v>3.6021685513789974</v>
      </c>
      <c r="K1511">
        <f t="shared" si="255"/>
        <v>-1.5809412247806517E-2</v>
      </c>
      <c r="M1511">
        <f t="shared" si="256"/>
        <v>5912.6650361629017</v>
      </c>
      <c r="N1511">
        <f t="shared" si="257"/>
        <v>75.835209479103241</v>
      </c>
      <c r="O1511">
        <f t="shared" si="258"/>
        <v>3.7486879329941711</v>
      </c>
      <c r="P1511">
        <f t="shared" si="259"/>
        <v>-1.348449185073523E-2</v>
      </c>
      <c r="R1511">
        <f t="shared" si="260"/>
        <v>0.47779680983826589</v>
      </c>
      <c r="S1511">
        <f t="shared" si="261"/>
        <v>0.19891008955390768</v>
      </c>
      <c r="T1511">
        <f t="shared" si="262"/>
        <v>4.067532641110938E-2</v>
      </c>
      <c r="U1511">
        <f t="shared" si="263"/>
        <v>0.14705925562753661</v>
      </c>
    </row>
    <row r="1512" spans="1:21" x14ac:dyDescent="0.55000000000000004">
      <c r="A1512">
        <v>1.05</v>
      </c>
      <c r="B1512" t="s">
        <v>23</v>
      </c>
      <c r="C1512" t="s">
        <v>20</v>
      </c>
      <c r="D1512">
        <v>61.4</v>
      </c>
      <c r="E1512">
        <v>57</v>
      </c>
      <c r="F1512" t="s">
        <v>16</v>
      </c>
      <c r="G1512" t="s">
        <v>11</v>
      </c>
      <c r="H1512">
        <v>4001</v>
      </c>
      <c r="I1512">
        <f t="shared" si="253"/>
        <v>63.253458403473878</v>
      </c>
      <c r="J1512">
        <f t="shared" si="254"/>
        <v>3.6021685513789974</v>
      </c>
      <c r="K1512">
        <f t="shared" si="255"/>
        <v>-1.5809412247806517E-2</v>
      </c>
      <c r="M1512">
        <f t="shared" si="256"/>
        <v>5135.9180685987067</v>
      </c>
      <c r="N1512">
        <f t="shared" si="257"/>
        <v>69.515485629918601</v>
      </c>
      <c r="O1512">
        <f t="shared" si="258"/>
        <v>3.6535178872305281</v>
      </c>
      <c r="P1512">
        <f t="shared" si="259"/>
        <v>-1.5512613161010404E-2</v>
      </c>
      <c r="R1512">
        <f t="shared" si="260"/>
        <v>0.28365860249905189</v>
      </c>
      <c r="S1512">
        <f t="shared" si="261"/>
        <v>9.8998969929853062E-2</v>
      </c>
      <c r="T1512">
        <f t="shared" si="262"/>
        <v>1.4255117471355666E-2</v>
      </c>
      <c r="U1512">
        <f t="shared" si="263"/>
        <v>1.8773568690846926E-2</v>
      </c>
    </row>
    <row r="1513" spans="1:21" x14ac:dyDescent="0.55000000000000004">
      <c r="A1513">
        <v>1.04</v>
      </c>
      <c r="B1513" t="s">
        <v>17</v>
      </c>
      <c r="C1513" t="s">
        <v>20</v>
      </c>
      <c r="D1513">
        <v>61</v>
      </c>
      <c r="E1513">
        <v>60</v>
      </c>
      <c r="F1513" t="s">
        <v>10</v>
      </c>
      <c r="G1513" t="s">
        <v>11</v>
      </c>
      <c r="H1513">
        <v>4002</v>
      </c>
      <c r="I1513">
        <f t="shared" si="253"/>
        <v>63.26136261573884</v>
      </c>
      <c r="J1513">
        <f t="shared" si="254"/>
        <v>3.6022770843001926</v>
      </c>
      <c r="K1513">
        <f t="shared" si="255"/>
        <v>-1.5807436935466979E-2</v>
      </c>
      <c r="M1513">
        <f t="shared" si="256"/>
        <v>5071.1891546350253</v>
      </c>
      <c r="N1513">
        <f t="shared" si="257"/>
        <v>68.988841975819881</v>
      </c>
      <c r="O1513">
        <f t="shared" si="258"/>
        <v>3.6455870500835581</v>
      </c>
      <c r="P1513">
        <f t="shared" si="259"/>
        <v>-1.5681623270200003E-2</v>
      </c>
      <c r="R1513">
        <f t="shared" si="260"/>
        <v>0.26716370680535362</v>
      </c>
      <c r="S1513">
        <f t="shared" si="261"/>
        <v>9.0536768783669827E-2</v>
      </c>
      <c r="T1513">
        <f t="shared" si="262"/>
        <v>1.2022941259050674E-2</v>
      </c>
      <c r="U1513">
        <f t="shared" si="263"/>
        <v>7.959143900469345E-3</v>
      </c>
    </row>
    <row r="1514" spans="1:21" x14ac:dyDescent="0.55000000000000004">
      <c r="A1514">
        <v>0.96</v>
      </c>
      <c r="B1514" t="s">
        <v>8</v>
      </c>
      <c r="C1514" t="s">
        <v>20</v>
      </c>
      <c r="D1514">
        <v>61.5</v>
      </c>
      <c r="E1514">
        <v>60</v>
      </c>
      <c r="F1514" t="s">
        <v>16</v>
      </c>
      <c r="G1514" t="s">
        <v>11</v>
      </c>
      <c r="H1514">
        <v>4002</v>
      </c>
      <c r="I1514">
        <f t="shared" si="253"/>
        <v>63.26136261573884</v>
      </c>
      <c r="J1514">
        <f t="shared" si="254"/>
        <v>3.6022770843001926</v>
      </c>
      <c r="K1514">
        <f t="shared" si="255"/>
        <v>-1.5807436935466979E-2</v>
      </c>
      <c r="M1514">
        <f t="shared" si="256"/>
        <v>4553.3578429255613</v>
      </c>
      <c r="N1514">
        <f t="shared" si="257"/>
        <v>64.77569274303012</v>
      </c>
      <c r="O1514">
        <f t="shared" si="258"/>
        <v>3.5821403529077962</v>
      </c>
      <c r="P1514">
        <f t="shared" si="259"/>
        <v>-1.7033704143716789E-2</v>
      </c>
      <c r="R1514">
        <f t="shared" si="260"/>
        <v>0.1377705754436685</v>
      </c>
      <c r="S1514">
        <f t="shared" si="261"/>
        <v>2.3937677986634601E-2</v>
      </c>
      <c r="T1514">
        <f t="shared" si="262"/>
        <v>5.5900006915509887E-3</v>
      </c>
      <c r="U1514">
        <f t="shared" si="263"/>
        <v>7.7575334524880912E-2</v>
      </c>
    </row>
    <row r="1515" spans="1:21" x14ac:dyDescent="0.55000000000000004">
      <c r="A1515">
        <v>1.1299999999999999</v>
      </c>
      <c r="B1515" t="s">
        <v>23</v>
      </c>
      <c r="C1515" t="s">
        <v>20</v>
      </c>
      <c r="D1515">
        <v>59.1</v>
      </c>
      <c r="E1515">
        <v>63</v>
      </c>
      <c r="F1515" t="s">
        <v>16</v>
      </c>
      <c r="G1515" t="s">
        <v>11</v>
      </c>
      <c r="H1515">
        <v>4002</v>
      </c>
      <c r="I1515">
        <f t="shared" si="253"/>
        <v>63.26136261573884</v>
      </c>
      <c r="J1515">
        <f t="shared" si="254"/>
        <v>3.6022770843001926</v>
      </c>
      <c r="K1515">
        <f t="shared" si="255"/>
        <v>-1.5807436935466979E-2</v>
      </c>
      <c r="M1515">
        <f t="shared" si="256"/>
        <v>5653.7493803081688</v>
      </c>
      <c r="N1515">
        <f t="shared" si="257"/>
        <v>73.728634862708361</v>
      </c>
      <c r="O1515">
        <f t="shared" si="258"/>
        <v>3.71696458440629</v>
      </c>
      <c r="P1515">
        <f t="shared" si="259"/>
        <v>-1.4160532287493623E-2</v>
      </c>
      <c r="R1515">
        <f t="shared" si="260"/>
        <v>0.41273097958724858</v>
      </c>
      <c r="S1515">
        <f t="shared" si="261"/>
        <v>0.16546074593033444</v>
      </c>
      <c r="T1515">
        <f t="shared" si="262"/>
        <v>3.1837500953477468E-2</v>
      </c>
      <c r="U1515">
        <f t="shared" si="263"/>
        <v>0.10418543212898823</v>
      </c>
    </row>
    <row r="1516" spans="1:21" x14ac:dyDescent="0.55000000000000004">
      <c r="A1516">
        <v>1.0900000000000001</v>
      </c>
      <c r="B1516" t="s">
        <v>13</v>
      </c>
      <c r="C1516" t="s">
        <v>24</v>
      </c>
      <c r="D1516">
        <v>62.8</v>
      </c>
      <c r="E1516">
        <v>60</v>
      </c>
      <c r="F1516" t="s">
        <v>16</v>
      </c>
      <c r="G1516" t="s">
        <v>11</v>
      </c>
      <c r="H1516">
        <v>4003</v>
      </c>
      <c r="I1516">
        <f t="shared" si="253"/>
        <v>63.269265840532718</v>
      </c>
      <c r="J1516">
        <f t="shared" si="254"/>
        <v>3.6023855901051052</v>
      </c>
      <c r="K1516">
        <f t="shared" si="255"/>
        <v>-1.5805462363360657E-2</v>
      </c>
      <c r="M1516">
        <f t="shared" si="256"/>
        <v>5394.8337244534396</v>
      </c>
      <c r="N1516">
        <f t="shared" si="257"/>
        <v>71.622060246313481</v>
      </c>
      <c r="O1516">
        <f t="shared" si="258"/>
        <v>3.6852412358184092</v>
      </c>
      <c r="P1516">
        <f t="shared" si="259"/>
        <v>-1.4836572724252012E-2</v>
      </c>
      <c r="R1516">
        <f t="shared" si="260"/>
        <v>0.34769765786995743</v>
      </c>
      <c r="S1516">
        <f t="shared" si="261"/>
        <v>0.1320197776094573</v>
      </c>
      <c r="T1516">
        <f t="shared" si="262"/>
        <v>2.3000215729512347E-2</v>
      </c>
      <c r="U1516">
        <f t="shared" si="263"/>
        <v>6.1300936146902671E-2</v>
      </c>
    </row>
    <row r="1517" spans="1:21" x14ac:dyDescent="0.55000000000000004">
      <c r="A1517">
        <v>1.1100000000000001</v>
      </c>
      <c r="B1517" t="s">
        <v>27</v>
      </c>
      <c r="C1517" t="s">
        <v>14</v>
      </c>
      <c r="D1517">
        <v>61.4</v>
      </c>
      <c r="E1517">
        <v>60</v>
      </c>
      <c r="F1517" t="s">
        <v>10</v>
      </c>
      <c r="G1517" t="s">
        <v>11</v>
      </c>
      <c r="H1517">
        <v>4003</v>
      </c>
      <c r="I1517">
        <f t="shared" si="253"/>
        <v>63.269265840532718</v>
      </c>
      <c r="J1517">
        <f t="shared" si="254"/>
        <v>3.6023855901051052</v>
      </c>
      <c r="K1517">
        <f t="shared" si="255"/>
        <v>-1.5805462363360657E-2</v>
      </c>
      <c r="M1517">
        <f t="shared" si="256"/>
        <v>5524.291552380806</v>
      </c>
      <c r="N1517">
        <f t="shared" si="257"/>
        <v>72.675347554510921</v>
      </c>
      <c r="O1517">
        <f t="shared" si="258"/>
        <v>3.7011029101123496</v>
      </c>
      <c r="P1517">
        <f t="shared" si="259"/>
        <v>-1.4498552505872814E-2</v>
      </c>
      <c r="R1517">
        <f t="shared" si="260"/>
        <v>0.38003785970042619</v>
      </c>
      <c r="S1517">
        <f t="shared" si="261"/>
        <v>0.1486674705169774</v>
      </c>
      <c r="T1517">
        <f t="shared" si="262"/>
        <v>2.7403318589325189E-2</v>
      </c>
      <c r="U1517">
        <f t="shared" si="263"/>
        <v>8.2687227203011082E-2</v>
      </c>
    </row>
    <row r="1518" spans="1:21" x14ac:dyDescent="0.55000000000000004">
      <c r="A1518">
        <v>0.8</v>
      </c>
      <c r="B1518" t="s">
        <v>15</v>
      </c>
      <c r="C1518" t="s">
        <v>25</v>
      </c>
      <c r="D1518">
        <v>62.7</v>
      </c>
      <c r="E1518">
        <v>57</v>
      </c>
      <c r="F1518" t="s">
        <v>10</v>
      </c>
      <c r="G1518" t="s">
        <v>11</v>
      </c>
      <c r="H1518">
        <v>4003</v>
      </c>
      <c r="I1518">
        <f t="shared" si="253"/>
        <v>63.269265840532718</v>
      </c>
      <c r="J1518">
        <f t="shared" si="254"/>
        <v>3.6023855901051052</v>
      </c>
      <c r="K1518">
        <f t="shared" si="255"/>
        <v>-1.5805462363360657E-2</v>
      </c>
      <c r="M1518">
        <f t="shared" si="256"/>
        <v>3517.6952195066356</v>
      </c>
      <c r="N1518">
        <f t="shared" si="257"/>
        <v>56.349394277450607</v>
      </c>
      <c r="O1518">
        <f t="shared" si="258"/>
        <v>3.4552469585562724</v>
      </c>
      <c r="P1518">
        <f t="shared" si="259"/>
        <v>-1.9737865890750356E-2</v>
      </c>
      <c r="R1518">
        <f t="shared" si="260"/>
        <v>0.12123526867183723</v>
      </c>
      <c r="S1518">
        <f t="shared" si="261"/>
        <v>0.109371769549584</v>
      </c>
      <c r="T1518">
        <f t="shared" si="262"/>
        <v>4.0844775737774307E-2</v>
      </c>
      <c r="U1518">
        <f t="shared" si="263"/>
        <v>0.24880028416666747</v>
      </c>
    </row>
    <row r="1519" spans="1:21" x14ac:dyDescent="0.55000000000000004">
      <c r="A1519">
        <v>0.8</v>
      </c>
      <c r="B1519" t="s">
        <v>17</v>
      </c>
      <c r="C1519" t="s">
        <v>9</v>
      </c>
      <c r="D1519">
        <v>61.7</v>
      </c>
      <c r="E1519">
        <v>56</v>
      </c>
      <c r="F1519" t="s">
        <v>26</v>
      </c>
      <c r="G1519" t="s">
        <v>11</v>
      </c>
      <c r="H1519">
        <v>4003</v>
      </c>
      <c r="I1519">
        <f t="shared" si="253"/>
        <v>63.269265840532718</v>
      </c>
      <c r="J1519">
        <f t="shared" si="254"/>
        <v>3.6023855901051052</v>
      </c>
      <c r="K1519">
        <f t="shared" si="255"/>
        <v>-1.5805462363360657E-2</v>
      </c>
      <c r="M1519">
        <f t="shared" si="256"/>
        <v>3517.6952195066356</v>
      </c>
      <c r="N1519">
        <f t="shared" si="257"/>
        <v>56.349394277450607</v>
      </c>
      <c r="O1519">
        <f t="shared" si="258"/>
        <v>3.4552469585562724</v>
      </c>
      <c r="P1519">
        <f t="shared" si="259"/>
        <v>-1.9737865890750356E-2</v>
      </c>
      <c r="R1519">
        <f t="shared" si="260"/>
        <v>0.12123526867183723</v>
      </c>
      <c r="S1519">
        <f t="shared" si="261"/>
        <v>0.109371769549584</v>
      </c>
      <c r="T1519">
        <f t="shared" si="262"/>
        <v>4.0844775737774307E-2</v>
      </c>
      <c r="U1519">
        <f t="shared" si="263"/>
        <v>0.24880028416666747</v>
      </c>
    </row>
    <row r="1520" spans="1:21" x14ac:dyDescent="0.55000000000000004">
      <c r="A1520">
        <v>1</v>
      </c>
      <c r="B1520" t="s">
        <v>23</v>
      </c>
      <c r="C1520" t="s">
        <v>14</v>
      </c>
      <c r="D1520">
        <v>63.4</v>
      </c>
      <c r="E1520">
        <v>61</v>
      </c>
      <c r="F1520" t="s">
        <v>22</v>
      </c>
      <c r="G1520" t="s">
        <v>11</v>
      </c>
      <c r="H1520">
        <v>4004</v>
      </c>
      <c r="I1520">
        <f t="shared" si="253"/>
        <v>63.2771680782255</v>
      </c>
      <c r="J1520">
        <f t="shared" si="254"/>
        <v>3.6024940688072808</v>
      </c>
      <c r="K1520">
        <f t="shared" si="255"/>
        <v>-1.580348853102535E-2</v>
      </c>
      <c r="M1520">
        <f t="shared" si="256"/>
        <v>4812.2734987802924</v>
      </c>
      <c r="N1520">
        <f t="shared" si="257"/>
        <v>66.882267359425001</v>
      </c>
      <c r="O1520">
        <f t="shared" si="258"/>
        <v>3.6138637014956769</v>
      </c>
      <c r="P1520">
        <f t="shared" si="259"/>
        <v>-1.6357663706958396E-2</v>
      </c>
      <c r="R1520">
        <f t="shared" si="260"/>
        <v>0.2018665081868862</v>
      </c>
      <c r="S1520">
        <f t="shared" si="261"/>
        <v>5.697314514364403E-2</v>
      </c>
      <c r="T1520">
        <f t="shared" si="262"/>
        <v>3.1560448043042458E-3</v>
      </c>
      <c r="U1520">
        <f t="shared" si="263"/>
        <v>3.5066635752295565E-2</v>
      </c>
    </row>
    <row r="1521" spans="1:21" x14ac:dyDescent="0.55000000000000004">
      <c r="A1521">
        <v>1</v>
      </c>
      <c r="B1521" t="s">
        <v>23</v>
      </c>
      <c r="C1521" t="s">
        <v>14</v>
      </c>
      <c r="D1521">
        <v>60.5</v>
      </c>
      <c r="E1521">
        <v>59</v>
      </c>
      <c r="F1521" t="s">
        <v>10</v>
      </c>
      <c r="G1521" t="s">
        <v>11</v>
      </c>
      <c r="H1521">
        <v>4004</v>
      </c>
      <c r="I1521">
        <f t="shared" si="253"/>
        <v>63.2771680782255</v>
      </c>
      <c r="J1521">
        <f t="shared" si="254"/>
        <v>3.6024940688072808</v>
      </c>
      <c r="K1521">
        <f t="shared" si="255"/>
        <v>-1.580348853102535E-2</v>
      </c>
      <c r="M1521">
        <f t="shared" si="256"/>
        <v>4812.2734987802924</v>
      </c>
      <c r="N1521">
        <f t="shared" si="257"/>
        <v>66.882267359425001</v>
      </c>
      <c r="O1521">
        <f t="shared" si="258"/>
        <v>3.6138637014956769</v>
      </c>
      <c r="P1521">
        <f t="shared" si="259"/>
        <v>-1.6357663706958396E-2</v>
      </c>
      <c r="R1521">
        <f t="shared" si="260"/>
        <v>0.2018665081868862</v>
      </c>
      <c r="S1521">
        <f t="shared" si="261"/>
        <v>5.697314514364403E-2</v>
      </c>
      <c r="T1521">
        <f t="shared" si="262"/>
        <v>3.1560448043042458E-3</v>
      </c>
      <c r="U1521">
        <f t="shared" si="263"/>
        <v>3.5066635752295565E-2</v>
      </c>
    </row>
    <row r="1522" spans="1:21" x14ac:dyDescent="0.55000000000000004">
      <c r="A1522">
        <v>1</v>
      </c>
      <c r="B1522" t="s">
        <v>23</v>
      </c>
      <c r="C1522" t="s">
        <v>14</v>
      </c>
      <c r="D1522">
        <v>62.9</v>
      </c>
      <c r="E1522">
        <v>60</v>
      </c>
      <c r="F1522" t="s">
        <v>22</v>
      </c>
      <c r="G1522" t="s">
        <v>11</v>
      </c>
      <c r="H1522">
        <v>4004</v>
      </c>
      <c r="I1522">
        <f t="shared" si="253"/>
        <v>63.2771680782255</v>
      </c>
      <c r="J1522">
        <f t="shared" si="254"/>
        <v>3.6024940688072808</v>
      </c>
      <c r="K1522">
        <f t="shared" si="255"/>
        <v>-1.580348853102535E-2</v>
      </c>
      <c r="M1522">
        <f t="shared" si="256"/>
        <v>4812.2734987802924</v>
      </c>
      <c r="N1522">
        <f t="shared" si="257"/>
        <v>66.882267359425001</v>
      </c>
      <c r="O1522">
        <f t="shared" si="258"/>
        <v>3.6138637014956769</v>
      </c>
      <c r="P1522">
        <f t="shared" si="259"/>
        <v>-1.6357663706958396E-2</v>
      </c>
      <c r="R1522">
        <f t="shared" si="260"/>
        <v>0.2018665081868862</v>
      </c>
      <c r="S1522">
        <f t="shared" si="261"/>
        <v>5.697314514364403E-2</v>
      </c>
      <c r="T1522">
        <f t="shared" si="262"/>
        <v>3.1560448043042458E-3</v>
      </c>
      <c r="U1522">
        <f t="shared" si="263"/>
        <v>3.5066635752295565E-2</v>
      </c>
    </row>
    <row r="1523" spans="1:21" x14ac:dyDescent="0.55000000000000004">
      <c r="A1523">
        <v>1</v>
      </c>
      <c r="B1523" t="s">
        <v>23</v>
      </c>
      <c r="C1523" t="s">
        <v>14</v>
      </c>
      <c r="D1523">
        <v>61.8</v>
      </c>
      <c r="E1523">
        <v>55</v>
      </c>
      <c r="F1523" t="s">
        <v>10</v>
      </c>
      <c r="G1523" t="s">
        <v>11</v>
      </c>
      <c r="H1523">
        <v>4004</v>
      </c>
      <c r="I1523">
        <f t="shared" si="253"/>
        <v>63.2771680782255</v>
      </c>
      <c r="J1523">
        <f t="shared" si="254"/>
        <v>3.6024940688072808</v>
      </c>
      <c r="K1523">
        <f t="shared" si="255"/>
        <v>-1.580348853102535E-2</v>
      </c>
      <c r="M1523">
        <f t="shared" si="256"/>
        <v>4812.2734987802924</v>
      </c>
      <c r="N1523">
        <f t="shared" si="257"/>
        <v>66.882267359425001</v>
      </c>
      <c r="O1523">
        <f t="shared" si="258"/>
        <v>3.6138637014956769</v>
      </c>
      <c r="P1523">
        <f t="shared" si="259"/>
        <v>-1.6357663706958396E-2</v>
      </c>
      <c r="R1523">
        <f t="shared" si="260"/>
        <v>0.2018665081868862</v>
      </c>
      <c r="S1523">
        <f t="shared" si="261"/>
        <v>5.697314514364403E-2</v>
      </c>
      <c r="T1523">
        <f t="shared" si="262"/>
        <v>3.1560448043042458E-3</v>
      </c>
      <c r="U1523">
        <f t="shared" si="263"/>
        <v>3.5066635752295565E-2</v>
      </c>
    </row>
    <row r="1524" spans="1:21" x14ac:dyDescent="0.55000000000000004">
      <c r="A1524">
        <v>1</v>
      </c>
      <c r="B1524" t="s">
        <v>23</v>
      </c>
      <c r="C1524" t="s">
        <v>14</v>
      </c>
      <c r="D1524">
        <v>63.7</v>
      </c>
      <c r="E1524">
        <v>64</v>
      </c>
      <c r="F1524" t="s">
        <v>22</v>
      </c>
      <c r="G1524" t="s">
        <v>11</v>
      </c>
      <c r="H1524">
        <v>4004</v>
      </c>
      <c r="I1524">
        <f t="shared" si="253"/>
        <v>63.2771680782255</v>
      </c>
      <c r="J1524">
        <f t="shared" si="254"/>
        <v>3.6024940688072808</v>
      </c>
      <c r="K1524">
        <f t="shared" si="255"/>
        <v>-1.580348853102535E-2</v>
      </c>
      <c r="M1524">
        <f t="shared" si="256"/>
        <v>4812.2734987802924</v>
      </c>
      <c r="N1524">
        <f t="shared" si="257"/>
        <v>66.882267359425001</v>
      </c>
      <c r="O1524">
        <f t="shared" si="258"/>
        <v>3.6138637014956769</v>
      </c>
      <c r="P1524">
        <f t="shared" si="259"/>
        <v>-1.6357663706958396E-2</v>
      </c>
      <c r="R1524">
        <f t="shared" si="260"/>
        <v>0.2018665081868862</v>
      </c>
      <c r="S1524">
        <f t="shared" si="261"/>
        <v>5.697314514364403E-2</v>
      </c>
      <c r="T1524">
        <f t="shared" si="262"/>
        <v>3.1560448043042458E-3</v>
      </c>
      <c r="U1524">
        <f t="shared" si="263"/>
        <v>3.5066635752295565E-2</v>
      </c>
    </row>
    <row r="1525" spans="1:21" x14ac:dyDescent="0.55000000000000004">
      <c r="A1525">
        <v>0.91</v>
      </c>
      <c r="B1525" t="s">
        <v>8</v>
      </c>
      <c r="C1525" t="s">
        <v>14</v>
      </c>
      <c r="D1525">
        <v>61.3</v>
      </c>
      <c r="E1525">
        <v>59</v>
      </c>
      <c r="F1525" t="s">
        <v>16</v>
      </c>
      <c r="G1525" t="s">
        <v>11</v>
      </c>
      <c r="H1525">
        <v>4006</v>
      </c>
      <c r="I1525">
        <f t="shared" si="253"/>
        <v>63.292969593786637</v>
      </c>
      <c r="J1525">
        <f t="shared" si="254"/>
        <v>3.6027109449575576</v>
      </c>
      <c r="K1525">
        <f t="shared" si="255"/>
        <v>-1.5799543083820929E-2</v>
      </c>
      <c r="M1525">
        <f t="shared" si="256"/>
        <v>4229.713273107147</v>
      </c>
      <c r="N1525">
        <f t="shared" si="257"/>
        <v>62.142474472536527</v>
      </c>
      <c r="O1525">
        <f t="shared" si="258"/>
        <v>3.5424861671729451</v>
      </c>
      <c r="P1525">
        <f t="shared" si="259"/>
        <v>-1.787875468966478E-2</v>
      </c>
      <c r="R1525">
        <f t="shared" si="260"/>
        <v>5.5844551449612319E-2</v>
      </c>
      <c r="S1525">
        <f t="shared" si="261"/>
        <v>1.8177297235916892E-2</v>
      </c>
      <c r="T1525">
        <f t="shared" si="262"/>
        <v>1.6716516729965422E-2</v>
      </c>
      <c r="U1525">
        <f t="shared" si="263"/>
        <v>0.1315994769477232</v>
      </c>
    </row>
    <row r="1526" spans="1:21" x14ac:dyDescent="0.55000000000000004">
      <c r="A1526">
        <v>0.97</v>
      </c>
      <c r="B1526" t="s">
        <v>15</v>
      </c>
      <c r="C1526" t="s">
        <v>14</v>
      </c>
      <c r="D1526">
        <v>61.7</v>
      </c>
      <c r="E1526">
        <v>59</v>
      </c>
      <c r="F1526" t="s">
        <v>10</v>
      </c>
      <c r="G1526" t="s">
        <v>11</v>
      </c>
      <c r="H1526">
        <v>4007</v>
      </c>
      <c r="I1526">
        <f t="shared" si="253"/>
        <v>63.300868872393842</v>
      </c>
      <c r="J1526">
        <f t="shared" si="254"/>
        <v>3.6028193424326997</v>
      </c>
      <c r="K1526">
        <f t="shared" si="255"/>
        <v>-1.579757146802941E-2</v>
      </c>
      <c r="M1526">
        <f t="shared" si="256"/>
        <v>4618.0867568892445</v>
      </c>
      <c r="N1526">
        <f t="shared" si="257"/>
        <v>65.30233639712884</v>
      </c>
      <c r="O1526">
        <f t="shared" si="258"/>
        <v>3.5900711900547666</v>
      </c>
      <c r="P1526">
        <f t="shared" si="259"/>
        <v>-1.686469403452719E-2</v>
      </c>
      <c r="R1526">
        <f t="shared" si="260"/>
        <v>0.15250480581213988</v>
      </c>
      <c r="S1526">
        <f t="shared" si="261"/>
        <v>3.161832626294106E-2</v>
      </c>
      <c r="T1526">
        <f t="shared" si="262"/>
        <v>3.5383823517848995E-3</v>
      </c>
      <c r="U1526">
        <f t="shared" si="263"/>
        <v>6.7549785652648311E-2</v>
      </c>
    </row>
    <row r="1527" spans="1:21" x14ac:dyDescent="0.55000000000000004">
      <c r="A1527">
        <v>1.01</v>
      </c>
      <c r="B1527" t="s">
        <v>23</v>
      </c>
      <c r="C1527" t="s">
        <v>20</v>
      </c>
      <c r="D1527">
        <v>62.2</v>
      </c>
      <c r="E1527">
        <v>56</v>
      </c>
      <c r="F1527" t="s">
        <v>16</v>
      </c>
      <c r="G1527" t="s">
        <v>11</v>
      </c>
      <c r="H1527">
        <v>4007</v>
      </c>
      <c r="I1527">
        <f t="shared" si="253"/>
        <v>63.300868872393842</v>
      </c>
      <c r="J1527">
        <f t="shared" si="254"/>
        <v>3.6028193424326997</v>
      </c>
      <c r="K1527">
        <f t="shared" si="255"/>
        <v>-1.579757146802941E-2</v>
      </c>
      <c r="M1527">
        <f t="shared" si="256"/>
        <v>4877.0024127439756</v>
      </c>
      <c r="N1527">
        <f t="shared" si="257"/>
        <v>67.408911013523721</v>
      </c>
      <c r="O1527">
        <f t="shared" si="258"/>
        <v>3.6217945386426473</v>
      </c>
      <c r="P1527">
        <f t="shared" si="259"/>
        <v>-1.6188653597768797E-2</v>
      </c>
      <c r="R1527">
        <f t="shared" si="260"/>
        <v>0.21712064206238471</v>
      </c>
      <c r="S1527">
        <f t="shared" si="261"/>
        <v>6.4897089318175824E-2</v>
      </c>
      <c r="T1527">
        <f t="shared" si="262"/>
        <v>5.2667631669633301E-3</v>
      </c>
      <c r="U1527">
        <f t="shared" si="263"/>
        <v>2.4755838612969441E-2</v>
      </c>
    </row>
    <row r="1528" spans="1:21" x14ac:dyDescent="0.55000000000000004">
      <c r="A1528">
        <v>1.01</v>
      </c>
      <c r="B1528" t="s">
        <v>23</v>
      </c>
      <c r="C1528" t="s">
        <v>20</v>
      </c>
      <c r="D1528">
        <v>60.2</v>
      </c>
      <c r="E1528">
        <v>62</v>
      </c>
      <c r="F1528" t="s">
        <v>16</v>
      </c>
      <c r="G1528" t="s">
        <v>11</v>
      </c>
      <c r="H1528">
        <v>4007</v>
      </c>
      <c r="I1528">
        <f t="shared" si="253"/>
        <v>63.300868872393842</v>
      </c>
      <c r="J1528">
        <f t="shared" si="254"/>
        <v>3.6028193424326997</v>
      </c>
      <c r="K1528">
        <f t="shared" si="255"/>
        <v>-1.579757146802941E-2</v>
      </c>
      <c r="M1528">
        <f t="shared" si="256"/>
        <v>4877.0024127439756</v>
      </c>
      <c r="N1528">
        <f t="shared" si="257"/>
        <v>67.408911013523721</v>
      </c>
      <c r="O1528">
        <f t="shared" si="258"/>
        <v>3.6217945386426473</v>
      </c>
      <c r="P1528">
        <f t="shared" si="259"/>
        <v>-1.6188653597768797E-2</v>
      </c>
      <c r="R1528">
        <f t="shared" si="260"/>
        <v>0.21712064206238471</v>
      </c>
      <c r="S1528">
        <f t="shared" si="261"/>
        <v>6.4897089318175824E-2</v>
      </c>
      <c r="T1528">
        <f t="shared" si="262"/>
        <v>5.2667631669633301E-3</v>
      </c>
      <c r="U1528">
        <f t="shared" si="263"/>
        <v>2.4755838612969441E-2</v>
      </c>
    </row>
    <row r="1529" spans="1:21" x14ac:dyDescent="0.55000000000000004">
      <c r="A1529">
        <v>1.01</v>
      </c>
      <c r="B1529" t="s">
        <v>23</v>
      </c>
      <c r="C1529" t="s">
        <v>20</v>
      </c>
      <c r="D1529">
        <v>62.1</v>
      </c>
      <c r="E1529">
        <v>55</v>
      </c>
      <c r="F1529" t="s">
        <v>16</v>
      </c>
      <c r="G1529" t="s">
        <v>11</v>
      </c>
      <c r="H1529">
        <v>4007</v>
      </c>
      <c r="I1529">
        <f t="shared" si="253"/>
        <v>63.300868872393842</v>
      </c>
      <c r="J1529">
        <f t="shared" si="254"/>
        <v>3.6028193424326997</v>
      </c>
      <c r="K1529">
        <f t="shared" si="255"/>
        <v>-1.579757146802941E-2</v>
      </c>
      <c r="M1529">
        <f t="shared" si="256"/>
        <v>4877.0024127439756</v>
      </c>
      <c r="N1529">
        <f t="shared" si="257"/>
        <v>67.408911013523721</v>
      </c>
      <c r="O1529">
        <f t="shared" si="258"/>
        <v>3.6217945386426473</v>
      </c>
      <c r="P1529">
        <f t="shared" si="259"/>
        <v>-1.6188653597768797E-2</v>
      </c>
      <c r="R1529">
        <f t="shared" si="260"/>
        <v>0.21712064206238471</v>
      </c>
      <c r="S1529">
        <f t="shared" si="261"/>
        <v>6.4897089318175824E-2</v>
      </c>
      <c r="T1529">
        <f t="shared" si="262"/>
        <v>5.2667631669633301E-3</v>
      </c>
      <c r="U1529">
        <f t="shared" si="263"/>
        <v>2.4755838612969441E-2</v>
      </c>
    </row>
    <row r="1530" spans="1:21" x14ac:dyDescent="0.55000000000000004">
      <c r="A1530">
        <v>1.01</v>
      </c>
      <c r="B1530" t="s">
        <v>27</v>
      </c>
      <c r="C1530" t="s">
        <v>14</v>
      </c>
      <c r="D1530">
        <v>61.3</v>
      </c>
      <c r="E1530">
        <v>57</v>
      </c>
      <c r="F1530" t="s">
        <v>26</v>
      </c>
      <c r="G1530" t="s">
        <v>11</v>
      </c>
      <c r="H1530">
        <v>4007</v>
      </c>
      <c r="I1530">
        <f t="shared" si="253"/>
        <v>63.300868872393842</v>
      </c>
      <c r="J1530">
        <f t="shared" si="254"/>
        <v>3.6028193424326997</v>
      </c>
      <c r="K1530">
        <f t="shared" si="255"/>
        <v>-1.579757146802941E-2</v>
      </c>
      <c r="M1530">
        <f t="shared" si="256"/>
        <v>4877.0024127439756</v>
      </c>
      <c r="N1530">
        <f t="shared" si="257"/>
        <v>67.408911013523721</v>
      </c>
      <c r="O1530">
        <f t="shared" si="258"/>
        <v>3.6217945386426473</v>
      </c>
      <c r="P1530">
        <f t="shared" si="259"/>
        <v>-1.6188653597768797E-2</v>
      </c>
      <c r="R1530">
        <f t="shared" si="260"/>
        <v>0.21712064206238471</v>
      </c>
      <c r="S1530">
        <f t="shared" si="261"/>
        <v>6.4897089318175824E-2</v>
      </c>
      <c r="T1530">
        <f t="shared" si="262"/>
        <v>5.2667631669633301E-3</v>
      </c>
      <c r="U1530">
        <f t="shared" si="263"/>
        <v>2.4755838612969441E-2</v>
      </c>
    </row>
    <row r="1531" spans="1:21" x14ac:dyDescent="0.55000000000000004">
      <c r="A1531">
        <v>1.01</v>
      </c>
      <c r="B1531" t="s">
        <v>23</v>
      </c>
      <c r="C1531" t="s">
        <v>20</v>
      </c>
      <c r="D1531">
        <v>59.9</v>
      </c>
      <c r="E1531">
        <v>59</v>
      </c>
      <c r="F1531" t="s">
        <v>16</v>
      </c>
      <c r="G1531" t="s">
        <v>11</v>
      </c>
      <c r="H1531">
        <v>4007</v>
      </c>
      <c r="I1531">
        <f t="shared" si="253"/>
        <v>63.300868872393842</v>
      </c>
      <c r="J1531">
        <f t="shared" si="254"/>
        <v>3.6028193424326997</v>
      </c>
      <c r="K1531">
        <f t="shared" si="255"/>
        <v>-1.579757146802941E-2</v>
      </c>
      <c r="M1531">
        <f t="shared" si="256"/>
        <v>4877.0024127439756</v>
      </c>
      <c r="N1531">
        <f t="shared" si="257"/>
        <v>67.408911013523721</v>
      </c>
      <c r="O1531">
        <f t="shared" si="258"/>
        <v>3.6217945386426473</v>
      </c>
      <c r="P1531">
        <f t="shared" si="259"/>
        <v>-1.6188653597768797E-2</v>
      </c>
      <c r="R1531">
        <f t="shared" si="260"/>
        <v>0.21712064206238471</v>
      </c>
      <c r="S1531">
        <f t="shared" si="261"/>
        <v>6.4897089318175824E-2</v>
      </c>
      <c r="T1531">
        <f t="shared" si="262"/>
        <v>5.2667631669633301E-3</v>
      </c>
      <c r="U1531">
        <f t="shared" si="263"/>
        <v>2.4755838612969441E-2</v>
      </c>
    </row>
    <row r="1532" spans="1:21" x14ac:dyDescent="0.55000000000000004">
      <c r="A1532">
        <v>1.01</v>
      </c>
      <c r="B1532" t="s">
        <v>23</v>
      </c>
      <c r="C1532" t="s">
        <v>20</v>
      </c>
      <c r="D1532">
        <v>58.7</v>
      </c>
      <c r="E1532">
        <v>62</v>
      </c>
      <c r="F1532" t="s">
        <v>16</v>
      </c>
      <c r="G1532" t="s">
        <v>11</v>
      </c>
      <c r="H1532">
        <v>4007</v>
      </c>
      <c r="I1532">
        <f t="shared" si="253"/>
        <v>63.300868872393842</v>
      </c>
      <c r="J1532">
        <f t="shared" si="254"/>
        <v>3.6028193424326997</v>
      </c>
      <c r="K1532">
        <f t="shared" si="255"/>
        <v>-1.579757146802941E-2</v>
      </c>
      <c r="M1532">
        <f t="shared" si="256"/>
        <v>4877.0024127439756</v>
      </c>
      <c r="N1532">
        <f t="shared" si="257"/>
        <v>67.408911013523721</v>
      </c>
      <c r="O1532">
        <f t="shared" si="258"/>
        <v>3.6217945386426473</v>
      </c>
      <c r="P1532">
        <f t="shared" si="259"/>
        <v>-1.6188653597768797E-2</v>
      </c>
      <c r="R1532">
        <f t="shared" si="260"/>
        <v>0.21712064206238471</v>
      </c>
      <c r="S1532">
        <f t="shared" si="261"/>
        <v>6.4897089318175824E-2</v>
      </c>
      <c r="T1532">
        <f t="shared" si="262"/>
        <v>5.2667631669633301E-3</v>
      </c>
      <c r="U1532">
        <f t="shared" si="263"/>
        <v>2.4755838612969441E-2</v>
      </c>
    </row>
    <row r="1533" spans="1:21" x14ac:dyDescent="0.55000000000000004">
      <c r="A1533">
        <v>0.92</v>
      </c>
      <c r="B1533" t="s">
        <v>21</v>
      </c>
      <c r="C1533" t="s">
        <v>14</v>
      </c>
      <c r="D1533">
        <v>62.6</v>
      </c>
      <c r="E1533">
        <v>58</v>
      </c>
      <c r="F1533" t="s">
        <v>10</v>
      </c>
      <c r="G1533" t="s">
        <v>11</v>
      </c>
      <c r="H1533">
        <v>4008</v>
      </c>
      <c r="I1533">
        <f t="shared" si="253"/>
        <v>63.308767165377652</v>
      </c>
      <c r="J1533">
        <f t="shared" si="254"/>
        <v>3.6029277128591892</v>
      </c>
      <c r="K1533">
        <f t="shared" si="255"/>
        <v>-1.5795600590164088E-2</v>
      </c>
      <c r="M1533">
        <f t="shared" si="256"/>
        <v>4294.4421870708302</v>
      </c>
      <c r="N1533">
        <f t="shared" si="257"/>
        <v>62.669118126635247</v>
      </c>
      <c r="O1533">
        <f t="shared" si="258"/>
        <v>3.5504170043199155</v>
      </c>
      <c r="P1533">
        <f t="shared" si="259"/>
        <v>-1.7709744580475181E-2</v>
      </c>
      <c r="R1533">
        <f t="shared" si="260"/>
        <v>7.1467611544618309E-2</v>
      </c>
      <c r="S1533">
        <f t="shared" si="261"/>
        <v>1.0103640733857427E-2</v>
      </c>
      <c r="T1533">
        <f t="shared" si="262"/>
        <v>1.4574455199824875E-2</v>
      </c>
      <c r="U1533">
        <f t="shared" si="263"/>
        <v>0.12118209620361192</v>
      </c>
    </row>
    <row r="1534" spans="1:21" x14ac:dyDescent="0.55000000000000004">
      <c r="A1534">
        <v>0.9</v>
      </c>
      <c r="B1534" t="s">
        <v>8</v>
      </c>
      <c r="C1534" t="s">
        <v>14</v>
      </c>
      <c r="D1534">
        <v>62.2</v>
      </c>
      <c r="E1534">
        <v>56</v>
      </c>
      <c r="F1534" t="s">
        <v>16</v>
      </c>
      <c r="G1534" t="s">
        <v>11</v>
      </c>
      <c r="H1534">
        <v>4067</v>
      </c>
      <c r="I1534">
        <f t="shared" si="253"/>
        <v>63.773035054010094</v>
      </c>
      <c r="J1534">
        <f t="shared" si="254"/>
        <v>3.6092741724045876</v>
      </c>
      <c r="K1534">
        <f t="shared" si="255"/>
        <v>-1.5680608569955762E-2</v>
      </c>
      <c r="M1534">
        <f t="shared" si="256"/>
        <v>4164.9843591434637</v>
      </c>
      <c r="N1534">
        <f t="shared" si="257"/>
        <v>61.6158308184378</v>
      </c>
      <c r="O1534">
        <f t="shared" si="258"/>
        <v>3.5345553300259747</v>
      </c>
      <c r="P1534">
        <f t="shared" si="259"/>
        <v>-1.8047764798854379E-2</v>
      </c>
      <c r="R1534">
        <f t="shared" si="260"/>
        <v>2.4092539745134922E-2</v>
      </c>
      <c r="S1534">
        <f t="shared" si="261"/>
        <v>3.3826275223459788E-2</v>
      </c>
      <c r="T1534">
        <f t="shared" si="262"/>
        <v>2.0701902601329227E-2</v>
      </c>
      <c r="U1534">
        <f t="shared" si="263"/>
        <v>0.1509607371638699</v>
      </c>
    </row>
    <row r="1535" spans="1:21" x14ac:dyDescent="0.55000000000000004">
      <c r="A1535">
        <v>1.03</v>
      </c>
      <c r="B1535" t="s">
        <v>23</v>
      </c>
      <c r="C1535" t="s">
        <v>14</v>
      </c>
      <c r="D1535">
        <v>60.2</v>
      </c>
      <c r="E1535">
        <v>58</v>
      </c>
      <c r="F1535" t="s">
        <v>10</v>
      </c>
      <c r="G1535" t="s">
        <v>11</v>
      </c>
      <c r="H1535">
        <v>4067</v>
      </c>
      <c r="I1535">
        <f t="shared" si="253"/>
        <v>63.773035054010094</v>
      </c>
      <c r="J1535">
        <f t="shared" si="254"/>
        <v>3.6092741724045876</v>
      </c>
      <c r="K1535">
        <f t="shared" si="255"/>
        <v>-1.5680608569955762E-2</v>
      </c>
      <c r="M1535">
        <f t="shared" si="256"/>
        <v>5006.460240671342</v>
      </c>
      <c r="N1535">
        <f t="shared" si="257"/>
        <v>68.462198321721161</v>
      </c>
      <c r="O1535">
        <f t="shared" si="258"/>
        <v>3.6376562129365877</v>
      </c>
      <c r="P1535">
        <f t="shared" si="259"/>
        <v>-1.5850633379389602E-2</v>
      </c>
      <c r="R1535">
        <f t="shared" si="260"/>
        <v>0.2309958791913799</v>
      </c>
      <c r="S1535">
        <f t="shared" si="261"/>
        <v>7.3528933721591916E-2</v>
      </c>
      <c r="T1535">
        <f t="shared" si="262"/>
        <v>7.863642155256742E-3</v>
      </c>
      <c r="U1535">
        <f t="shared" si="263"/>
        <v>1.0842998132075708E-2</v>
      </c>
    </row>
    <row r="1536" spans="1:21" x14ac:dyDescent="0.55000000000000004">
      <c r="A1536">
        <v>1.02</v>
      </c>
      <c r="B1536" t="s">
        <v>17</v>
      </c>
      <c r="C1536" t="s">
        <v>20</v>
      </c>
      <c r="D1536">
        <v>62.9</v>
      </c>
      <c r="E1536">
        <v>56</v>
      </c>
      <c r="F1536" t="s">
        <v>10</v>
      </c>
      <c r="G1536" t="s">
        <v>11</v>
      </c>
      <c r="H1536">
        <v>4067</v>
      </c>
      <c r="I1536">
        <f t="shared" si="253"/>
        <v>63.773035054010094</v>
      </c>
      <c r="J1536">
        <f t="shared" si="254"/>
        <v>3.6092741724045876</v>
      </c>
      <c r="K1536">
        <f t="shared" si="255"/>
        <v>-1.5680608569955762E-2</v>
      </c>
      <c r="M1536">
        <f t="shared" si="256"/>
        <v>4941.7313267076588</v>
      </c>
      <c r="N1536">
        <f t="shared" si="257"/>
        <v>67.935554667622441</v>
      </c>
      <c r="O1536">
        <f t="shared" si="258"/>
        <v>3.6297253757896177</v>
      </c>
      <c r="P1536">
        <f t="shared" si="259"/>
        <v>-1.6019643488579198E-2</v>
      </c>
      <c r="R1536">
        <f t="shared" si="260"/>
        <v>0.21508023769551482</v>
      </c>
      <c r="S1536">
        <f t="shared" si="261"/>
        <v>6.5270840725818707E-2</v>
      </c>
      <c r="T1536">
        <f t="shared" si="262"/>
        <v>5.6662925585963591E-3</v>
      </c>
      <c r="U1536">
        <f t="shared" si="263"/>
        <v>2.162128574990586E-2</v>
      </c>
    </row>
    <row r="1537" spans="1:21" x14ac:dyDescent="0.55000000000000004">
      <c r="A1537">
        <v>1.01</v>
      </c>
      <c r="B1537" t="s">
        <v>15</v>
      </c>
      <c r="C1537" t="s">
        <v>20</v>
      </c>
      <c r="D1537">
        <v>62</v>
      </c>
      <c r="E1537">
        <v>57</v>
      </c>
      <c r="F1537" t="s">
        <v>10</v>
      </c>
      <c r="G1537" t="s">
        <v>11</v>
      </c>
      <c r="H1537">
        <v>4068</v>
      </c>
      <c r="I1537">
        <f t="shared" si="253"/>
        <v>63.7808748764079</v>
      </c>
      <c r="J1537">
        <f t="shared" si="254"/>
        <v>3.6093809442507068</v>
      </c>
      <c r="K1537">
        <f t="shared" si="255"/>
        <v>-1.5678681139726619E-2</v>
      </c>
      <c r="M1537">
        <f t="shared" si="256"/>
        <v>4877.0024127439756</v>
      </c>
      <c r="N1537">
        <f t="shared" si="257"/>
        <v>67.408911013523721</v>
      </c>
      <c r="O1537">
        <f t="shared" si="258"/>
        <v>3.6217945386426473</v>
      </c>
      <c r="P1537">
        <f t="shared" si="259"/>
        <v>-1.6188653597768797E-2</v>
      </c>
      <c r="R1537">
        <f t="shared" si="260"/>
        <v>0.19886981630874523</v>
      </c>
      <c r="S1537">
        <f t="shared" si="261"/>
        <v>5.6882821757244441E-2</v>
      </c>
      <c r="T1537">
        <f t="shared" si="262"/>
        <v>3.4392585830303863E-3</v>
      </c>
      <c r="U1537">
        <f t="shared" si="263"/>
        <v>3.2526489536802337E-2</v>
      </c>
    </row>
    <row r="1538" spans="1:21" x14ac:dyDescent="0.55000000000000004">
      <c r="A1538">
        <v>1.21</v>
      </c>
      <c r="B1538" t="s">
        <v>23</v>
      </c>
      <c r="C1538" t="s">
        <v>20</v>
      </c>
      <c r="D1538">
        <v>59</v>
      </c>
      <c r="E1538">
        <v>61</v>
      </c>
      <c r="F1538" t="s">
        <v>16</v>
      </c>
      <c r="G1538" t="s">
        <v>11</v>
      </c>
      <c r="H1538">
        <v>4069</v>
      </c>
      <c r="I1538">
        <f t="shared" ref="I1538:I1601" si="264" xml:space="preserve"> SQRT(H1538)</f>
        <v>63.788713735268246</v>
      </c>
      <c r="J1538">
        <f t="shared" ref="J1538:J1601" si="265">LOG10(H1538)</f>
        <v>3.6094876898532853</v>
      </c>
      <c r="K1538">
        <f t="shared" ref="K1538:K1601" si="266" xml:space="preserve"> (1/I1538)*-1</f>
        <v>-1.567675442007084E-2</v>
      </c>
      <c r="M1538">
        <f t="shared" ref="M1538:M1601" si="267" xml:space="preserve"> INTERCEPT(Price,CaratSize) + A1538*SLOPE(Price,CaratSize)</f>
        <v>6171.5806920176328</v>
      </c>
      <c r="N1538">
        <f t="shared" ref="N1538:N1601" si="268" xml:space="preserve"> INTERCEPT(SqrtPrice,CaratSize) + A1538*SLOPE(SqrtPrice,CaratSize)</f>
        <v>77.941784095498122</v>
      </c>
      <c r="O1538">
        <f t="shared" ref="O1538:O1601" si="269" xml:space="preserve"> INTERCEPT(LogTenPrice,CaratSize) + A1538*SLOPE(LogTenPrice,CaratSize)</f>
        <v>3.7804112815820519</v>
      </c>
      <c r="P1538">
        <f t="shared" ref="P1538:P1601" si="270" xml:space="preserve"> INTERCEPT(NegRecPrice,CaratSize) + A1538*SLOPE(NegRecPrice,CaratSize)</f>
        <v>-1.2808451413976837E-2</v>
      </c>
      <c r="R1538">
        <f t="shared" ref="R1538:R1601" si="271" xml:space="preserve"> ABS((M1538-H1538)/H1538)</f>
        <v>0.51673155370303092</v>
      </c>
      <c r="S1538">
        <f t="shared" ref="S1538:S1601" si="272" xml:space="preserve"> ABS((N1538-I1538)/I1538)</f>
        <v>0.22187420832730731</v>
      </c>
      <c r="T1538">
        <f t="shared" ref="T1538:T1601" si="273" xml:space="preserve"> ABS((O1538-J1538)/J1538)</f>
        <v>4.7353975526569565E-2</v>
      </c>
      <c r="U1538">
        <f t="shared" ref="U1538:U1601" si="274" xml:space="preserve"> ABS((P1538-K1538)/K1538)</f>
        <v>0.18296535936173972</v>
      </c>
    </row>
    <row r="1539" spans="1:21" x14ac:dyDescent="0.55000000000000004">
      <c r="A1539">
        <v>1</v>
      </c>
      <c r="B1539" t="s">
        <v>15</v>
      </c>
      <c r="C1539" t="s">
        <v>20</v>
      </c>
      <c r="D1539">
        <v>60.3</v>
      </c>
      <c r="E1539">
        <v>59</v>
      </c>
      <c r="F1539" t="s">
        <v>16</v>
      </c>
      <c r="G1539" t="s">
        <v>11</v>
      </c>
      <c r="H1539">
        <v>4070</v>
      </c>
      <c r="I1539">
        <f t="shared" si="264"/>
        <v>63.796551630946325</v>
      </c>
      <c r="J1539">
        <f t="shared" si="265"/>
        <v>3.6095944092252199</v>
      </c>
      <c r="K1539">
        <f t="shared" si="266"/>
        <v>-1.5674828410551921E-2</v>
      </c>
      <c r="M1539">
        <f t="shared" si="267"/>
        <v>4812.2734987802924</v>
      </c>
      <c r="N1539">
        <f t="shared" si="268"/>
        <v>66.882267359425001</v>
      </c>
      <c r="O1539">
        <f t="shared" si="269"/>
        <v>3.6138637014956769</v>
      </c>
      <c r="P1539">
        <f t="shared" si="270"/>
        <v>-1.6357663706958396E-2</v>
      </c>
      <c r="R1539">
        <f t="shared" si="271"/>
        <v>0.18237678102709887</v>
      </c>
      <c r="S1539">
        <f t="shared" si="272"/>
        <v>4.8368064567644455E-2</v>
      </c>
      <c r="T1539">
        <f t="shared" si="273"/>
        <v>1.1827623235302514E-3</v>
      </c>
      <c r="U1539">
        <f t="shared" si="274"/>
        <v>4.3562537242628249E-2</v>
      </c>
    </row>
    <row r="1540" spans="1:21" x14ac:dyDescent="0.55000000000000004">
      <c r="A1540">
        <v>1.01</v>
      </c>
      <c r="B1540" t="s">
        <v>23</v>
      </c>
      <c r="C1540" t="s">
        <v>14</v>
      </c>
      <c r="D1540">
        <v>59.7</v>
      </c>
      <c r="E1540">
        <v>59</v>
      </c>
      <c r="F1540" t="s">
        <v>10</v>
      </c>
      <c r="G1540" t="s">
        <v>11</v>
      </c>
      <c r="H1540">
        <v>4071</v>
      </c>
      <c r="I1540">
        <f t="shared" si="264"/>
        <v>63.804388563797083</v>
      </c>
      <c r="J1540">
        <f t="shared" si="265"/>
        <v>3.6097011023793995</v>
      </c>
      <c r="K1540">
        <f t="shared" si="266"/>
        <v>-1.5672903110733747E-2</v>
      </c>
      <c r="M1540">
        <f t="shared" si="267"/>
        <v>4877.0024127439756</v>
      </c>
      <c r="N1540">
        <f t="shared" si="268"/>
        <v>67.408911013523721</v>
      </c>
      <c r="O1540">
        <f t="shared" si="269"/>
        <v>3.6217945386426473</v>
      </c>
      <c r="P1540">
        <f t="shared" si="270"/>
        <v>-1.6188653597768797E-2</v>
      </c>
      <c r="R1540">
        <f t="shared" si="271"/>
        <v>0.19798634555243813</v>
      </c>
      <c r="S1540">
        <f t="shared" si="272"/>
        <v>5.6493331115030243E-2</v>
      </c>
      <c r="T1540">
        <f t="shared" si="273"/>
        <v>3.3502597362635579E-3</v>
      </c>
      <c r="U1540">
        <f t="shared" si="274"/>
        <v>3.2907144476751922E-2</v>
      </c>
    </row>
    <row r="1541" spans="1:21" x14ac:dyDescent="0.55000000000000004">
      <c r="A1541">
        <v>1.01</v>
      </c>
      <c r="B1541" t="s">
        <v>15</v>
      </c>
      <c r="C1541" t="s">
        <v>20</v>
      </c>
      <c r="D1541">
        <v>60.9</v>
      </c>
      <c r="E1541">
        <v>59</v>
      </c>
      <c r="F1541" t="s">
        <v>10</v>
      </c>
      <c r="G1541" t="s">
        <v>11</v>
      </c>
      <c r="H1541">
        <v>4072</v>
      </c>
      <c r="I1541">
        <f t="shared" si="264"/>
        <v>63.812224534175265</v>
      </c>
      <c r="J1541">
        <f t="shared" si="265"/>
        <v>3.6098077693287025</v>
      </c>
      <c r="K1541">
        <f t="shared" si="266"/>
        <v>-1.5670978520180567E-2</v>
      </c>
      <c r="M1541">
        <f t="shared" si="267"/>
        <v>4877.0024127439756</v>
      </c>
      <c r="N1541">
        <f t="shared" si="268"/>
        <v>67.408911013523721</v>
      </c>
      <c r="O1541">
        <f t="shared" si="269"/>
        <v>3.6217945386426473</v>
      </c>
      <c r="P1541">
        <f t="shared" si="270"/>
        <v>-1.6188653597768797E-2</v>
      </c>
      <c r="R1541">
        <f t="shared" si="271"/>
        <v>0.19769214458349105</v>
      </c>
      <c r="S1541">
        <f t="shared" si="272"/>
        <v>5.6363596561693527E-2</v>
      </c>
      <c r="T1541">
        <f t="shared" si="273"/>
        <v>3.3206115338861772E-3</v>
      </c>
      <c r="U1541">
        <f t="shared" si="274"/>
        <v>3.3033998286806712E-2</v>
      </c>
    </row>
    <row r="1542" spans="1:21" x14ac:dyDescent="0.55000000000000004">
      <c r="A1542">
        <v>1.01</v>
      </c>
      <c r="B1542" t="s">
        <v>23</v>
      </c>
      <c r="C1542" t="s">
        <v>14</v>
      </c>
      <c r="D1542">
        <v>62.7</v>
      </c>
      <c r="E1542">
        <v>59</v>
      </c>
      <c r="F1542" t="s">
        <v>16</v>
      </c>
      <c r="G1542" t="s">
        <v>11</v>
      </c>
      <c r="H1542">
        <v>4072</v>
      </c>
      <c r="I1542">
        <f t="shared" si="264"/>
        <v>63.812224534175265</v>
      </c>
      <c r="J1542">
        <f t="shared" si="265"/>
        <v>3.6098077693287025</v>
      </c>
      <c r="K1542">
        <f t="shared" si="266"/>
        <v>-1.5670978520180567E-2</v>
      </c>
      <c r="M1542">
        <f t="shared" si="267"/>
        <v>4877.0024127439756</v>
      </c>
      <c r="N1542">
        <f t="shared" si="268"/>
        <v>67.408911013523721</v>
      </c>
      <c r="O1542">
        <f t="shared" si="269"/>
        <v>3.6217945386426473</v>
      </c>
      <c r="P1542">
        <f t="shared" si="270"/>
        <v>-1.6188653597768797E-2</v>
      </c>
      <c r="R1542">
        <f t="shared" si="271"/>
        <v>0.19769214458349105</v>
      </c>
      <c r="S1542">
        <f t="shared" si="272"/>
        <v>5.6363596561693527E-2</v>
      </c>
      <c r="T1542">
        <f t="shared" si="273"/>
        <v>3.3206115338861772E-3</v>
      </c>
      <c r="U1542">
        <f t="shared" si="274"/>
        <v>3.3033998286806712E-2</v>
      </c>
    </row>
    <row r="1543" spans="1:21" x14ac:dyDescent="0.55000000000000004">
      <c r="A1543">
        <v>1.01</v>
      </c>
      <c r="B1543" t="s">
        <v>23</v>
      </c>
      <c r="C1543" t="s">
        <v>14</v>
      </c>
      <c r="D1543">
        <v>62.5</v>
      </c>
      <c r="E1543">
        <v>59</v>
      </c>
      <c r="F1543" t="s">
        <v>16</v>
      </c>
      <c r="G1543" t="s">
        <v>11</v>
      </c>
      <c r="H1543">
        <v>4072</v>
      </c>
      <c r="I1543">
        <f t="shared" si="264"/>
        <v>63.812224534175265</v>
      </c>
      <c r="J1543">
        <f t="shared" si="265"/>
        <v>3.6098077693287025</v>
      </c>
      <c r="K1543">
        <f t="shared" si="266"/>
        <v>-1.5670978520180567E-2</v>
      </c>
      <c r="M1543">
        <f t="shared" si="267"/>
        <v>4877.0024127439756</v>
      </c>
      <c r="N1543">
        <f t="shared" si="268"/>
        <v>67.408911013523721</v>
      </c>
      <c r="O1543">
        <f t="shared" si="269"/>
        <v>3.6217945386426473</v>
      </c>
      <c r="P1543">
        <f t="shared" si="270"/>
        <v>-1.6188653597768797E-2</v>
      </c>
      <c r="R1543">
        <f t="shared" si="271"/>
        <v>0.19769214458349105</v>
      </c>
      <c r="S1543">
        <f t="shared" si="272"/>
        <v>5.6363596561693527E-2</v>
      </c>
      <c r="T1543">
        <f t="shared" si="273"/>
        <v>3.3206115338861772E-3</v>
      </c>
      <c r="U1543">
        <f t="shared" si="274"/>
        <v>3.3033998286806712E-2</v>
      </c>
    </row>
    <row r="1544" spans="1:21" x14ac:dyDescent="0.55000000000000004">
      <c r="A1544">
        <v>1.01</v>
      </c>
      <c r="B1544" t="s">
        <v>17</v>
      </c>
      <c r="C1544" t="s">
        <v>20</v>
      </c>
      <c r="D1544">
        <v>64</v>
      </c>
      <c r="E1544">
        <v>58</v>
      </c>
      <c r="F1544" t="s">
        <v>16</v>
      </c>
      <c r="G1544" t="s">
        <v>11</v>
      </c>
      <c r="H1544">
        <v>4072</v>
      </c>
      <c r="I1544">
        <f t="shared" si="264"/>
        <v>63.812224534175265</v>
      </c>
      <c r="J1544">
        <f t="shared" si="265"/>
        <v>3.6098077693287025</v>
      </c>
      <c r="K1544">
        <f t="shared" si="266"/>
        <v>-1.5670978520180567E-2</v>
      </c>
      <c r="M1544">
        <f t="shared" si="267"/>
        <v>4877.0024127439756</v>
      </c>
      <c r="N1544">
        <f t="shared" si="268"/>
        <v>67.408911013523721</v>
      </c>
      <c r="O1544">
        <f t="shared" si="269"/>
        <v>3.6217945386426473</v>
      </c>
      <c r="P1544">
        <f t="shared" si="270"/>
        <v>-1.6188653597768797E-2</v>
      </c>
      <c r="R1544">
        <f t="shared" si="271"/>
        <v>0.19769214458349105</v>
      </c>
      <c r="S1544">
        <f t="shared" si="272"/>
        <v>5.6363596561693527E-2</v>
      </c>
      <c r="T1544">
        <f t="shared" si="273"/>
        <v>3.3206115338861772E-3</v>
      </c>
      <c r="U1544">
        <f t="shared" si="274"/>
        <v>3.3033998286806712E-2</v>
      </c>
    </row>
    <row r="1545" spans="1:21" x14ac:dyDescent="0.55000000000000004">
      <c r="A1545">
        <v>1.01</v>
      </c>
      <c r="B1545" t="s">
        <v>13</v>
      </c>
      <c r="C1545" t="s">
        <v>18</v>
      </c>
      <c r="D1545">
        <v>60.7</v>
      </c>
      <c r="E1545">
        <v>59</v>
      </c>
      <c r="F1545" t="s">
        <v>10</v>
      </c>
      <c r="G1545" t="s">
        <v>11</v>
      </c>
      <c r="H1545">
        <v>4072</v>
      </c>
      <c r="I1545">
        <f t="shared" si="264"/>
        <v>63.812224534175265</v>
      </c>
      <c r="J1545">
        <f t="shared" si="265"/>
        <v>3.6098077693287025</v>
      </c>
      <c r="K1545">
        <f t="shared" si="266"/>
        <v>-1.5670978520180567E-2</v>
      </c>
      <c r="M1545">
        <f t="shared" si="267"/>
        <v>4877.0024127439756</v>
      </c>
      <c r="N1545">
        <f t="shared" si="268"/>
        <v>67.408911013523721</v>
      </c>
      <c r="O1545">
        <f t="shared" si="269"/>
        <v>3.6217945386426473</v>
      </c>
      <c r="P1545">
        <f t="shared" si="270"/>
        <v>-1.6188653597768797E-2</v>
      </c>
      <c r="R1545">
        <f t="shared" si="271"/>
        <v>0.19769214458349105</v>
      </c>
      <c r="S1545">
        <f t="shared" si="272"/>
        <v>5.6363596561693527E-2</v>
      </c>
      <c r="T1545">
        <f t="shared" si="273"/>
        <v>3.3206115338861772E-3</v>
      </c>
      <c r="U1545">
        <f t="shared" si="274"/>
        <v>3.3033998286806712E-2</v>
      </c>
    </row>
    <row r="1546" spans="1:21" x14ac:dyDescent="0.55000000000000004">
      <c r="A1546">
        <v>0.91</v>
      </c>
      <c r="B1546" t="s">
        <v>15</v>
      </c>
      <c r="C1546" t="s">
        <v>18</v>
      </c>
      <c r="D1546">
        <v>62.8</v>
      </c>
      <c r="E1546">
        <v>59</v>
      </c>
      <c r="F1546" t="s">
        <v>16</v>
      </c>
      <c r="G1546" t="s">
        <v>11</v>
      </c>
      <c r="H1546">
        <v>4073</v>
      </c>
      <c r="I1546">
        <f t="shared" si="264"/>
        <v>63.820059542435402</v>
      </c>
      <c r="J1546">
        <f t="shared" si="265"/>
        <v>3.6099144100859979</v>
      </c>
      <c r="K1546">
        <f t="shared" si="266"/>
        <v>-1.5669054638457011E-2</v>
      </c>
      <c r="M1546">
        <f t="shared" si="267"/>
        <v>4229.713273107147</v>
      </c>
      <c r="N1546">
        <f t="shared" si="268"/>
        <v>62.142474472536527</v>
      </c>
      <c r="O1546">
        <f t="shared" si="269"/>
        <v>3.5424861671729451</v>
      </c>
      <c r="P1546">
        <f t="shared" si="270"/>
        <v>-1.787875468966478E-2</v>
      </c>
      <c r="R1546">
        <f t="shared" si="271"/>
        <v>3.8476128923925108E-2</v>
      </c>
      <c r="S1546">
        <f t="shared" si="272"/>
        <v>2.6286172120905192E-2</v>
      </c>
      <c r="T1546">
        <f t="shared" si="273"/>
        <v>1.867862648617381E-2</v>
      </c>
      <c r="U1546">
        <f t="shared" si="274"/>
        <v>0.14102318883900236</v>
      </c>
    </row>
    <row r="1547" spans="1:21" x14ac:dyDescent="0.55000000000000004">
      <c r="A1547">
        <v>0.91</v>
      </c>
      <c r="B1547" t="s">
        <v>17</v>
      </c>
      <c r="C1547" t="s">
        <v>14</v>
      </c>
      <c r="D1547">
        <v>61.7</v>
      </c>
      <c r="E1547">
        <v>56</v>
      </c>
      <c r="F1547" t="s">
        <v>10</v>
      </c>
      <c r="G1547" t="s">
        <v>11</v>
      </c>
      <c r="H1547">
        <v>4073</v>
      </c>
      <c r="I1547">
        <f t="shared" si="264"/>
        <v>63.820059542435402</v>
      </c>
      <c r="J1547">
        <f t="shared" si="265"/>
        <v>3.6099144100859979</v>
      </c>
      <c r="K1547">
        <f t="shared" si="266"/>
        <v>-1.5669054638457011E-2</v>
      </c>
      <c r="M1547">
        <f t="shared" si="267"/>
        <v>4229.713273107147</v>
      </c>
      <c r="N1547">
        <f t="shared" si="268"/>
        <v>62.142474472536527</v>
      </c>
      <c r="O1547">
        <f t="shared" si="269"/>
        <v>3.5424861671729451</v>
      </c>
      <c r="P1547">
        <f t="shared" si="270"/>
        <v>-1.787875468966478E-2</v>
      </c>
      <c r="R1547">
        <f t="shared" si="271"/>
        <v>3.8476128923925108E-2</v>
      </c>
      <c r="S1547">
        <f t="shared" si="272"/>
        <v>2.6286172120905192E-2</v>
      </c>
      <c r="T1547">
        <f t="shared" si="273"/>
        <v>1.867862648617381E-2</v>
      </c>
      <c r="U1547">
        <f t="shared" si="274"/>
        <v>0.14102318883900236</v>
      </c>
    </row>
    <row r="1548" spans="1:21" x14ac:dyDescent="0.55000000000000004">
      <c r="A1548">
        <v>1.2</v>
      </c>
      <c r="B1548" t="s">
        <v>13</v>
      </c>
      <c r="C1548" t="s">
        <v>12</v>
      </c>
      <c r="D1548">
        <v>61.8</v>
      </c>
      <c r="E1548">
        <v>58</v>
      </c>
      <c r="F1548" t="s">
        <v>16</v>
      </c>
      <c r="G1548" t="s">
        <v>11</v>
      </c>
      <c r="H1548">
        <v>4074</v>
      </c>
      <c r="I1548">
        <f t="shared" si="264"/>
        <v>63.827893588931794</v>
      </c>
      <c r="J1548">
        <f t="shared" si="265"/>
        <v>3.6100210246641451</v>
      </c>
      <c r="K1548">
        <f t="shared" si="266"/>
        <v>-1.5667131465128079E-2</v>
      </c>
      <c r="M1548">
        <f t="shared" si="267"/>
        <v>6106.8517780539496</v>
      </c>
      <c r="N1548">
        <f t="shared" si="268"/>
        <v>77.415140441399387</v>
      </c>
      <c r="O1548">
        <f t="shared" si="269"/>
        <v>3.7724804444350815</v>
      </c>
      <c r="P1548">
        <f t="shared" si="270"/>
        <v>-1.2977461523166433E-2</v>
      </c>
      <c r="R1548">
        <f t="shared" si="271"/>
        <v>0.498981781554725</v>
      </c>
      <c r="S1548">
        <f t="shared" si="272"/>
        <v>0.21287318268675748</v>
      </c>
      <c r="T1548">
        <f t="shared" si="273"/>
        <v>4.5002347260858576E-2</v>
      </c>
      <c r="U1548">
        <f t="shared" si="274"/>
        <v>0.17167596684487629</v>
      </c>
    </row>
    <row r="1549" spans="1:21" x14ac:dyDescent="0.55000000000000004">
      <c r="A1549">
        <v>1.03</v>
      </c>
      <c r="B1549" t="s">
        <v>15</v>
      </c>
      <c r="C1549" t="s">
        <v>14</v>
      </c>
      <c r="D1549">
        <v>62.8</v>
      </c>
      <c r="E1549">
        <v>56</v>
      </c>
      <c r="F1549" t="s">
        <v>16</v>
      </c>
      <c r="G1549" t="s">
        <v>11</v>
      </c>
      <c r="H1549">
        <v>4074</v>
      </c>
      <c r="I1549">
        <f t="shared" si="264"/>
        <v>63.827893588931794</v>
      </c>
      <c r="J1549">
        <f t="shared" si="265"/>
        <v>3.6100210246641451</v>
      </c>
      <c r="K1549">
        <f t="shared" si="266"/>
        <v>-1.5667131465128079E-2</v>
      </c>
      <c r="M1549">
        <f t="shared" si="267"/>
        <v>5006.460240671342</v>
      </c>
      <c r="N1549">
        <f t="shared" si="268"/>
        <v>68.462198321721161</v>
      </c>
      <c r="O1549">
        <f t="shared" si="269"/>
        <v>3.6376562129365877</v>
      </c>
      <c r="P1549">
        <f t="shared" si="270"/>
        <v>-1.5850633379389602E-2</v>
      </c>
      <c r="R1549">
        <f t="shared" si="271"/>
        <v>0.228880765996893</v>
      </c>
      <c r="S1549">
        <f t="shared" si="272"/>
        <v>7.2606261498076266E-2</v>
      </c>
      <c r="T1549">
        <f t="shared" si="273"/>
        <v>7.6551322232295349E-3</v>
      </c>
      <c r="U1549">
        <f t="shared" si="274"/>
        <v>1.1712540656849789E-2</v>
      </c>
    </row>
    <row r="1550" spans="1:21" x14ac:dyDescent="0.55000000000000004">
      <c r="A1550">
        <v>1</v>
      </c>
      <c r="B1550" t="s">
        <v>27</v>
      </c>
      <c r="C1550" t="s">
        <v>12</v>
      </c>
      <c r="D1550">
        <v>61.1</v>
      </c>
      <c r="E1550">
        <v>63</v>
      </c>
      <c r="F1550" t="s">
        <v>16</v>
      </c>
      <c r="G1550" t="s">
        <v>11</v>
      </c>
      <c r="H1550">
        <v>4074</v>
      </c>
      <c r="I1550">
        <f t="shared" si="264"/>
        <v>63.827893588931794</v>
      </c>
      <c r="J1550">
        <f t="shared" si="265"/>
        <v>3.6100210246641451</v>
      </c>
      <c r="K1550">
        <f t="shared" si="266"/>
        <v>-1.5667131465128079E-2</v>
      </c>
      <c r="M1550">
        <f t="shared" si="267"/>
        <v>4812.2734987802924</v>
      </c>
      <c r="N1550">
        <f t="shared" si="268"/>
        <v>66.882267359425001</v>
      </c>
      <c r="O1550">
        <f t="shared" si="269"/>
        <v>3.6138637014956769</v>
      </c>
      <c r="P1550">
        <f t="shared" si="270"/>
        <v>-1.6357663706958396E-2</v>
      </c>
      <c r="R1550">
        <f t="shared" si="271"/>
        <v>0.18121588089845173</v>
      </c>
      <c r="S1550">
        <f t="shared" si="272"/>
        <v>4.7853275405956006E-2</v>
      </c>
      <c r="T1550">
        <f t="shared" si="273"/>
        <v>1.064447216589087E-3</v>
      </c>
      <c r="U1550">
        <f t="shared" si="274"/>
        <v>4.4075218451271977E-2</v>
      </c>
    </row>
    <row r="1551" spans="1:21" x14ac:dyDescent="0.55000000000000004">
      <c r="A1551">
        <v>1</v>
      </c>
      <c r="B1551" t="s">
        <v>21</v>
      </c>
      <c r="C1551" t="s">
        <v>20</v>
      </c>
      <c r="D1551">
        <v>61.5</v>
      </c>
      <c r="E1551">
        <v>58</v>
      </c>
      <c r="F1551" t="s">
        <v>16</v>
      </c>
      <c r="G1551" t="s">
        <v>11</v>
      </c>
      <c r="H1551">
        <v>4076</v>
      </c>
      <c r="I1551">
        <f t="shared" si="264"/>
        <v>63.843558798049472</v>
      </c>
      <c r="J1551">
        <f t="shared" si="265"/>
        <v>3.610234175334389</v>
      </c>
      <c r="K1551">
        <f t="shared" si="266"/>
        <v>-1.5663287241915964E-2</v>
      </c>
      <c r="M1551">
        <f t="shared" si="267"/>
        <v>4812.2734987802924</v>
      </c>
      <c r="N1551">
        <f t="shared" si="268"/>
        <v>66.882267359425001</v>
      </c>
      <c r="O1551">
        <f t="shared" si="269"/>
        <v>3.6138637014956769</v>
      </c>
      <c r="P1551">
        <f t="shared" si="270"/>
        <v>-1.6357663706958396E-2</v>
      </c>
      <c r="R1551">
        <f t="shared" si="271"/>
        <v>0.18063628527485093</v>
      </c>
      <c r="S1551">
        <f t="shared" si="272"/>
        <v>4.7596165041294138E-2</v>
      </c>
      <c r="T1551">
        <f t="shared" si="273"/>
        <v>1.0053436937928829E-3</v>
      </c>
      <c r="U1551">
        <f t="shared" si="274"/>
        <v>4.4331464673918228E-2</v>
      </c>
    </row>
    <row r="1552" spans="1:21" x14ac:dyDescent="0.55000000000000004">
      <c r="A1552">
        <v>1.02</v>
      </c>
      <c r="B1552" t="s">
        <v>23</v>
      </c>
      <c r="C1552" t="s">
        <v>20</v>
      </c>
      <c r="D1552">
        <v>62.4</v>
      </c>
      <c r="E1552">
        <v>57</v>
      </c>
      <c r="F1552" t="s">
        <v>10</v>
      </c>
      <c r="G1552" t="s">
        <v>11</v>
      </c>
      <c r="H1552">
        <v>4076</v>
      </c>
      <c r="I1552">
        <f t="shared" si="264"/>
        <v>63.843558798049472</v>
      </c>
      <c r="J1552">
        <f t="shared" si="265"/>
        <v>3.610234175334389</v>
      </c>
      <c r="K1552">
        <f t="shared" si="266"/>
        <v>-1.5663287241915964E-2</v>
      </c>
      <c r="M1552">
        <f t="shared" si="267"/>
        <v>4941.7313267076588</v>
      </c>
      <c r="N1552">
        <f t="shared" si="268"/>
        <v>67.935554667622441</v>
      </c>
      <c r="O1552">
        <f t="shared" si="269"/>
        <v>3.6297253757896177</v>
      </c>
      <c r="P1552">
        <f t="shared" si="270"/>
        <v>-1.6019643488579198E-2</v>
      </c>
      <c r="R1552">
        <f t="shared" si="271"/>
        <v>0.21239728329432259</v>
      </c>
      <c r="S1552">
        <f t="shared" si="272"/>
        <v>6.4094106697855105E-2</v>
      </c>
      <c r="T1552">
        <f t="shared" si="273"/>
        <v>5.3988742858829819E-3</v>
      </c>
      <c r="U1552">
        <f t="shared" si="274"/>
        <v>2.2751050986896375E-2</v>
      </c>
    </row>
    <row r="1553" spans="1:21" x14ac:dyDescent="0.55000000000000004">
      <c r="A1553">
        <v>1</v>
      </c>
      <c r="B1553" t="s">
        <v>23</v>
      </c>
      <c r="C1553" t="s">
        <v>14</v>
      </c>
      <c r="D1553">
        <v>59.7</v>
      </c>
      <c r="E1553">
        <v>59</v>
      </c>
      <c r="F1553" t="s">
        <v>16</v>
      </c>
      <c r="G1553" t="s">
        <v>11</v>
      </c>
      <c r="H1553">
        <v>4077</v>
      </c>
      <c r="I1553">
        <f t="shared" si="264"/>
        <v>63.851389961378288</v>
      </c>
      <c r="J1553">
        <f t="shared" si="265"/>
        <v>3.6103407114521566</v>
      </c>
      <c r="K1553">
        <f t="shared" si="266"/>
        <v>-1.5661366191164653E-2</v>
      </c>
      <c r="M1553">
        <f t="shared" si="267"/>
        <v>4812.2734987802924</v>
      </c>
      <c r="N1553">
        <f t="shared" si="268"/>
        <v>66.882267359425001</v>
      </c>
      <c r="O1553">
        <f t="shared" si="269"/>
        <v>3.6138637014956769</v>
      </c>
      <c r="P1553">
        <f t="shared" si="270"/>
        <v>-1.6357663706958396E-2</v>
      </c>
      <c r="R1553">
        <f t="shared" si="271"/>
        <v>0.18034670070647346</v>
      </c>
      <c r="S1553">
        <f t="shared" si="272"/>
        <v>4.7467680811333873E-2</v>
      </c>
      <c r="T1553">
        <f t="shared" si="273"/>
        <v>9.7580542255893625E-4</v>
      </c>
      <c r="U1553">
        <f t="shared" si="274"/>
        <v>4.4459564210085241E-2</v>
      </c>
    </row>
    <row r="1554" spans="1:21" x14ac:dyDescent="0.55000000000000004">
      <c r="A1554">
        <v>1</v>
      </c>
      <c r="B1554" t="s">
        <v>23</v>
      </c>
      <c r="C1554" t="s">
        <v>14</v>
      </c>
      <c r="D1554">
        <v>59.4</v>
      </c>
      <c r="E1554">
        <v>58</v>
      </c>
      <c r="F1554" t="s">
        <v>16</v>
      </c>
      <c r="G1554" t="s">
        <v>11</v>
      </c>
      <c r="H1554">
        <v>4077</v>
      </c>
      <c r="I1554">
        <f t="shared" si="264"/>
        <v>63.851389961378288</v>
      </c>
      <c r="J1554">
        <f t="shared" si="265"/>
        <v>3.6103407114521566</v>
      </c>
      <c r="K1554">
        <f t="shared" si="266"/>
        <v>-1.5661366191164653E-2</v>
      </c>
      <c r="M1554">
        <f t="shared" si="267"/>
        <v>4812.2734987802924</v>
      </c>
      <c r="N1554">
        <f t="shared" si="268"/>
        <v>66.882267359425001</v>
      </c>
      <c r="O1554">
        <f t="shared" si="269"/>
        <v>3.6138637014956769</v>
      </c>
      <c r="P1554">
        <f t="shared" si="270"/>
        <v>-1.6357663706958396E-2</v>
      </c>
      <c r="R1554">
        <f t="shared" si="271"/>
        <v>0.18034670070647346</v>
      </c>
      <c r="S1554">
        <f t="shared" si="272"/>
        <v>4.7467680811333873E-2</v>
      </c>
      <c r="T1554">
        <f t="shared" si="273"/>
        <v>9.7580542255893625E-4</v>
      </c>
      <c r="U1554">
        <f t="shared" si="274"/>
        <v>4.4459564210085241E-2</v>
      </c>
    </row>
    <row r="1555" spans="1:21" x14ac:dyDescent="0.55000000000000004">
      <c r="A1555">
        <v>1</v>
      </c>
      <c r="B1555" t="s">
        <v>23</v>
      </c>
      <c r="C1555" t="s">
        <v>14</v>
      </c>
      <c r="D1555">
        <v>64.099999999999994</v>
      </c>
      <c r="E1555">
        <v>54</v>
      </c>
      <c r="F1555" t="s">
        <v>22</v>
      </c>
      <c r="G1555" t="s">
        <v>11</v>
      </c>
      <c r="H1555">
        <v>4077</v>
      </c>
      <c r="I1555">
        <f t="shared" si="264"/>
        <v>63.851389961378288</v>
      </c>
      <c r="J1555">
        <f t="shared" si="265"/>
        <v>3.6103407114521566</v>
      </c>
      <c r="K1555">
        <f t="shared" si="266"/>
        <v>-1.5661366191164653E-2</v>
      </c>
      <c r="M1555">
        <f t="shared" si="267"/>
        <v>4812.2734987802924</v>
      </c>
      <c r="N1555">
        <f t="shared" si="268"/>
        <v>66.882267359425001</v>
      </c>
      <c r="O1555">
        <f t="shared" si="269"/>
        <v>3.6138637014956769</v>
      </c>
      <c r="P1555">
        <f t="shared" si="270"/>
        <v>-1.6357663706958396E-2</v>
      </c>
      <c r="R1555">
        <f t="shared" si="271"/>
        <v>0.18034670070647346</v>
      </c>
      <c r="S1555">
        <f t="shared" si="272"/>
        <v>4.7467680811333873E-2</v>
      </c>
      <c r="T1555">
        <f t="shared" si="273"/>
        <v>9.7580542255893625E-4</v>
      </c>
      <c r="U1555">
        <f t="shared" si="274"/>
        <v>4.4459564210085241E-2</v>
      </c>
    </row>
    <row r="1556" spans="1:21" x14ac:dyDescent="0.55000000000000004">
      <c r="A1556">
        <v>1.01</v>
      </c>
      <c r="B1556" t="s">
        <v>27</v>
      </c>
      <c r="C1556" t="s">
        <v>18</v>
      </c>
      <c r="D1556">
        <v>64.099999999999994</v>
      </c>
      <c r="E1556">
        <v>54</v>
      </c>
      <c r="F1556" t="s">
        <v>16</v>
      </c>
      <c r="G1556" t="s">
        <v>11</v>
      </c>
      <c r="H1556">
        <v>4077</v>
      </c>
      <c r="I1556">
        <f t="shared" si="264"/>
        <v>63.851389961378288</v>
      </c>
      <c r="J1556">
        <f t="shared" si="265"/>
        <v>3.6103407114521566</v>
      </c>
      <c r="K1556">
        <f t="shared" si="266"/>
        <v>-1.5661366191164653E-2</v>
      </c>
      <c r="M1556">
        <f t="shared" si="267"/>
        <v>4877.0024127439756</v>
      </c>
      <c r="N1556">
        <f t="shared" si="268"/>
        <v>67.408911013523721</v>
      </c>
      <c r="O1556">
        <f t="shared" si="269"/>
        <v>3.6217945386426473</v>
      </c>
      <c r="P1556">
        <f t="shared" si="270"/>
        <v>-1.6188653597768797E-2</v>
      </c>
      <c r="R1556">
        <f t="shared" si="271"/>
        <v>0.19622330457296433</v>
      </c>
      <c r="S1556">
        <f t="shared" si="272"/>
        <v>5.5715639930426976E-2</v>
      </c>
      <c r="T1556">
        <f t="shared" si="273"/>
        <v>3.17250589512471E-3</v>
      </c>
      <c r="U1556">
        <f t="shared" si="274"/>
        <v>3.3668033820805028E-2</v>
      </c>
    </row>
    <row r="1557" spans="1:21" x14ac:dyDescent="0.55000000000000004">
      <c r="A1557">
        <v>1.01</v>
      </c>
      <c r="B1557" t="s">
        <v>17</v>
      </c>
      <c r="C1557" t="s">
        <v>20</v>
      </c>
      <c r="D1557">
        <v>60.6</v>
      </c>
      <c r="E1557">
        <v>58</v>
      </c>
      <c r="F1557" t="s">
        <v>16</v>
      </c>
      <c r="G1557" t="s">
        <v>11</v>
      </c>
      <c r="H1557">
        <v>4077</v>
      </c>
      <c r="I1557">
        <f t="shared" si="264"/>
        <v>63.851389961378288</v>
      </c>
      <c r="J1557">
        <f t="shared" si="265"/>
        <v>3.6103407114521566</v>
      </c>
      <c r="K1557">
        <f t="shared" si="266"/>
        <v>-1.5661366191164653E-2</v>
      </c>
      <c r="M1557">
        <f t="shared" si="267"/>
        <v>4877.0024127439756</v>
      </c>
      <c r="N1557">
        <f t="shared" si="268"/>
        <v>67.408911013523721</v>
      </c>
      <c r="O1557">
        <f t="shared" si="269"/>
        <v>3.6217945386426473</v>
      </c>
      <c r="P1557">
        <f t="shared" si="270"/>
        <v>-1.6188653597768797E-2</v>
      </c>
      <c r="R1557">
        <f t="shared" si="271"/>
        <v>0.19622330457296433</v>
      </c>
      <c r="S1557">
        <f t="shared" si="272"/>
        <v>5.5715639930426976E-2</v>
      </c>
      <c r="T1557">
        <f t="shared" si="273"/>
        <v>3.17250589512471E-3</v>
      </c>
      <c r="U1557">
        <f t="shared" si="274"/>
        <v>3.3668033820805028E-2</v>
      </c>
    </row>
    <row r="1558" spans="1:21" x14ac:dyDescent="0.55000000000000004">
      <c r="A1558">
        <v>1.01</v>
      </c>
      <c r="B1558" t="s">
        <v>17</v>
      </c>
      <c r="C1558" t="s">
        <v>20</v>
      </c>
      <c r="D1558">
        <v>60.9</v>
      </c>
      <c r="E1558">
        <v>64</v>
      </c>
      <c r="F1558" t="s">
        <v>22</v>
      </c>
      <c r="G1558" t="s">
        <v>11</v>
      </c>
      <c r="H1558">
        <v>4077</v>
      </c>
      <c r="I1558">
        <f t="shared" si="264"/>
        <v>63.851389961378288</v>
      </c>
      <c r="J1558">
        <f t="shared" si="265"/>
        <v>3.6103407114521566</v>
      </c>
      <c r="K1558">
        <f t="shared" si="266"/>
        <v>-1.5661366191164653E-2</v>
      </c>
      <c r="M1558">
        <f t="shared" si="267"/>
        <v>4877.0024127439756</v>
      </c>
      <c r="N1558">
        <f t="shared" si="268"/>
        <v>67.408911013523721</v>
      </c>
      <c r="O1558">
        <f t="shared" si="269"/>
        <v>3.6217945386426473</v>
      </c>
      <c r="P1558">
        <f t="shared" si="270"/>
        <v>-1.6188653597768797E-2</v>
      </c>
      <c r="R1558">
        <f t="shared" si="271"/>
        <v>0.19622330457296433</v>
      </c>
      <c r="S1558">
        <f t="shared" si="272"/>
        <v>5.5715639930426976E-2</v>
      </c>
      <c r="T1558">
        <f t="shared" si="273"/>
        <v>3.17250589512471E-3</v>
      </c>
      <c r="U1558">
        <f t="shared" si="274"/>
        <v>3.3668033820805028E-2</v>
      </c>
    </row>
    <row r="1559" spans="1:21" x14ac:dyDescent="0.55000000000000004">
      <c r="A1559">
        <v>0.9</v>
      </c>
      <c r="B1559" t="s">
        <v>19</v>
      </c>
      <c r="C1559" t="s">
        <v>14</v>
      </c>
      <c r="D1559">
        <v>62.6</v>
      </c>
      <c r="E1559">
        <v>57</v>
      </c>
      <c r="F1559" t="s">
        <v>16</v>
      </c>
      <c r="G1559" t="s">
        <v>11</v>
      </c>
      <c r="H1559">
        <v>4135</v>
      </c>
      <c r="I1559">
        <f t="shared" si="264"/>
        <v>64.303965663091105</v>
      </c>
      <c r="J1559">
        <f t="shared" si="265"/>
        <v>3.6164755138885654</v>
      </c>
      <c r="K1559">
        <f t="shared" si="266"/>
        <v>-1.5551140426382372E-2</v>
      </c>
      <c r="M1559">
        <f t="shared" si="267"/>
        <v>4164.9843591434637</v>
      </c>
      <c r="N1559">
        <f t="shared" si="268"/>
        <v>61.6158308184378</v>
      </c>
      <c r="O1559">
        <f t="shared" si="269"/>
        <v>3.5345553300259747</v>
      </c>
      <c r="P1559">
        <f t="shared" si="270"/>
        <v>-1.8047764798854379E-2</v>
      </c>
      <c r="R1559">
        <f t="shared" si="271"/>
        <v>7.2513565038606368E-3</v>
      </c>
      <c r="S1559">
        <f t="shared" si="272"/>
        <v>4.1803562454255115E-2</v>
      </c>
      <c r="T1559">
        <f t="shared" si="273"/>
        <v>2.2651939311627511E-2</v>
      </c>
      <c r="U1559">
        <f t="shared" si="274"/>
        <v>0.16054284792107634</v>
      </c>
    </row>
    <row r="1560" spans="1:21" x14ac:dyDescent="0.55000000000000004">
      <c r="A1560">
        <v>1</v>
      </c>
      <c r="B1560" t="s">
        <v>15</v>
      </c>
      <c r="C1560" t="s">
        <v>14</v>
      </c>
      <c r="D1560">
        <v>61</v>
      </c>
      <c r="E1560">
        <v>61</v>
      </c>
      <c r="F1560" t="s">
        <v>16</v>
      </c>
      <c r="G1560" t="s">
        <v>11</v>
      </c>
      <c r="H1560">
        <v>4135</v>
      </c>
      <c r="I1560">
        <f t="shared" si="264"/>
        <v>64.303965663091105</v>
      </c>
      <c r="J1560">
        <f t="shared" si="265"/>
        <v>3.6164755138885654</v>
      </c>
      <c r="K1560">
        <f t="shared" si="266"/>
        <v>-1.5551140426382372E-2</v>
      </c>
      <c r="M1560">
        <f t="shared" si="267"/>
        <v>4812.2734987802924</v>
      </c>
      <c r="N1560">
        <f t="shared" si="268"/>
        <v>66.882267359425001</v>
      </c>
      <c r="O1560">
        <f t="shared" si="269"/>
        <v>3.6138637014956769</v>
      </c>
      <c r="P1560">
        <f t="shared" si="270"/>
        <v>-1.6357663706958396E-2</v>
      </c>
      <c r="R1560">
        <f t="shared" si="271"/>
        <v>0.16379044710527021</v>
      </c>
      <c r="S1560">
        <f t="shared" si="272"/>
        <v>4.009553174126828E-2</v>
      </c>
      <c r="T1560">
        <f t="shared" si="273"/>
        <v>7.2219827919700749E-4</v>
      </c>
      <c r="U1560">
        <f t="shared" si="274"/>
        <v>5.1862645340644255E-2</v>
      </c>
    </row>
    <row r="1561" spans="1:21" x14ac:dyDescent="0.55000000000000004">
      <c r="A1561">
        <v>1.1100000000000001</v>
      </c>
      <c r="B1561" t="s">
        <v>23</v>
      </c>
      <c r="C1561" t="s">
        <v>20</v>
      </c>
      <c r="D1561">
        <v>60</v>
      </c>
      <c r="E1561">
        <v>59</v>
      </c>
      <c r="F1561" t="s">
        <v>16</v>
      </c>
      <c r="G1561" t="s">
        <v>11</v>
      </c>
      <c r="H1561">
        <v>4136</v>
      </c>
      <c r="I1561">
        <f t="shared" si="264"/>
        <v>64.311740763254107</v>
      </c>
      <c r="J1561">
        <f t="shared" si="265"/>
        <v>3.6165805300858862</v>
      </c>
      <c r="K1561">
        <f t="shared" si="266"/>
        <v>-1.5549260339278073E-2</v>
      </c>
      <c r="M1561">
        <f t="shared" si="267"/>
        <v>5524.291552380806</v>
      </c>
      <c r="N1561">
        <f t="shared" si="268"/>
        <v>72.675347554510921</v>
      </c>
      <c r="O1561">
        <f t="shared" si="269"/>
        <v>3.7011029101123496</v>
      </c>
      <c r="P1561">
        <f t="shared" si="270"/>
        <v>-1.4498552505872814E-2</v>
      </c>
      <c r="R1561">
        <f t="shared" si="271"/>
        <v>0.33566043336092988</v>
      </c>
      <c r="S1561">
        <f t="shared" si="272"/>
        <v>0.1300478993726063</v>
      </c>
      <c r="T1561">
        <f t="shared" si="273"/>
        <v>2.3370799937491277E-2</v>
      </c>
      <c r="U1561">
        <f t="shared" si="274"/>
        <v>6.7572849799879431E-2</v>
      </c>
    </row>
    <row r="1562" spans="1:21" x14ac:dyDescent="0.55000000000000004">
      <c r="A1562">
        <v>1.1299999999999999</v>
      </c>
      <c r="B1562" t="s">
        <v>23</v>
      </c>
      <c r="C1562" t="s">
        <v>20</v>
      </c>
      <c r="D1562">
        <v>61.4</v>
      </c>
      <c r="E1562">
        <v>56</v>
      </c>
      <c r="F1562" t="s">
        <v>26</v>
      </c>
      <c r="G1562" t="s">
        <v>11</v>
      </c>
      <c r="H1562">
        <v>4136</v>
      </c>
      <c r="I1562">
        <f t="shared" si="264"/>
        <v>64.311740763254107</v>
      </c>
      <c r="J1562">
        <f t="shared" si="265"/>
        <v>3.6165805300858862</v>
      </c>
      <c r="K1562">
        <f t="shared" si="266"/>
        <v>-1.5549260339278073E-2</v>
      </c>
      <c r="M1562">
        <f t="shared" si="267"/>
        <v>5653.7493803081688</v>
      </c>
      <c r="N1562">
        <f t="shared" si="268"/>
        <v>73.728634862708361</v>
      </c>
      <c r="O1562">
        <f t="shared" si="269"/>
        <v>3.71696458440629</v>
      </c>
      <c r="P1562">
        <f t="shared" si="270"/>
        <v>-1.4160532287493623E-2</v>
      </c>
      <c r="R1562">
        <f t="shared" si="271"/>
        <v>0.36696068189269071</v>
      </c>
      <c r="S1562">
        <f t="shared" si="272"/>
        <v>0.14642573793982572</v>
      </c>
      <c r="T1562">
        <f t="shared" si="273"/>
        <v>2.7756620787321402E-2</v>
      </c>
      <c r="U1562">
        <f t="shared" si="274"/>
        <v>8.9311518457020497E-2</v>
      </c>
    </row>
    <row r="1563" spans="1:21" x14ac:dyDescent="0.55000000000000004">
      <c r="A1563">
        <v>1.01</v>
      </c>
      <c r="B1563" t="s">
        <v>15</v>
      </c>
      <c r="C1563" t="s">
        <v>20</v>
      </c>
      <c r="D1563">
        <v>60.8</v>
      </c>
      <c r="E1563">
        <v>58</v>
      </c>
      <c r="F1563" t="s">
        <v>10</v>
      </c>
      <c r="G1563" t="s">
        <v>11</v>
      </c>
      <c r="H1563">
        <v>4136</v>
      </c>
      <c r="I1563">
        <f t="shared" si="264"/>
        <v>64.311740763254107</v>
      </c>
      <c r="J1563">
        <f t="shared" si="265"/>
        <v>3.6165805300858862</v>
      </c>
      <c r="K1563">
        <f t="shared" si="266"/>
        <v>-1.5549260339278073E-2</v>
      </c>
      <c r="M1563">
        <f t="shared" si="267"/>
        <v>4877.0024127439756</v>
      </c>
      <c r="N1563">
        <f t="shared" si="268"/>
        <v>67.408911013523721</v>
      </c>
      <c r="O1563">
        <f t="shared" si="269"/>
        <v>3.6217945386426473</v>
      </c>
      <c r="P1563">
        <f t="shared" si="270"/>
        <v>-1.6188653597768797E-2</v>
      </c>
      <c r="R1563">
        <f t="shared" si="271"/>
        <v>0.17915919070212175</v>
      </c>
      <c r="S1563">
        <f t="shared" si="272"/>
        <v>4.8158706536509235E-2</v>
      </c>
      <c r="T1563">
        <f t="shared" si="273"/>
        <v>1.4416956883405298E-3</v>
      </c>
      <c r="U1563">
        <f t="shared" si="274"/>
        <v>4.1120493485827754E-2</v>
      </c>
    </row>
    <row r="1564" spans="1:21" x14ac:dyDescent="0.55000000000000004">
      <c r="A1564">
        <v>0.76</v>
      </c>
      <c r="B1564" t="s">
        <v>17</v>
      </c>
      <c r="C1564" t="s">
        <v>25</v>
      </c>
      <c r="D1564">
        <v>62.3</v>
      </c>
      <c r="E1564">
        <v>57</v>
      </c>
      <c r="F1564" t="s">
        <v>10</v>
      </c>
      <c r="G1564" t="s">
        <v>11</v>
      </c>
      <c r="H1564">
        <v>4136</v>
      </c>
      <c r="I1564">
        <f t="shared" si="264"/>
        <v>64.311740763254107</v>
      </c>
      <c r="J1564">
        <f t="shared" si="265"/>
        <v>3.6165805300858862</v>
      </c>
      <c r="K1564">
        <f t="shared" si="266"/>
        <v>-1.5549260339278073E-2</v>
      </c>
      <c r="M1564">
        <f t="shared" si="267"/>
        <v>3258.7795636519036</v>
      </c>
      <c r="N1564">
        <f t="shared" si="268"/>
        <v>54.242819661055726</v>
      </c>
      <c r="O1564">
        <f t="shared" si="269"/>
        <v>3.4235236099683917</v>
      </c>
      <c r="P1564">
        <f t="shared" si="270"/>
        <v>-2.0413906327508752E-2</v>
      </c>
      <c r="R1564">
        <f t="shared" si="271"/>
        <v>0.2120939159448976</v>
      </c>
      <c r="S1564">
        <f t="shared" si="272"/>
        <v>0.15656427555373334</v>
      </c>
      <c r="T1564">
        <f t="shared" si="273"/>
        <v>5.3381064934536336E-2</v>
      </c>
      <c r="U1564">
        <f t="shared" si="274"/>
        <v>0.3128538517000955</v>
      </c>
    </row>
    <row r="1565" spans="1:21" x14ac:dyDescent="0.55000000000000004">
      <c r="A1565">
        <v>1.0900000000000001</v>
      </c>
      <c r="B1565" t="s">
        <v>21</v>
      </c>
      <c r="C1565" t="s">
        <v>20</v>
      </c>
      <c r="D1565">
        <v>62.3</v>
      </c>
      <c r="E1565">
        <v>58</v>
      </c>
      <c r="F1565" t="s">
        <v>16</v>
      </c>
      <c r="G1565" t="s">
        <v>11</v>
      </c>
      <c r="H1565">
        <v>4137</v>
      </c>
      <c r="I1565">
        <f t="shared" si="264"/>
        <v>64.319514923544006</v>
      </c>
      <c r="J1565">
        <f t="shared" si="265"/>
        <v>3.616685520895512</v>
      </c>
      <c r="K1565">
        <f t="shared" si="266"/>
        <v>-1.5547380933899929E-2</v>
      </c>
      <c r="M1565">
        <f t="shared" si="267"/>
        <v>5394.8337244534396</v>
      </c>
      <c r="N1565">
        <f t="shared" si="268"/>
        <v>71.622060246313481</v>
      </c>
      <c r="O1565">
        <f t="shared" si="269"/>
        <v>3.6852412358184092</v>
      </c>
      <c r="P1565">
        <f t="shared" si="270"/>
        <v>-1.4836572724252012E-2</v>
      </c>
      <c r="R1565">
        <f t="shared" si="271"/>
        <v>0.30404489351062114</v>
      </c>
      <c r="S1565">
        <f t="shared" si="272"/>
        <v>0.11353545392016624</v>
      </c>
      <c r="T1565">
        <f t="shared" si="273"/>
        <v>1.8955398396353372E-2</v>
      </c>
      <c r="U1565">
        <f t="shared" si="274"/>
        <v>4.5718839248226818E-2</v>
      </c>
    </row>
    <row r="1566" spans="1:21" x14ac:dyDescent="0.55000000000000004">
      <c r="A1566">
        <v>1.1000000000000001</v>
      </c>
      <c r="B1566" t="s">
        <v>23</v>
      </c>
      <c r="C1566" t="s">
        <v>20</v>
      </c>
      <c r="D1566">
        <v>61.4</v>
      </c>
      <c r="E1566">
        <v>57</v>
      </c>
      <c r="F1566" t="s">
        <v>10</v>
      </c>
      <c r="G1566" t="s">
        <v>11</v>
      </c>
      <c r="H1566">
        <v>4137</v>
      </c>
      <c r="I1566">
        <f t="shared" si="264"/>
        <v>64.319514923544006</v>
      </c>
      <c r="J1566">
        <f t="shared" si="265"/>
        <v>3.616685520895512</v>
      </c>
      <c r="K1566">
        <f t="shared" si="266"/>
        <v>-1.5547380933899929E-2</v>
      </c>
      <c r="M1566">
        <f t="shared" si="267"/>
        <v>5459.5626384171228</v>
      </c>
      <c r="N1566">
        <f t="shared" si="268"/>
        <v>72.148703900412201</v>
      </c>
      <c r="O1566">
        <f t="shared" si="269"/>
        <v>3.6931720729653796</v>
      </c>
      <c r="P1566">
        <f t="shared" si="270"/>
        <v>-1.4667562615062413E-2</v>
      </c>
      <c r="R1566">
        <f t="shared" si="271"/>
        <v>0.3196912348119707</v>
      </c>
      <c r="S1566">
        <f t="shared" si="272"/>
        <v>0.12172338342686007</v>
      </c>
      <c r="T1566">
        <f t="shared" si="273"/>
        <v>2.1148245162031436E-2</v>
      </c>
      <c r="U1566">
        <f t="shared" si="274"/>
        <v>5.658948748847703E-2</v>
      </c>
    </row>
    <row r="1567" spans="1:21" x14ac:dyDescent="0.55000000000000004">
      <c r="A1567">
        <v>1.0900000000000001</v>
      </c>
      <c r="B1567" t="s">
        <v>27</v>
      </c>
      <c r="C1567" t="s">
        <v>14</v>
      </c>
      <c r="D1567">
        <v>61.8</v>
      </c>
      <c r="E1567">
        <v>58</v>
      </c>
      <c r="F1567" t="s">
        <v>22</v>
      </c>
      <c r="G1567" t="s">
        <v>11</v>
      </c>
      <c r="H1567">
        <v>4137</v>
      </c>
      <c r="I1567">
        <f t="shared" si="264"/>
        <v>64.319514923544006</v>
      </c>
      <c r="J1567">
        <f t="shared" si="265"/>
        <v>3.616685520895512</v>
      </c>
      <c r="K1567">
        <f t="shared" si="266"/>
        <v>-1.5547380933899929E-2</v>
      </c>
      <c r="M1567">
        <f t="shared" si="267"/>
        <v>5394.8337244534396</v>
      </c>
      <c r="N1567">
        <f t="shared" si="268"/>
        <v>71.622060246313481</v>
      </c>
      <c r="O1567">
        <f t="shared" si="269"/>
        <v>3.6852412358184092</v>
      </c>
      <c r="P1567">
        <f t="shared" si="270"/>
        <v>-1.4836572724252012E-2</v>
      </c>
      <c r="R1567">
        <f t="shared" si="271"/>
        <v>0.30404489351062114</v>
      </c>
      <c r="S1567">
        <f t="shared" si="272"/>
        <v>0.11353545392016624</v>
      </c>
      <c r="T1567">
        <f t="shared" si="273"/>
        <v>1.8955398396353372E-2</v>
      </c>
      <c r="U1567">
        <f t="shared" si="274"/>
        <v>4.5718839248226818E-2</v>
      </c>
    </row>
    <row r="1568" spans="1:21" x14ac:dyDescent="0.55000000000000004">
      <c r="A1568">
        <v>0.9</v>
      </c>
      <c r="B1568" t="s">
        <v>15</v>
      </c>
      <c r="C1568" t="s">
        <v>18</v>
      </c>
      <c r="D1568">
        <v>61.6</v>
      </c>
      <c r="E1568">
        <v>56</v>
      </c>
      <c r="F1568" t="s">
        <v>10</v>
      </c>
      <c r="G1568" t="s">
        <v>11</v>
      </c>
      <c r="H1568">
        <v>4137</v>
      </c>
      <c r="I1568">
        <f t="shared" si="264"/>
        <v>64.319514923544006</v>
      </c>
      <c r="J1568">
        <f t="shared" si="265"/>
        <v>3.616685520895512</v>
      </c>
      <c r="K1568">
        <f t="shared" si="266"/>
        <v>-1.5547380933899929E-2</v>
      </c>
      <c r="M1568">
        <f t="shared" si="267"/>
        <v>4164.9843591434637</v>
      </c>
      <c r="N1568">
        <f t="shared" si="268"/>
        <v>61.6158308184378</v>
      </c>
      <c r="O1568">
        <f t="shared" si="269"/>
        <v>3.5345553300259747</v>
      </c>
      <c r="P1568">
        <f t="shared" si="270"/>
        <v>-1.8047764798854379E-2</v>
      </c>
      <c r="R1568">
        <f t="shared" si="271"/>
        <v>6.7644087849803563E-3</v>
      </c>
      <c r="S1568">
        <f t="shared" si="272"/>
        <v>4.2035206707016513E-2</v>
      </c>
      <c r="T1568">
        <f t="shared" si="273"/>
        <v>2.2708690151528967E-2</v>
      </c>
      <c r="U1568">
        <f t="shared" si="274"/>
        <v>0.16082347731652638</v>
      </c>
    </row>
    <row r="1569" spans="1:21" x14ac:dyDescent="0.55000000000000004">
      <c r="A1569">
        <v>0.9</v>
      </c>
      <c r="B1569" t="s">
        <v>15</v>
      </c>
      <c r="C1569" t="s">
        <v>18</v>
      </c>
      <c r="D1569">
        <v>62.8</v>
      </c>
      <c r="E1569">
        <v>57</v>
      </c>
      <c r="F1569" t="s">
        <v>10</v>
      </c>
      <c r="G1569" t="s">
        <v>11</v>
      </c>
      <c r="H1569">
        <v>4137</v>
      </c>
      <c r="I1569">
        <f t="shared" si="264"/>
        <v>64.319514923544006</v>
      </c>
      <c r="J1569">
        <f t="shared" si="265"/>
        <v>3.616685520895512</v>
      </c>
      <c r="K1569">
        <f t="shared" si="266"/>
        <v>-1.5547380933899929E-2</v>
      </c>
      <c r="M1569">
        <f t="shared" si="267"/>
        <v>4164.9843591434637</v>
      </c>
      <c r="N1569">
        <f t="shared" si="268"/>
        <v>61.6158308184378</v>
      </c>
      <c r="O1569">
        <f t="shared" si="269"/>
        <v>3.5345553300259747</v>
      </c>
      <c r="P1569">
        <f t="shared" si="270"/>
        <v>-1.8047764798854379E-2</v>
      </c>
      <c r="R1569">
        <f t="shared" si="271"/>
        <v>6.7644087849803563E-3</v>
      </c>
      <c r="S1569">
        <f t="shared" si="272"/>
        <v>4.2035206707016513E-2</v>
      </c>
      <c r="T1569">
        <f t="shared" si="273"/>
        <v>2.2708690151528967E-2</v>
      </c>
      <c r="U1569">
        <f t="shared" si="274"/>
        <v>0.16082347731652638</v>
      </c>
    </row>
    <row r="1570" spans="1:21" x14ac:dyDescent="0.55000000000000004">
      <c r="A1570">
        <v>0.91</v>
      </c>
      <c r="B1570" t="s">
        <v>8</v>
      </c>
      <c r="C1570" t="s">
        <v>14</v>
      </c>
      <c r="D1570">
        <v>60.9</v>
      </c>
      <c r="E1570">
        <v>59</v>
      </c>
      <c r="F1570" t="s">
        <v>10</v>
      </c>
      <c r="G1570" t="s">
        <v>11</v>
      </c>
      <c r="H1570">
        <v>4137</v>
      </c>
      <c r="I1570">
        <f t="shared" si="264"/>
        <v>64.319514923544006</v>
      </c>
      <c r="J1570">
        <f t="shared" si="265"/>
        <v>3.616685520895512</v>
      </c>
      <c r="K1570">
        <f t="shared" si="266"/>
        <v>-1.5547380933899929E-2</v>
      </c>
      <c r="M1570">
        <f t="shared" si="267"/>
        <v>4229.713273107147</v>
      </c>
      <c r="N1570">
        <f t="shared" si="268"/>
        <v>62.142474472536527</v>
      </c>
      <c r="O1570">
        <f t="shared" si="269"/>
        <v>3.5424861671729451</v>
      </c>
      <c r="P1570">
        <f t="shared" si="270"/>
        <v>-1.787875468966478E-2</v>
      </c>
      <c r="R1570">
        <f t="shared" si="271"/>
        <v>2.241075008632994E-2</v>
      </c>
      <c r="S1570">
        <f t="shared" si="272"/>
        <v>3.3847277200322573E-2</v>
      </c>
      <c r="T1570">
        <f t="shared" si="273"/>
        <v>2.0515843385850902E-2</v>
      </c>
      <c r="U1570">
        <f t="shared" si="274"/>
        <v>0.14995282907627619</v>
      </c>
    </row>
    <row r="1571" spans="1:21" x14ac:dyDescent="0.55000000000000004">
      <c r="A1571">
        <v>0.66</v>
      </c>
      <c r="B1571" t="s">
        <v>19</v>
      </c>
      <c r="C1571" t="s">
        <v>9</v>
      </c>
      <c r="D1571">
        <v>62.2</v>
      </c>
      <c r="E1571">
        <v>58</v>
      </c>
      <c r="F1571" t="s">
        <v>10</v>
      </c>
      <c r="G1571" t="s">
        <v>11</v>
      </c>
      <c r="H1571">
        <v>4138</v>
      </c>
      <c r="I1571">
        <f t="shared" si="264"/>
        <v>64.327288144301562</v>
      </c>
      <c r="J1571">
        <f t="shared" si="265"/>
        <v>3.616790486329716</v>
      </c>
      <c r="K1571">
        <f t="shared" si="266"/>
        <v>-1.5545502209836045E-2</v>
      </c>
      <c r="M1571">
        <f t="shared" si="267"/>
        <v>2611.490424015075</v>
      </c>
      <c r="N1571">
        <f t="shared" si="268"/>
        <v>48.976383120068526</v>
      </c>
      <c r="O1571">
        <f t="shared" si="269"/>
        <v>3.3442152384986894</v>
      </c>
      <c r="P1571">
        <f t="shared" si="270"/>
        <v>-2.2104007419404732E-2</v>
      </c>
      <c r="R1571">
        <f t="shared" si="271"/>
        <v>0.36890033252414817</v>
      </c>
      <c r="S1571">
        <f t="shared" si="272"/>
        <v>0.23863752797719792</v>
      </c>
      <c r="T1571">
        <f t="shared" si="273"/>
        <v>7.5363847826207184E-2</v>
      </c>
      <c r="U1571">
        <f t="shared" si="274"/>
        <v>0.42189085441182778</v>
      </c>
    </row>
    <row r="1572" spans="1:21" x14ac:dyDescent="0.55000000000000004">
      <c r="A1572">
        <v>1.04</v>
      </c>
      <c r="B1572" t="s">
        <v>15</v>
      </c>
      <c r="C1572" t="s">
        <v>14</v>
      </c>
      <c r="D1572">
        <v>63.2</v>
      </c>
      <c r="E1572">
        <v>57</v>
      </c>
      <c r="F1572" t="s">
        <v>16</v>
      </c>
      <c r="G1572" t="s">
        <v>11</v>
      </c>
      <c r="H1572">
        <v>4138</v>
      </c>
      <c r="I1572">
        <f t="shared" si="264"/>
        <v>64.327288144301562</v>
      </c>
      <c r="J1572">
        <f t="shared" si="265"/>
        <v>3.616790486329716</v>
      </c>
      <c r="K1572">
        <f t="shared" si="266"/>
        <v>-1.5545502209836045E-2</v>
      </c>
      <c r="M1572">
        <f t="shared" si="267"/>
        <v>5071.1891546350253</v>
      </c>
      <c r="N1572">
        <f t="shared" si="268"/>
        <v>68.988841975819881</v>
      </c>
      <c r="O1572">
        <f t="shared" si="269"/>
        <v>3.6455870500835581</v>
      </c>
      <c r="P1572">
        <f t="shared" si="270"/>
        <v>-1.5681623270200003E-2</v>
      </c>
      <c r="R1572">
        <f t="shared" si="271"/>
        <v>0.22551695375423519</v>
      </c>
      <c r="S1572">
        <f t="shared" si="272"/>
        <v>7.2466195389137705E-2</v>
      </c>
      <c r="T1572">
        <f t="shared" si="273"/>
        <v>7.9619109436069573E-3</v>
      </c>
      <c r="U1572">
        <f t="shared" si="274"/>
        <v>8.756298672540198E-3</v>
      </c>
    </row>
    <row r="1573" spans="1:21" x14ac:dyDescent="0.55000000000000004">
      <c r="A1573">
        <v>0.91</v>
      </c>
      <c r="B1573" t="s">
        <v>8</v>
      </c>
      <c r="C1573" t="s">
        <v>14</v>
      </c>
      <c r="D1573">
        <v>62.5</v>
      </c>
      <c r="E1573">
        <v>59</v>
      </c>
      <c r="F1573" t="s">
        <v>16</v>
      </c>
      <c r="G1573" t="s">
        <v>11</v>
      </c>
      <c r="H1573">
        <v>4138</v>
      </c>
      <c r="I1573">
        <f t="shared" si="264"/>
        <v>64.327288144301562</v>
      </c>
      <c r="J1573">
        <f t="shared" si="265"/>
        <v>3.616790486329716</v>
      </c>
      <c r="K1573">
        <f t="shared" si="266"/>
        <v>-1.5545502209836045E-2</v>
      </c>
      <c r="M1573">
        <f t="shared" si="267"/>
        <v>4229.713273107147</v>
      </c>
      <c r="N1573">
        <f t="shared" si="268"/>
        <v>62.142474472536527</v>
      </c>
      <c r="O1573">
        <f t="shared" si="269"/>
        <v>3.5424861671729451</v>
      </c>
      <c r="P1573">
        <f t="shared" si="270"/>
        <v>-1.787875468966478E-2</v>
      </c>
      <c r="R1573">
        <f t="shared" si="271"/>
        <v>2.2163671606367077E-2</v>
      </c>
      <c r="S1573">
        <f t="shared" si="272"/>
        <v>3.3964025762503354E-2</v>
      </c>
      <c r="T1573">
        <f t="shared" si="273"/>
        <v>2.0544269688171583E-2</v>
      </c>
      <c r="U1573">
        <f t="shared" si="274"/>
        <v>0.1500918045833492</v>
      </c>
    </row>
    <row r="1574" spans="1:21" x14ac:dyDescent="0.55000000000000004">
      <c r="A1574">
        <v>0.56999999999999995</v>
      </c>
      <c r="B1574" t="s">
        <v>19</v>
      </c>
      <c r="C1574" t="s">
        <v>25</v>
      </c>
      <c r="D1574">
        <v>62.1</v>
      </c>
      <c r="E1574">
        <v>56</v>
      </c>
      <c r="F1574" t="s">
        <v>10</v>
      </c>
      <c r="G1574" t="s">
        <v>11</v>
      </c>
      <c r="H1574">
        <v>4139</v>
      </c>
      <c r="I1574">
        <f t="shared" si="264"/>
        <v>64.335060425867326</v>
      </c>
      <c r="J1574">
        <f t="shared" si="265"/>
        <v>3.61689542640076</v>
      </c>
      <c r="K1574">
        <f t="shared" si="266"/>
        <v>-1.5543624166674879E-2</v>
      </c>
      <c r="M1574">
        <f t="shared" si="267"/>
        <v>2028.9301983419282</v>
      </c>
      <c r="N1574">
        <f t="shared" si="268"/>
        <v>44.236590233180046</v>
      </c>
      <c r="O1574">
        <f t="shared" si="269"/>
        <v>3.2728377041759571</v>
      </c>
      <c r="P1574">
        <f t="shared" si="270"/>
        <v>-2.3625098402111116E-2</v>
      </c>
      <c r="R1574">
        <f t="shared" si="271"/>
        <v>0.50980183659291423</v>
      </c>
      <c r="S1574">
        <f t="shared" si="272"/>
        <v>0.31240306700024872</v>
      </c>
      <c r="T1574">
        <f t="shared" si="273"/>
        <v>9.5125150623218635E-2</v>
      </c>
      <c r="U1574">
        <f t="shared" si="274"/>
        <v>0.51992213326688019</v>
      </c>
    </row>
    <row r="1575" spans="1:21" x14ac:dyDescent="0.55000000000000004">
      <c r="A1575">
        <v>0.77</v>
      </c>
      <c r="B1575" t="s">
        <v>21</v>
      </c>
      <c r="C1575" t="s">
        <v>24</v>
      </c>
      <c r="D1575">
        <v>62.5</v>
      </c>
      <c r="E1575">
        <v>55</v>
      </c>
      <c r="F1575" t="s">
        <v>10</v>
      </c>
      <c r="G1575" t="s">
        <v>11</v>
      </c>
      <c r="H1575">
        <v>4139</v>
      </c>
      <c r="I1575">
        <f t="shared" si="264"/>
        <v>64.335060425867326</v>
      </c>
      <c r="J1575">
        <f t="shared" si="265"/>
        <v>3.61689542640076</v>
      </c>
      <c r="K1575">
        <f t="shared" si="266"/>
        <v>-1.5543624166674879E-2</v>
      </c>
      <c r="M1575">
        <f t="shared" si="267"/>
        <v>3323.5084776155868</v>
      </c>
      <c r="N1575">
        <f t="shared" si="268"/>
        <v>54.769463315154447</v>
      </c>
      <c r="O1575">
        <f t="shared" si="269"/>
        <v>3.4314544471153621</v>
      </c>
      <c r="P1575">
        <f t="shared" si="270"/>
        <v>-2.0244896218319153E-2</v>
      </c>
      <c r="R1575">
        <f t="shared" si="271"/>
        <v>0.19702621946953688</v>
      </c>
      <c r="S1575">
        <f t="shared" si="272"/>
        <v>0.1486840464187521</v>
      </c>
      <c r="T1575">
        <f t="shared" si="273"/>
        <v>5.1270760534521093E-2</v>
      </c>
      <c r="U1575">
        <f t="shared" si="274"/>
        <v>0.30245662152097558</v>
      </c>
    </row>
    <row r="1576" spans="1:21" x14ac:dyDescent="0.55000000000000004">
      <c r="A1576">
        <v>1.03</v>
      </c>
      <c r="B1576" t="s">
        <v>23</v>
      </c>
      <c r="C1576" t="s">
        <v>20</v>
      </c>
      <c r="D1576">
        <v>60</v>
      </c>
      <c r="E1576">
        <v>56</v>
      </c>
      <c r="F1576" t="s">
        <v>10</v>
      </c>
      <c r="G1576" t="s">
        <v>28</v>
      </c>
      <c r="H1576">
        <v>4139</v>
      </c>
      <c r="I1576">
        <f t="shared" si="264"/>
        <v>64.335060425867326</v>
      </c>
      <c r="J1576">
        <f t="shared" si="265"/>
        <v>3.61689542640076</v>
      </c>
      <c r="K1576">
        <f t="shared" si="266"/>
        <v>-1.5543624166674879E-2</v>
      </c>
      <c r="M1576">
        <f t="shared" si="267"/>
        <v>5006.460240671342</v>
      </c>
      <c r="N1576">
        <f t="shared" si="268"/>
        <v>68.462198321721161</v>
      </c>
      <c r="O1576">
        <f t="shared" si="269"/>
        <v>3.6376562129365877</v>
      </c>
      <c r="P1576">
        <f t="shared" si="270"/>
        <v>-1.5850633379389602E-2</v>
      </c>
      <c r="R1576">
        <f t="shared" si="271"/>
        <v>0.20958208279085336</v>
      </c>
      <c r="S1576">
        <f t="shared" si="272"/>
        <v>6.4150680337193372E-2</v>
      </c>
      <c r="T1576">
        <f t="shared" si="273"/>
        <v>5.7399465807854823E-3</v>
      </c>
      <c r="U1576">
        <f t="shared" si="274"/>
        <v>1.9751456251299659E-2</v>
      </c>
    </row>
    <row r="1577" spans="1:21" x14ac:dyDescent="0.55000000000000004">
      <c r="A1577">
        <v>1.02</v>
      </c>
      <c r="B1577" t="s">
        <v>15</v>
      </c>
      <c r="C1577" t="s">
        <v>20</v>
      </c>
      <c r="D1577">
        <v>61.4</v>
      </c>
      <c r="E1577">
        <v>56</v>
      </c>
      <c r="F1577" t="s">
        <v>26</v>
      </c>
      <c r="G1577" t="s">
        <v>11</v>
      </c>
      <c r="H1577">
        <v>4139</v>
      </c>
      <c r="I1577">
        <f t="shared" si="264"/>
        <v>64.335060425867326</v>
      </c>
      <c r="J1577">
        <f t="shared" si="265"/>
        <v>3.61689542640076</v>
      </c>
      <c r="K1577">
        <f t="shared" si="266"/>
        <v>-1.5543624166674879E-2</v>
      </c>
      <c r="M1577">
        <f t="shared" si="267"/>
        <v>4941.7313267076588</v>
      </c>
      <c r="N1577">
        <f t="shared" si="268"/>
        <v>67.935554667622441</v>
      </c>
      <c r="O1577">
        <f t="shared" si="269"/>
        <v>3.6297253757896177</v>
      </c>
      <c r="P1577">
        <f t="shared" si="270"/>
        <v>-1.6019643488579198E-2</v>
      </c>
      <c r="R1577">
        <f t="shared" si="271"/>
        <v>0.19394330193468443</v>
      </c>
      <c r="S1577">
        <f t="shared" si="272"/>
        <v>5.5964729308118549E-2</v>
      </c>
      <c r="T1577">
        <f t="shared" si="273"/>
        <v>3.5472270763506845E-3</v>
      </c>
      <c r="U1577">
        <f t="shared" si="274"/>
        <v>3.0624731838594724E-2</v>
      </c>
    </row>
    <row r="1578" spans="1:21" x14ac:dyDescent="0.55000000000000004">
      <c r="A1578">
        <v>1.1200000000000001</v>
      </c>
      <c r="B1578" t="s">
        <v>27</v>
      </c>
      <c r="C1578" t="s">
        <v>12</v>
      </c>
      <c r="D1578">
        <v>62.7</v>
      </c>
      <c r="E1578">
        <v>56</v>
      </c>
      <c r="F1578" t="s">
        <v>16</v>
      </c>
      <c r="G1578" t="s">
        <v>11</v>
      </c>
      <c r="H1578">
        <v>4140</v>
      </c>
      <c r="I1578">
        <f t="shared" si="264"/>
        <v>64.342831768581647</v>
      </c>
      <c r="J1578">
        <f t="shared" si="265"/>
        <v>3.6170003411208991</v>
      </c>
      <c r="K1578">
        <f t="shared" si="266"/>
        <v>-1.5541746804005231E-2</v>
      </c>
      <c r="M1578">
        <f t="shared" si="267"/>
        <v>5589.0204663444874</v>
      </c>
      <c r="N1578">
        <f t="shared" si="268"/>
        <v>73.201991208609641</v>
      </c>
      <c r="O1578">
        <f t="shared" si="269"/>
        <v>3.70903374725932</v>
      </c>
      <c r="P1578">
        <f t="shared" si="270"/>
        <v>-1.4329542396683218E-2</v>
      </c>
      <c r="R1578">
        <f t="shared" si="271"/>
        <v>0.35000494356147038</v>
      </c>
      <c r="S1578">
        <f t="shared" si="272"/>
        <v>0.13768681291322785</v>
      </c>
      <c r="T1578">
        <f t="shared" si="273"/>
        <v>2.5444677207273919E-2</v>
      </c>
      <c r="U1578">
        <f t="shared" si="274"/>
        <v>7.7996664249453479E-2</v>
      </c>
    </row>
    <row r="1579" spans="1:21" x14ac:dyDescent="0.55000000000000004">
      <c r="A1579">
        <v>1.1000000000000001</v>
      </c>
      <c r="B1579" t="s">
        <v>27</v>
      </c>
      <c r="C1579" t="s">
        <v>12</v>
      </c>
      <c r="D1579">
        <v>60.8</v>
      </c>
      <c r="E1579">
        <v>59</v>
      </c>
      <c r="F1579" t="s">
        <v>10</v>
      </c>
      <c r="G1579" t="s">
        <v>11</v>
      </c>
      <c r="H1579">
        <v>4140</v>
      </c>
      <c r="I1579">
        <f t="shared" si="264"/>
        <v>64.342831768581647</v>
      </c>
      <c r="J1579">
        <f t="shared" si="265"/>
        <v>3.6170003411208991</v>
      </c>
      <c r="K1579">
        <f t="shared" si="266"/>
        <v>-1.5541746804005231E-2</v>
      </c>
      <c r="M1579">
        <f t="shared" si="267"/>
        <v>5459.5626384171228</v>
      </c>
      <c r="N1579">
        <f t="shared" si="268"/>
        <v>72.148703900412201</v>
      </c>
      <c r="O1579">
        <f t="shared" si="269"/>
        <v>3.6931720729653796</v>
      </c>
      <c r="P1579">
        <f t="shared" si="270"/>
        <v>-1.4667562615062413E-2</v>
      </c>
      <c r="R1579">
        <f t="shared" si="271"/>
        <v>0.31873493681573012</v>
      </c>
      <c r="S1579">
        <f t="shared" si="272"/>
        <v>0.12131688825735101</v>
      </c>
      <c r="T1579">
        <f t="shared" si="273"/>
        <v>2.1059365402458088E-2</v>
      </c>
      <c r="U1579">
        <f t="shared" si="274"/>
        <v>5.6247486203901735E-2</v>
      </c>
    </row>
    <row r="1580" spans="1:21" x14ac:dyDescent="0.55000000000000004">
      <c r="A1580">
        <v>1</v>
      </c>
      <c r="B1580" t="s">
        <v>27</v>
      </c>
      <c r="C1580" t="s">
        <v>12</v>
      </c>
      <c r="D1580">
        <v>59.3</v>
      </c>
      <c r="E1580">
        <v>61</v>
      </c>
      <c r="F1580" t="s">
        <v>16</v>
      </c>
      <c r="G1580" t="s">
        <v>11</v>
      </c>
      <c r="H1580">
        <v>4140</v>
      </c>
      <c r="I1580">
        <f t="shared" si="264"/>
        <v>64.342831768581647</v>
      </c>
      <c r="J1580">
        <f t="shared" si="265"/>
        <v>3.6170003411208991</v>
      </c>
      <c r="K1580">
        <f t="shared" si="266"/>
        <v>-1.5541746804005231E-2</v>
      </c>
      <c r="M1580">
        <f t="shared" si="267"/>
        <v>4812.2734987802924</v>
      </c>
      <c r="N1580">
        <f t="shared" si="268"/>
        <v>66.882267359425001</v>
      </c>
      <c r="O1580">
        <f t="shared" si="269"/>
        <v>3.6138637014956769</v>
      </c>
      <c r="P1580">
        <f t="shared" si="270"/>
        <v>-1.6357663706958396E-2</v>
      </c>
      <c r="R1580">
        <f t="shared" si="271"/>
        <v>0.16238490308702713</v>
      </c>
      <c r="S1580">
        <f t="shared" si="272"/>
        <v>3.9467264977966827E-2</v>
      </c>
      <c r="T1580">
        <f t="shared" si="273"/>
        <v>8.6719362162131068E-4</v>
      </c>
      <c r="U1580">
        <f t="shared" si="274"/>
        <v>5.2498404023857664E-2</v>
      </c>
    </row>
    <row r="1581" spans="1:21" x14ac:dyDescent="0.55000000000000004">
      <c r="A1581">
        <v>1.01</v>
      </c>
      <c r="B1581" t="s">
        <v>23</v>
      </c>
      <c r="C1581" t="s">
        <v>20</v>
      </c>
      <c r="D1581">
        <v>62.7</v>
      </c>
      <c r="E1581">
        <v>56</v>
      </c>
      <c r="F1581" t="s">
        <v>16</v>
      </c>
      <c r="G1581" t="s">
        <v>11</v>
      </c>
      <c r="H1581">
        <v>4140</v>
      </c>
      <c r="I1581">
        <f t="shared" si="264"/>
        <v>64.342831768581647</v>
      </c>
      <c r="J1581">
        <f t="shared" si="265"/>
        <v>3.6170003411208991</v>
      </c>
      <c r="K1581">
        <f t="shared" si="266"/>
        <v>-1.5541746804005231E-2</v>
      </c>
      <c r="M1581">
        <f t="shared" si="267"/>
        <v>4877.0024127439756</v>
      </c>
      <c r="N1581">
        <f t="shared" si="268"/>
        <v>67.408911013523721</v>
      </c>
      <c r="O1581">
        <f t="shared" si="269"/>
        <v>3.6217945386426473</v>
      </c>
      <c r="P1581">
        <f t="shared" si="270"/>
        <v>-1.6188653597768797E-2</v>
      </c>
      <c r="R1581">
        <f t="shared" si="271"/>
        <v>0.17801990645989749</v>
      </c>
      <c r="S1581">
        <f t="shared" si="272"/>
        <v>4.7652227305905244E-2</v>
      </c>
      <c r="T1581">
        <f t="shared" si="273"/>
        <v>1.325462280786666E-3</v>
      </c>
      <c r="U1581">
        <f t="shared" si="274"/>
        <v>4.1623815001081678E-2</v>
      </c>
    </row>
    <row r="1582" spans="1:21" x14ac:dyDescent="0.55000000000000004">
      <c r="A1582">
        <v>1.01</v>
      </c>
      <c r="B1582" t="s">
        <v>27</v>
      </c>
      <c r="C1582" t="s">
        <v>14</v>
      </c>
      <c r="D1582">
        <v>63.1</v>
      </c>
      <c r="E1582">
        <v>60</v>
      </c>
      <c r="F1582" t="s">
        <v>22</v>
      </c>
      <c r="G1582" t="s">
        <v>11</v>
      </c>
      <c r="H1582">
        <v>4140</v>
      </c>
      <c r="I1582">
        <f t="shared" si="264"/>
        <v>64.342831768581647</v>
      </c>
      <c r="J1582">
        <f t="shared" si="265"/>
        <v>3.6170003411208991</v>
      </c>
      <c r="K1582">
        <f t="shared" si="266"/>
        <v>-1.5541746804005231E-2</v>
      </c>
      <c r="M1582">
        <f t="shared" si="267"/>
        <v>4877.0024127439756</v>
      </c>
      <c r="N1582">
        <f t="shared" si="268"/>
        <v>67.408911013523721</v>
      </c>
      <c r="O1582">
        <f t="shared" si="269"/>
        <v>3.6217945386426473</v>
      </c>
      <c r="P1582">
        <f t="shared" si="270"/>
        <v>-1.6188653597768797E-2</v>
      </c>
      <c r="R1582">
        <f t="shared" si="271"/>
        <v>0.17801990645989749</v>
      </c>
      <c r="S1582">
        <f t="shared" si="272"/>
        <v>4.7652227305905244E-2</v>
      </c>
      <c r="T1582">
        <f t="shared" si="273"/>
        <v>1.325462280786666E-3</v>
      </c>
      <c r="U1582">
        <f t="shared" si="274"/>
        <v>4.1623815001081678E-2</v>
      </c>
    </row>
    <row r="1583" spans="1:21" x14ac:dyDescent="0.55000000000000004">
      <c r="A1583">
        <v>1.01</v>
      </c>
      <c r="B1583" t="s">
        <v>17</v>
      </c>
      <c r="C1583" t="s">
        <v>14</v>
      </c>
      <c r="D1583">
        <v>63.5</v>
      </c>
      <c r="E1583">
        <v>56</v>
      </c>
      <c r="F1583" t="s">
        <v>16</v>
      </c>
      <c r="G1583" t="s">
        <v>11</v>
      </c>
      <c r="H1583">
        <v>4140</v>
      </c>
      <c r="I1583">
        <f t="shared" si="264"/>
        <v>64.342831768581647</v>
      </c>
      <c r="J1583">
        <f t="shared" si="265"/>
        <v>3.6170003411208991</v>
      </c>
      <c r="K1583">
        <f t="shared" si="266"/>
        <v>-1.5541746804005231E-2</v>
      </c>
      <c r="M1583">
        <f t="shared" si="267"/>
        <v>4877.0024127439756</v>
      </c>
      <c r="N1583">
        <f t="shared" si="268"/>
        <v>67.408911013523721</v>
      </c>
      <c r="O1583">
        <f t="shared" si="269"/>
        <v>3.6217945386426473</v>
      </c>
      <c r="P1583">
        <f t="shared" si="270"/>
        <v>-1.6188653597768797E-2</v>
      </c>
      <c r="R1583">
        <f t="shared" si="271"/>
        <v>0.17801990645989749</v>
      </c>
      <c r="S1583">
        <f t="shared" si="272"/>
        <v>4.7652227305905244E-2</v>
      </c>
      <c r="T1583">
        <f t="shared" si="273"/>
        <v>1.325462280786666E-3</v>
      </c>
      <c r="U1583">
        <f t="shared" si="274"/>
        <v>4.1623815001081678E-2</v>
      </c>
    </row>
    <row r="1584" spans="1:21" x14ac:dyDescent="0.55000000000000004">
      <c r="A1584">
        <v>0.72</v>
      </c>
      <c r="B1584" t="s">
        <v>19</v>
      </c>
      <c r="C1584" t="s">
        <v>9</v>
      </c>
      <c r="D1584">
        <v>61.4</v>
      </c>
      <c r="E1584">
        <v>58</v>
      </c>
      <c r="F1584" t="s">
        <v>10</v>
      </c>
      <c r="G1584" t="s">
        <v>11</v>
      </c>
      <c r="H1584">
        <v>4204</v>
      </c>
      <c r="I1584">
        <f t="shared" si="264"/>
        <v>64.838260309789305</v>
      </c>
      <c r="J1584">
        <f t="shared" si="265"/>
        <v>3.6236627073562047</v>
      </c>
      <c r="K1584">
        <f t="shared" si="266"/>
        <v>-1.5422992461890894E-2</v>
      </c>
      <c r="M1584">
        <f t="shared" si="267"/>
        <v>2999.8639077971716</v>
      </c>
      <c r="N1584">
        <f t="shared" si="268"/>
        <v>52.136245044660846</v>
      </c>
      <c r="O1584">
        <f t="shared" si="269"/>
        <v>3.3918002613805109</v>
      </c>
      <c r="P1584">
        <f t="shared" si="270"/>
        <v>-2.1089946764267144E-2</v>
      </c>
      <c r="R1584">
        <f t="shared" si="271"/>
        <v>0.28642628263625797</v>
      </c>
      <c r="S1584">
        <f t="shared" si="272"/>
        <v>0.19590308568489928</v>
      </c>
      <c r="T1584">
        <f t="shared" si="273"/>
        <v>6.3985658903904633E-2</v>
      </c>
      <c r="U1584">
        <f t="shared" si="274"/>
        <v>0.36743545822115181</v>
      </c>
    </row>
    <row r="1585" spans="1:21" x14ac:dyDescent="0.55000000000000004">
      <c r="A1585">
        <v>0.91</v>
      </c>
      <c r="B1585" t="s">
        <v>15</v>
      </c>
      <c r="C1585" t="s">
        <v>18</v>
      </c>
      <c r="D1585">
        <v>62.4</v>
      </c>
      <c r="E1585">
        <v>56</v>
      </c>
      <c r="F1585" t="s">
        <v>10</v>
      </c>
      <c r="G1585" t="s">
        <v>11</v>
      </c>
      <c r="H1585">
        <v>4204</v>
      </c>
      <c r="I1585">
        <f t="shared" si="264"/>
        <v>64.838260309789305</v>
      </c>
      <c r="J1585">
        <f t="shared" si="265"/>
        <v>3.6236627073562047</v>
      </c>
      <c r="K1585">
        <f t="shared" si="266"/>
        <v>-1.5422992461890894E-2</v>
      </c>
      <c r="M1585">
        <f t="shared" si="267"/>
        <v>4229.713273107147</v>
      </c>
      <c r="N1585">
        <f t="shared" si="268"/>
        <v>62.142474472536527</v>
      </c>
      <c r="O1585">
        <f t="shared" si="269"/>
        <v>3.5424861671729451</v>
      </c>
      <c r="P1585">
        <f t="shared" si="270"/>
        <v>-1.787875468966478E-2</v>
      </c>
      <c r="R1585">
        <f t="shared" si="271"/>
        <v>6.1163827562195437E-3</v>
      </c>
      <c r="S1585">
        <f t="shared" si="272"/>
        <v>4.1577084646821832E-2</v>
      </c>
      <c r="T1585">
        <f t="shared" si="273"/>
        <v>2.2401792533964991E-2</v>
      </c>
      <c r="U1585">
        <f t="shared" si="274"/>
        <v>0.15922735058335138</v>
      </c>
    </row>
    <row r="1586" spans="1:21" x14ac:dyDescent="0.55000000000000004">
      <c r="A1586">
        <v>1.05</v>
      </c>
      <c r="B1586" t="s">
        <v>15</v>
      </c>
      <c r="C1586" t="s">
        <v>20</v>
      </c>
      <c r="D1586">
        <v>61.7</v>
      </c>
      <c r="E1586">
        <v>58</v>
      </c>
      <c r="F1586" t="s">
        <v>16</v>
      </c>
      <c r="G1586" t="s">
        <v>11</v>
      </c>
      <c r="H1586">
        <v>4204</v>
      </c>
      <c r="I1586">
        <f t="shared" si="264"/>
        <v>64.838260309789305</v>
      </c>
      <c r="J1586">
        <f t="shared" si="265"/>
        <v>3.6236627073562047</v>
      </c>
      <c r="K1586">
        <f t="shared" si="266"/>
        <v>-1.5422992461890894E-2</v>
      </c>
      <c r="M1586">
        <f t="shared" si="267"/>
        <v>5135.9180685987067</v>
      </c>
      <c r="N1586">
        <f t="shared" si="268"/>
        <v>69.515485629918601</v>
      </c>
      <c r="O1586">
        <f t="shared" si="269"/>
        <v>3.6535178872305281</v>
      </c>
      <c r="P1586">
        <f t="shared" si="270"/>
        <v>-1.5512613161010404E-2</v>
      </c>
      <c r="R1586">
        <f t="shared" si="271"/>
        <v>0.22167413620330795</v>
      </c>
      <c r="S1586">
        <f t="shared" si="272"/>
        <v>7.2136810854919353E-2</v>
      </c>
      <c r="T1586">
        <f t="shared" si="273"/>
        <v>8.2389511070431552E-3</v>
      </c>
      <c r="U1586">
        <f t="shared" si="274"/>
        <v>5.8108502186561516E-3</v>
      </c>
    </row>
    <row r="1587" spans="1:21" x14ac:dyDescent="0.55000000000000004">
      <c r="A1587">
        <v>0.91</v>
      </c>
      <c r="B1587" t="s">
        <v>21</v>
      </c>
      <c r="C1587" t="s">
        <v>12</v>
      </c>
      <c r="D1587">
        <v>62.1</v>
      </c>
      <c r="E1587">
        <v>61</v>
      </c>
      <c r="F1587" t="s">
        <v>16</v>
      </c>
      <c r="G1587" t="s">
        <v>11</v>
      </c>
      <c r="H1587">
        <v>4204</v>
      </c>
      <c r="I1587">
        <f t="shared" si="264"/>
        <v>64.838260309789305</v>
      </c>
      <c r="J1587">
        <f t="shared" si="265"/>
        <v>3.6236627073562047</v>
      </c>
      <c r="K1587">
        <f t="shared" si="266"/>
        <v>-1.5422992461890894E-2</v>
      </c>
      <c r="M1587">
        <f t="shared" si="267"/>
        <v>4229.713273107147</v>
      </c>
      <c r="N1587">
        <f t="shared" si="268"/>
        <v>62.142474472536527</v>
      </c>
      <c r="O1587">
        <f t="shared" si="269"/>
        <v>3.5424861671729451</v>
      </c>
      <c r="P1587">
        <f t="shared" si="270"/>
        <v>-1.787875468966478E-2</v>
      </c>
      <c r="R1587">
        <f t="shared" si="271"/>
        <v>6.1163827562195437E-3</v>
      </c>
      <c r="S1587">
        <f t="shared" si="272"/>
        <v>4.1577084646821832E-2</v>
      </c>
      <c r="T1587">
        <f t="shared" si="273"/>
        <v>2.2401792533964991E-2</v>
      </c>
      <c r="U1587">
        <f t="shared" si="274"/>
        <v>0.15922735058335138</v>
      </c>
    </row>
    <row r="1588" spans="1:21" x14ac:dyDescent="0.55000000000000004">
      <c r="A1588">
        <v>0.91</v>
      </c>
      <c r="B1588" t="s">
        <v>21</v>
      </c>
      <c r="C1588" t="s">
        <v>12</v>
      </c>
      <c r="D1588">
        <v>62.2</v>
      </c>
      <c r="E1588">
        <v>57</v>
      </c>
      <c r="F1588" t="s">
        <v>16</v>
      </c>
      <c r="G1588" t="s">
        <v>11</v>
      </c>
      <c r="H1588">
        <v>4204</v>
      </c>
      <c r="I1588">
        <f t="shared" si="264"/>
        <v>64.838260309789305</v>
      </c>
      <c r="J1588">
        <f t="shared" si="265"/>
        <v>3.6236627073562047</v>
      </c>
      <c r="K1588">
        <f t="shared" si="266"/>
        <v>-1.5422992461890894E-2</v>
      </c>
      <c r="M1588">
        <f t="shared" si="267"/>
        <v>4229.713273107147</v>
      </c>
      <c r="N1588">
        <f t="shared" si="268"/>
        <v>62.142474472536527</v>
      </c>
      <c r="O1588">
        <f t="shared" si="269"/>
        <v>3.5424861671729451</v>
      </c>
      <c r="P1588">
        <f t="shared" si="270"/>
        <v>-1.787875468966478E-2</v>
      </c>
      <c r="R1588">
        <f t="shared" si="271"/>
        <v>6.1163827562195437E-3</v>
      </c>
      <c r="S1588">
        <f t="shared" si="272"/>
        <v>4.1577084646821832E-2</v>
      </c>
      <c r="T1588">
        <f t="shared" si="273"/>
        <v>2.2401792533964991E-2</v>
      </c>
      <c r="U1588">
        <f t="shared" si="274"/>
        <v>0.15922735058335138</v>
      </c>
    </row>
    <row r="1589" spans="1:21" x14ac:dyDescent="0.55000000000000004">
      <c r="A1589">
        <v>0.81</v>
      </c>
      <c r="B1589" t="s">
        <v>17</v>
      </c>
      <c r="C1589" t="s">
        <v>9</v>
      </c>
      <c r="D1589">
        <v>62.1</v>
      </c>
      <c r="E1589">
        <v>57</v>
      </c>
      <c r="F1589" t="s">
        <v>10</v>
      </c>
      <c r="G1589" t="s">
        <v>11</v>
      </c>
      <c r="H1589">
        <v>4205</v>
      </c>
      <c r="I1589">
        <f t="shared" si="264"/>
        <v>64.845971347493901</v>
      </c>
      <c r="J1589">
        <f t="shared" si="265"/>
        <v>3.6237660001339309</v>
      </c>
      <c r="K1589">
        <f t="shared" si="266"/>
        <v>-1.5421158465515792E-2</v>
      </c>
      <c r="M1589">
        <f t="shared" si="267"/>
        <v>3582.4241334703179</v>
      </c>
      <c r="N1589">
        <f t="shared" si="268"/>
        <v>56.876037931549327</v>
      </c>
      <c r="O1589">
        <f t="shared" si="269"/>
        <v>3.4631777957032428</v>
      </c>
      <c r="P1589">
        <f t="shared" si="270"/>
        <v>-1.956885578156076E-2</v>
      </c>
      <c r="R1589">
        <f t="shared" si="271"/>
        <v>0.14805609192144639</v>
      </c>
      <c r="S1589">
        <f t="shared" si="272"/>
        <v>0.12290560616689085</v>
      </c>
      <c r="T1589">
        <f t="shared" si="273"/>
        <v>4.4315279856578189E-2</v>
      </c>
      <c r="U1589">
        <f t="shared" si="274"/>
        <v>0.26896146131432935</v>
      </c>
    </row>
    <row r="1590" spans="1:21" x14ac:dyDescent="0.55000000000000004">
      <c r="A1590">
        <v>0.81</v>
      </c>
      <c r="B1590" t="s">
        <v>17</v>
      </c>
      <c r="C1590" t="s">
        <v>9</v>
      </c>
      <c r="D1590">
        <v>61.7</v>
      </c>
      <c r="E1590">
        <v>55</v>
      </c>
      <c r="F1590" t="s">
        <v>26</v>
      </c>
      <c r="G1590" t="s">
        <v>11</v>
      </c>
      <c r="H1590">
        <v>4205</v>
      </c>
      <c r="I1590">
        <f t="shared" si="264"/>
        <v>64.845971347493901</v>
      </c>
      <c r="J1590">
        <f t="shared" si="265"/>
        <v>3.6237660001339309</v>
      </c>
      <c r="K1590">
        <f t="shared" si="266"/>
        <v>-1.5421158465515792E-2</v>
      </c>
      <c r="M1590">
        <f t="shared" si="267"/>
        <v>3582.4241334703179</v>
      </c>
      <c r="N1590">
        <f t="shared" si="268"/>
        <v>56.876037931549327</v>
      </c>
      <c r="O1590">
        <f t="shared" si="269"/>
        <v>3.4631777957032428</v>
      </c>
      <c r="P1590">
        <f t="shared" si="270"/>
        <v>-1.956885578156076E-2</v>
      </c>
      <c r="R1590">
        <f t="shared" si="271"/>
        <v>0.14805609192144639</v>
      </c>
      <c r="S1590">
        <f t="shared" si="272"/>
        <v>0.12290560616689085</v>
      </c>
      <c r="T1590">
        <f t="shared" si="273"/>
        <v>4.4315279856578189E-2</v>
      </c>
      <c r="U1590">
        <f t="shared" si="274"/>
        <v>0.26896146131432935</v>
      </c>
    </row>
    <row r="1591" spans="1:21" x14ac:dyDescent="0.55000000000000004">
      <c r="A1591">
        <v>1.06</v>
      </c>
      <c r="B1591" t="s">
        <v>8</v>
      </c>
      <c r="C1591" t="s">
        <v>20</v>
      </c>
      <c r="D1591">
        <v>59.9</v>
      </c>
      <c r="E1591">
        <v>64</v>
      </c>
      <c r="F1591" t="s">
        <v>22</v>
      </c>
      <c r="G1591" t="s">
        <v>11</v>
      </c>
      <c r="H1591">
        <v>4205</v>
      </c>
      <c r="I1591">
        <f t="shared" si="264"/>
        <v>64.845971347493901</v>
      </c>
      <c r="J1591">
        <f t="shared" si="265"/>
        <v>3.6237660001339309</v>
      </c>
      <c r="K1591">
        <f t="shared" si="266"/>
        <v>-1.5421158465515792E-2</v>
      </c>
      <c r="M1591">
        <f t="shared" si="267"/>
        <v>5200.6469825623899</v>
      </c>
      <c r="N1591">
        <f t="shared" si="268"/>
        <v>70.042129284017321</v>
      </c>
      <c r="O1591">
        <f t="shared" si="269"/>
        <v>3.6614487243774985</v>
      </c>
      <c r="P1591">
        <f t="shared" si="270"/>
        <v>-1.5343603051820805E-2</v>
      </c>
      <c r="R1591">
        <f t="shared" si="271"/>
        <v>0.23677692807666822</v>
      </c>
      <c r="S1591">
        <f t="shared" si="272"/>
        <v>8.0130774950975203E-2</v>
      </c>
      <c r="T1591">
        <f t="shared" si="273"/>
        <v>1.0398774159858787E-2</v>
      </c>
      <c r="U1591">
        <f t="shared" si="274"/>
        <v>5.0291561343081131E-3</v>
      </c>
    </row>
    <row r="1592" spans="1:21" x14ac:dyDescent="0.55000000000000004">
      <c r="A1592">
        <v>0.8</v>
      </c>
      <c r="B1592" t="s">
        <v>19</v>
      </c>
      <c r="C1592" t="s">
        <v>18</v>
      </c>
      <c r="D1592">
        <v>59.6</v>
      </c>
      <c r="E1592">
        <v>60</v>
      </c>
      <c r="F1592" t="s">
        <v>16</v>
      </c>
      <c r="G1592" t="s">
        <v>11</v>
      </c>
      <c r="H1592">
        <v>4205</v>
      </c>
      <c r="I1592">
        <f t="shared" si="264"/>
        <v>64.845971347493901</v>
      </c>
      <c r="J1592">
        <f t="shared" si="265"/>
        <v>3.6237660001339309</v>
      </c>
      <c r="K1592">
        <f t="shared" si="266"/>
        <v>-1.5421158465515792E-2</v>
      </c>
      <c r="M1592">
        <f t="shared" si="267"/>
        <v>3517.6952195066356</v>
      </c>
      <c r="N1592">
        <f t="shared" si="268"/>
        <v>56.349394277450607</v>
      </c>
      <c r="O1592">
        <f t="shared" si="269"/>
        <v>3.4552469585562724</v>
      </c>
      <c r="P1592">
        <f t="shared" si="270"/>
        <v>-1.9737865890750356E-2</v>
      </c>
      <c r="R1592">
        <f t="shared" si="271"/>
        <v>0.16344941272137084</v>
      </c>
      <c r="S1592">
        <f t="shared" si="272"/>
        <v>0.1310270614116055</v>
      </c>
      <c r="T1592">
        <f t="shared" si="273"/>
        <v>4.6503842017235716E-2</v>
      </c>
      <c r="U1592">
        <f t="shared" si="274"/>
        <v>0.27992108601227472</v>
      </c>
    </row>
    <row r="1593" spans="1:21" x14ac:dyDescent="0.55000000000000004">
      <c r="A1593">
        <v>1</v>
      </c>
      <c r="B1593" t="s">
        <v>17</v>
      </c>
      <c r="C1593" t="s">
        <v>20</v>
      </c>
      <c r="D1593">
        <v>64.099999999999994</v>
      </c>
      <c r="E1593">
        <v>55</v>
      </c>
      <c r="F1593" t="s">
        <v>16</v>
      </c>
      <c r="G1593" t="s">
        <v>11</v>
      </c>
      <c r="H1593">
        <v>4206</v>
      </c>
      <c r="I1593">
        <f t="shared" si="264"/>
        <v>64.853681468363845</v>
      </c>
      <c r="J1593">
        <f t="shared" si="265"/>
        <v>3.6238692683503024</v>
      </c>
      <c r="K1593">
        <f t="shared" si="266"/>
        <v>-1.5419325123243901E-2</v>
      </c>
      <c r="M1593">
        <f t="shared" si="267"/>
        <v>4812.2734987802924</v>
      </c>
      <c r="N1593">
        <f t="shared" si="268"/>
        <v>66.882267359425001</v>
      </c>
      <c r="O1593">
        <f t="shared" si="269"/>
        <v>3.6138637014956769</v>
      </c>
      <c r="P1593">
        <f t="shared" si="270"/>
        <v>-1.6357663706958396E-2</v>
      </c>
      <c r="R1593">
        <f t="shared" si="271"/>
        <v>0.14414491174044042</v>
      </c>
      <c r="S1593">
        <f t="shared" si="272"/>
        <v>3.1279425394697385E-2</v>
      </c>
      <c r="T1593">
        <f t="shared" si="273"/>
        <v>2.7610176067914137E-3</v>
      </c>
      <c r="U1593">
        <f t="shared" si="274"/>
        <v>6.0854711617695553E-2</v>
      </c>
    </row>
    <row r="1594" spans="1:21" x14ac:dyDescent="0.55000000000000004">
      <c r="A1594">
        <v>1.06</v>
      </c>
      <c r="B1594" t="s">
        <v>27</v>
      </c>
      <c r="C1594" t="s">
        <v>14</v>
      </c>
      <c r="D1594">
        <v>58.8</v>
      </c>
      <c r="E1594">
        <v>60</v>
      </c>
      <c r="F1594" t="s">
        <v>10</v>
      </c>
      <c r="G1594" t="s">
        <v>11</v>
      </c>
      <c r="H1594">
        <v>4206</v>
      </c>
      <c r="I1594">
        <f t="shared" si="264"/>
        <v>64.853681468363845</v>
      </c>
      <c r="J1594">
        <f t="shared" si="265"/>
        <v>3.6238692683503024</v>
      </c>
      <c r="K1594">
        <f t="shared" si="266"/>
        <v>-1.5419325123243901E-2</v>
      </c>
      <c r="M1594">
        <f t="shared" si="267"/>
        <v>5200.6469825623899</v>
      </c>
      <c r="N1594">
        <f t="shared" si="268"/>
        <v>70.042129284017321</v>
      </c>
      <c r="O1594">
        <f t="shared" si="269"/>
        <v>3.6614487243774985</v>
      </c>
      <c r="P1594">
        <f t="shared" si="270"/>
        <v>-1.5343603051820805E-2</v>
      </c>
      <c r="R1594">
        <f t="shared" si="271"/>
        <v>0.2364828774518283</v>
      </c>
      <c r="S1594">
        <f t="shared" si="272"/>
        <v>8.0002363754545572E-2</v>
      </c>
      <c r="T1594">
        <f t="shared" si="273"/>
        <v>1.0369981156716331E-2</v>
      </c>
      <c r="U1594">
        <f t="shared" si="274"/>
        <v>4.9108551001981098E-3</v>
      </c>
    </row>
    <row r="1595" spans="1:21" x14ac:dyDescent="0.55000000000000004">
      <c r="A1595">
        <v>1.1100000000000001</v>
      </c>
      <c r="B1595" t="s">
        <v>27</v>
      </c>
      <c r="C1595" t="s">
        <v>18</v>
      </c>
      <c r="D1595">
        <v>63.6</v>
      </c>
      <c r="E1595">
        <v>57</v>
      </c>
      <c r="F1595" t="s">
        <v>16</v>
      </c>
      <c r="G1595" t="s">
        <v>11</v>
      </c>
      <c r="H1595">
        <v>4206</v>
      </c>
      <c r="I1595">
        <f t="shared" si="264"/>
        <v>64.853681468363845</v>
      </c>
      <c r="J1595">
        <f t="shared" si="265"/>
        <v>3.6238692683503024</v>
      </c>
      <c r="K1595">
        <f t="shared" si="266"/>
        <v>-1.5419325123243901E-2</v>
      </c>
      <c r="M1595">
        <f t="shared" si="267"/>
        <v>5524.291552380806</v>
      </c>
      <c r="N1595">
        <f t="shared" si="268"/>
        <v>72.675347554510921</v>
      </c>
      <c r="O1595">
        <f t="shared" si="269"/>
        <v>3.7011029101123496</v>
      </c>
      <c r="P1595">
        <f t="shared" si="270"/>
        <v>-1.4498552505872814E-2</v>
      </c>
      <c r="R1595">
        <f t="shared" si="271"/>
        <v>0.3134311822113186</v>
      </c>
      <c r="S1595">
        <f t="shared" si="272"/>
        <v>0.12060481238775239</v>
      </c>
      <c r="T1595">
        <f t="shared" si="273"/>
        <v>2.1312480126306078E-2</v>
      </c>
      <c r="U1595">
        <f t="shared" si="274"/>
        <v>5.9715494031776124E-2</v>
      </c>
    </row>
    <row r="1596" spans="1:21" x14ac:dyDescent="0.55000000000000004">
      <c r="A1596">
        <v>1.1100000000000001</v>
      </c>
      <c r="B1596" t="s">
        <v>17</v>
      </c>
      <c r="C1596" t="s">
        <v>20</v>
      </c>
      <c r="D1596">
        <v>63.7</v>
      </c>
      <c r="E1596">
        <v>57</v>
      </c>
      <c r="F1596" t="s">
        <v>16</v>
      </c>
      <c r="G1596" t="s">
        <v>11</v>
      </c>
      <c r="H1596">
        <v>4206</v>
      </c>
      <c r="I1596">
        <f t="shared" si="264"/>
        <v>64.853681468363845</v>
      </c>
      <c r="J1596">
        <f t="shared" si="265"/>
        <v>3.6238692683503024</v>
      </c>
      <c r="K1596">
        <f t="shared" si="266"/>
        <v>-1.5419325123243901E-2</v>
      </c>
      <c r="M1596">
        <f t="shared" si="267"/>
        <v>5524.291552380806</v>
      </c>
      <c r="N1596">
        <f t="shared" si="268"/>
        <v>72.675347554510921</v>
      </c>
      <c r="O1596">
        <f t="shared" si="269"/>
        <v>3.7011029101123496</v>
      </c>
      <c r="P1596">
        <f t="shared" si="270"/>
        <v>-1.4498552505872814E-2</v>
      </c>
      <c r="R1596">
        <f t="shared" si="271"/>
        <v>0.3134311822113186</v>
      </c>
      <c r="S1596">
        <f t="shared" si="272"/>
        <v>0.12060481238775239</v>
      </c>
      <c r="T1596">
        <f t="shared" si="273"/>
        <v>2.1312480126306078E-2</v>
      </c>
      <c r="U1596">
        <f t="shared" si="274"/>
        <v>5.9715494031776124E-2</v>
      </c>
    </row>
    <row r="1597" spans="1:21" x14ac:dyDescent="0.55000000000000004">
      <c r="A1597">
        <v>1.1100000000000001</v>
      </c>
      <c r="B1597" t="s">
        <v>17</v>
      </c>
      <c r="C1597" t="s">
        <v>20</v>
      </c>
      <c r="D1597">
        <v>62</v>
      </c>
      <c r="E1597">
        <v>57</v>
      </c>
      <c r="F1597" t="s">
        <v>16</v>
      </c>
      <c r="G1597" t="s">
        <v>11</v>
      </c>
      <c r="H1597">
        <v>4206</v>
      </c>
      <c r="I1597">
        <f t="shared" si="264"/>
        <v>64.853681468363845</v>
      </c>
      <c r="J1597">
        <f t="shared" si="265"/>
        <v>3.6238692683503024</v>
      </c>
      <c r="K1597">
        <f t="shared" si="266"/>
        <v>-1.5419325123243901E-2</v>
      </c>
      <c r="M1597">
        <f t="shared" si="267"/>
        <v>5524.291552380806</v>
      </c>
      <c r="N1597">
        <f t="shared" si="268"/>
        <v>72.675347554510921</v>
      </c>
      <c r="O1597">
        <f t="shared" si="269"/>
        <v>3.7011029101123496</v>
      </c>
      <c r="P1597">
        <f t="shared" si="270"/>
        <v>-1.4498552505872814E-2</v>
      </c>
      <c r="R1597">
        <f t="shared" si="271"/>
        <v>0.3134311822113186</v>
      </c>
      <c r="S1597">
        <f t="shared" si="272"/>
        <v>0.12060481238775239</v>
      </c>
      <c r="T1597">
        <f t="shared" si="273"/>
        <v>2.1312480126306078E-2</v>
      </c>
      <c r="U1597">
        <f t="shared" si="274"/>
        <v>5.9715494031776124E-2</v>
      </c>
    </row>
    <row r="1598" spans="1:21" x14ac:dyDescent="0.55000000000000004">
      <c r="A1598">
        <v>1.08</v>
      </c>
      <c r="B1598" t="s">
        <v>15</v>
      </c>
      <c r="C1598" t="s">
        <v>20</v>
      </c>
      <c r="D1598">
        <v>60.6</v>
      </c>
      <c r="E1598">
        <v>61</v>
      </c>
      <c r="F1598" t="s">
        <v>16</v>
      </c>
      <c r="G1598" t="s">
        <v>11</v>
      </c>
      <c r="H1598">
        <v>4207</v>
      </c>
      <c r="I1598">
        <f t="shared" si="264"/>
        <v>64.861390672726102</v>
      </c>
      <c r="J1598">
        <f t="shared" si="265"/>
        <v>3.6239725120169965</v>
      </c>
      <c r="K1598">
        <f t="shared" si="266"/>
        <v>-1.5417492434686497E-2</v>
      </c>
      <c r="M1598">
        <f t="shared" si="267"/>
        <v>5330.1048104897563</v>
      </c>
      <c r="N1598">
        <f t="shared" si="268"/>
        <v>71.095416592214761</v>
      </c>
      <c r="O1598">
        <f t="shared" si="269"/>
        <v>3.6773103986714393</v>
      </c>
      <c r="P1598">
        <f t="shared" si="270"/>
        <v>-1.5005582833441611E-2</v>
      </c>
      <c r="R1598">
        <f t="shared" si="271"/>
        <v>0.2669609723056231</v>
      </c>
      <c r="S1598">
        <f t="shared" si="272"/>
        <v>9.6113047451355918E-2</v>
      </c>
      <c r="T1598">
        <f t="shared" si="273"/>
        <v>1.47180715299511E-2</v>
      </c>
      <c r="U1598">
        <f t="shared" si="274"/>
        <v>2.6717029568191358E-2</v>
      </c>
    </row>
    <row r="1599" spans="1:21" x14ac:dyDescent="0.55000000000000004">
      <c r="A1599">
        <v>1.26</v>
      </c>
      <c r="B1599" t="s">
        <v>23</v>
      </c>
      <c r="C1599" t="s">
        <v>20</v>
      </c>
      <c r="D1599">
        <v>60.4</v>
      </c>
      <c r="E1599">
        <v>58</v>
      </c>
      <c r="F1599" t="s">
        <v>10</v>
      </c>
      <c r="G1599" t="s">
        <v>11</v>
      </c>
      <c r="H1599">
        <v>4207</v>
      </c>
      <c r="I1599">
        <f t="shared" si="264"/>
        <v>64.861390672726102</v>
      </c>
      <c r="J1599">
        <f t="shared" si="265"/>
        <v>3.6239725120169965</v>
      </c>
      <c r="K1599">
        <f t="shared" si="266"/>
        <v>-1.5417492434686497E-2</v>
      </c>
      <c r="M1599">
        <f t="shared" si="267"/>
        <v>6495.2252618360471</v>
      </c>
      <c r="N1599">
        <f t="shared" si="268"/>
        <v>80.575002365991708</v>
      </c>
      <c r="O1599">
        <f t="shared" si="269"/>
        <v>3.820065467316903</v>
      </c>
      <c r="P1599">
        <f t="shared" si="270"/>
        <v>-1.1963400868028846E-2</v>
      </c>
      <c r="R1599">
        <f t="shared" si="271"/>
        <v>0.54390902349323678</v>
      </c>
      <c r="S1599">
        <f t="shared" si="272"/>
        <v>0.24226448940252374</v>
      </c>
      <c r="T1599">
        <f t="shared" si="273"/>
        <v>5.4109945549991732E-2</v>
      </c>
      <c r="U1599">
        <f t="shared" si="274"/>
        <v>0.22403718252435045</v>
      </c>
    </row>
    <row r="1600" spans="1:21" x14ac:dyDescent="0.55000000000000004">
      <c r="A1600">
        <v>0.9</v>
      </c>
      <c r="B1600" t="s">
        <v>17</v>
      </c>
      <c r="C1600" t="s">
        <v>12</v>
      </c>
      <c r="D1600">
        <v>63.9</v>
      </c>
      <c r="E1600">
        <v>58</v>
      </c>
      <c r="F1600" t="s">
        <v>16</v>
      </c>
      <c r="G1600" t="s">
        <v>11</v>
      </c>
      <c r="H1600">
        <v>4208</v>
      </c>
      <c r="I1600">
        <f t="shared" si="264"/>
        <v>64.869098960907422</v>
      </c>
      <c r="J1600">
        <f t="shared" si="265"/>
        <v>3.6240757311456826</v>
      </c>
      <c r="K1600">
        <f t="shared" si="266"/>
        <v>-1.5415660399455184E-2</v>
      </c>
      <c r="M1600">
        <f t="shared" si="267"/>
        <v>4164.9843591434637</v>
      </c>
      <c r="N1600">
        <f t="shared" si="268"/>
        <v>61.6158308184378</v>
      </c>
      <c r="O1600">
        <f t="shared" si="269"/>
        <v>3.5345553300259747</v>
      </c>
      <c r="P1600">
        <f t="shared" si="270"/>
        <v>-1.8047764798854379E-2</v>
      </c>
      <c r="R1600">
        <f t="shared" si="271"/>
        <v>1.022234811229474E-2</v>
      </c>
      <c r="S1600">
        <f t="shared" si="272"/>
        <v>5.0151276872678084E-2</v>
      </c>
      <c r="T1600">
        <f t="shared" si="273"/>
        <v>2.4701581247422708E-2</v>
      </c>
      <c r="U1600">
        <f t="shared" si="274"/>
        <v>0.17074224076006622</v>
      </c>
    </row>
    <row r="1601" spans="1:21" x14ac:dyDescent="0.55000000000000004">
      <c r="A1601">
        <v>1</v>
      </c>
      <c r="B1601" t="s">
        <v>15</v>
      </c>
      <c r="C1601" t="s">
        <v>20</v>
      </c>
      <c r="D1601">
        <v>60.6</v>
      </c>
      <c r="E1601">
        <v>60</v>
      </c>
      <c r="F1601" t="s">
        <v>22</v>
      </c>
      <c r="G1601" t="s">
        <v>11</v>
      </c>
      <c r="H1601">
        <v>4208</v>
      </c>
      <c r="I1601">
        <f t="shared" si="264"/>
        <v>64.869098960907422</v>
      </c>
      <c r="J1601">
        <f t="shared" si="265"/>
        <v>3.6240757311456826</v>
      </c>
      <c r="K1601">
        <f t="shared" si="266"/>
        <v>-1.5415660399455184E-2</v>
      </c>
      <c r="M1601">
        <f t="shared" si="267"/>
        <v>4812.2734987802924</v>
      </c>
      <c r="N1601">
        <f t="shared" si="268"/>
        <v>66.882267359425001</v>
      </c>
      <c r="O1601">
        <f t="shared" si="269"/>
        <v>3.6138637014956769</v>
      </c>
      <c r="P1601">
        <f t="shared" si="270"/>
        <v>-1.6357663706958396E-2</v>
      </c>
      <c r="R1601">
        <f t="shared" si="271"/>
        <v>0.14360111663029762</v>
      </c>
      <c r="S1601">
        <f t="shared" si="272"/>
        <v>3.1034320358462045E-2</v>
      </c>
      <c r="T1601">
        <f t="shared" si="273"/>
        <v>2.8178300917506855E-3</v>
      </c>
      <c r="U1601">
        <f t="shared" si="274"/>
        <v>6.1106905775927992E-2</v>
      </c>
    </row>
    <row r="1602" spans="1:21" x14ac:dyDescent="0.55000000000000004">
      <c r="A1602">
        <v>1.06</v>
      </c>
      <c r="B1602" t="s">
        <v>13</v>
      </c>
      <c r="C1602" t="s">
        <v>18</v>
      </c>
      <c r="D1602">
        <v>62.2</v>
      </c>
      <c r="E1602">
        <v>58</v>
      </c>
      <c r="F1602" t="s">
        <v>10</v>
      </c>
      <c r="G1602" t="s">
        <v>11</v>
      </c>
      <c r="H1602">
        <v>4208</v>
      </c>
      <c r="I1602">
        <f t="shared" ref="I1602:I1665" si="275" xml:space="preserve"> SQRT(H1602)</f>
        <v>64.869098960907422</v>
      </c>
      <c r="J1602">
        <f t="shared" ref="J1602:J1665" si="276">LOG10(H1602)</f>
        <v>3.6240757311456826</v>
      </c>
      <c r="K1602">
        <f t="shared" ref="K1602:K1665" si="277" xml:space="preserve"> (1/I1602)*-1</f>
        <v>-1.5415660399455184E-2</v>
      </c>
      <c r="M1602">
        <f t="shared" ref="M1602:M1665" si="278" xml:space="preserve"> INTERCEPT(Price,CaratSize) + A1602*SLOPE(Price,CaratSize)</f>
        <v>5200.6469825623899</v>
      </c>
      <c r="N1602">
        <f t="shared" ref="N1602:N1665" si="279" xml:space="preserve"> INTERCEPT(SqrtPrice,CaratSize) + A1602*SLOPE(SqrtPrice,CaratSize)</f>
        <v>70.042129284017321</v>
      </c>
      <c r="O1602">
        <f t="shared" ref="O1602:O1665" si="280" xml:space="preserve"> INTERCEPT(LogTenPrice,CaratSize) + A1602*SLOPE(LogTenPrice,CaratSize)</f>
        <v>3.6614487243774985</v>
      </c>
      <c r="P1602">
        <f t="shared" ref="P1602:P1665" si="281" xml:space="preserve"> INTERCEPT(NegRecPrice,CaratSize) + A1602*SLOPE(NegRecPrice,CaratSize)</f>
        <v>-1.5343603051820805E-2</v>
      </c>
      <c r="R1602">
        <f t="shared" ref="R1602:R1665" si="282" xml:space="preserve"> ABS((M1602-H1602)/H1602)</f>
        <v>0.23589519547585311</v>
      </c>
      <c r="S1602">
        <f t="shared" ref="S1602:S1665" si="283" xml:space="preserve"> ABS((N1602-I1602)/I1602)</f>
        <v>7.9745678697146119E-2</v>
      </c>
      <c r="T1602">
        <f t="shared" ref="T1602:T1665" si="284" xml:space="preserve"> ABS((O1602-J1602)/J1602)</f>
        <v>1.0312420601652578E-2</v>
      </c>
      <c r="U1602">
        <f t="shared" ref="U1602:U1665" si="285" xml:space="preserve"> ABS((P1602-K1602)/K1602)</f>
        <v>4.6742952145549911E-3</v>
      </c>
    </row>
    <row r="1603" spans="1:21" x14ac:dyDescent="0.55000000000000004">
      <c r="A1603">
        <v>1.07</v>
      </c>
      <c r="B1603" t="s">
        <v>27</v>
      </c>
      <c r="C1603" t="s">
        <v>14</v>
      </c>
      <c r="D1603">
        <v>61.4</v>
      </c>
      <c r="E1603">
        <v>59</v>
      </c>
      <c r="F1603" t="s">
        <v>10</v>
      </c>
      <c r="G1603" t="s">
        <v>11</v>
      </c>
      <c r="H1603">
        <v>4208</v>
      </c>
      <c r="I1603">
        <f t="shared" si="275"/>
        <v>64.869098960907422</v>
      </c>
      <c r="J1603">
        <f t="shared" si="276"/>
        <v>3.6240757311456826</v>
      </c>
      <c r="K1603">
        <f t="shared" si="277"/>
        <v>-1.5415660399455184E-2</v>
      </c>
      <c r="M1603">
        <f t="shared" si="278"/>
        <v>5265.3758965260731</v>
      </c>
      <c r="N1603">
        <f t="shared" si="279"/>
        <v>70.568772938116041</v>
      </c>
      <c r="O1603">
        <f t="shared" si="280"/>
        <v>3.6693795615244689</v>
      </c>
      <c r="P1603">
        <f t="shared" si="281"/>
        <v>-1.517459294263121E-2</v>
      </c>
      <c r="R1603">
        <f t="shared" si="282"/>
        <v>0.25127754195011243</v>
      </c>
      <c r="S1603">
        <f t="shared" si="283"/>
        <v>8.786423842026013E-2</v>
      </c>
      <c r="T1603">
        <f t="shared" si="284"/>
        <v>1.2500795717219829E-2</v>
      </c>
      <c r="U1603">
        <f t="shared" si="285"/>
        <v>1.5637828712968635E-2</v>
      </c>
    </row>
    <row r="1604" spans="1:21" x14ac:dyDescent="0.55000000000000004">
      <c r="A1604">
        <v>0.9</v>
      </c>
      <c r="B1604" t="s">
        <v>21</v>
      </c>
      <c r="C1604" t="s">
        <v>14</v>
      </c>
      <c r="D1604">
        <v>62.7</v>
      </c>
      <c r="E1604">
        <v>57</v>
      </c>
      <c r="F1604" t="s">
        <v>10</v>
      </c>
      <c r="G1604" t="s">
        <v>11</v>
      </c>
      <c r="H1604">
        <v>4208</v>
      </c>
      <c r="I1604">
        <f t="shared" si="275"/>
        <v>64.869098960907422</v>
      </c>
      <c r="J1604">
        <f t="shared" si="276"/>
        <v>3.6240757311456826</v>
      </c>
      <c r="K1604">
        <f t="shared" si="277"/>
        <v>-1.5415660399455184E-2</v>
      </c>
      <c r="M1604">
        <f t="shared" si="278"/>
        <v>4164.9843591434637</v>
      </c>
      <c r="N1604">
        <f t="shared" si="279"/>
        <v>61.6158308184378</v>
      </c>
      <c r="O1604">
        <f t="shared" si="280"/>
        <v>3.5345553300259747</v>
      </c>
      <c r="P1604">
        <f t="shared" si="281"/>
        <v>-1.8047764798854379E-2</v>
      </c>
      <c r="R1604">
        <f t="shared" si="282"/>
        <v>1.022234811229474E-2</v>
      </c>
      <c r="S1604">
        <f t="shared" si="283"/>
        <v>5.0151276872678084E-2</v>
      </c>
      <c r="T1604">
        <f t="shared" si="284"/>
        <v>2.4701581247422708E-2</v>
      </c>
      <c r="U1604">
        <f t="shared" si="285"/>
        <v>0.17074224076006622</v>
      </c>
    </row>
    <row r="1605" spans="1:21" x14ac:dyDescent="0.55000000000000004">
      <c r="A1605">
        <v>1.04</v>
      </c>
      <c r="B1605" t="s">
        <v>17</v>
      </c>
      <c r="C1605" t="s">
        <v>20</v>
      </c>
      <c r="D1605">
        <v>62.1</v>
      </c>
      <c r="E1605">
        <v>57</v>
      </c>
      <c r="F1605" t="s">
        <v>10</v>
      </c>
      <c r="G1605" t="s">
        <v>11</v>
      </c>
      <c r="H1605">
        <v>4210</v>
      </c>
      <c r="I1605">
        <f t="shared" si="275"/>
        <v>64.884512790033341</v>
      </c>
      <c r="J1605">
        <f t="shared" si="276"/>
        <v>3.6242820958356683</v>
      </c>
      <c r="K1605">
        <f t="shared" si="277"/>
        <v>-1.5411998287418845E-2</v>
      </c>
      <c r="M1605">
        <f t="shared" si="278"/>
        <v>5071.1891546350253</v>
      </c>
      <c r="N1605">
        <f t="shared" si="279"/>
        <v>68.988841975819881</v>
      </c>
      <c r="O1605">
        <f t="shared" si="280"/>
        <v>3.6455870500835581</v>
      </c>
      <c r="P1605">
        <f t="shared" si="281"/>
        <v>-1.5681623270200003E-2</v>
      </c>
      <c r="R1605">
        <f t="shared" si="282"/>
        <v>0.20455799397506538</v>
      </c>
      <c r="S1605">
        <f t="shared" si="283"/>
        <v>6.3255914382345332E-2</v>
      </c>
      <c r="T1605">
        <f t="shared" si="284"/>
        <v>5.8783929298355068E-3</v>
      </c>
      <c r="U1605">
        <f t="shared" si="285"/>
        <v>1.7494485643776571E-2</v>
      </c>
    </row>
    <row r="1606" spans="1:21" x14ac:dyDescent="0.55000000000000004">
      <c r="A1606">
        <v>0.92</v>
      </c>
      <c r="B1606" t="s">
        <v>15</v>
      </c>
      <c r="C1606" t="s">
        <v>12</v>
      </c>
      <c r="D1606">
        <v>62.4</v>
      </c>
      <c r="E1606">
        <v>60</v>
      </c>
      <c r="F1606" t="s">
        <v>10</v>
      </c>
      <c r="G1606" t="s">
        <v>11</v>
      </c>
      <c r="H1606">
        <v>4210</v>
      </c>
      <c r="I1606">
        <f t="shared" si="275"/>
        <v>64.884512790033341</v>
      </c>
      <c r="J1606">
        <f t="shared" si="276"/>
        <v>3.6242820958356683</v>
      </c>
      <c r="K1606">
        <f t="shared" si="277"/>
        <v>-1.5411998287418845E-2</v>
      </c>
      <c r="M1606">
        <f t="shared" si="278"/>
        <v>4294.4421870708302</v>
      </c>
      <c r="N1606">
        <f t="shared" si="279"/>
        <v>62.669118126635247</v>
      </c>
      <c r="O1606">
        <f t="shared" si="280"/>
        <v>3.5504170043199155</v>
      </c>
      <c r="P1606">
        <f t="shared" si="281"/>
        <v>-1.7709744580475181E-2</v>
      </c>
      <c r="R1606">
        <f t="shared" si="282"/>
        <v>2.0057526620149688E-2</v>
      </c>
      <c r="S1606">
        <f t="shared" si="283"/>
        <v>3.414365875824827E-2</v>
      </c>
      <c r="T1606">
        <f t="shared" si="284"/>
        <v>2.0380613198024641E-2</v>
      </c>
      <c r="U1606">
        <f t="shared" si="285"/>
        <v>0.14908814874006551</v>
      </c>
    </row>
    <row r="1607" spans="1:21" x14ac:dyDescent="0.55000000000000004">
      <c r="A1607">
        <v>1.01</v>
      </c>
      <c r="B1607" t="s">
        <v>15</v>
      </c>
      <c r="C1607" t="s">
        <v>20</v>
      </c>
      <c r="D1607">
        <v>61.2</v>
      </c>
      <c r="E1607">
        <v>56</v>
      </c>
      <c r="F1607" t="s">
        <v>26</v>
      </c>
      <c r="G1607" t="s">
        <v>11</v>
      </c>
      <c r="H1607">
        <v>4211</v>
      </c>
      <c r="I1607">
        <f t="shared" si="275"/>
        <v>64.892218331630488</v>
      </c>
      <c r="J1607">
        <f t="shared" si="276"/>
        <v>3.6243852414202649</v>
      </c>
      <c r="K1607">
        <f t="shared" si="277"/>
        <v>-1.5410168209838634E-2</v>
      </c>
      <c r="M1607">
        <f t="shared" si="278"/>
        <v>4877.0024127439756</v>
      </c>
      <c r="N1607">
        <f t="shared" si="279"/>
        <v>67.408911013523721</v>
      </c>
      <c r="O1607">
        <f t="shared" si="280"/>
        <v>3.6217945386426473</v>
      </c>
      <c r="P1607">
        <f t="shared" si="281"/>
        <v>-1.6188653597768797E-2</v>
      </c>
      <c r="R1607">
        <f t="shared" si="282"/>
        <v>0.15815778027641311</v>
      </c>
      <c r="S1607">
        <f t="shared" si="283"/>
        <v>3.8782657560444626E-2</v>
      </c>
      <c r="T1607">
        <f t="shared" si="284"/>
        <v>7.1479784985613835E-4</v>
      </c>
      <c r="U1607">
        <f t="shared" si="285"/>
        <v>5.0517643761548166E-2</v>
      </c>
    </row>
    <row r="1608" spans="1:21" x14ac:dyDescent="0.55000000000000004">
      <c r="A1608">
        <v>1.01</v>
      </c>
      <c r="B1608" t="s">
        <v>15</v>
      </c>
      <c r="C1608" t="s">
        <v>20</v>
      </c>
      <c r="D1608">
        <v>60.7</v>
      </c>
      <c r="E1608">
        <v>59</v>
      </c>
      <c r="F1608" t="s">
        <v>16</v>
      </c>
      <c r="G1608" t="s">
        <v>11</v>
      </c>
      <c r="H1608">
        <v>4211</v>
      </c>
      <c r="I1608">
        <f t="shared" si="275"/>
        <v>64.892218331630488</v>
      </c>
      <c r="J1608">
        <f t="shared" si="276"/>
        <v>3.6243852414202649</v>
      </c>
      <c r="K1608">
        <f t="shared" si="277"/>
        <v>-1.5410168209838634E-2</v>
      </c>
      <c r="M1608">
        <f t="shared" si="278"/>
        <v>4877.0024127439756</v>
      </c>
      <c r="N1608">
        <f t="shared" si="279"/>
        <v>67.408911013523721</v>
      </c>
      <c r="O1608">
        <f t="shared" si="280"/>
        <v>3.6217945386426473</v>
      </c>
      <c r="P1608">
        <f t="shared" si="281"/>
        <v>-1.6188653597768797E-2</v>
      </c>
      <c r="R1608">
        <f t="shared" si="282"/>
        <v>0.15815778027641311</v>
      </c>
      <c r="S1608">
        <f t="shared" si="283"/>
        <v>3.8782657560444626E-2</v>
      </c>
      <c r="T1608">
        <f t="shared" si="284"/>
        <v>7.1479784985613835E-4</v>
      </c>
      <c r="U1608">
        <f t="shared" si="285"/>
        <v>5.0517643761548166E-2</v>
      </c>
    </row>
    <row r="1609" spans="1:21" x14ac:dyDescent="0.55000000000000004">
      <c r="A1609">
        <v>0.93</v>
      </c>
      <c r="B1609" t="s">
        <v>19</v>
      </c>
      <c r="C1609" t="s">
        <v>14</v>
      </c>
      <c r="D1609">
        <v>64.099999999999994</v>
      </c>
      <c r="E1609">
        <v>56</v>
      </c>
      <c r="F1609" t="s">
        <v>16</v>
      </c>
      <c r="G1609" t="s">
        <v>11</v>
      </c>
      <c r="H1609">
        <v>4273</v>
      </c>
      <c r="I1609">
        <f t="shared" si="275"/>
        <v>65.36818798161687</v>
      </c>
      <c r="J1609">
        <f t="shared" si="276"/>
        <v>3.6307328928171967</v>
      </c>
      <c r="K1609">
        <f t="shared" si="277"/>
        <v>-1.5297961147113705E-2</v>
      </c>
      <c r="M1609">
        <f t="shared" si="278"/>
        <v>4359.1711010345134</v>
      </c>
      <c r="N1609">
        <f t="shared" si="279"/>
        <v>63.195761780733967</v>
      </c>
      <c r="O1609">
        <f t="shared" si="280"/>
        <v>3.5583478414668854</v>
      </c>
      <c r="P1609">
        <f t="shared" si="281"/>
        <v>-1.7540734471285582E-2</v>
      </c>
      <c r="R1609">
        <f t="shared" si="282"/>
        <v>2.0166417279315098E-2</v>
      </c>
      <c r="S1609">
        <f t="shared" si="283"/>
        <v>3.3233691616078483E-2</v>
      </c>
      <c r="T1609">
        <f t="shared" si="284"/>
        <v>1.9936760287024444E-2</v>
      </c>
      <c r="U1609">
        <f t="shared" si="285"/>
        <v>0.14660602825462302</v>
      </c>
    </row>
    <row r="1610" spans="1:21" x14ac:dyDescent="0.55000000000000004">
      <c r="A1610">
        <v>0.59</v>
      </c>
      <c r="B1610" t="s">
        <v>19</v>
      </c>
      <c r="C1610" t="s">
        <v>25</v>
      </c>
      <c r="D1610">
        <v>62.1</v>
      </c>
      <c r="E1610">
        <v>57</v>
      </c>
      <c r="F1610" t="s">
        <v>10</v>
      </c>
      <c r="G1610" t="s">
        <v>11</v>
      </c>
      <c r="H1610">
        <v>4273</v>
      </c>
      <c r="I1610">
        <f t="shared" si="275"/>
        <v>65.36818798161687</v>
      </c>
      <c r="J1610">
        <f t="shared" si="276"/>
        <v>3.6307328928171967</v>
      </c>
      <c r="K1610">
        <f t="shared" si="277"/>
        <v>-1.5297961147113705E-2</v>
      </c>
      <c r="M1610">
        <f t="shared" si="278"/>
        <v>2158.3880262692942</v>
      </c>
      <c r="N1610">
        <f t="shared" si="279"/>
        <v>45.289877541377486</v>
      </c>
      <c r="O1610">
        <f t="shared" si="280"/>
        <v>3.2886993784698979</v>
      </c>
      <c r="P1610">
        <f t="shared" si="281"/>
        <v>-2.3287078183731921E-2</v>
      </c>
      <c r="R1610">
        <f t="shared" si="282"/>
        <v>0.49487759740947945</v>
      </c>
      <c r="S1610">
        <f t="shared" si="283"/>
        <v>0.30715721301446958</v>
      </c>
      <c r="T1610">
        <f t="shared" si="284"/>
        <v>9.4205088736754886E-2</v>
      </c>
      <c r="U1610">
        <f t="shared" si="285"/>
        <v>0.5222341042567975</v>
      </c>
    </row>
    <row r="1611" spans="1:21" x14ac:dyDescent="0.55000000000000004">
      <c r="A1611">
        <v>1</v>
      </c>
      <c r="B1611" t="s">
        <v>17</v>
      </c>
      <c r="C1611" t="s">
        <v>20</v>
      </c>
      <c r="D1611">
        <v>62.8</v>
      </c>
      <c r="E1611">
        <v>58</v>
      </c>
      <c r="F1611" t="s">
        <v>16</v>
      </c>
      <c r="G1611" t="s">
        <v>11</v>
      </c>
      <c r="H1611">
        <v>4273</v>
      </c>
      <c r="I1611">
        <f t="shared" si="275"/>
        <v>65.36818798161687</v>
      </c>
      <c r="J1611">
        <f t="shared" si="276"/>
        <v>3.6307328928171967</v>
      </c>
      <c r="K1611">
        <f t="shared" si="277"/>
        <v>-1.5297961147113705E-2</v>
      </c>
      <c r="M1611">
        <f t="shared" si="278"/>
        <v>4812.2734987802924</v>
      </c>
      <c r="N1611">
        <f t="shared" si="279"/>
        <v>66.882267359425001</v>
      </c>
      <c r="O1611">
        <f t="shared" si="280"/>
        <v>3.6138637014956769</v>
      </c>
      <c r="P1611">
        <f t="shared" si="281"/>
        <v>-1.6357663706958396E-2</v>
      </c>
      <c r="R1611">
        <f t="shared" si="282"/>
        <v>0.12620489089171363</v>
      </c>
      <c r="S1611">
        <f t="shared" si="283"/>
        <v>2.3162327495354872E-2</v>
      </c>
      <c r="T1611">
        <f t="shared" si="284"/>
        <v>4.6462220767858357E-3</v>
      </c>
      <c r="U1611">
        <f t="shared" si="285"/>
        <v>6.9270836136528346E-2</v>
      </c>
    </row>
    <row r="1612" spans="1:21" x14ac:dyDescent="0.55000000000000004">
      <c r="A1612">
        <v>1.04</v>
      </c>
      <c r="B1612" t="s">
        <v>17</v>
      </c>
      <c r="C1612" t="s">
        <v>20</v>
      </c>
      <c r="D1612">
        <v>60.4</v>
      </c>
      <c r="E1612">
        <v>59</v>
      </c>
      <c r="F1612" t="s">
        <v>16</v>
      </c>
      <c r="G1612" t="s">
        <v>11</v>
      </c>
      <c r="H1612">
        <v>4273</v>
      </c>
      <c r="I1612">
        <f t="shared" si="275"/>
        <v>65.36818798161687</v>
      </c>
      <c r="J1612">
        <f t="shared" si="276"/>
        <v>3.6307328928171967</v>
      </c>
      <c r="K1612">
        <f t="shared" si="277"/>
        <v>-1.5297961147113705E-2</v>
      </c>
      <c r="M1612">
        <f t="shared" si="278"/>
        <v>5071.1891546350253</v>
      </c>
      <c r="N1612">
        <f t="shared" si="279"/>
        <v>68.988841975819881</v>
      </c>
      <c r="O1612">
        <f t="shared" si="280"/>
        <v>3.6455870500835581</v>
      </c>
      <c r="P1612">
        <f t="shared" si="281"/>
        <v>-1.5681623270200003E-2</v>
      </c>
      <c r="R1612">
        <f t="shared" si="282"/>
        <v>0.18679830438451328</v>
      </c>
      <c r="S1612">
        <f t="shared" si="283"/>
        <v>5.538862413045971E-2</v>
      </c>
      <c r="T1612">
        <f t="shared" si="284"/>
        <v>4.0912283290648836E-3</v>
      </c>
      <c r="U1612">
        <f t="shared" si="285"/>
        <v>2.5079297783331359E-2</v>
      </c>
    </row>
    <row r="1613" spans="1:21" x14ac:dyDescent="0.55000000000000004">
      <c r="A1613">
        <v>1.05</v>
      </c>
      <c r="B1613" t="s">
        <v>27</v>
      </c>
      <c r="C1613" t="s">
        <v>12</v>
      </c>
      <c r="D1613">
        <v>63</v>
      </c>
      <c r="E1613">
        <v>59</v>
      </c>
      <c r="F1613" t="s">
        <v>16</v>
      </c>
      <c r="G1613" t="s">
        <v>11</v>
      </c>
      <c r="H1613">
        <v>4273</v>
      </c>
      <c r="I1613">
        <f t="shared" si="275"/>
        <v>65.36818798161687</v>
      </c>
      <c r="J1613">
        <f t="shared" si="276"/>
        <v>3.6307328928171967</v>
      </c>
      <c r="K1613">
        <f t="shared" si="277"/>
        <v>-1.5297961147113705E-2</v>
      </c>
      <c r="M1613">
        <f t="shared" si="278"/>
        <v>5135.9180685987067</v>
      </c>
      <c r="N1613">
        <f t="shared" si="279"/>
        <v>69.515485629918601</v>
      </c>
      <c r="O1613">
        <f t="shared" si="280"/>
        <v>3.6535178872305281</v>
      </c>
      <c r="P1613">
        <f t="shared" si="281"/>
        <v>-1.5512613161010404E-2</v>
      </c>
      <c r="R1613">
        <f t="shared" si="282"/>
        <v>0.20194665775771278</v>
      </c>
      <c r="S1613">
        <f t="shared" si="283"/>
        <v>6.3445198289235921E-2</v>
      </c>
      <c r="T1613">
        <f t="shared" si="284"/>
        <v>6.2755909305274721E-3</v>
      </c>
      <c r="U1613">
        <f t="shared" si="285"/>
        <v>1.4031413195032056E-2</v>
      </c>
    </row>
    <row r="1614" spans="1:21" x14ac:dyDescent="0.55000000000000004">
      <c r="A1614">
        <v>1.1399999999999999</v>
      </c>
      <c r="B1614" t="s">
        <v>27</v>
      </c>
      <c r="C1614" t="s">
        <v>20</v>
      </c>
      <c r="D1614">
        <v>63.3</v>
      </c>
      <c r="E1614">
        <v>56</v>
      </c>
      <c r="F1614" t="s">
        <v>16</v>
      </c>
      <c r="G1614" t="s">
        <v>11</v>
      </c>
      <c r="H1614">
        <v>4275</v>
      </c>
      <c r="I1614">
        <f t="shared" si="275"/>
        <v>65.383484153110103</v>
      </c>
      <c r="J1614">
        <f t="shared" si="276"/>
        <v>3.6309361190641916</v>
      </c>
      <c r="K1614">
        <f t="shared" si="277"/>
        <v>-1.5294382258037451E-2</v>
      </c>
      <c r="M1614">
        <f t="shared" si="278"/>
        <v>5718.4782942718521</v>
      </c>
      <c r="N1614">
        <f t="shared" si="279"/>
        <v>74.255278516807067</v>
      </c>
      <c r="O1614">
        <f t="shared" si="280"/>
        <v>3.7248954215532604</v>
      </c>
      <c r="P1614">
        <f t="shared" si="281"/>
        <v>-1.3991522178304024E-2</v>
      </c>
      <c r="R1614">
        <f t="shared" si="282"/>
        <v>0.33765574135014081</v>
      </c>
      <c r="S1614">
        <f t="shared" si="283"/>
        <v>0.13568861431308349</v>
      </c>
      <c r="T1614">
        <f t="shared" si="284"/>
        <v>2.5877431992189698E-2</v>
      </c>
      <c r="U1614">
        <f t="shared" si="285"/>
        <v>8.5185531376970325E-2</v>
      </c>
    </row>
    <row r="1615" spans="1:21" x14ac:dyDescent="0.55000000000000004">
      <c r="A1615">
        <v>0.75</v>
      </c>
      <c r="B1615" t="s">
        <v>19</v>
      </c>
      <c r="C1615" t="s">
        <v>18</v>
      </c>
      <c r="D1615">
        <v>61.9</v>
      </c>
      <c r="E1615">
        <v>56</v>
      </c>
      <c r="F1615" t="s">
        <v>26</v>
      </c>
      <c r="G1615" t="s">
        <v>11</v>
      </c>
      <c r="H1615">
        <v>4275</v>
      </c>
      <c r="I1615">
        <f t="shared" si="275"/>
        <v>65.383484153110103</v>
      </c>
      <c r="J1615">
        <f t="shared" si="276"/>
        <v>3.6309361190641916</v>
      </c>
      <c r="K1615">
        <f t="shared" si="277"/>
        <v>-1.5294382258037451E-2</v>
      </c>
      <c r="M1615">
        <f t="shared" si="278"/>
        <v>3194.0506496882203</v>
      </c>
      <c r="N1615">
        <f t="shared" si="279"/>
        <v>53.716176006957006</v>
      </c>
      <c r="O1615">
        <f t="shared" si="280"/>
        <v>3.4155927728214213</v>
      </c>
      <c r="P1615">
        <f t="shared" si="281"/>
        <v>-2.0582916436698351E-2</v>
      </c>
      <c r="R1615">
        <f t="shared" si="282"/>
        <v>0.25285364919573794</v>
      </c>
      <c r="S1615">
        <f t="shared" si="283"/>
        <v>0.17844427070957974</v>
      </c>
      <c r="T1615">
        <f t="shared" si="284"/>
        <v>5.9307941308058915E-2</v>
      </c>
      <c r="U1615">
        <f t="shared" si="285"/>
        <v>0.34578279066365608</v>
      </c>
    </row>
    <row r="1616" spans="1:21" x14ac:dyDescent="0.55000000000000004">
      <c r="A1616">
        <v>1</v>
      </c>
      <c r="B1616" t="s">
        <v>15</v>
      </c>
      <c r="C1616" t="s">
        <v>14</v>
      </c>
      <c r="D1616">
        <v>61.6</v>
      </c>
      <c r="E1616">
        <v>61</v>
      </c>
      <c r="F1616" t="s">
        <v>16</v>
      </c>
      <c r="G1616" t="s">
        <v>11</v>
      </c>
      <c r="H1616">
        <v>4275</v>
      </c>
      <c r="I1616">
        <f t="shared" si="275"/>
        <v>65.383484153110103</v>
      </c>
      <c r="J1616">
        <f t="shared" si="276"/>
        <v>3.6309361190641916</v>
      </c>
      <c r="K1616">
        <f t="shared" si="277"/>
        <v>-1.5294382258037451E-2</v>
      </c>
      <c r="M1616">
        <f t="shared" si="278"/>
        <v>4812.2734987802924</v>
      </c>
      <c r="N1616">
        <f t="shared" si="279"/>
        <v>66.882267359425001</v>
      </c>
      <c r="O1616">
        <f t="shared" si="280"/>
        <v>3.6138637014956769</v>
      </c>
      <c r="P1616">
        <f t="shared" si="281"/>
        <v>-1.6357663706958396E-2</v>
      </c>
      <c r="R1616">
        <f t="shared" si="282"/>
        <v>0.1256780114105947</v>
      </c>
      <c r="S1616">
        <f t="shared" si="283"/>
        <v>2.2922963279307047E-2</v>
      </c>
      <c r="T1616">
        <f t="shared" si="284"/>
        <v>4.7019327822585702E-3</v>
      </c>
      <c r="U1616">
        <f t="shared" si="285"/>
        <v>6.9521045765818537E-2</v>
      </c>
    </row>
    <row r="1617" spans="1:21" x14ac:dyDescent="0.55000000000000004">
      <c r="A1617">
        <v>1.07</v>
      </c>
      <c r="B1617" t="s">
        <v>23</v>
      </c>
      <c r="C1617" t="s">
        <v>14</v>
      </c>
      <c r="D1617">
        <v>62.3</v>
      </c>
      <c r="E1617">
        <v>59</v>
      </c>
      <c r="F1617" t="s">
        <v>16</v>
      </c>
      <c r="G1617" t="s">
        <v>11</v>
      </c>
      <c r="H1617">
        <v>4275</v>
      </c>
      <c r="I1617">
        <f t="shared" si="275"/>
        <v>65.383484153110103</v>
      </c>
      <c r="J1617">
        <f t="shared" si="276"/>
        <v>3.6309361190641916</v>
      </c>
      <c r="K1617">
        <f t="shared" si="277"/>
        <v>-1.5294382258037451E-2</v>
      </c>
      <c r="M1617">
        <f t="shared" si="278"/>
        <v>5265.3758965260731</v>
      </c>
      <c r="N1617">
        <f t="shared" si="279"/>
        <v>70.568772938116041</v>
      </c>
      <c r="O1617">
        <f t="shared" si="280"/>
        <v>3.6693795615244689</v>
      </c>
      <c r="P1617">
        <f t="shared" si="281"/>
        <v>-1.517459294263121E-2</v>
      </c>
      <c r="R1617">
        <f t="shared" si="282"/>
        <v>0.23166687638036798</v>
      </c>
      <c r="S1617">
        <f t="shared" si="283"/>
        <v>7.9305788796195376E-2</v>
      </c>
      <c r="T1617">
        <f t="shared" si="284"/>
        <v>1.0587749604965625E-2</v>
      </c>
      <c r="U1617">
        <f t="shared" si="285"/>
        <v>7.8322428055758939E-3</v>
      </c>
    </row>
    <row r="1618" spans="1:21" x14ac:dyDescent="0.55000000000000004">
      <c r="A1618">
        <v>0.9</v>
      </c>
      <c r="B1618" t="s">
        <v>21</v>
      </c>
      <c r="C1618" t="s">
        <v>14</v>
      </c>
      <c r="D1618">
        <v>60.6</v>
      </c>
      <c r="E1618">
        <v>58</v>
      </c>
      <c r="F1618" t="s">
        <v>10</v>
      </c>
      <c r="G1618" t="s">
        <v>11</v>
      </c>
      <c r="H1618">
        <v>4275</v>
      </c>
      <c r="I1618">
        <f t="shared" si="275"/>
        <v>65.383484153110103</v>
      </c>
      <c r="J1618">
        <f t="shared" si="276"/>
        <v>3.6309361190641916</v>
      </c>
      <c r="K1618">
        <f t="shared" si="277"/>
        <v>-1.5294382258037451E-2</v>
      </c>
      <c r="M1618">
        <f t="shared" si="278"/>
        <v>4164.9843591434637</v>
      </c>
      <c r="N1618">
        <f t="shared" si="279"/>
        <v>61.6158308184378</v>
      </c>
      <c r="O1618">
        <f t="shared" si="280"/>
        <v>3.5345553300259747</v>
      </c>
      <c r="P1618">
        <f t="shared" si="281"/>
        <v>-1.8047764798854379E-2</v>
      </c>
      <c r="R1618">
        <f t="shared" si="282"/>
        <v>2.5734652831938307E-2</v>
      </c>
      <c r="S1618">
        <f t="shared" si="283"/>
        <v>5.7623930316247712E-2</v>
      </c>
      <c r="T1618">
        <f t="shared" si="284"/>
        <v>2.6544336192578708E-2</v>
      </c>
      <c r="U1618">
        <f t="shared" si="285"/>
        <v>0.18002574372495364</v>
      </c>
    </row>
    <row r="1619" spans="1:21" x14ac:dyDescent="0.55000000000000004">
      <c r="A1619">
        <v>0.9</v>
      </c>
      <c r="B1619" t="s">
        <v>21</v>
      </c>
      <c r="C1619" t="s">
        <v>14</v>
      </c>
      <c r="D1619">
        <v>62.1</v>
      </c>
      <c r="E1619">
        <v>58</v>
      </c>
      <c r="F1619" t="s">
        <v>10</v>
      </c>
      <c r="G1619" t="s">
        <v>11</v>
      </c>
      <c r="H1619">
        <v>4275</v>
      </c>
      <c r="I1619">
        <f t="shared" si="275"/>
        <v>65.383484153110103</v>
      </c>
      <c r="J1619">
        <f t="shared" si="276"/>
        <v>3.6309361190641916</v>
      </c>
      <c r="K1619">
        <f t="shared" si="277"/>
        <v>-1.5294382258037451E-2</v>
      </c>
      <c r="M1619">
        <f t="shared" si="278"/>
        <v>4164.9843591434637</v>
      </c>
      <c r="N1619">
        <f t="shared" si="279"/>
        <v>61.6158308184378</v>
      </c>
      <c r="O1619">
        <f t="shared" si="280"/>
        <v>3.5345553300259747</v>
      </c>
      <c r="P1619">
        <f t="shared" si="281"/>
        <v>-1.8047764798854379E-2</v>
      </c>
      <c r="R1619">
        <f t="shared" si="282"/>
        <v>2.5734652831938307E-2</v>
      </c>
      <c r="S1619">
        <f t="shared" si="283"/>
        <v>5.7623930316247712E-2</v>
      </c>
      <c r="T1619">
        <f t="shared" si="284"/>
        <v>2.6544336192578708E-2</v>
      </c>
      <c r="U1619">
        <f t="shared" si="285"/>
        <v>0.18002574372495364</v>
      </c>
    </row>
    <row r="1620" spans="1:21" x14ac:dyDescent="0.55000000000000004">
      <c r="A1620">
        <v>1.1499999999999999</v>
      </c>
      <c r="B1620" t="s">
        <v>13</v>
      </c>
      <c r="C1620" t="s">
        <v>9</v>
      </c>
      <c r="D1620">
        <v>58.4</v>
      </c>
      <c r="E1620">
        <v>65</v>
      </c>
      <c r="F1620" t="s">
        <v>16</v>
      </c>
      <c r="G1620" t="s">
        <v>11</v>
      </c>
      <c r="H1620">
        <v>4276</v>
      </c>
      <c r="I1620">
        <f t="shared" si="275"/>
        <v>65.391130897087265</v>
      </c>
      <c r="J1620">
        <f t="shared" si="276"/>
        <v>3.6310376965367404</v>
      </c>
      <c r="K1620">
        <f t="shared" si="277"/>
        <v>-1.5292593755165401E-2</v>
      </c>
      <c r="M1620">
        <f t="shared" si="278"/>
        <v>5783.2072082355353</v>
      </c>
      <c r="N1620">
        <f t="shared" si="279"/>
        <v>74.781922170905801</v>
      </c>
      <c r="O1620">
        <f t="shared" si="280"/>
        <v>3.7328262587002303</v>
      </c>
      <c r="P1620">
        <f t="shared" si="281"/>
        <v>-1.3822512069114425E-2</v>
      </c>
      <c r="R1620">
        <f t="shared" si="282"/>
        <v>0.35248063803450314</v>
      </c>
      <c r="S1620">
        <f t="shared" si="283"/>
        <v>0.14360955599005909</v>
      </c>
      <c r="T1620">
        <f t="shared" si="284"/>
        <v>2.8032912536428697E-2</v>
      </c>
      <c r="U1620">
        <f t="shared" si="285"/>
        <v>9.6130303961970129E-2</v>
      </c>
    </row>
    <row r="1621" spans="1:21" x14ac:dyDescent="0.55000000000000004">
      <c r="A1621">
        <v>1.06</v>
      </c>
      <c r="B1621" t="s">
        <v>23</v>
      </c>
      <c r="C1621" t="s">
        <v>14</v>
      </c>
      <c r="D1621">
        <v>62.4</v>
      </c>
      <c r="E1621">
        <v>59</v>
      </c>
      <c r="F1621" t="s">
        <v>16</v>
      </c>
      <c r="G1621" t="s">
        <v>11</v>
      </c>
      <c r="H1621">
        <v>4276</v>
      </c>
      <c r="I1621">
        <f t="shared" si="275"/>
        <v>65.391130897087265</v>
      </c>
      <c r="J1621">
        <f t="shared" si="276"/>
        <v>3.6310376965367404</v>
      </c>
      <c r="K1621">
        <f t="shared" si="277"/>
        <v>-1.5292593755165401E-2</v>
      </c>
      <c r="M1621">
        <f t="shared" si="278"/>
        <v>5200.6469825623899</v>
      </c>
      <c r="N1621">
        <f t="shared" si="279"/>
        <v>70.042129284017321</v>
      </c>
      <c r="O1621">
        <f t="shared" si="280"/>
        <v>3.6614487243774985</v>
      </c>
      <c r="P1621">
        <f t="shared" si="281"/>
        <v>-1.5343603051820805E-2</v>
      </c>
      <c r="R1621">
        <f t="shared" si="282"/>
        <v>0.21624110911187791</v>
      </c>
      <c r="S1621">
        <f t="shared" si="283"/>
        <v>7.1125828887250914E-2</v>
      </c>
      <c r="T1621">
        <f t="shared" si="284"/>
        <v>8.3752993998833843E-3</v>
      </c>
      <c r="U1621">
        <f t="shared" si="285"/>
        <v>3.3355555945619132E-3</v>
      </c>
    </row>
    <row r="1622" spans="1:21" x14ac:dyDescent="0.55000000000000004">
      <c r="A1622">
        <v>0.92</v>
      </c>
      <c r="B1622" t="s">
        <v>17</v>
      </c>
      <c r="C1622" t="s">
        <v>12</v>
      </c>
      <c r="D1622">
        <v>62.3</v>
      </c>
      <c r="E1622">
        <v>57</v>
      </c>
      <c r="F1622" t="s">
        <v>16</v>
      </c>
      <c r="G1622" t="s">
        <v>11</v>
      </c>
      <c r="H1622">
        <v>4276</v>
      </c>
      <c r="I1622">
        <f t="shared" si="275"/>
        <v>65.391130897087265</v>
      </c>
      <c r="J1622">
        <f t="shared" si="276"/>
        <v>3.6310376965367404</v>
      </c>
      <c r="K1622">
        <f t="shared" si="277"/>
        <v>-1.5292593755165401E-2</v>
      </c>
      <c r="M1622">
        <f t="shared" si="278"/>
        <v>4294.4421870708302</v>
      </c>
      <c r="N1622">
        <f t="shared" si="279"/>
        <v>62.669118126635247</v>
      </c>
      <c r="O1622">
        <f t="shared" si="280"/>
        <v>3.5504170043199155</v>
      </c>
      <c r="P1622">
        <f t="shared" si="281"/>
        <v>-1.7709744580475181E-2</v>
      </c>
      <c r="R1622">
        <f t="shared" si="282"/>
        <v>4.3129530100164144E-3</v>
      </c>
      <c r="S1622">
        <f t="shared" si="283"/>
        <v>4.1626635494895002E-2</v>
      </c>
      <c r="T1622">
        <f t="shared" si="284"/>
        <v>2.2203209923631576E-2</v>
      </c>
      <c r="U1622">
        <f t="shared" si="285"/>
        <v>0.15806022601583436</v>
      </c>
    </row>
    <row r="1623" spans="1:21" x14ac:dyDescent="0.55000000000000004">
      <c r="A1623">
        <v>1.08</v>
      </c>
      <c r="B1623" t="s">
        <v>13</v>
      </c>
      <c r="C1623" t="s">
        <v>24</v>
      </c>
      <c r="D1623">
        <v>62</v>
      </c>
      <c r="E1623">
        <v>58</v>
      </c>
      <c r="F1623" t="s">
        <v>16</v>
      </c>
      <c r="G1623" t="s">
        <v>11</v>
      </c>
      <c r="H1623">
        <v>4277</v>
      </c>
      <c r="I1623">
        <f t="shared" si="275"/>
        <v>65.398776746969816</v>
      </c>
      <c r="J1623">
        <f t="shared" si="276"/>
        <v>3.6311392502568109</v>
      </c>
      <c r="K1623">
        <f t="shared" si="277"/>
        <v>-1.529080587958144E-2</v>
      </c>
      <c r="M1623">
        <f t="shared" si="278"/>
        <v>5330.1048104897563</v>
      </c>
      <c r="N1623">
        <f t="shared" si="279"/>
        <v>71.095416592214761</v>
      </c>
      <c r="O1623">
        <f t="shared" si="280"/>
        <v>3.6773103986714393</v>
      </c>
      <c r="P1623">
        <f t="shared" si="281"/>
        <v>-1.5005582833441611E-2</v>
      </c>
      <c r="R1623">
        <f t="shared" si="282"/>
        <v>0.24622511351175036</v>
      </c>
      <c r="S1623">
        <f t="shared" si="283"/>
        <v>8.7106214039529312E-2</v>
      </c>
      <c r="T1623">
        <f t="shared" si="284"/>
        <v>1.271533401297207E-2</v>
      </c>
      <c r="U1623">
        <f t="shared" si="285"/>
        <v>1.865323831758936E-2</v>
      </c>
    </row>
    <row r="1624" spans="1:21" x14ac:dyDescent="0.55000000000000004">
      <c r="A1624">
        <v>0.9</v>
      </c>
      <c r="B1624" t="s">
        <v>21</v>
      </c>
      <c r="C1624" t="s">
        <v>12</v>
      </c>
      <c r="D1624">
        <v>61.9</v>
      </c>
      <c r="E1624">
        <v>59</v>
      </c>
      <c r="F1624" t="s">
        <v>16</v>
      </c>
      <c r="G1624" t="s">
        <v>11</v>
      </c>
      <c r="H1624">
        <v>4277</v>
      </c>
      <c r="I1624">
        <f t="shared" si="275"/>
        <v>65.398776746969816</v>
      </c>
      <c r="J1624">
        <f t="shared" si="276"/>
        <v>3.6311392502568109</v>
      </c>
      <c r="K1624">
        <f t="shared" si="277"/>
        <v>-1.529080587958144E-2</v>
      </c>
      <c r="M1624">
        <f t="shared" si="278"/>
        <v>4164.9843591434637</v>
      </c>
      <c r="N1624">
        <f t="shared" si="279"/>
        <v>61.6158308184378</v>
      </c>
      <c r="O1624">
        <f t="shared" si="280"/>
        <v>3.5345553300259747</v>
      </c>
      <c r="P1624">
        <f t="shared" si="281"/>
        <v>-1.8047764798854379E-2</v>
      </c>
      <c r="R1624">
        <f t="shared" si="282"/>
        <v>2.6190236347097561E-2</v>
      </c>
      <c r="S1624">
        <f t="shared" si="283"/>
        <v>5.7844291846136014E-2</v>
      </c>
      <c r="T1624">
        <f t="shared" si="284"/>
        <v>2.6598792713335196E-2</v>
      </c>
      <c r="U1624">
        <f t="shared" si="285"/>
        <v>0.18030174086209813</v>
      </c>
    </row>
    <row r="1625" spans="1:21" x14ac:dyDescent="0.55000000000000004">
      <c r="A1625">
        <v>1.08</v>
      </c>
      <c r="B1625" t="s">
        <v>27</v>
      </c>
      <c r="C1625" t="s">
        <v>12</v>
      </c>
      <c r="D1625">
        <v>62.7</v>
      </c>
      <c r="E1625">
        <v>56</v>
      </c>
      <c r="F1625" t="s">
        <v>16</v>
      </c>
      <c r="G1625" t="s">
        <v>11</v>
      </c>
      <c r="H1625">
        <v>4277</v>
      </c>
      <c r="I1625">
        <f t="shared" si="275"/>
        <v>65.398776746969816</v>
      </c>
      <c r="J1625">
        <f t="shared" si="276"/>
        <v>3.6311392502568109</v>
      </c>
      <c r="K1625">
        <f t="shared" si="277"/>
        <v>-1.529080587958144E-2</v>
      </c>
      <c r="M1625">
        <f t="shared" si="278"/>
        <v>5330.1048104897563</v>
      </c>
      <c r="N1625">
        <f t="shared" si="279"/>
        <v>71.095416592214761</v>
      </c>
      <c r="O1625">
        <f t="shared" si="280"/>
        <v>3.6773103986714393</v>
      </c>
      <c r="P1625">
        <f t="shared" si="281"/>
        <v>-1.5005582833441611E-2</v>
      </c>
      <c r="R1625">
        <f t="shared" si="282"/>
        <v>0.24622511351175036</v>
      </c>
      <c r="S1625">
        <f t="shared" si="283"/>
        <v>8.7106214039529312E-2</v>
      </c>
      <c r="T1625">
        <f t="shared" si="284"/>
        <v>1.271533401297207E-2</v>
      </c>
      <c r="U1625">
        <f t="shared" si="285"/>
        <v>1.865323831758936E-2</v>
      </c>
    </row>
    <row r="1626" spans="1:21" x14ac:dyDescent="0.55000000000000004">
      <c r="A1626">
        <v>1.01</v>
      </c>
      <c r="B1626" t="s">
        <v>23</v>
      </c>
      <c r="C1626" t="s">
        <v>14</v>
      </c>
      <c r="D1626">
        <v>62.3</v>
      </c>
      <c r="E1626">
        <v>56</v>
      </c>
      <c r="F1626" t="s">
        <v>10</v>
      </c>
      <c r="G1626" t="s">
        <v>11</v>
      </c>
      <c r="H1626">
        <v>4277</v>
      </c>
      <c r="I1626">
        <f t="shared" si="275"/>
        <v>65.398776746969816</v>
      </c>
      <c r="J1626">
        <f t="shared" si="276"/>
        <v>3.6311392502568109</v>
      </c>
      <c r="K1626">
        <f t="shared" si="277"/>
        <v>-1.529080587958144E-2</v>
      </c>
      <c r="M1626">
        <f t="shared" si="278"/>
        <v>4877.0024127439756</v>
      </c>
      <c r="N1626">
        <f t="shared" si="279"/>
        <v>67.408911013523721</v>
      </c>
      <c r="O1626">
        <f t="shared" si="280"/>
        <v>3.6217945386426473</v>
      </c>
      <c r="P1626">
        <f t="shared" si="281"/>
        <v>-1.6188653597768797E-2</v>
      </c>
      <c r="R1626">
        <f t="shared" si="282"/>
        <v>0.14028581078886498</v>
      </c>
      <c r="S1626">
        <f t="shared" si="283"/>
        <v>3.0736572861770575E-2</v>
      </c>
      <c r="T1626">
        <f t="shared" si="284"/>
        <v>2.5734930472585743E-3</v>
      </c>
      <c r="U1626">
        <f t="shared" si="285"/>
        <v>5.871814247451123E-2</v>
      </c>
    </row>
    <row r="1627" spans="1:21" x14ac:dyDescent="0.55000000000000004">
      <c r="A1627">
        <v>1.01</v>
      </c>
      <c r="B1627" t="s">
        <v>15</v>
      </c>
      <c r="C1627" t="s">
        <v>18</v>
      </c>
      <c r="D1627">
        <v>61.4</v>
      </c>
      <c r="E1627">
        <v>64</v>
      </c>
      <c r="F1627" t="s">
        <v>22</v>
      </c>
      <c r="G1627" t="s">
        <v>11</v>
      </c>
      <c r="H1627">
        <v>4277</v>
      </c>
      <c r="I1627">
        <f t="shared" si="275"/>
        <v>65.398776746969816</v>
      </c>
      <c r="J1627">
        <f t="shared" si="276"/>
        <v>3.6311392502568109</v>
      </c>
      <c r="K1627">
        <f t="shared" si="277"/>
        <v>-1.529080587958144E-2</v>
      </c>
      <c r="M1627">
        <f t="shared" si="278"/>
        <v>4877.0024127439756</v>
      </c>
      <c r="N1627">
        <f t="shared" si="279"/>
        <v>67.408911013523721</v>
      </c>
      <c r="O1627">
        <f t="shared" si="280"/>
        <v>3.6217945386426473</v>
      </c>
      <c r="P1627">
        <f t="shared" si="281"/>
        <v>-1.6188653597768797E-2</v>
      </c>
      <c r="R1627">
        <f t="shared" si="282"/>
        <v>0.14028581078886498</v>
      </c>
      <c r="S1627">
        <f t="shared" si="283"/>
        <v>3.0736572861770575E-2</v>
      </c>
      <c r="T1627">
        <f t="shared" si="284"/>
        <v>2.5734930472585743E-3</v>
      </c>
      <c r="U1627">
        <f t="shared" si="285"/>
        <v>5.871814247451123E-2</v>
      </c>
    </row>
    <row r="1628" spans="1:21" x14ac:dyDescent="0.55000000000000004">
      <c r="A1628">
        <v>1.01</v>
      </c>
      <c r="B1628" t="s">
        <v>23</v>
      </c>
      <c r="C1628" t="s">
        <v>12</v>
      </c>
      <c r="D1628">
        <v>62.5</v>
      </c>
      <c r="E1628">
        <v>59</v>
      </c>
      <c r="F1628" t="s">
        <v>22</v>
      </c>
      <c r="G1628" t="s">
        <v>11</v>
      </c>
      <c r="H1628">
        <v>4277</v>
      </c>
      <c r="I1628">
        <f t="shared" si="275"/>
        <v>65.398776746969816</v>
      </c>
      <c r="J1628">
        <f t="shared" si="276"/>
        <v>3.6311392502568109</v>
      </c>
      <c r="K1628">
        <f t="shared" si="277"/>
        <v>-1.529080587958144E-2</v>
      </c>
      <c r="M1628">
        <f t="shared" si="278"/>
        <v>4877.0024127439756</v>
      </c>
      <c r="N1628">
        <f t="shared" si="279"/>
        <v>67.408911013523721</v>
      </c>
      <c r="O1628">
        <f t="shared" si="280"/>
        <v>3.6217945386426473</v>
      </c>
      <c r="P1628">
        <f t="shared" si="281"/>
        <v>-1.6188653597768797E-2</v>
      </c>
      <c r="R1628">
        <f t="shared" si="282"/>
        <v>0.14028581078886498</v>
      </c>
      <c r="S1628">
        <f t="shared" si="283"/>
        <v>3.0736572861770575E-2</v>
      </c>
      <c r="T1628">
        <f t="shared" si="284"/>
        <v>2.5734930472585743E-3</v>
      </c>
      <c r="U1628">
        <f t="shared" si="285"/>
        <v>5.871814247451123E-2</v>
      </c>
    </row>
    <row r="1629" spans="1:21" x14ac:dyDescent="0.55000000000000004">
      <c r="A1629">
        <v>1.01</v>
      </c>
      <c r="B1629" t="s">
        <v>23</v>
      </c>
      <c r="C1629" t="s">
        <v>12</v>
      </c>
      <c r="D1629">
        <v>63.7</v>
      </c>
      <c r="E1629">
        <v>58</v>
      </c>
      <c r="F1629" t="s">
        <v>16</v>
      </c>
      <c r="G1629" t="s">
        <v>11</v>
      </c>
      <c r="H1629">
        <v>4277</v>
      </c>
      <c r="I1629">
        <f t="shared" si="275"/>
        <v>65.398776746969816</v>
      </c>
      <c r="J1629">
        <f t="shared" si="276"/>
        <v>3.6311392502568109</v>
      </c>
      <c r="K1629">
        <f t="shared" si="277"/>
        <v>-1.529080587958144E-2</v>
      </c>
      <c r="M1629">
        <f t="shared" si="278"/>
        <v>4877.0024127439756</v>
      </c>
      <c r="N1629">
        <f t="shared" si="279"/>
        <v>67.408911013523721</v>
      </c>
      <c r="O1629">
        <f t="shared" si="280"/>
        <v>3.6217945386426473</v>
      </c>
      <c r="P1629">
        <f t="shared" si="281"/>
        <v>-1.6188653597768797E-2</v>
      </c>
      <c r="R1629">
        <f t="shared" si="282"/>
        <v>0.14028581078886498</v>
      </c>
      <c r="S1629">
        <f t="shared" si="283"/>
        <v>3.0736572861770575E-2</v>
      </c>
      <c r="T1629">
        <f t="shared" si="284"/>
        <v>2.5734930472585743E-3</v>
      </c>
      <c r="U1629">
        <f t="shared" si="285"/>
        <v>5.871814247451123E-2</v>
      </c>
    </row>
    <row r="1630" spans="1:21" x14ac:dyDescent="0.55000000000000004">
      <c r="A1630">
        <v>1.01</v>
      </c>
      <c r="B1630" t="s">
        <v>23</v>
      </c>
      <c r="C1630" t="s">
        <v>12</v>
      </c>
      <c r="D1630">
        <v>63.4</v>
      </c>
      <c r="E1630">
        <v>60</v>
      </c>
      <c r="F1630" t="s">
        <v>22</v>
      </c>
      <c r="G1630" t="s">
        <v>11</v>
      </c>
      <c r="H1630">
        <v>4277</v>
      </c>
      <c r="I1630">
        <f t="shared" si="275"/>
        <v>65.398776746969816</v>
      </c>
      <c r="J1630">
        <f t="shared" si="276"/>
        <v>3.6311392502568109</v>
      </c>
      <c r="K1630">
        <f t="shared" si="277"/>
        <v>-1.529080587958144E-2</v>
      </c>
      <c r="M1630">
        <f t="shared" si="278"/>
        <v>4877.0024127439756</v>
      </c>
      <c r="N1630">
        <f t="shared" si="279"/>
        <v>67.408911013523721</v>
      </c>
      <c r="O1630">
        <f t="shared" si="280"/>
        <v>3.6217945386426473</v>
      </c>
      <c r="P1630">
        <f t="shared" si="281"/>
        <v>-1.6188653597768797E-2</v>
      </c>
      <c r="R1630">
        <f t="shared" si="282"/>
        <v>0.14028581078886498</v>
      </c>
      <c r="S1630">
        <f t="shared" si="283"/>
        <v>3.0736572861770575E-2</v>
      </c>
      <c r="T1630">
        <f t="shared" si="284"/>
        <v>2.5734930472585743E-3</v>
      </c>
      <c r="U1630">
        <f t="shared" si="285"/>
        <v>5.871814247451123E-2</v>
      </c>
    </row>
    <row r="1631" spans="1:21" x14ac:dyDescent="0.55000000000000004">
      <c r="A1631">
        <v>1.01</v>
      </c>
      <c r="B1631" t="s">
        <v>17</v>
      </c>
      <c r="C1631" t="s">
        <v>20</v>
      </c>
      <c r="D1631">
        <v>61.9</v>
      </c>
      <c r="E1631">
        <v>60</v>
      </c>
      <c r="F1631" t="s">
        <v>16</v>
      </c>
      <c r="G1631" t="s">
        <v>11</v>
      </c>
      <c r="H1631">
        <v>4277</v>
      </c>
      <c r="I1631">
        <f t="shared" si="275"/>
        <v>65.398776746969816</v>
      </c>
      <c r="J1631">
        <f t="shared" si="276"/>
        <v>3.6311392502568109</v>
      </c>
      <c r="K1631">
        <f t="shared" si="277"/>
        <v>-1.529080587958144E-2</v>
      </c>
      <c r="M1631">
        <f t="shared" si="278"/>
        <v>4877.0024127439756</v>
      </c>
      <c r="N1631">
        <f t="shared" si="279"/>
        <v>67.408911013523721</v>
      </c>
      <c r="O1631">
        <f t="shared" si="280"/>
        <v>3.6217945386426473</v>
      </c>
      <c r="P1631">
        <f t="shared" si="281"/>
        <v>-1.6188653597768797E-2</v>
      </c>
      <c r="R1631">
        <f t="shared" si="282"/>
        <v>0.14028581078886498</v>
      </c>
      <c r="S1631">
        <f t="shared" si="283"/>
        <v>3.0736572861770575E-2</v>
      </c>
      <c r="T1631">
        <f t="shared" si="284"/>
        <v>2.5734930472585743E-3</v>
      </c>
      <c r="U1631">
        <f t="shared" si="285"/>
        <v>5.871814247451123E-2</v>
      </c>
    </row>
    <row r="1632" spans="1:21" x14ac:dyDescent="0.55000000000000004">
      <c r="A1632">
        <v>0.79</v>
      </c>
      <c r="B1632" t="s">
        <v>21</v>
      </c>
      <c r="C1632" t="s">
        <v>24</v>
      </c>
      <c r="D1632">
        <v>60.3</v>
      </c>
      <c r="E1632">
        <v>60</v>
      </c>
      <c r="F1632" t="s">
        <v>10</v>
      </c>
      <c r="G1632" t="s">
        <v>11</v>
      </c>
      <c r="H1632">
        <v>4278</v>
      </c>
      <c r="I1632">
        <f t="shared" si="275"/>
        <v>65.406421703071331</v>
      </c>
      <c r="J1632">
        <f t="shared" si="276"/>
        <v>3.6312407802355091</v>
      </c>
      <c r="K1632">
        <f t="shared" si="277"/>
        <v>-1.5289018630918963E-2</v>
      </c>
      <c r="M1632">
        <f t="shared" si="278"/>
        <v>3452.9663055429523</v>
      </c>
      <c r="N1632">
        <f t="shared" si="279"/>
        <v>55.822750623351887</v>
      </c>
      <c r="O1632">
        <f t="shared" si="280"/>
        <v>3.4473161214093024</v>
      </c>
      <c r="P1632">
        <f t="shared" si="281"/>
        <v>-1.9906875999939955E-2</v>
      </c>
      <c r="R1632">
        <f t="shared" si="282"/>
        <v>0.19285500104185313</v>
      </c>
      <c r="S1632">
        <f t="shared" si="283"/>
        <v>0.14652492569042985</v>
      </c>
      <c r="T1632">
        <f t="shared" si="284"/>
        <v>5.065063705697808E-2</v>
      </c>
      <c r="U1632">
        <f t="shared" si="285"/>
        <v>0.3020375264428225</v>
      </c>
    </row>
    <row r="1633" spans="1:21" x14ac:dyDescent="0.55000000000000004">
      <c r="A1633">
        <v>1.07</v>
      </c>
      <c r="B1633" t="s">
        <v>15</v>
      </c>
      <c r="C1633" t="s">
        <v>20</v>
      </c>
      <c r="D1633">
        <v>62.7</v>
      </c>
      <c r="E1633">
        <v>60</v>
      </c>
      <c r="F1633" t="s">
        <v>10</v>
      </c>
      <c r="G1633" t="s">
        <v>11</v>
      </c>
      <c r="H1633">
        <v>4278</v>
      </c>
      <c r="I1633">
        <f t="shared" si="275"/>
        <v>65.406421703071331</v>
      </c>
      <c r="J1633">
        <f t="shared" si="276"/>
        <v>3.6312407802355091</v>
      </c>
      <c r="K1633">
        <f t="shared" si="277"/>
        <v>-1.5289018630918963E-2</v>
      </c>
      <c r="M1633">
        <f t="shared" si="278"/>
        <v>5265.3758965260731</v>
      </c>
      <c r="N1633">
        <f t="shared" si="279"/>
        <v>70.568772938116041</v>
      </c>
      <c r="O1633">
        <f t="shared" si="280"/>
        <v>3.6693795615244689</v>
      </c>
      <c r="P1633">
        <f t="shared" si="281"/>
        <v>-1.517459294263121E-2</v>
      </c>
      <c r="R1633">
        <f t="shared" si="282"/>
        <v>0.23080315486817979</v>
      </c>
      <c r="S1633">
        <f t="shared" si="283"/>
        <v>7.8927284211946086E-2</v>
      </c>
      <c r="T1633">
        <f t="shared" si="284"/>
        <v>1.0502961273332641E-2</v>
      </c>
      <c r="U1633">
        <f t="shared" si="285"/>
        <v>7.484174821812949E-3</v>
      </c>
    </row>
    <row r="1634" spans="1:21" x14ac:dyDescent="0.55000000000000004">
      <c r="A1634">
        <v>0.93</v>
      </c>
      <c r="B1634" t="s">
        <v>19</v>
      </c>
      <c r="C1634" t="s">
        <v>20</v>
      </c>
      <c r="D1634">
        <v>62</v>
      </c>
      <c r="E1634">
        <v>56</v>
      </c>
      <c r="F1634" t="s">
        <v>10</v>
      </c>
      <c r="G1634" t="s">
        <v>11</v>
      </c>
      <c r="H1634">
        <v>4338</v>
      </c>
      <c r="I1634">
        <f t="shared" si="275"/>
        <v>65.863495200300449</v>
      </c>
      <c r="J1634">
        <f t="shared" si="276"/>
        <v>3.6372895476781744</v>
      </c>
      <c r="K1634">
        <f t="shared" si="277"/>
        <v>-1.5182917289142565E-2</v>
      </c>
      <c r="M1634">
        <f t="shared" si="278"/>
        <v>4359.1711010345134</v>
      </c>
      <c r="N1634">
        <f t="shared" si="279"/>
        <v>63.195761780733967</v>
      </c>
      <c r="O1634">
        <f t="shared" si="280"/>
        <v>3.5583478414668854</v>
      </c>
      <c r="P1634">
        <f t="shared" si="281"/>
        <v>-1.7540734471285582E-2</v>
      </c>
      <c r="R1634">
        <f t="shared" si="282"/>
        <v>4.8803829032995419E-3</v>
      </c>
      <c r="S1634">
        <f t="shared" si="283"/>
        <v>4.0503975858759346E-2</v>
      </c>
      <c r="T1634">
        <f t="shared" si="284"/>
        <v>2.1703442955670258E-2</v>
      </c>
      <c r="U1634">
        <f t="shared" si="285"/>
        <v>0.15529408065926256</v>
      </c>
    </row>
    <row r="1635" spans="1:21" x14ac:dyDescent="0.55000000000000004">
      <c r="A1635">
        <v>0.81</v>
      </c>
      <c r="B1635" t="s">
        <v>21</v>
      </c>
      <c r="C1635" t="s">
        <v>24</v>
      </c>
      <c r="D1635">
        <v>59.4</v>
      </c>
      <c r="E1635">
        <v>59</v>
      </c>
      <c r="F1635" t="s">
        <v>10</v>
      </c>
      <c r="G1635" t="s">
        <v>11</v>
      </c>
      <c r="H1635">
        <v>4338</v>
      </c>
      <c r="I1635">
        <f t="shared" si="275"/>
        <v>65.863495200300449</v>
      </c>
      <c r="J1635">
        <f t="shared" si="276"/>
        <v>3.6372895476781744</v>
      </c>
      <c r="K1635">
        <f t="shared" si="277"/>
        <v>-1.5182917289142565E-2</v>
      </c>
      <c r="M1635">
        <f t="shared" si="278"/>
        <v>3582.4241334703179</v>
      </c>
      <c r="N1635">
        <f t="shared" si="279"/>
        <v>56.876037931549327</v>
      </c>
      <c r="O1635">
        <f t="shared" si="280"/>
        <v>3.4631777957032428</v>
      </c>
      <c r="P1635">
        <f t="shared" si="281"/>
        <v>-1.956885578156076E-2</v>
      </c>
      <c r="R1635">
        <f t="shared" si="282"/>
        <v>0.1741760872590323</v>
      </c>
      <c r="S1635">
        <f t="shared" si="283"/>
        <v>0.13645582035115142</v>
      </c>
      <c r="T1635">
        <f t="shared" si="284"/>
        <v>4.7868543236013195E-2</v>
      </c>
      <c r="U1635">
        <f t="shared" si="285"/>
        <v>0.2888732388441988</v>
      </c>
    </row>
    <row r="1636" spans="1:21" x14ac:dyDescent="0.55000000000000004">
      <c r="A1636">
        <v>1.06</v>
      </c>
      <c r="B1636" t="s">
        <v>15</v>
      </c>
      <c r="C1636" t="s">
        <v>20</v>
      </c>
      <c r="D1636">
        <v>60.1</v>
      </c>
      <c r="E1636">
        <v>59</v>
      </c>
      <c r="F1636" t="s">
        <v>10</v>
      </c>
      <c r="G1636" t="s">
        <v>11</v>
      </c>
      <c r="H1636">
        <v>4338</v>
      </c>
      <c r="I1636">
        <f t="shared" si="275"/>
        <v>65.863495200300449</v>
      </c>
      <c r="J1636">
        <f t="shared" si="276"/>
        <v>3.6372895476781744</v>
      </c>
      <c r="K1636">
        <f t="shared" si="277"/>
        <v>-1.5182917289142565E-2</v>
      </c>
      <c r="M1636">
        <f t="shared" si="278"/>
        <v>5200.6469825623899</v>
      </c>
      <c r="N1636">
        <f t="shared" si="279"/>
        <v>70.042129284017321</v>
      </c>
      <c r="O1636">
        <f t="shared" si="280"/>
        <v>3.6614487243774985</v>
      </c>
      <c r="P1636">
        <f t="shared" si="281"/>
        <v>-1.5343603051820805E-2</v>
      </c>
      <c r="R1636">
        <f t="shared" si="282"/>
        <v>0.19885822557915858</v>
      </c>
      <c r="S1636">
        <f t="shared" si="283"/>
        <v>6.3443855674665303E-2</v>
      </c>
      <c r="T1636">
        <f t="shared" si="284"/>
        <v>6.6420823480346407E-3</v>
      </c>
      <c r="U1636">
        <f t="shared" si="285"/>
        <v>1.0583325958914922E-2</v>
      </c>
    </row>
    <row r="1637" spans="1:21" x14ac:dyDescent="0.55000000000000004">
      <c r="A1637">
        <v>1</v>
      </c>
      <c r="B1637" t="s">
        <v>15</v>
      </c>
      <c r="C1637" t="s">
        <v>14</v>
      </c>
      <c r="D1637">
        <v>58.6</v>
      </c>
      <c r="E1637">
        <v>63</v>
      </c>
      <c r="F1637" t="s">
        <v>22</v>
      </c>
      <c r="G1637" t="s">
        <v>11</v>
      </c>
      <c r="H1637">
        <v>4338</v>
      </c>
      <c r="I1637">
        <f t="shared" si="275"/>
        <v>65.863495200300449</v>
      </c>
      <c r="J1637">
        <f t="shared" si="276"/>
        <v>3.6372895476781744</v>
      </c>
      <c r="K1637">
        <f t="shared" si="277"/>
        <v>-1.5182917289142565E-2</v>
      </c>
      <c r="M1637">
        <f t="shared" si="278"/>
        <v>4812.2734987802924</v>
      </c>
      <c r="N1637">
        <f t="shared" si="279"/>
        <v>66.882267359425001</v>
      </c>
      <c r="O1637">
        <f t="shared" si="280"/>
        <v>3.6138637014956769</v>
      </c>
      <c r="P1637">
        <f t="shared" si="281"/>
        <v>-1.6357663706958396E-2</v>
      </c>
      <c r="R1637">
        <f t="shared" si="282"/>
        <v>0.1093299904979927</v>
      </c>
      <c r="S1637">
        <f t="shared" si="283"/>
        <v>1.546793342846926E-2</v>
      </c>
      <c r="T1637">
        <f t="shared" si="284"/>
        <v>6.4404677921368883E-3</v>
      </c>
      <c r="U1637">
        <f t="shared" si="285"/>
        <v>7.7372905051383153E-2</v>
      </c>
    </row>
    <row r="1638" spans="1:21" x14ac:dyDescent="0.55000000000000004">
      <c r="A1638">
        <v>1.01</v>
      </c>
      <c r="B1638" t="s">
        <v>21</v>
      </c>
      <c r="C1638" t="s">
        <v>20</v>
      </c>
      <c r="D1638">
        <v>61.3</v>
      </c>
      <c r="E1638">
        <v>59</v>
      </c>
      <c r="F1638" t="s">
        <v>16</v>
      </c>
      <c r="G1638" t="s">
        <v>11</v>
      </c>
      <c r="H1638">
        <v>4338</v>
      </c>
      <c r="I1638">
        <f t="shared" si="275"/>
        <v>65.863495200300449</v>
      </c>
      <c r="J1638">
        <f t="shared" si="276"/>
        <v>3.6372895476781744</v>
      </c>
      <c r="K1638">
        <f t="shared" si="277"/>
        <v>-1.5182917289142565E-2</v>
      </c>
      <c r="M1638">
        <f t="shared" si="278"/>
        <v>4877.0024127439756</v>
      </c>
      <c r="N1638">
        <f t="shared" si="279"/>
        <v>67.408911013523721</v>
      </c>
      <c r="O1638">
        <f t="shared" si="280"/>
        <v>3.6217945386426473</v>
      </c>
      <c r="P1638">
        <f t="shared" si="281"/>
        <v>-1.6188653597768797E-2</v>
      </c>
      <c r="R1638">
        <f t="shared" si="282"/>
        <v>0.12425136301152043</v>
      </c>
      <c r="S1638">
        <f t="shared" si="283"/>
        <v>2.3463920469501933E-2</v>
      </c>
      <c r="T1638">
        <f t="shared" si="284"/>
        <v>4.2600427687749269E-3</v>
      </c>
      <c r="U1638">
        <f t="shared" si="285"/>
        <v>6.6241308535971738E-2</v>
      </c>
    </row>
    <row r="1639" spans="1:21" x14ac:dyDescent="0.55000000000000004">
      <c r="A1639">
        <v>1.04</v>
      </c>
      <c r="B1639" t="s">
        <v>15</v>
      </c>
      <c r="C1639" t="s">
        <v>20</v>
      </c>
      <c r="D1639">
        <v>62.5</v>
      </c>
      <c r="E1639">
        <v>59</v>
      </c>
      <c r="F1639" t="s">
        <v>16</v>
      </c>
      <c r="G1639" t="s">
        <v>11</v>
      </c>
      <c r="H1639">
        <v>4339</v>
      </c>
      <c r="I1639">
        <f t="shared" si="275"/>
        <v>65.871086221497819</v>
      </c>
      <c r="J1639">
        <f t="shared" si="276"/>
        <v>3.637389650129212</v>
      </c>
      <c r="K1639">
        <f t="shared" si="277"/>
        <v>-1.5181167601174885E-2</v>
      </c>
      <c r="M1639">
        <f t="shared" si="278"/>
        <v>5071.1891546350253</v>
      </c>
      <c r="N1639">
        <f t="shared" si="279"/>
        <v>68.988841975819881</v>
      </c>
      <c r="O1639">
        <f t="shared" si="280"/>
        <v>3.6455870500835581</v>
      </c>
      <c r="P1639">
        <f t="shared" si="281"/>
        <v>-1.5681623270200003E-2</v>
      </c>
      <c r="R1639">
        <f t="shared" si="282"/>
        <v>0.16874606006799384</v>
      </c>
      <c r="S1639">
        <f t="shared" si="283"/>
        <v>4.7331172645890644E-2</v>
      </c>
      <c r="T1639">
        <f t="shared" si="284"/>
        <v>2.2536491118170135E-3</v>
      </c>
      <c r="U1639">
        <f t="shared" si="285"/>
        <v>3.296555852439096E-2</v>
      </c>
    </row>
    <row r="1640" spans="1:21" x14ac:dyDescent="0.55000000000000004">
      <c r="A1640">
        <v>0.8</v>
      </c>
      <c r="B1640" t="s">
        <v>8</v>
      </c>
      <c r="C1640" t="s">
        <v>18</v>
      </c>
      <c r="D1640">
        <v>60.7</v>
      </c>
      <c r="E1640">
        <v>61</v>
      </c>
      <c r="F1640" t="s">
        <v>10</v>
      </c>
      <c r="G1640" t="s">
        <v>11</v>
      </c>
      <c r="H1640">
        <v>4339</v>
      </c>
      <c r="I1640">
        <f t="shared" si="275"/>
        <v>65.871086221497819</v>
      </c>
      <c r="J1640">
        <f t="shared" si="276"/>
        <v>3.637389650129212</v>
      </c>
      <c r="K1640">
        <f t="shared" si="277"/>
        <v>-1.5181167601174885E-2</v>
      </c>
      <c r="M1640">
        <f t="shared" si="278"/>
        <v>3517.6952195066356</v>
      </c>
      <c r="N1640">
        <f t="shared" si="279"/>
        <v>56.349394277450607</v>
      </c>
      <c r="O1640">
        <f t="shared" si="280"/>
        <v>3.4552469585562724</v>
      </c>
      <c r="P1640">
        <f t="shared" si="281"/>
        <v>-1.9737865890750356E-2</v>
      </c>
      <c r="R1640">
        <f t="shared" si="282"/>
        <v>0.18928434673735064</v>
      </c>
      <c r="S1640">
        <f t="shared" si="283"/>
        <v>0.14455040124933743</v>
      </c>
      <c r="T1640">
        <f t="shared" si="284"/>
        <v>5.0075111300343998E-2</v>
      </c>
      <c r="U1640">
        <f t="shared" si="285"/>
        <v>0.30015466591797746</v>
      </c>
    </row>
    <row r="1641" spans="1:21" x14ac:dyDescent="0.55000000000000004">
      <c r="A1641">
        <v>0.8</v>
      </c>
      <c r="B1641" t="s">
        <v>8</v>
      </c>
      <c r="C1641" t="s">
        <v>18</v>
      </c>
      <c r="D1641">
        <v>62.4</v>
      </c>
      <c r="E1641">
        <v>57</v>
      </c>
      <c r="F1641" t="s">
        <v>10</v>
      </c>
      <c r="G1641" t="s">
        <v>11</v>
      </c>
      <c r="H1641">
        <v>4339</v>
      </c>
      <c r="I1641">
        <f t="shared" si="275"/>
        <v>65.871086221497819</v>
      </c>
      <c r="J1641">
        <f t="shared" si="276"/>
        <v>3.637389650129212</v>
      </c>
      <c r="K1641">
        <f t="shared" si="277"/>
        <v>-1.5181167601174885E-2</v>
      </c>
      <c r="M1641">
        <f t="shared" si="278"/>
        <v>3517.6952195066356</v>
      </c>
      <c r="N1641">
        <f t="shared" si="279"/>
        <v>56.349394277450607</v>
      </c>
      <c r="O1641">
        <f t="shared" si="280"/>
        <v>3.4552469585562724</v>
      </c>
      <c r="P1641">
        <f t="shared" si="281"/>
        <v>-1.9737865890750356E-2</v>
      </c>
      <c r="R1641">
        <f t="shared" si="282"/>
        <v>0.18928434673735064</v>
      </c>
      <c r="S1641">
        <f t="shared" si="283"/>
        <v>0.14455040124933743</v>
      </c>
      <c r="T1641">
        <f t="shared" si="284"/>
        <v>5.0075111300343998E-2</v>
      </c>
      <c r="U1641">
        <f t="shared" si="285"/>
        <v>0.30015466591797746</v>
      </c>
    </row>
    <row r="1642" spans="1:21" x14ac:dyDescent="0.55000000000000004">
      <c r="A1642">
        <v>1.07</v>
      </c>
      <c r="B1642" t="s">
        <v>15</v>
      </c>
      <c r="C1642" t="s">
        <v>20</v>
      </c>
      <c r="D1642">
        <v>62.1</v>
      </c>
      <c r="E1642">
        <v>56</v>
      </c>
      <c r="F1642" t="s">
        <v>16</v>
      </c>
      <c r="G1642" t="s">
        <v>11</v>
      </c>
      <c r="H1642">
        <v>4339</v>
      </c>
      <c r="I1642">
        <f t="shared" si="275"/>
        <v>65.871086221497819</v>
      </c>
      <c r="J1642">
        <f t="shared" si="276"/>
        <v>3.637389650129212</v>
      </c>
      <c r="K1642">
        <f t="shared" si="277"/>
        <v>-1.5181167601174885E-2</v>
      </c>
      <c r="M1642">
        <f t="shared" si="278"/>
        <v>5265.3758965260731</v>
      </c>
      <c r="N1642">
        <f t="shared" si="279"/>
        <v>70.568772938116041</v>
      </c>
      <c r="O1642">
        <f t="shared" si="280"/>
        <v>3.6693795615244689</v>
      </c>
      <c r="P1642">
        <f t="shared" si="281"/>
        <v>-1.517459294263121E-2</v>
      </c>
      <c r="R1642">
        <f t="shared" si="282"/>
        <v>0.21349986091866169</v>
      </c>
      <c r="S1642">
        <f t="shared" si="283"/>
        <v>7.1316369382794162E-2</v>
      </c>
      <c r="T1642">
        <f t="shared" si="284"/>
        <v>8.7947441633371547E-3</v>
      </c>
      <c r="U1642">
        <f t="shared" si="285"/>
        <v>4.3307989980732078E-4</v>
      </c>
    </row>
    <row r="1643" spans="1:21" x14ac:dyDescent="0.55000000000000004">
      <c r="A1643">
        <v>0.76</v>
      </c>
      <c r="B1643" t="s">
        <v>19</v>
      </c>
      <c r="C1643" t="s">
        <v>24</v>
      </c>
      <c r="D1643">
        <v>62.2</v>
      </c>
      <c r="E1643">
        <v>56</v>
      </c>
      <c r="F1643" t="s">
        <v>10</v>
      </c>
      <c r="G1643" t="s">
        <v>11</v>
      </c>
      <c r="H1643">
        <v>4341</v>
      </c>
      <c r="I1643">
        <f t="shared" si="275"/>
        <v>65.886265640116534</v>
      </c>
      <c r="J1643">
        <f t="shared" si="276"/>
        <v>3.6375897858387001</v>
      </c>
      <c r="K1643">
        <f t="shared" si="277"/>
        <v>-1.5177670039188327E-2</v>
      </c>
      <c r="M1643">
        <f t="shared" si="278"/>
        <v>3258.7795636519036</v>
      </c>
      <c r="N1643">
        <f t="shared" si="279"/>
        <v>54.242819661055726</v>
      </c>
      <c r="O1643">
        <f t="shared" si="280"/>
        <v>3.4235236099683917</v>
      </c>
      <c r="P1643">
        <f t="shared" si="281"/>
        <v>-2.0413906327508752E-2</v>
      </c>
      <c r="R1643">
        <f t="shared" si="282"/>
        <v>0.24930210466438527</v>
      </c>
      <c r="S1643">
        <f t="shared" si="283"/>
        <v>0.176720381189299</v>
      </c>
      <c r="T1643">
        <f t="shared" si="284"/>
        <v>5.884835522237214E-2</v>
      </c>
      <c r="U1643">
        <f t="shared" si="285"/>
        <v>0.34499605504669734</v>
      </c>
    </row>
    <row r="1644" spans="1:21" x14ac:dyDescent="0.55000000000000004">
      <c r="A1644">
        <v>0.8</v>
      </c>
      <c r="B1644" t="s">
        <v>21</v>
      </c>
      <c r="C1644" t="s">
        <v>24</v>
      </c>
      <c r="D1644">
        <v>62.1</v>
      </c>
      <c r="E1644">
        <v>56</v>
      </c>
      <c r="F1644" t="s">
        <v>10</v>
      </c>
      <c r="G1644" t="s">
        <v>11</v>
      </c>
      <c r="H1644">
        <v>4341</v>
      </c>
      <c r="I1644">
        <f t="shared" si="275"/>
        <v>65.886265640116534</v>
      </c>
      <c r="J1644">
        <f t="shared" si="276"/>
        <v>3.6375897858387001</v>
      </c>
      <c r="K1644">
        <f t="shared" si="277"/>
        <v>-1.5177670039188327E-2</v>
      </c>
      <c r="M1644">
        <f t="shared" si="278"/>
        <v>3517.6952195066356</v>
      </c>
      <c r="N1644">
        <f t="shared" si="279"/>
        <v>56.349394277450607</v>
      </c>
      <c r="O1644">
        <f t="shared" si="280"/>
        <v>3.4552469585562724</v>
      </c>
      <c r="P1644">
        <f t="shared" si="281"/>
        <v>-1.9737865890750356E-2</v>
      </c>
      <c r="R1644">
        <f t="shared" si="282"/>
        <v>0.18965786235737489</v>
      </c>
      <c r="S1644">
        <f t="shared" si="283"/>
        <v>0.14474748674872778</v>
      </c>
      <c r="T1644">
        <f t="shared" si="284"/>
        <v>5.0127374997669193E-2</v>
      </c>
      <c r="U1644">
        <f t="shared" si="285"/>
        <v>0.30045427524697327</v>
      </c>
    </row>
    <row r="1645" spans="1:21" x14ac:dyDescent="0.55000000000000004">
      <c r="A1645">
        <v>0.8</v>
      </c>
      <c r="B1645" t="s">
        <v>21</v>
      </c>
      <c r="C1645" t="s">
        <v>9</v>
      </c>
      <c r="D1645">
        <v>63.5</v>
      </c>
      <c r="E1645">
        <v>58</v>
      </c>
      <c r="F1645" t="s">
        <v>16</v>
      </c>
      <c r="G1645" t="s">
        <v>11</v>
      </c>
      <c r="H1645">
        <v>4341</v>
      </c>
      <c r="I1645">
        <f t="shared" si="275"/>
        <v>65.886265640116534</v>
      </c>
      <c r="J1645">
        <f t="shared" si="276"/>
        <v>3.6375897858387001</v>
      </c>
      <c r="K1645">
        <f t="shared" si="277"/>
        <v>-1.5177670039188327E-2</v>
      </c>
      <c r="M1645">
        <f t="shared" si="278"/>
        <v>3517.6952195066356</v>
      </c>
      <c r="N1645">
        <f t="shared" si="279"/>
        <v>56.349394277450607</v>
      </c>
      <c r="O1645">
        <f t="shared" si="280"/>
        <v>3.4552469585562724</v>
      </c>
      <c r="P1645">
        <f t="shared" si="281"/>
        <v>-1.9737865890750356E-2</v>
      </c>
      <c r="R1645">
        <f t="shared" si="282"/>
        <v>0.18965786235737489</v>
      </c>
      <c r="S1645">
        <f t="shared" si="283"/>
        <v>0.14474748674872778</v>
      </c>
      <c r="T1645">
        <f t="shared" si="284"/>
        <v>5.0127374997669193E-2</v>
      </c>
      <c r="U1645">
        <f t="shared" si="285"/>
        <v>0.30045427524697327</v>
      </c>
    </row>
    <row r="1646" spans="1:21" x14ac:dyDescent="0.55000000000000004">
      <c r="A1646">
        <v>0.72</v>
      </c>
      <c r="B1646" t="s">
        <v>8</v>
      </c>
      <c r="C1646" t="s">
        <v>25</v>
      </c>
      <c r="D1646">
        <v>62.2</v>
      </c>
      <c r="E1646">
        <v>56</v>
      </c>
      <c r="F1646" t="s">
        <v>10</v>
      </c>
      <c r="G1646" t="s">
        <v>11</v>
      </c>
      <c r="H1646">
        <v>4341</v>
      </c>
      <c r="I1646">
        <f t="shared" si="275"/>
        <v>65.886265640116534</v>
      </c>
      <c r="J1646">
        <f t="shared" si="276"/>
        <v>3.6375897858387001</v>
      </c>
      <c r="K1646">
        <f t="shared" si="277"/>
        <v>-1.5177670039188327E-2</v>
      </c>
      <c r="M1646">
        <f t="shared" si="278"/>
        <v>2999.8639077971716</v>
      </c>
      <c r="N1646">
        <f t="shared" si="279"/>
        <v>52.136245044660846</v>
      </c>
      <c r="O1646">
        <f t="shared" si="280"/>
        <v>3.3918002613805109</v>
      </c>
      <c r="P1646">
        <f t="shared" si="281"/>
        <v>-2.1089946764267144E-2</v>
      </c>
      <c r="R1646">
        <f t="shared" si="282"/>
        <v>0.30894634697139561</v>
      </c>
      <c r="S1646">
        <f t="shared" si="283"/>
        <v>0.20869327562987022</v>
      </c>
      <c r="T1646">
        <f t="shared" si="284"/>
        <v>6.756933544707508E-2</v>
      </c>
      <c r="U1646">
        <f t="shared" si="285"/>
        <v>0.38953783484642118</v>
      </c>
    </row>
    <row r="1647" spans="1:21" x14ac:dyDescent="0.55000000000000004">
      <c r="A1647">
        <v>1.08</v>
      </c>
      <c r="B1647" t="s">
        <v>27</v>
      </c>
      <c r="C1647" t="s">
        <v>14</v>
      </c>
      <c r="D1647">
        <v>62</v>
      </c>
      <c r="E1647">
        <v>59</v>
      </c>
      <c r="F1647" t="s">
        <v>10</v>
      </c>
      <c r="G1647" t="s">
        <v>11</v>
      </c>
      <c r="H1647">
        <v>4342</v>
      </c>
      <c r="I1647">
        <f t="shared" si="275"/>
        <v>65.89385403814228</v>
      </c>
      <c r="J1647">
        <f t="shared" si="276"/>
        <v>3.6376898191184011</v>
      </c>
      <c r="K1647">
        <f t="shared" si="277"/>
        <v>-1.5175922164473119E-2</v>
      </c>
      <c r="M1647">
        <f t="shared" si="278"/>
        <v>5330.1048104897563</v>
      </c>
      <c r="N1647">
        <f t="shared" si="279"/>
        <v>71.095416592214761</v>
      </c>
      <c r="O1647">
        <f t="shared" si="280"/>
        <v>3.6773103986714393</v>
      </c>
      <c r="P1647">
        <f t="shared" si="281"/>
        <v>-1.5005582833441611E-2</v>
      </c>
      <c r="R1647">
        <f t="shared" si="282"/>
        <v>0.22756904893822116</v>
      </c>
      <c r="S1647">
        <f t="shared" si="283"/>
        <v>7.8938508454241982E-2</v>
      </c>
      <c r="T1647">
        <f t="shared" si="284"/>
        <v>1.0891687175967169E-2</v>
      </c>
      <c r="U1647">
        <f t="shared" si="285"/>
        <v>1.1224315015944989E-2</v>
      </c>
    </row>
    <row r="1648" spans="1:21" x14ac:dyDescent="0.55000000000000004">
      <c r="A1648">
        <v>1.07</v>
      </c>
      <c r="B1648" t="s">
        <v>15</v>
      </c>
      <c r="C1648" t="s">
        <v>20</v>
      </c>
      <c r="D1648">
        <v>61</v>
      </c>
      <c r="E1648">
        <v>60</v>
      </c>
      <c r="F1648" t="s">
        <v>10</v>
      </c>
      <c r="G1648" t="s">
        <v>28</v>
      </c>
      <c r="H1648">
        <v>4342</v>
      </c>
      <c r="I1648">
        <f t="shared" si="275"/>
        <v>65.89385403814228</v>
      </c>
      <c r="J1648">
        <f t="shared" si="276"/>
        <v>3.6376898191184011</v>
      </c>
      <c r="K1648">
        <f t="shared" si="277"/>
        <v>-1.5175922164473119E-2</v>
      </c>
      <c r="M1648">
        <f t="shared" si="278"/>
        <v>5265.3758965260731</v>
      </c>
      <c r="N1648">
        <f t="shared" si="279"/>
        <v>70.568772938116041</v>
      </c>
      <c r="O1648">
        <f t="shared" si="280"/>
        <v>3.6693795615244689</v>
      </c>
      <c r="P1648">
        <f t="shared" si="281"/>
        <v>-1.517459294263121E-2</v>
      </c>
      <c r="R1648">
        <f t="shared" si="282"/>
        <v>0.21266142250715642</v>
      </c>
      <c r="S1648">
        <f t="shared" si="283"/>
        <v>7.0946205351226102E-2</v>
      </c>
      <c r="T1648">
        <f t="shared" si="284"/>
        <v>8.7115020746182971E-3</v>
      </c>
      <c r="U1648">
        <f t="shared" si="285"/>
        <v>8.7587550035061782E-5</v>
      </c>
    </row>
    <row r="1649" spans="1:21" x14ac:dyDescent="0.55000000000000004">
      <c r="A1649">
        <v>0.97</v>
      </c>
      <c r="B1649" t="s">
        <v>17</v>
      </c>
      <c r="C1649" t="s">
        <v>14</v>
      </c>
      <c r="D1649">
        <v>59</v>
      </c>
      <c r="E1649">
        <v>60</v>
      </c>
      <c r="F1649" t="s">
        <v>16</v>
      </c>
      <c r="G1649" t="s">
        <v>11</v>
      </c>
      <c r="H1649">
        <v>4342</v>
      </c>
      <c r="I1649">
        <f t="shared" si="275"/>
        <v>65.89385403814228</v>
      </c>
      <c r="J1649">
        <f t="shared" si="276"/>
        <v>3.6376898191184011</v>
      </c>
      <c r="K1649">
        <f t="shared" si="277"/>
        <v>-1.5175922164473119E-2</v>
      </c>
      <c r="M1649">
        <f t="shared" si="278"/>
        <v>4618.0867568892445</v>
      </c>
      <c r="N1649">
        <f t="shared" si="279"/>
        <v>65.30233639712884</v>
      </c>
      <c r="O1649">
        <f t="shared" si="280"/>
        <v>3.5900711900547666</v>
      </c>
      <c r="P1649">
        <f t="shared" si="281"/>
        <v>-1.686469403452719E-2</v>
      </c>
      <c r="R1649">
        <f t="shared" si="282"/>
        <v>6.3585158196509561E-2</v>
      </c>
      <c r="S1649">
        <f t="shared" si="283"/>
        <v>8.9768256789327077E-3</v>
      </c>
      <c r="T1649">
        <f t="shared" si="284"/>
        <v>1.3090348938869916E-2</v>
      </c>
      <c r="U1649">
        <f t="shared" si="285"/>
        <v>0.11127968710906352</v>
      </c>
    </row>
    <row r="1650" spans="1:21" x14ac:dyDescent="0.55000000000000004">
      <c r="A1650">
        <v>0.94</v>
      </c>
      <c r="B1650" t="s">
        <v>21</v>
      </c>
      <c r="C1650" t="s">
        <v>12</v>
      </c>
      <c r="D1650">
        <v>63.3</v>
      </c>
      <c r="E1650">
        <v>58</v>
      </c>
      <c r="F1650" t="s">
        <v>16</v>
      </c>
      <c r="G1650" t="s">
        <v>11</v>
      </c>
      <c r="H1650">
        <v>4343</v>
      </c>
      <c r="I1650">
        <f t="shared" si="275"/>
        <v>65.901441562381621</v>
      </c>
      <c r="J1650">
        <f t="shared" si="276"/>
        <v>3.6377898293622293</v>
      </c>
      <c r="K1650">
        <f t="shared" si="277"/>
        <v>-1.5174174893479535E-2</v>
      </c>
      <c r="M1650">
        <f t="shared" si="278"/>
        <v>4423.9000149981948</v>
      </c>
      <c r="N1650">
        <f t="shared" si="279"/>
        <v>63.72240543483268</v>
      </c>
      <c r="O1650">
        <f t="shared" si="280"/>
        <v>3.5662786786138558</v>
      </c>
      <c r="P1650">
        <f t="shared" si="281"/>
        <v>-1.7371724362095987E-2</v>
      </c>
      <c r="R1650">
        <f t="shared" si="282"/>
        <v>1.8627680174578592E-2</v>
      </c>
      <c r="S1650">
        <f t="shared" si="283"/>
        <v>3.3065075298638003E-2</v>
      </c>
      <c r="T1650">
        <f t="shared" si="284"/>
        <v>1.9657856584010144E-2</v>
      </c>
      <c r="U1650">
        <f t="shared" si="285"/>
        <v>0.14482167788646985</v>
      </c>
    </row>
    <row r="1651" spans="1:21" x14ac:dyDescent="0.55000000000000004">
      <c r="A1651">
        <v>1.1599999999999999</v>
      </c>
      <c r="B1651" t="s">
        <v>27</v>
      </c>
      <c r="C1651" t="s">
        <v>14</v>
      </c>
      <c r="D1651">
        <v>62.2</v>
      </c>
      <c r="E1651">
        <v>58</v>
      </c>
      <c r="F1651" t="s">
        <v>16</v>
      </c>
      <c r="G1651" t="s">
        <v>11</v>
      </c>
      <c r="H1651">
        <v>4344</v>
      </c>
      <c r="I1651">
        <f t="shared" si="275"/>
        <v>65.909028213136324</v>
      </c>
      <c r="J1651">
        <f t="shared" si="276"/>
        <v>3.6378898165807905</v>
      </c>
      <c r="K1651">
        <f t="shared" si="277"/>
        <v>-1.5172428225860112E-2</v>
      </c>
      <c r="M1651">
        <f t="shared" si="278"/>
        <v>5847.9361221992185</v>
      </c>
      <c r="N1651">
        <f t="shared" si="279"/>
        <v>75.308565825004507</v>
      </c>
      <c r="O1651">
        <f t="shared" si="280"/>
        <v>3.7407570958472007</v>
      </c>
      <c r="P1651">
        <f t="shared" si="281"/>
        <v>-1.3653501959924829E-2</v>
      </c>
      <c r="R1651">
        <f t="shared" si="282"/>
        <v>0.34620997288195637</v>
      </c>
      <c r="S1651">
        <f t="shared" si="283"/>
        <v>0.14261380977234256</v>
      </c>
      <c r="T1651">
        <f t="shared" si="284"/>
        <v>2.8276634107377664E-2</v>
      </c>
      <c r="U1651">
        <f t="shared" si="285"/>
        <v>0.10011095411520236</v>
      </c>
    </row>
    <row r="1652" spans="1:21" x14ac:dyDescent="0.55000000000000004">
      <c r="A1652">
        <v>1.1599999999999999</v>
      </c>
      <c r="B1652" t="s">
        <v>23</v>
      </c>
      <c r="C1652" t="s">
        <v>20</v>
      </c>
      <c r="D1652">
        <v>62.8</v>
      </c>
      <c r="E1652">
        <v>58</v>
      </c>
      <c r="F1652" t="s">
        <v>16</v>
      </c>
      <c r="G1652" t="s">
        <v>11</v>
      </c>
      <c r="H1652">
        <v>4344</v>
      </c>
      <c r="I1652">
        <f t="shared" si="275"/>
        <v>65.909028213136324</v>
      </c>
      <c r="J1652">
        <f t="shared" si="276"/>
        <v>3.6378898165807905</v>
      </c>
      <c r="K1652">
        <f t="shared" si="277"/>
        <v>-1.5172428225860112E-2</v>
      </c>
      <c r="M1652">
        <f t="shared" si="278"/>
        <v>5847.9361221992185</v>
      </c>
      <c r="N1652">
        <f t="shared" si="279"/>
        <v>75.308565825004507</v>
      </c>
      <c r="O1652">
        <f t="shared" si="280"/>
        <v>3.7407570958472007</v>
      </c>
      <c r="P1652">
        <f t="shared" si="281"/>
        <v>-1.3653501959924829E-2</v>
      </c>
      <c r="R1652">
        <f t="shared" si="282"/>
        <v>0.34620997288195637</v>
      </c>
      <c r="S1652">
        <f t="shared" si="283"/>
        <v>0.14261380977234256</v>
      </c>
      <c r="T1652">
        <f t="shared" si="284"/>
        <v>2.8276634107377664E-2</v>
      </c>
      <c r="U1652">
        <f t="shared" si="285"/>
        <v>0.10011095411520236</v>
      </c>
    </row>
    <row r="1653" spans="1:21" x14ac:dyDescent="0.55000000000000004">
      <c r="A1653">
        <v>1.03</v>
      </c>
      <c r="B1653" t="s">
        <v>17</v>
      </c>
      <c r="C1653" t="s">
        <v>20</v>
      </c>
      <c r="D1653">
        <v>62.1</v>
      </c>
      <c r="E1653">
        <v>54</v>
      </c>
      <c r="F1653" t="s">
        <v>10</v>
      </c>
      <c r="G1653" t="s">
        <v>11</v>
      </c>
      <c r="H1653">
        <v>4344</v>
      </c>
      <c r="I1653">
        <f t="shared" si="275"/>
        <v>65.909028213136324</v>
      </c>
      <c r="J1653">
        <f t="shared" si="276"/>
        <v>3.6378898165807905</v>
      </c>
      <c r="K1653">
        <f t="shared" si="277"/>
        <v>-1.5172428225860112E-2</v>
      </c>
      <c r="M1653">
        <f t="shared" si="278"/>
        <v>5006.460240671342</v>
      </c>
      <c r="N1653">
        <f t="shared" si="279"/>
        <v>68.462198321721161</v>
      </c>
      <c r="O1653">
        <f t="shared" si="280"/>
        <v>3.6376562129365877</v>
      </c>
      <c r="P1653">
        <f t="shared" si="281"/>
        <v>-1.5850633379389602E-2</v>
      </c>
      <c r="R1653">
        <f t="shared" si="282"/>
        <v>0.15250005540316344</v>
      </c>
      <c r="S1653">
        <f t="shared" si="283"/>
        <v>3.8737790220914906E-2</v>
      </c>
      <c r="T1653">
        <f t="shared" si="284"/>
        <v>6.4214051546600896E-5</v>
      </c>
      <c r="U1653">
        <f t="shared" si="285"/>
        <v>4.4699842598269653E-2</v>
      </c>
    </row>
    <row r="1654" spans="1:21" x14ac:dyDescent="0.55000000000000004">
      <c r="A1654">
        <v>1.01</v>
      </c>
      <c r="B1654" t="s">
        <v>21</v>
      </c>
      <c r="C1654" t="s">
        <v>20</v>
      </c>
      <c r="D1654">
        <v>58.9</v>
      </c>
      <c r="E1654">
        <v>61</v>
      </c>
      <c r="F1654" t="s">
        <v>16</v>
      </c>
      <c r="G1654" t="s">
        <v>11</v>
      </c>
      <c r="H1654">
        <v>4344</v>
      </c>
      <c r="I1654">
        <f t="shared" si="275"/>
        <v>65.909028213136324</v>
      </c>
      <c r="J1654">
        <f t="shared" si="276"/>
        <v>3.6378898165807905</v>
      </c>
      <c r="K1654">
        <f t="shared" si="277"/>
        <v>-1.5172428225860112E-2</v>
      </c>
      <c r="M1654">
        <f t="shared" si="278"/>
        <v>4877.0024127439756</v>
      </c>
      <c r="N1654">
        <f t="shared" si="279"/>
        <v>67.408911013523721</v>
      </c>
      <c r="O1654">
        <f t="shared" si="280"/>
        <v>3.6217945386426473</v>
      </c>
      <c r="P1654">
        <f t="shared" si="281"/>
        <v>-1.6188653597768797E-2</v>
      </c>
      <c r="R1654">
        <f t="shared" si="282"/>
        <v>0.12269852963719512</v>
      </c>
      <c r="S1654">
        <f t="shared" si="283"/>
        <v>2.2756864136079847E-2</v>
      </c>
      <c r="T1654">
        <f t="shared" si="284"/>
        <v>4.4243445375349213E-3</v>
      </c>
      <c r="U1654">
        <f t="shared" si="285"/>
        <v>6.6978426708034486E-2</v>
      </c>
    </row>
    <row r="1655" spans="1:21" x14ac:dyDescent="0.55000000000000004">
      <c r="A1655">
        <v>1</v>
      </c>
      <c r="B1655" t="s">
        <v>15</v>
      </c>
      <c r="C1655" t="s">
        <v>14</v>
      </c>
      <c r="D1655">
        <v>63.2</v>
      </c>
      <c r="E1655">
        <v>54</v>
      </c>
      <c r="F1655" t="s">
        <v>16</v>
      </c>
      <c r="G1655" t="s">
        <v>11</v>
      </c>
      <c r="H1655">
        <v>4345</v>
      </c>
      <c r="I1655">
        <f t="shared" si="275"/>
        <v>65.916613990707987</v>
      </c>
      <c r="J1655">
        <f t="shared" si="276"/>
        <v>3.6379897807846855</v>
      </c>
      <c r="K1655">
        <f t="shared" si="277"/>
        <v>-1.5170682161267662E-2</v>
      </c>
      <c r="M1655">
        <f t="shared" si="278"/>
        <v>4812.2734987802924</v>
      </c>
      <c r="N1655">
        <f t="shared" si="279"/>
        <v>66.882267359425001</v>
      </c>
      <c r="O1655">
        <f t="shared" si="280"/>
        <v>3.6138637014956769</v>
      </c>
      <c r="P1655">
        <f t="shared" si="281"/>
        <v>-1.6357663706958396E-2</v>
      </c>
      <c r="R1655">
        <f t="shared" si="282"/>
        <v>0.10754280754437108</v>
      </c>
      <c r="S1655">
        <f t="shared" si="283"/>
        <v>1.4649620334763226E-2</v>
      </c>
      <c r="T1655">
        <f t="shared" si="284"/>
        <v>6.631706173678354E-3</v>
      </c>
      <c r="U1655">
        <f t="shared" si="285"/>
        <v>7.8241804361390027E-2</v>
      </c>
    </row>
    <row r="1656" spans="1:21" x14ac:dyDescent="0.55000000000000004">
      <c r="A1656">
        <v>1.07</v>
      </c>
      <c r="B1656" t="s">
        <v>27</v>
      </c>
      <c r="C1656" t="s">
        <v>14</v>
      </c>
      <c r="D1656">
        <v>61.1</v>
      </c>
      <c r="E1656">
        <v>59</v>
      </c>
      <c r="F1656" t="s">
        <v>10</v>
      </c>
      <c r="G1656" t="s">
        <v>11</v>
      </c>
      <c r="H1656">
        <v>4345</v>
      </c>
      <c r="I1656">
        <f t="shared" si="275"/>
        <v>65.916613990707987</v>
      </c>
      <c r="J1656">
        <f t="shared" si="276"/>
        <v>3.6379897807846855</v>
      </c>
      <c r="K1656">
        <f t="shared" si="277"/>
        <v>-1.5170682161267662E-2</v>
      </c>
      <c r="M1656">
        <f t="shared" si="278"/>
        <v>5265.3758965260731</v>
      </c>
      <c r="N1656">
        <f t="shared" si="279"/>
        <v>70.568772938116041</v>
      </c>
      <c r="O1656">
        <f t="shared" si="280"/>
        <v>3.6693795615244689</v>
      </c>
      <c r="P1656">
        <f t="shared" si="281"/>
        <v>-1.517459294263121E-2</v>
      </c>
      <c r="R1656">
        <f t="shared" si="282"/>
        <v>0.2118241418932274</v>
      </c>
      <c r="S1656">
        <f t="shared" si="283"/>
        <v>7.0576424754825104E-2</v>
      </c>
      <c r="T1656">
        <f t="shared" si="284"/>
        <v>8.6283312024622704E-3</v>
      </c>
      <c r="U1656">
        <f t="shared" si="285"/>
        <v>2.5778546554303805E-4</v>
      </c>
    </row>
    <row r="1657" spans="1:21" x14ac:dyDescent="0.55000000000000004">
      <c r="A1657">
        <v>0.7</v>
      </c>
      <c r="B1657" t="s">
        <v>8</v>
      </c>
      <c r="C1657" t="s">
        <v>25</v>
      </c>
      <c r="D1657">
        <v>62.7</v>
      </c>
      <c r="E1657">
        <v>56</v>
      </c>
      <c r="F1657" t="s">
        <v>10</v>
      </c>
      <c r="G1657" t="s">
        <v>11</v>
      </c>
      <c r="H1657">
        <v>4346</v>
      </c>
      <c r="I1657">
        <f t="shared" si="275"/>
        <v>65.924198895398035</v>
      </c>
      <c r="J1657">
        <f t="shared" si="276"/>
        <v>3.6380897219845059</v>
      </c>
      <c r="K1657">
        <f t="shared" si="277"/>
        <v>-1.5168936699355279E-2</v>
      </c>
      <c r="M1657">
        <f t="shared" si="278"/>
        <v>2870.406079869806</v>
      </c>
      <c r="N1657">
        <f t="shared" si="279"/>
        <v>51.082957736463406</v>
      </c>
      <c r="O1657">
        <f t="shared" si="280"/>
        <v>3.3759385870865701</v>
      </c>
      <c r="P1657">
        <f t="shared" si="281"/>
        <v>-2.1427966982646339E-2</v>
      </c>
      <c r="R1657">
        <f t="shared" si="282"/>
        <v>0.33952920389558078</v>
      </c>
      <c r="S1657">
        <f t="shared" si="283"/>
        <v>0.22512584767974556</v>
      </c>
      <c r="T1657">
        <f t="shared" si="284"/>
        <v>7.2057358375135813E-2</v>
      </c>
      <c r="U1657">
        <f t="shared" si="285"/>
        <v>0.41262155728799932</v>
      </c>
    </row>
    <row r="1658" spans="1:21" x14ac:dyDescent="0.55000000000000004">
      <c r="A1658">
        <v>1.1399999999999999</v>
      </c>
      <c r="B1658" t="s">
        <v>23</v>
      </c>
      <c r="C1658" t="s">
        <v>20</v>
      </c>
      <c r="D1658">
        <v>61.1</v>
      </c>
      <c r="E1658">
        <v>57</v>
      </c>
      <c r="F1658" t="s">
        <v>26</v>
      </c>
      <c r="G1658" t="s">
        <v>11</v>
      </c>
      <c r="H1658">
        <v>4346</v>
      </c>
      <c r="I1658">
        <f t="shared" si="275"/>
        <v>65.924198895398035</v>
      </c>
      <c r="J1658">
        <f t="shared" si="276"/>
        <v>3.6380897219845059</v>
      </c>
      <c r="K1658">
        <f t="shared" si="277"/>
        <v>-1.5168936699355279E-2</v>
      </c>
      <c r="M1658">
        <f t="shared" si="278"/>
        <v>5718.4782942718521</v>
      </c>
      <c r="N1658">
        <f t="shared" si="279"/>
        <v>74.255278516807067</v>
      </c>
      <c r="O1658">
        <f t="shared" si="280"/>
        <v>3.7248954215532604</v>
      </c>
      <c r="P1658">
        <f t="shared" si="281"/>
        <v>-1.3991522178304024E-2</v>
      </c>
      <c r="R1658">
        <f t="shared" si="282"/>
        <v>0.31580264479333919</v>
      </c>
      <c r="S1658">
        <f t="shared" si="283"/>
        <v>0.12637361941444233</v>
      </c>
      <c r="T1658">
        <f t="shared" si="284"/>
        <v>2.3860241555945936E-2</v>
      </c>
      <c r="U1658">
        <f t="shared" si="285"/>
        <v>7.76201090681128E-2</v>
      </c>
    </row>
    <row r="1659" spans="1:21" x14ac:dyDescent="0.55000000000000004">
      <c r="A1659">
        <v>0.7</v>
      </c>
      <c r="B1659" t="s">
        <v>19</v>
      </c>
      <c r="C1659" t="s">
        <v>9</v>
      </c>
      <c r="D1659">
        <v>60.5</v>
      </c>
      <c r="E1659">
        <v>60</v>
      </c>
      <c r="F1659" t="s">
        <v>16</v>
      </c>
      <c r="G1659" t="s">
        <v>11</v>
      </c>
      <c r="H1659">
        <v>4413</v>
      </c>
      <c r="I1659">
        <f t="shared" si="275"/>
        <v>66.430414720969495</v>
      </c>
      <c r="J1659">
        <f t="shared" si="276"/>
        <v>3.6447339274471924</v>
      </c>
      <c r="K1659">
        <f t="shared" si="277"/>
        <v>-1.5053345733281098E-2</v>
      </c>
      <c r="M1659">
        <f t="shared" si="278"/>
        <v>2870.406079869806</v>
      </c>
      <c r="N1659">
        <f t="shared" si="279"/>
        <v>51.082957736463406</v>
      </c>
      <c r="O1659">
        <f t="shared" si="280"/>
        <v>3.3759385870865701</v>
      </c>
      <c r="P1659">
        <f t="shared" si="281"/>
        <v>-2.1427966982646339E-2</v>
      </c>
      <c r="R1659">
        <f t="shared" si="282"/>
        <v>0.34955674600729525</v>
      </c>
      <c r="S1659">
        <f t="shared" si="283"/>
        <v>0.23103057611442993</v>
      </c>
      <c r="T1659">
        <f t="shared" si="284"/>
        <v>7.3748961024677359E-2</v>
      </c>
      <c r="U1659">
        <f t="shared" si="285"/>
        <v>0.42346873328443763</v>
      </c>
    </row>
    <row r="1660" spans="1:21" x14ac:dyDescent="0.55000000000000004">
      <c r="A1660">
        <v>1.22</v>
      </c>
      <c r="B1660" t="s">
        <v>13</v>
      </c>
      <c r="C1660" t="s">
        <v>14</v>
      </c>
      <c r="D1660">
        <v>61.8</v>
      </c>
      <c r="E1660">
        <v>57</v>
      </c>
      <c r="F1660" t="s">
        <v>26</v>
      </c>
      <c r="G1660" t="s">
        <v>11</v>
      </c>
      <c r="H1660">
        <v>4415</v>
      </c>
      <c r="I1660">
        <f t="shared" si="275"/>
        <v>66.445466361520857</v>
      </c>
      <c r="J1660">
        <f t="shared" si="276"/>
        <v>3.6449307079135873</v>
      </c>
      <c r="K1660">
        <f t="shared" si="277"/>
        <v>-1.5049935755723864E-2</v>
      </c>
      <c r="M1660">
        <f t="shared" si="278"/>
        <v>6236.3096059813161</v>
      </c>
      <c r="N1660">
        <f t="shared" si="279"/>
        <v>78.468427749596827</v>
      </c>
      <c r="O1660">
        <f t="shared" si="280"/>
        <v>3.7883421187290223</v>
      </c>
      <c r="P1660">
        <f t="shared" si="281"/>
        <v>-1.2639441304787238E-2</v>
      </c>
      <c r="R1660">
        <f t="shared" si="282"/>
        <v>0.41252765707391076</v>
      </c>
      <c r="S1660">
        <f t="shared" si="283"/>
        <v>0.18094479648409195</v>
      </c>
      <c r="T1660">
        <f t="shared" si="284"/>
        <v>3.9345442288949789E-2</v>
      </c>
      <c r="U1660">
        <f t="shared" si="285"/>
        <v>0.16016642795434224</v>
      </c>
    </row>
    <row r="1661" spans="1:21" x14ac:dyDescent="0.55000000000000004">
      <c r="A1661">
        <v>1.08</v>
      </c>
      <c r="B1661" t="s">
        <v>15</v>
      </c>
      <c r="C1661" t="s">
        <v>20</v>
      </c>
      <c r="D1661">
        <v>63.8</v>
      </c>
      <c r="E1661">
        <v>58</v>
      </c>
      <c r="F1661" t="s">
        <v>16</v>
      </c>
      <c r="G1661" t="s">
        <v>11</v>
      </c>
      <c r="H1661">
        <v>4415</v>
      </c>
      <c r="I1661">
        <f t="shared" si="275"/>
        <v>66.445466361520857</v>
      </c>
      <c r="J1661">
        <f t="shared" si="276"/>
        <v>3.6449307079135873</v>
      </c>
      <c r="K1661">
        <f t="shared" si="277"/>
        <v>-1.5049935755723864E-2</v>
      </c>
      <c r="M1661">
        <f t="shared" si="278"/>
        <v>5330.1048104897563</v>
      </c>
      <c r="N1661">
        <f t="shared" si="279"/>
        <v>71.095416592214761</v>
      </c>
      <c r="O1661">
        <f t="shared" si="280"/>
        <v>3.6773103986714393</v>
      </c>
      <c r="P1661">
        <f t="shared" si="281"/>
        <v>-1.5005582833441611E-2</v>
      </c>
      <c r="R1661">
        <f t="shared" si="282"/>
        <v>0.20727175775532419</v>
      </c>
      <c r="S1661">
        <f t="shared" si="283"/>
        <v>6.9981452239256614E-2</v>
      </c>
      <c r="T1661">
        <f t="shared" si="284"/>
        <v>8.883485956962563E-3</v>
      </c>
      <c r="U1661">
        <f t="shared" si="285"/>
        <v>2.9470506055406091E-3</v>
      </c>
    </row>
    <row r="1662" spans="1:21" x14ac:dyDescent="0.55000000000000004">
      <c r="A1662">
        <v>0.91</v>
      </c>
      <c r="B1662" t="s">
        <v>23</v>
      </c>
      <c r="C1662" t="s">
        <v>25</v>
      </c>
      <c r="D1662">
        <v>62.1</v>
      </c>
      <c r="E1662">
        <v>59</v>
      </c>
      <c r="F1662" t="s">
        <v>10</v>
      </c>
      <c r="G1662" t="s">
        <v>11</v>
      </c>
      <c r="H1662">
        <v>4415</v>
      </c>
      <c r="I1662">
        <f t="shared" si="275"/>
        <v>66.445466361520857</v>
      </c>
      <c r="J1662">
        <f t="shared" si="276"/>
        <v>3.6449307079135873</v>
      </c>
      <c r="K1662">
        <f t="shared" si="277"/>
        <v>-1.5049935755723864E-2</v>
      </c>
      <c r="M1662">
        <f t="shared" si="278"/>
        <v>4229.713273107147</v>
      </c>
      <c r="N1662">
        <f t="shared" si="279"/>
        <v>62.142474472536527</v>
      </c>
      <c r="O1662">
        <f t="shared" si="280"/>
        <v>3.5424861671729451</v>
      </c>
      <c r="P1662">
        <f t="shared" si="281"/>
        <v>-1.787875468966478E-2</v>
      </c>
      <c r="R1662">
        <f t="shared" si="282"/>
        <v>4.196754856010261E-2</v>
      </c>
      <c r="S1662">
        <f t="shared" si="283"/>
        <v>6.4759751486615044E-2</v>
      </c>
      <c r="T1662">
        <f t="shared" si="284"/>
        <v>2.8106032446164945E-2</v>
      </c>
      <c r="U1662">
        <f t="shared" si="285"/>
        <v>0.18796219331800446</v>
      </c>
    </row>
    <row r="1663" spans="1:21" x14ac:dyDescent="0.55000000000000004">
      <c r="A1663">
        <v>1.05</v>
      </c>
      <c r="B1663" t="s">
        <v>17</v>
      </c>
      <c r="C1663" t="s">
        <v>20</v>
      </c>
      <c r="D1663">
        <v>62.7</v>
      </c>
      <c r="E1663">
        <v>56</v>
      </c>
      <c r="F1663" t="s">
        <v>10</v>
      </c>
      <c r="G1663" t="s">
        <v>11</v>
      </c>
      <c r="H1663">
        <v>4415</v>
      </c>
      <c r="I1663">
        <f t="shared" si="275"/>
        <v>66.445466361520857</v>
      </c>
      <c r="J1663">
        <f t="shared" si="276"/>
        <v>3.6449307079135873</v>
      </c>
      <c r="K1663">
        <f t="shared" si="277"/>
        <v>-1.5049935755723864E-2</v>
      </c>
      <c r="M1663">
        <f t="shared" si="278"/>
        <v>5135.9180685987067</v>
      </c>
      <c r="N1663">
        <f t="shared" si="279"/>
        <v>69.515485629918601</v>
      </c>
      <c r="O1663">
        <f t="shared" si="280"/>
        <v>3.6535178872305281</v>
      </c>
      <c r="P1663">
        <f t="shared" si="281"/>
        <v>-1.5512613161010404E-2</v>
      </c>
      <c r="R1663">
        <f t="shared" si="282"/>
        <v>0.16328835075848397</v>
      </c>
      <c r="S1663">
        <f t="shared" si="283"/>
        <v>4.6203592758220419E-2</v>
      </c>
      <c r="T1663">
        <f t="shared" si="284"/>
        <v>2.3559238858222851E-3</v>
      </c>
      <c r="U1663">
        <f t="shared" si="285"/>
        <v>3.0742815969202569E-2</v>
      </c>
    </row>
    <row r="1664" spans="1:21" x14ac:dyDescent="0.55000000000000004">
      <c r="A1664">
        <v>1.05</v>
      </c>
      <c r="B1664" t="s">
        <v>17</v>
      </c>
      <c r="C1664" t="s">
        <v>20</v>
      </c>
      <c r="D1664">
        <v>63.7</v>
      </c>
      <c r="E1664">
        <v>56</v>
      </c>
      <c r="F1664" t="s">
        <v>16</v>
      </c>
      <c r="G1664" t="s">
        <v>11</v>
      </c>
      <c r="H1664">
        <v>4416</v>
      </c>
      <c r="I1664">
        <f t="shared" si="275"/>
        <v>66.452990903344599</v>
      </c>
      <c r="J1664">
        <f t="shared" si="276"/>
        <v>3.6450290647211423</v>
      </c>
      <c r="K1664">
        <f t="shared" si="277"/>
        <v>-1.504823163572115E-2</v>
      </c>
      <c r="M1664">
        <f t="shared" si="278"/>
        <v>5135.9180685987067</v>
      </c>
      <c r="N1664">
        <f t="shared" si="279"/>
        <v>69.515485629918601</v>
      </c>
      <c r="O1664">
        <f t="shared" si="280"/>
        <v>3.6535178872305281</v>
      </c>
      <c r="P1664">
        <f t="shared" si="281"/>
        <v>-1.5512613161010404E-2</v>
      </c>
      <c r="R1664">
        <f t="shared" si="282"/>
        <v>0.16302492495441728</v>
      </c>
      <c r="S1664">
        <f t="shared" si="283"/>
        <v>4.608513002866009E-2</v>
      </c>
      <c r="T1664">
        <f t="shared" si="284"/>
        <v>2.3288764941673209E-3</v>
      </c>
      <c r="U1664">
        <f t="shared" si="285"/>
        <v>3.0859541275728129E-2</v>
      </c>
    </row>
    <row r="1665" spans="1:21" x14ac:dyDescent="0.55000000000000004">
      <c r="A1665">
        <v>1</v>
      </c>
      <c r="B1665" t="s">
        <v>27</v>
      </c>
      <c r="C1665" t="s">
        <v>12</v>
      </c>
      <c r="D1665">
        <v>62.2</v>
      </c>
      <c r="E1665">
        <v>62</v>
      </c>
      <c r="F1665" t="s">
        <v>16</v>
      </c>
      <c r="G1665" t="s">
        <v>11</v>
      </c>
      <c r="H1665">
        <v>4416</v>
      </c>
      <c r="I1665">
        <f t="shared" si="275"/>
        <v>66.452990903344599</v>
      </c>
      <c r="J1665">
        <f t="shared" si="276"/>
        <v>3.6450290647211423</v>
      </c>
      <c r="K1665">
        <f t="shared" si="277"/>
        <v>-1.504823163572115E-2</v>
      </c>
      <c r="M1665">
        <f t="shared" si="278"/>
        <v>4812.2734987802924</v>
      </c>
      <c r="N1665">
        <f t="shared" si="279"/>
        <v>66.882267359425001</v>
      </c>
      <c r="O1665">
        <f t="shared" si="280"/>
        <v>3.6138637014956769</v>
      </c>
      <c r="P1665">
        <f t="shared" si="281"/>
        <v>-1.6357663706958396E-2</v>
      </c>
      <c r="R1665">
        <f t="shared" si="282"/>
        <v>8.9735846644087944E-2</v>
      </c>
      <c r="S1665">
        <f t="shared" si="283"/>
        <v>6.4598515468593607E-3</v>
      </c>
      <c r="T1665">
        <f t="shared" si="284"/>
        <v>8.55010006013481E-3</v>
      </c>
      <c r="U1665">
        <f t="shared" si="285"/>
        <v>8.70156775184764E-2</v>
      </c>
    </row>
    <row r="1666" spans="1:21" x14ac:dyDescent="0.55000000000000004">
      <c r="A1666">
        <v>0.96</v>
      </c>
      <c r="B1666" t="s">
        <v>17</v>
      </c>
      <c r="C1666" t="s">
        <v>14</v>
      </c>
      <c r="D1666">
        <v>62.2</v>
      </c>
      <c r="E1666">
        <v>58</v>
      </c>
      <c r="F1666" t="s">
        <v>10</v>
      </c>
      <c r="G1666" t="s">
        <v>11</v>
      </c>
      <c r="H1666">
        <v>4416</v>
      </c>
      <c r="I1666">
        <f t="shared" ref="I1666:I1729" si="286" xml:space="preserve"> SQRT(H1666)</f>
        <v>66.452990903344599</v>
      </c>
      <c r="J1666">
        <f t="shared" ref="J1666:J1729" si="287">LOG10(H1666)</f>
        <v>3.6450290647211423</v>
      </c>
      <c r="K1666">
        <f t="shared" ref="K1666:K1729" si="288" xml:space="preserve"> (1/I1666)*-1</f>
        <v>-1.504823163572115E-2</v>
      </c>
      <c r="M1666">
        <f t="shared" ref="M1666:M1729" si="289" xml:space="preserve"> INTERCEPT(Price,CaratSize) + A1666*SLOPE(Price,CaratSize)</f>
        <v>4553.3578429255613</v>
      </c>
      <c r="N1666">
        <f t="shared" ref="N1666:N1729" si="290" xml:space="preserve"> INTERCEPT(SqrtPrice,CaratSize) + A1666*SLOPE(SqrtPrice,CaratSize)</f>
        <v>64.77569274303012</v>
      </c>
      <c r="O1666">
        <f t="shared" ref="O1666:O1729" si="291" xml:space="preserve"> INTERCEPT(LogTenPrice,CaratSize) + A1666*SLOPE(LogTenPrice,CaratSize)</f>
        <v>3.5821403529077962</v>
      </c>
      <c r="P1666">
        <f t="shared" ref="P1666:P1729" si="292" xml:space="preserve"> INTERCEPT(NegRecPrice,CaratSize) + A1666*SLOPE(NegRecPrice,CaratSize)</f>
        <v>-1.7033704143716789E-2</v>
      </c>
      <c r="R1666">
        <f t="shared" ref="R1666:R1729" si="293" xml:space="preserve"> ABS((M1666-H1666)/H1666)</f>
        <v>3.1104583995824563E-2</v>
      </c>
      <c r="S1666">
        <f t="shared" ref="S1666:S1729" si="294" xml:space="preserve"> ABS((N1666-I1666)/I1666)</f>
        <v>2.5240371238581222E-2</v>
      </c>
      <c r="T1666">
        <f t="shared" ref="T1666:T1729" si="295" xml:space="preserve"> ABS((O1666-J1666)/J1666)</f>
        <v>1.7253281303576468E-2</v>
      </c>
      <c r="U1666">
        <f t="shared" ref="U1666:U1729" si="296" xml:space="preserve"> ABS((P1666-K1666)/K1666)</f>
        <v>0.13194058651267498</v>
      </c>
    </row>
    <row r="1667" spans="1:21" x14ac:dyDescent="0.55000000000000004">
      <c r="A1667">
        <v>1.01</v>
      </c>
      <c r="B1667" t="s">
        <v>17</v>
      </c>
      <c r="C1667" t="s">
        <v>20</v>
      </c>
      <c r="D1667">
        <v>61.8</v>
      </c>
      <c r="E1667">
        <v>58</v>
      </c>
      <c r="F1667" t="s">
        <v>16</v>
      </c>
      <c r="G1667" t="s">
        <v>11</v>
      </c>
      <c r="H1667">
        <v>4416</v>
      </c>
      <c r="I1667">
        <f t="shared" si="286"/>
        <v>66.452990903344599</v>
      </c>
      <c r="J1667">
        <f t="shared" si="287"/>
        <v>3.6450290647211423</v>
      </c>
      <c r="K1667">
        <f t="shared" si="288"/>
        <v>-1.504823163572115E-2</v>
      </c>
      <c r="M1667">
        <f t="shared" si="289"/>
        <v>4877.0024127439756</v>
      </c>
      <c r="N1667">
        <f t="shared" si="290"/>
        <v>67.408911013523721</v>
      </c>
      <c r="O1667">
        <f t="shared" si="291"/>
        <v>3.6217945386426473</v>
      </c>
      <c r="P1667">
        <f t="shared" si="292"/>
        <v>-1.6188653597768797E-2</v>
      </c>
      <c r="R1667">
        <f t="shared" si="293"/>
        <v>0.10439366230615389</v>
      </c>
      <c r="S1667">
        <f t="shared" si="294"/>
        <v>1.4384907243219506E-2</v>
      </c>
      <c r="T1667">
        <f t="shared" si="295"/>
        <v>6.3743047492743352E-3</v>
      </c>
      <c r="U1667">
        <f t="shared" si="296"/>
        <v>7.5784450269926709E-2</v>
      </c>
    </row>
    <row r="1668" spans="1:21" x14ac:dyDescent="0.55000000000000004">
      <c r="A1668">
        <v>1.01</v>
      </c>
      <c r="B1668" t="s">
        <v>27</v>
      </c>
      <c r="C1668" t="s">
        <v>18</v>
      </c>
      <c r="D1668">
        <v>62.2</v>
      </c>
      <c r="E1668">
        <v>56</v>
      </c>
      <c r="F1668" t="s">
        <v>16</v>
      </c>
      <c r="G1668" t="s">
        <v>11</v>
      </c>
      <c r="H1668">
        <v>4416</v>
      </c>
      <c r="I1668">
        <f t="shared" si="286"/>
        <v>66.452990903344599</v>
      </c>
      <c r="J1668">
        <f t="shared" si="287"/>
        <v>3.6450290647211423</v>
      </c>
      <c r="K1668">
        <f t="shared" si="288"/>
        <v>-1.504823163572115E-2</v>
      </c>
      <c r="M1668">
        <f t="shared" si="289"/>
        <v>4877.0024127439756</v>
      </c>
      <c r="N1668">
        <f t="shared" si="290"/>
        <v>67.408911013523721</v>
      </c>
      <c r="O1668">
        <f t="shared" si="291"/>
        <v>3.6217945386426473</v>
      </c>
      <c r="P1668">
        <f t="shared" si="292"/>
        <v>-1.6188653597768797E-2</v>
      </c>
      <c r="R1668">
        <f t="shared" si="293"/>
        <v>0.10439366230615389</v>
      </c>
      <c r="S1668">
        <f t="shared" si="294"/>
        <v>1.4384907243219506E-2</v>
      </c>
      <c r="T1668">
        <f t="shared" si="295"/>
        <v>6.3743047492743352E-3</v>
      </c>
      <c r="U1668">
        <f t="shared" si="296"/>
        <v>7.5784450269926709E-2</v>
      </c>
    </row>
    <row r="1669" spans="1:21" x14ac:dyDescent="0.55000000000000004">
      <c r="A1669">
        <v>1.01</v>
      </c>
      <c r="B1669" t="s">
        <v>27</v>
      </c>
      <c r="C1669" t="s">
        <v>18</v>
      </c>
      <c r="D1669">
        <v>62</v>
      </c>
      <c r="E1669">
        <v>59</v>
      </c>
      <c r="F1669" t="s">
        <v>16</v>
      </c>
      <c r="G1669" t="s">
        <v>11</v>
      </c>
      <c r="H1669">
        <v>4416</v>
      </c>
      <c r="I1669">
        <f t="shared" si="286"/>
        <v>66.452990903344599</v>
      </c>
      <c r="J1669">
        <f t="shared" si="287"/>
        <v>3.6450290647211423</v>
      </c>
      <c r="K1669">
        <f t="shared" si="288"/>
        <v>-1.504823163572115E-2</v>
      </c>
      <c r="M1669">
        <f t="shared" si="289"/>
        <v>4877.0024127439756</v>
      </c>
      <c r="N1669">
        <f t="shared" si="290"/>
        <v>67.408911013523721</v>
      </c>
      <c r="O1669">
        <f t="shared" si="291"/>
        <v>3.6217945386426473</v>
      </c>
      <c r="P1669">
        <f t="shared" si="292"/>
        <v>-1.6188653597768797E-2</v>
      </c>
      <c r="R1669">
        <f t="shared" si="293"/>
        <v>0.10439366230615389</v>
      </c>
      <c r="S1669">
        <f t="shared" si="294"/>
        <v>1.4384907243219506E-2</v>
      </c>
      <c r="T1669">
        <f t="shared" si="295"/>
        <v>6.3743047492743352E-3</v>
      </c>
      <c r="U1669">
        <f t="shared" si="296"/>
        <v>7.5784450269926709E-2</v>
      </c>
    </row>
    <row r="1670" spans="1:21" x14ac:dyDescent="0.55000000000000004">
      <c r="A1670">
        <v>1.01</v>
      </c>
      <c r="B1670" t="s">
        <v>27</v>
      </c>
      <c r="C1670" t="s">
        <v>18</v>
      </c>
      <c r="D1670">
        <v>62.7</v>
      </c>
      <c r="E1670">
        <v>59</v>
      </c>
      <c r="F1670" t="s">
        <v>16</v>
      </c>
      <c r="G1670" t="s">
        <v>11</v>
      </c>
      <c r="H1670">
        <v>4416</v>
      </c>
      <c r="I1670">
        <f t="shared" si="286"/>
        <v>66.452990903344599</v>
      </c>
      <c r="J1670">
        <f t="shared" si="287"/>
        <v>3.6450290647211423</v>
      </c>
      <c r="K1670">
        <f t="shared" si="288"/>
        <v>-1.504823163572115E-2</v>
      </c>
      <c r="M1670">
        <f t="shared" si="289"/>
        <v>4877.0024127439756</v>
      </c>
      <c r="N1670">
        <f t="shared" si="290"/>
        <v>67.408911013523721</v>
      </c>
      <c r="O1670">
        <f t="shared" si="291"/>
        <v>3.6217945386426473</v>
      </c>
      <c r="P1670">
        <f t="shared" si="292"/>
        <v>-1.6188653597768797E-2</v>
      </c>
      <c r="R1670">
        <f t="shared" si="293"/>
        <v>0.10439366230615389</v>
      </c>
      <c r="S1670">
        <f t="shared" si="294"/>
        <v>1.4384907243219506E-2</v>
      </c>
      <c r="T1670">
        <f t="shared" si="295"/>
        <v>6.3743047492743352E-3</v>
      </c>
      <c r="U1670">
        <f t="shared" si="296"/>
        <v>7.5784450269926709E-2</v>
      </c>
    </row>
    <row r="1671" spans="1:21" x14ac:dyDescent="0.55000000000000004">
      <c r="A1671">
        <v>1.01</v>
      </c>
      <c r="B1671" t="s">
        <v>17</v>
      </c>
      <c r="C1671" t="s">
        <v>20</v>
      </c>
      <c r="D1671">
        <v>62.7</v>
      </c>
      <c r="E1671">
        <v>54</v>
      </c>
      <c r="F1671" t="s">
        <v>16</v>
      </c>
      <c r="G1671" t="s">
        <v>11</v>
      </c>
      <c r="H1671">
        <v>4416</v>
      </c>
      <c r="I1671">
        <f t="shared" si="286"/>
        <v>66.452990903344599</v>
      </c>
      <c r="J1671">
        <f t="shared" si="287"/>
        <v>3.6450290647211423</v>
      </c>
      <c r="K1671">
        <f t="shared" si="288"/>
        <v>-1.504823163572115E-2</v>
      </c>
      <c r="M1671">
        <f t="shared" si="289"/>
        <v>4877.0024127439756</v>
      </c>
      <c r="N1671">
        <f t="shared" si="290"/>
        <v>67.408911013523721</v>
      </c>
      <c r="O1671">
        <f t="shared" si="291"/>
        <v>3.6217945386426473</v>
      </c>
      <c r="P1671">
        <f t="shared" si="292"/>
        <v>-1.6188653597768797E-2</v>
      </c>
      <c r="R1671">
        <f t="shared" si="293"/>
        <v>0.10439366230615389</v>
      </c>
      <c r="S1671">
        <f t="shared" si="294"/>
        <v>1.4384907243219506E-2</v>
      </c>
      <c r="T1671">
        <f t="shared" si="295"/>
        <v>6.3743047492743352E-3</v>
      </c>
      <c r="U1671">
        <f t="shared" si="296"/>
        <v>7.5784450269926709E-2</v>
      </c>
    </row>
    <row r="1672" spans="1:21" x14ac:dyDescent="0.55000000000000004">
      <c r="A1672">
        <v>1.01</v>
      </c>
      <c r="B1672" t="s">
        <v>17</v>
      </c>
      <c r="C1672" t="s">
        <v>20</v>
      </c>
      <c r="D1672">
        <v>62.4</v>
      </c>
      <c r="E1672">
        <v>57</v>
      </c>
      <c r="F1672" t="s">
        <v>10</v>
      </c>
      <c r="G1672" t="s">
        <v>11</v>
      </c>
      <c r="H1672">
        <v>4416</v>
      </c>
      <c r="I1672">
        <f t="shared" si="286"/>
        <v>66.452990903344599</v>
      </c>
      <c r="J1672">
        <f t="shared" si="287"/>
        <v>3.6450290647211423</v>
      </c>
      <c r="K1672">
        <f t="shared" si="288"/>
        <v>-1.504823163572115E-2</v>
      </c>
      <c r="M1672">
        <f t="shared" si="289"/>
        <v>4877.0024127439756</v>
      </c>
      <c r="N1672">
        <f t="shared" si="290"/>
        <v>67.408911013523721</v>
      </c>
      <c r="O1672">
        <f t="shared" si="291"/>
        <v>3.6217945386426473</v>
      </c>
      <c r="P1672">
        <f t="shared" si="292"/>
        <v>-1.6188653597768797E-2</v>
      </c>
      <c r="R1672">
        <f t="shared" si="293"/>
        <v>0.10439366230615389</v>
      </c>
      <c r="S1672">
        <f t="shared" si="294"/>
        <v>1.4384907243219506E-2</v>
      </c>
      <c r="T1672">
        <f t="shared" si="295"/>
        <v>6.3743047492743352E-3</v>
      </c>
      <c r="U1672">
        <f t="shared" si="296"/>
        <v>7.5784450269926709E-2</v>
      </c>
    </row>
    <row r="1673" spans="1:21" x14ac:dyDescent="0.55000000000000004">
      <c r="A1673">
        <v>1.01</v>
      </c>
      <c r="B1673" t="s">
        <v>17</v>
      </c>
      <c r="C1673" t="s">
        <v>20</v>
      </c>
      <c r="D1673">
        <v>57.7</v>
      </c>
      <c r="E1673">
        <v>59</v>
      </c>
      <c r="F1673" t="s">
        <v>22</v>
      </c>
      <c r="G1673" t="s">
        <v>11</v>
      </c>
      <c r="H1673">
        <v>4416</v>
      </c>
      <c r="I1673">
        <f t="shared" si="286"/>
        <v>66.452990903344599</v>
      </c>
      <c r="J1673">
        <f t="shared" si="287"/>
        <v>3.6450290647211423</v>
      </c>
      <c r="K1673">
        <f t="shared" si="288"/>
        <v>-1.504823163572115E-2</v>
      </c>
      <c r="M1673">
        <f t="shared" si="289"/>
        <v>4877.0024127439756</v>
      </c>
      <c r="N1673">
        <f t="shared" si="290"/>
        <v>67.408911013523721</v>
      </c>
      <c r="O1673">
        <f t="shared" si="291"/>
        <v>3.6217945386426473</v>
      </c>
      <c r="P1673">
        <f t="shared" si="292"/>
        <v>-1.6188653597768797E-2</v>
      </c>
      <c r="R1673">
        <f t="shared" si="293"/>
        <v>0.10439366230615389</v>
      </c>
      <c r="S1673">
        <f t="shared" si="294"/>
        <v>1.4384907243219506E-2</v>
      </c>
      <c r="T1673">
        <f t="shared" si="295"/>
        <v>6.3743047492743352E-3</v>
      </c>
      <c r="U1673">
        <f t="shared" si="296"/>
        <v>7.5784450269926709E-2</v>
      </c>
    </row>
    <row r="1674" spans="1:21" x14ac:dyDescent="0.55000000000000004">
      <c r="A1674">
        <v>1</v>
      </c>
      <c r="B1674" t="s">
        <v>21</v>
      </c>
      <c r="C1674" t="s">
        <v>20</v>
      </c>
      <c r="D1674">
        <v>61.9</v>
      </c>
      <c r="E1674">
        <v>55</v>
      </c>
      <c r="F1674" t="s">
        <v>10</v>
      </c>
      <c r="G1674" t="s">
        <v>11</v>
      </c>
      <c r="H1674">
        <v>4416</v>
      </c>
      <c r="I1674">
        <f t="shared" si="286"/>
        <v>66.452990903344599</v>
      </c>
      <c r="J1674">
        <f t="shared" si="287"/>
        <v>3.6450290647211423</v>
      </c>
      <c r="K1674">
        <f t="shared" si="288"/>
        <v>-1.504823163572115E-2</v>
      </c>
      <c r="M1674">
        <f t="shared" si="289"/>
        <v>4812.2734987802924</v>
      </c>
      <c r="N1674">
        <f t="shared" si="290"/>
        <v>66.882267359425001</v>
      </c>
      <c r="O1674">
        <f t="shared" si="291"/>
        <v>3.6138637014956769</v>
      </c>
      <c r="P1674">
        <f t="shared" si="292"/>
        <v>-1.6357663706958396E-2</v>
      </c>
      <c r="R1674">
        <f t="shared" si="293"/>
        <v>8.9735846644087944E-2</v>
      </c>
      <c r="S1674">
        <f t="shared" si="294"/>
        <v>6.4598515468593607E-3</v>
      </c>
      <c r="T1674">
        <f t="shared" si="295"/>
        <v>8.55010006013481E-3</v>
      </c>
      <c r="U1674">
        <f t="shared" si="296"/>
        <v>8.70156775184764E-2</v>
      </c>
    </row>
    <row r="1675" spans="1:21" x14ac:dyDescent="0.55000000000000004">
      <c r="A1675">
        <v>1</v>
      </c>
      <c r="B1675" t="s">
        <v>23</v>
      </c>
      <c r="C1675" t="s">
        <v>12</v>
      </c>
      <c r="D1675">
        <v>58.7</v>
      </c>
      <c r="E1675">
        <v>58</v>
      </c>
      <c r="F1675" t="s">
        <v>16</v>
      </c>
      <c r="G1675" t="s">
        <v>11</v>
      </c>
      <c r="H1675">
        <v>4416</v>
      </c>
      <c r="I1675">
        <f t="shared" si="286"/>
        <v>66.452990903344599</v>
      </c>
      <c r="J1675">
        <f t="shared" si="287"/>
        <v>3.6450290647211423</v>
      </c>
      <c r="K1675">
        <f t="shared" si="288"/>
        <v>-1.504823163572115E-2</v>
      </c>
      <c r="M1675">
        <f t="shared" si="289"/>
        <v>4812.2734987802924</v>
      </c>
      <c r="N1675">
        <f t="shared" si="290"/>
        <v>66.882267359425001</v>
      </c>
      <c r="O1675">
        <f t="shared" si="291"/>
        <v>3.6138637014956769</v>
      </c>
      <c r="P1675">
        <f t="shared" si="292"/>
        <v>-1.6357663706958396E-2</v>
      </c>
      <c r="R1675">
        <f t="shared" si="293"/>
        <v>8.9735846644087944E-2</v>
      </c>
      <c r="S1675">
        <f t="shared" si="294"/>
        <v>6.4598515468593607E-3</v>
      </c>
      <c r="T1675">
        <f t="shared" si="295"/>
        <v>8.55010006013481E-3</v>
      </c>
      <c r="U1675">
        <f t="shared" si="296"/>
        <v>8.70156775184764E-2</v>
      </c>
    </row>
    <row r="1676" spans="1:21" x14ac:dyDescent="0.55000000000000004">
      <c r="A1676">
        <v>1</v>
      </c>
      <c r="B1676" t="s">
        <v>15</v>
      </c>
      <c r="C1676" t="s">
        <v>14</v>
      </c>
      <c r="D1676">
        <v>60.6</v>
      </c>
      <c r="E1676">
        <v>58</v>
      </c>
      <c r="F1676" t="s">
        <v>16</v>
      </c>
      <c r="G1676" t="s">
        <v>11</v>
      </c>
      <c r="H1676">
        <v>4417</v>
      </c>
      <c r="I1676">
        <f t="shared" si="286"/>
        <v>66.460514593253038</v>
      </c>
      <c r="J1676">
        <f t="shared" si="287"/>
        <v>3.6451273992583912</v>
      </c>
      <c r="K1676">
        <f t="shared" si="288"/>
        <v>-1.5046528094465257E-2</v>
      </c>
      <c r="M1676">
        <f t="shared" si="289"/>
        <v>4812.2734987802924</v>
      </c>
      <c r="N1676">
        <f t="shared" si="290"/>
        <v>66.882267359425001</v>
      </c>
      <c r="O1676">
        <f t="shared" si="291"/>
        <v>3.6138637014956769</v>
      </c>
      <c r="P1676">
        <f t="shared" si="292"/>
        <v>-1.6357663706958396E-2</v>
      </c>
      <c r="R1676">
        <f t="shared" si="293"/>
        <v>8.9489132619491138E-2</v>
      </c>
      <c r="S1676">
        <f t="shared" si="294"/>
        <v>6.3459148451248757E-3</v>
      </c>
      <c r="T1676">
        <f t="shared" si="295"/>
        <v>8.5768463865144966E-3</v>
      </c>
      <c r="U1676">
        <f t="shared" si="296"/>
        <v>8.7138747507834041E-2</v>
      </c>
    </row>
    <row r="1677" spans="1:21" x14ac:dyDescent="0.55000000000000004">
      <c r="A1677">
        <v>1</v>
      </c>
      <c r="B1677" t="s">
        <v>15</v>
      </c>
      <c r="C1677" t="s">
        <v>14</v>
      </c>
      <c r="D1677">
        <v>62.4</v>
      </c>
      <c r="E1677">
        <v>54</v>
      </c>
      <c r="F1677" t="s">
        <v>16</v>
      </c>
      <c r="G1677" t="s">
        <v>11</v>
      </c>
      <c r="H1677">
        <v>4417</v>
      </c>
      <c r="I1677">
        <f t="shared" si="286"/>
        <v>66.460514593253038</v>
      </c>
      <c r="J1677">
        <f t="shared" si="287"/>
        <v>3.6451273992583912</v>
      </c>
      <c r="K1677">
        <f t="shared" si="288"/>
        <v>-1.5046528094465257E-2</v>
      </c>
      <c r="M1677">
        <f t="shared" si="289"/>
        <v>4812.2734987802924</v>
      </c>
      <c r="N1677">
        <f t="shared" si="290"/>
        <v>66.882267359425001</v>
      </c>
      <c r="O1677">
        <f t="shared" si="291"/>
        <v>3.6138637014956769</v>
      </c>
      <c r="P1677">
        <f t="shared" si="292"/>
        <v>-1.6357663706958396E-2</v>
      </c>
      <c r="R1677">
        <f t="shared" si="293"/>
        <v>8.9489132619491138E-2</v>
      </c>
      <c r="S1677">
        <f t="shared" si="294"/>
        <v>6.3459148451248757E-3</v>
      </c>
      <c r="T1677">
        <f t="shared" si="295"/>
        <v>8.5768463865144966E-3</v>
      </c>
      <c r="U1677">
        <f t="shared" si="296"/>
        <v>8.7138747507834041E-2</v>
      </c>
    </row>
    <row r="1678" spans="1:21" x14ac:dyDescent="0.55000000000000004">
      <c r="A1678">
        <v>1.01</v>
      </c>
      <c r="B1678" t="s">
        <v>21</v>
      </c>
      <c r="C1678" t="s">
        <v>20</v>
      </c>
      <c r="D1678">
        <v>60.1</v>
      </c>
      <c r="E1678">
        <v>58</v>
      </c>
      <c r="F1678" t="s">
        <v>10</v>
      </c>
      <c r="G1678" t="s">
        <v>11</v>
      </c>
      <c r="H1678">
        <v>4417</v>
      </c>
      <c r="I1678">
        <f t="shared" si="286"/>
        <v>66.460514593253038</v>
      </c>
      <c r="J1678">
        <f t="shared" si="287"/>
        <v>3.6451273992583912</v>
      </c>
      <c r="K1678">
        <f t="shared" si="288"/>
        <v>-1.5046528094465257E-2</v>
      </c>
      <c r="M1678">
        <f t="shared" si="289"/>
        <v>4877.0024127439756</v>
      </c>
      <c r="N1678">
        <f t="shared" si="290"/>
        <v>67.408911013523721</v>
      </c>
      <c r="O1678">
        <f t="shared" si="291"/>
        <v>3.6217945386426473</v>
      </c>
      <c r="P1678">
        <f t="shared" si="292"/>
        <v>-1.6188653597768797E-2</v>
      </c>
      <c r="R1678">
        <f t="shared" si="293"/>
        <v>0.104143629781294</v>
      </c>
      <c r="S1678">
        <f t="shared" si="294"/>
        <v>1.427007338229311E-2</v>
      </c>
      <c r="T1678">
        <f t="shared" si="295"/>
        <v>6.4011097720455615E-3</v>
      </c>
      <c r="U1678">
        <f t="shared" si="296"/>
        <v>7.5906248679631402E-2</v>
      </c>
    </row>
    <row r="1679" spans="1:21" x14ac:dyDescent="0.55000000000000004">
      <c r="A1679">
        <v>1.01</v>
      </c>
      <c r="B1679" t="s">
        <v>21</v>
      </c>
      <c r="C1679" t="s">
        <v>20</v>
      </c>
      <c r="D1679">
        <v>62.4</v>
      </c>
      <c r="E1679">
        <v>55</v>
      </c>
      <c r="F1679" t="s">
        <v>10</v>
      </c>
      <c r="G1679" t="s">
        <v>11</v>
      </c>
      <c r="H1679">
        <v>4417</v>
      </c>
      <c r="I1679">
        <f t="shared" si="286"/>
        <v>66.460514593253038</v>
      </c>
      <c r="J1679">
        <f t="shared" si="287"/>
        <v>3.6451273992583912</v>
      </c>
      <c r="K1679">
        <f t="shared" si="288"/>
        <v>-1.5046528094465257E-2</v>
      </c>
      <c r="M1679">
        <f t="shared" si="289"/>
        <v>4877.0024127439756</v>
      </c>
      <c r="N1679">
        <f t="shared" si="290"/>
        <v>67.408911013523721</v>
      </c>
      <c r="O1679">
        <f t="shared" si="291"/>
        <v>3.6217945386426473</v>
      </c>
      <c r="P1679">
        <f t="shared" si="292"/>
        <v>-1.6188653597768797E-2</v>
      </c>
      <c r="R1679">
        <f t="shared" si="293"/>
        <v>0.104143629781294</v>
      </c>
      <c r="S1679">
        <f t="shared" si="294"/>
        <v>1.427007338229311E-2</v>
      </c>
      <c r="T1679">
        <f t="shared" si="295"/>
        <v>6.4011097720455615E-3</v>
      </c>
      <c r="U1679">
        <f t="shared" si="296"/>
        <v>7.5906248679631402E-2</v>
      </c>
    </row>
    <row r="1680" spans="1:21" x14ac:dyDescent="0.55000000000000004">
      <c r="A1680">
        <v>1.23</v>
      </c>
      <c r="B1680" t="s">
        <v>27</v>
      </c>
      <c r="C1680" t="s">
        <v>20</v>
      </c>
      <c r="D1680">
        <v>62.1</v>
      </c>
      <c r="E1680">
        <v>59</v>
      </c>
      <c r="F1680" t="s">
        <v>16</v>
      </c>
      <c r="G1680" t="s">
        <v>11</v>
      </c>
      <c r="H1680">
        <v>4418</v>
      </c>
      <c r="I1680">
        <f t="shared" si="286"/>
        <v>66.468037431535464</v>
      </c>
      <c r="J1680">
        <f t="shared" si="287"/>
        <v>3.6452257115354163</v>
      </c>
      <c r="K1680">
        <f t="shared" si="288"/>
        <v>-1.5044825131628671E-2</v>
      </c>
      <c r="M1680">
        <f t="shared" si="289"/>
        <v>6301.0385199449993</v>
      </c>
      <c r="N1680">
        <f t="shared" si="290"/>
        <v>78.995071403695562</v>
      </c>
      <c r="O1680">
        <f t="shared" si="291"/>
        <v>3.7962729558759927</v>
      </c>
      <c r="P1680">
        <f t="shared" si="292"/>
        <v>-1.2470431195597639E-2</v>
      </c>
      <c r="R1680">
        <f t="shared" si="293"/>
        <v>0.42621967404821171</v>
      </c>
      <c r="S1680">
        <f t="shared" si="294"/>
        <v>0.18846703552912039</v>
      </c>
      <c r="T1680">
        <f t="shared" si="295"/>
        <v>4.1437007278474755E-2</v>
      </c>
      <c r="U1680">
        <f t="shared" si="296"/>
        <v>0.17111491250362854</v>
      </c>
    </row>
    <row r="1681" spans="1:21" x14ac:dyDescent="0.55000000000000004">
      <c r="A1681">
        <v>1.35</v>
      </c>
      <c r="B1681" t="s">
        <v>13</v>
      </c>
      <c r="C1681" t="s">
        <v>20</v>
      </c>
      <c r="D1681">
        <v>62.7</v>
      </c>
      <c r="E1681">
        <v>59</v>
      </c>
      <c r="F1681" t="s">
        <v>16</v>
      </c>
      <c r="G1681" t="s">
        <v>11</v>
      </c>
      <c r="H1681">
        <v>4418</v>
      </c>
      <c r="I1681">
        <f t="shared" si="286"/>
        <v>66.468037431535464</v>
      </c>
      <c r="J1681">
        <f t="shared" si="287"/>
        <v>3.6452257115354163</v>
      </c>
      <c r="K1681">
        <f t="shared" si="288"/>
        <v>-1.5044825131628671E-2</v>
      </c>
      <c r="M1681">
        <f t="shared" si="289"/>
        <v>7077.7854875091944</v>
      </c>
      <c r="N1681">
        <f t="shared" si="290"/>
        <v>85.314795252880202</v>
      </c>
      <c r="O1681">
        <f t="shared" si="291"/>
        <v>3.8914430016396353</v>
      </c>
      <c r="P1681">
        <f t="shared" si="292"/>
        <v>-1.0442309885322461E-2</v>
      </c>
      <c r="R1681">
        <f t="shared" si="293"/>
        <v>0.60203383601385119</v>
      </c>
      <c r="S1681">
        <f t="shared" si="294"/>
        <v>0.28354617572028656</v>
      </c>
      <c r="T1681">
        <f t="shared" si="295"/>
        <v>6.7545142492838689E-2</v>
      </c>
      <c r="U1681">
        <f t="shared" si="296"/>
        <v>0.30592015567069381</v>
      </c>
    </row>
    <row r="1682" spans="1:21" x14ac:dyDescent="0.55000000000000004">
      <c r="A1682">
        <v>1.05</v>
      </c>
      <c r="B1682" t="s">
        <v>15</v>
      </c>
      <c r="C1682" t="s">
        <v>20</v>
      </c>
      <c r="D1682">
        <v>61.1</v>
      </c>
      <c r="E1682">
        <v>57</v>
      </c>
      <c r="F1682" t="s">
        <v>10</v>
      </c>
      <c r="G1682" t="s">
        <v>11</v>
      </c>
      <c r="H1682">
        <v>4418</v>
      </c>
      <c r="I1682">
        <f t="shared" si="286"/>
        <v>66.468037431535464</v>
      </c>
      <c r="J1682">
        <f t="shared" si="287"/>
        <v>3.6452257115354163</v>
      </c>
      <c r="K1682">
        <f t="shared" si="288"/>
        <v>-1.5044825131628671E-2</v>
      </c>
      <c r="M1682">
        <f t="shared" si="289"/>
        <v>5135.9180685987067</v>
      </c>
      <c r="N1682">
        <f t="shared" si="290"/>
        <v>69.515485629918601</v>
      </c>
      <c r="O1682">
        <f t="shared" si="291"/>
        <v>3.6535178872305281</v>
      </c>
      <c r="P1682">
        <f t="shared" si="292"/>
        <v>-1.5512613161010404E-2</v>
      </c>
      <c r="R1682">
        <f t="shared" si="293"/>
        <v>0.16249843109975254</v>
      </c>
      <c r="S1682">
        <f t="shared" si="294"/>
        <v>4.5848325242371132E-2</v>
      </c>
      <c r="T1682">
        <f t="shared" si="295"/>
        <v>2.2748044569286729E-3</v>
      </c>
      <c r="U1682">
        <f t="shared" si="296"/>
        <v>3.1092952246969268E-2</v>
      </c>
    </row>
    <row r="1683" spans="1:21" x14ac:dyDescent="0.55000000000000004">
      <c r="A1683">
        <v>1</v>
      </c>
      <c r="B1683" t="s">
        <v>8</v>
      </c>
      <c r="C1683" t="s">
        <v>14</v>
      </c>
      <c r="D1683">
        <v>63.8</v>
      </c>
      <c r="E1683">
        <v>61</v>
      </c>
      <c r="F1683" t="s">
        <v>16</v>
      </c>
      <c r="G1683" t="s">
        <v>11</v>
      </c>
      <c r="H1683">
        <v>4419</v>
      </c>
      <c r="I1683">
        <f t="shared" si="286"/>
        <v>66.475559418481012</v>
      </c>
      <c r="J1683">
        <f t="shared" si="287"/>
        <v>3.6453240015622934</v>
      </c>
      <c r="K1683">
        <f t="shared" si="288"/>
        <v>-1.504312274688414E-2</v>
      </c>
      <c r="M1683">
        <f t="shared" si="289"/>
        <v>4812.2734987802924</v>
      </c>
      <c r="N1683">
        <f t="shared" si="290"/>
        <v>66.882267359425001</v>
      </c>
      <c r="O1683">
        <f t="shared" si="291"/>
        <v>3.6138637014956769</v>
      </c>
      <c r="P1683">
        <f t="shared" si="292"/>
        <v>-1.6357663706958396E-2</v>
      </c>
      <c r="R1683">
        <f t="shared" si="293"/>
        <v>8.8996039552000986E-2</v>
      </c>
      <c r="S1683">
        <f t="shared" si="294"/>
        <v>6.118157477752924E-3</v>
      </c>
      <c r="T1683">
        <f t="shared" si="295"/>
        <v>8.6303165515968956E-3</v>
      </c>
      <c r="U1683">
        <f t="shared" si="296"/>
        <v>8.7384845699443256E-2</v>
      </c>
    </row>
    <row r="1684" spans="1:21" x14ac:dyDescent="0.55000000000000004">
      <c r="A1684">
        <v>1.08</v>
      </c>
      <c r="B1684" t="s">
        <v>23</v>
      </c>
      <c r="C1684" t="s">
        <v>14</v>
      </c>
      <c r="D1684">
        <v>62.2</v>
      </c>
      <c r="E1684">
        <v>62</v>
      </c>
      <c r="F1684" t="s">
        <v>16</v>
      </c>
      <c r="G1684" t="s">
        <v>11</v>
      </c>
      <c r="H1684">
        <v>4482</v>
      </c>
      <c r="I1684">
        <f t="shared" si="286"/>
        <v>66.94774081326419</v>
      </c>
      <c r="J1684">
        <f t="shared" si="287"/>
        <v>3.6514718521990424</v>
      </c>
      <c r="K1684">
        <f t="shared" si="288"/>
        <v>-1.4937023831607362E-2</v>
      </c>
      <c r="M1684">
        <f t="shared" si="289"/>
        <v>5330.1048104897563</v>
      </c>
      <c r="N1684">
        <f t="shared" si="290"/>
        <v>71.095416592214761</v>
      </c>
      <c r="O1684">
        <f t="shared" si="291"/>
        <v>3.6773103986714393</v>
      </c>
      <c r="P1684">
        <f t="shared" si="292"/>
        <v>-1.5005582833441611E-2</v>
      </c>
      <c r="R1684">
        <f t="shared" si="293"/>
        <v>0.18922463420119509</v>
      </c>
      <c r="S1684">
        <f t="shared" si="294"/>
        <v>6.1953931955965311E-2</v>
      </c>
      <c r="T1684">
        <f t="shared" si="295"/>
        <v>7.0762003702249691E-3</v>
      </c>
      <c r="U1684">
        <f t="shared" si="296"/>
        <v>4.5898702852154097E-3</v>
      </c>
    </row>
    <row r="1685" spans="1:21" x14ac:dyDescent="0.55000000000000004">
      <c r="A1685">
        <v>1.01</v>
      </c>
      <c r="B1685" t="s">
        <v>23</v>
      </c>
      <c r="C1685" t="s">
        <v>14</v>
      </c>
      <c r="D1685">
        <v>62.8</v>
      </c>
      <c r="E1685">
        <v>60</v>
      </c>
      <c r="F1685" t="s">
        <v>16</v>
      </c>
      <c r="G1685" t="s">
        <v>11</v>
      </c>
      <c r="H1685">
        <v>4482</v>
      </c>
      <c r="I1685">
        <f t="shared" si="286"/>
        <v>66.94774081326419</v>
      </c>
      <c r="J1685">
        <f t="shared" si="287"/>
        <v>3.6514718521990424</v>
      </c>
      <c r="K1685">
        <f t="shared" si="288"/>
        <v>-1.4937023831607362E-2</v>
      </c>
      <c r="M1685">
        <f t="shared" si="289"/>
        <v>4877.0024127439756</v>
      </c>
      <c r="N1685">
        <f t="shared" si="290"/>
        <v>67.408911013523721</v>
      </c>
      <c r="O1685">
        <f t="shared" si="291"/>
        <v>3.6217945386426473</v>
      </c>
      <c r="P1685">
        <f t="shared" si="292"/>
        <v>-1.6188653597768797E-2</v>
      </c>
      <c r="R1685">
        <f t="shared" si="293"/>
        <v>8.8130837292274777E-2</v>
      </c>
      <c r="S1685">
        <f t="shared" si="294"/>
        <v>6.8885102717037511E-3</v>
      </c>
      <c r="T1685">
        <f t="shared" si="295"/>
        <v>8.1274934485726143E-3</v>
      </c>
      <c r="U1685">
        <f t="shared" si="296"/>
        <v>8.3793785179142238E-2</v>
      </c>
    </row>
    <row r="1686" spans="1:21" x14ac:dyDescent="0.55000000000000004">
      <c r="A1686">
        <v>1.06</v>
      </c>
      <c r="B1686" t="s">
        <v>15</v>
      </c>
      <c r="C1686" t="s">
        <v>20</v>
      </c>
      <c r="D1686">
        <v>63.6</v>
      </c>
      <c r="E1686">
        <v>56</v>
      </c>
      <c r="F1686" t="s">
        <v>16</v>
      </c>
      <c r="G1686" t="s">
        <v>11</v>
      </c>
      <c r="H1686">
        <v>4482</v>
      </c>
      <c r="I1686">
        <f t="shared" si="286"/>
        <v>66.94774081326419</v>
      </c>
      <c r="J1686">
        <f t="shared" si="287"/>
        <v>3.6514718521990424</v>
      </c>
      <c r="K1686">
        <f t="shared" si="288"/>
        <v>-1.4937023831607362E-2</v>
      </c>
      <c r="M1686">
        <f t="shared" si="289"/>
        <v>5200.6469825623899</v>
      </c>
      <c r="N1686">
        <f t="shared" si="290"/>
        <v>70.042129284017321</v>
      </c>
      <c r="O1686">
        <f t="shared" si="291"/>
        <v>3.6614487243774985</v>
      </c>
      <c r="P1686">
        <f t="shared" si="292"/>
        <v>-1.5343603051820805E-2</v>
      </c>
      <c r="R1686">
        <f t="shared" si="293"/>
        <v>0.16034069222721772</v>
      </c>
      <c r="S1686">
        <f t="shared" si="294"/>
        <v>4.6220954331890579E-2</v>
      </c>
      <c r="T1686">
        <f t="shared" si="295"/>
        <v>2.7322878505684472E-3</v>
      </c>
      <c r="U1686">
        <f t="shared" si="296"/>
        <v>2.7219560254908688E-2</v>
      </c>
    </row>
    <row r="1687" spans="1:21" x14ac:dyDescent="0.55000000000000004">
      <c r="A1687">
        <v>0.82</v>
      </c>
      <c r="B1687" t="s">
        <v>19</v>
      </c>
      <c r="C1687" t="s">
        <v>18</v>
      </c>
      <c r="D1687">
        <v>62.4</v>
      </c>
      <c r="E1687">
        <v>56</v>
      </c>
      <c r="F1687" t="s">
        <v>10</v>
      </c>
      <c r="G1687" t="s">
        <v>11</v>
      </c>
      <c r="H1687">
        <v>4482</v>
      </c>
      <c r="I1687">
        <f t="shared" si="286"/>
        <v>66.94774081326419</v>
      </c>
      <c r="J1687">
        <f t="shared" si="287"/>
        <v>3.6514718521990424</v>
      </c>
      <c r="K1687">
        <f t="shared" si="288"/>
        <v>-1.4937023831607362E-2</v>
      </c>
      <c r="M1687">
        <f t="shared" si="289"/>
        <v>3647.1530474340002</v>
      </c>
      <c r="N1687">
        <f t="shared" si="290"/>
        <v>57.40268158564804</v>
      </c>
      <c r="O1687">
        <f t="shared" si="291"/>
        <v>3.4711086328502132</v>
      </c>
      <c r="P1687">
        <f t="shared" si="292"/>
        <v>-1.9399845672371165E-2</v>
      </c>
      <c r="R1687">
        <f t="shared" si="293"/>
        <v>0.18626661146050866</v>
      </c>
      <c r="S1687">
        <f t="shared" si="294"/>
        <v>0.1425747771570062</v>
      </c>
      <c r="T1687">
        <f t="shared" si="295"/>
        <v>4.9394662385308596E-2</v>
      </c>
      <c r="U1687">
        <f t="shared" si="296"/>
        <v>0.29877583989122963</v>
      </c>
    </row>
    <row r="1688" spans="1:21" x14ac:dyDescent="0.55000000000000004">
      <c r="A1688">
        <v>0.77</v>
      </c>
      <c r="B1688" t="s">
        <v>8</v>
      </c>
      <c r="C1688" t="s">
        <v>24</v>
      </c>
      <c r="D1688">
        <v>61.3</v>
      </c>
      <c r="E1688">
        <v>58</v>
      </c>
      <c r="F1688" t="s">
        <v>10</v>
      </c>
      <c r="G1688" t="s">
        <v>11</v>
      </c>
      <c r="H1688">
        <v>4483</v>
      </c>
      <c r="I1688">
        <f t="shared" si="286"/>
        <v>66.955208908642803</v>
      </c>
      <c r="J1688">
        <f t="shared" si="287"/>
        <v>3.6515687388657918</v>
      </c>
      <c r="K1688">
        <f t="shared" si="288"/>
        <v>-1.4935357775740083E-2</v>
      </c>
      <c r="M1688">
        <f t="shared" si="289"/>
        <v>3323.5084776155868</v>
      </c>
      <c r="N1688">
        <f t="shared" si="290"/>
        <v>54.769463315154447</v>
      </c>
      <c r="O1688">
        <f t="shared" si="291"/>
        <v>3.4314544471153621</v>
      </c>
      <c r="P1688">
        <f t="shared" si="292"/>
        <v>-2.0244896218319153E-2</v>
      </c>
      <c r="R1688">
        <f t="shared" si="293"/>
        <v>0.25864187427713881</v>
      </c>
      <c r="S1688">
        <f t="shared" si="294"/>
        <v>0.18199847020289678</v>
      </c>
      <c r="T1688">
        <f t="shared" si="295"/>
        <v>6.0279377848655565E-2</v>
      </c>
      <c r="U1688">
        <f t="shared" si="296"/>
        <v>0.3555012556313516</v>
      </c>
    </row>
    <row r="1689" spans="1:21" x14ac:dyDescent="0.55000000000000004">
      <c r="A1689">
        <v>1.1499999999999999</v>
      </c>
      <c r="B1689" t="s">
        <v>13</v>
      </c>
      <c r="C1689" t="s">
        <v>18</v>
      </c>
      <c r="D1689">
        <v>63.3</v>
      </c>
      <c r="E1689">
        <v>58</v>
      </c>
      <c r="F1689" t="s">
        <v>16</v>
      </c>
      <c r="G1689" t="s">
        <v>11</v>
      </c>
      <c r="H1689">
        <v>4483</v>
      </c>
      <c r="I1689">
        <f t="shared" si="286"/>
        <v>66.955208908642803</v>
      </c>
      <c r="J1689">
        <f t="shared" si="287"/>
        <v>3.6515687388657918</v>
      </c>
      <c r="K1689">
        <f t="shared" si="288"/>
        <v>-1.4935357775740083E-2</v>
      </c>
      <c r="M1689">
        <f t="shared" si="289"/>
        <v>5783.2072082355353</v>
      </c>
      <c r="N1689">
        <f t="shared" si="290"/>
        <v>74.781922170905801</v>
      </c>
      <c r="O1689">
        <f t="shared" si="291"/>
        <v>3.7328262587002303</v>
      </c>
      <c r="P1689">
        <f t="shared" si="292"/>
        <v>-1.3822512069114425E-2</v>
      </c>
      <c r="R1689">
        <f t="shared" si="293"/>
        <v>0.29003060634297018</v>
      </c>
      <c r="S1689">
        <f t="shared" si="294"/>
        <v>0.11689476278002771</v>
      </c>
      <c r="T1689">
        <f t="shared" si="295"/>
        <v>2.2252770150419734E-2</v>
      </c>
      <c r="U1689">
        <f t="shared" si="296"/>
        <v>7.4510816770207183E-2</v>
      </c>
    </row>
    <row r="1690" spans="1:21" x14ac:dyDescent="0.55000000000000004">
      <c r="A1690">
        <v>0.74</v>
      </c>
      <c r="B1690" t="s">
        <v>19</v>
      </c>
      <c r="C1690" t="s">
        <v>24</v>
      </c>
      <c r="D1690">
        <v>62</v>
      </c>
      <c r="E1690">
        <v>57</v>
      </c>
      <c r="F1690" t="s">
        <v>10</v>
      </c>
      <c r="G1690" t="s">
        <v>11</v>
      </c>
      <c r="H1690">
        <v>4484</v>
      </c>
      <c r="I1690">
        <f t="shared" si="286"/>
        <v>66.962676171132827</v>
      </c>
      <c r="J1690">
        <f t="shared" si="287"/>
        <v>3.6516656039229356</v>
      </c>
      <c r="K1690">
        <f t="shared" si="288"/>
        <v>-1.4933692277237473E-2</v>
      </c>
      <c r="M1690">
        <f t="shared" si="289"/>
        <v>3129.321735724538</v>
      </c>
      <c r="N1690">
        <f t="shared" si="290"/>
        <v>53.189532352858286</v>
      </c>
      <c r="O1690">
        <f t="shared" si="291"/>
        <v>3.4076619356744513</v>
      </c>
      <c r="P1690">
        <f t="shared" si="292"/>
        <v>-2.075192654588795E-2</v>
      </c>
      <c r="R1690">
        <f t="shared" si="293"/>
        <v>0.30211379667160171</v>
      </c>
      <c r="S1690">
        <f t="shared" si="294"/>
        <v>0.20568389147224753</v>
      </c>
      <c r="T1690">
        <f t="shared" si="295"/>
        <v>6.6819828186445773E-2</v>
      </c>
      <c r="U1690">
        <f t="shared" si="296"/>
        <v>0.38960453721942973</v>
      </c>
    </row>
    <row r="1691" spans="1:21" x14ac:dyDescent="0.55000000000000004">
      <c r="A1691">
        <v>0.92</v>
      </c>
      <c r="B1691" t="s">
        <v>23</v>
      </c>
      <c r="C1691" t="s">
        <v>25</v>
      </c>
      <c r="D1691">
        <v>61.9</v>
      </c>
      <c r="E1691">
        <v>57</v>
      </c>
      <c r="F1691" t="s">
        <v>10</v>
      </c>
      <c r="G1691" t="s">
        <v>11</v>
      </c>
      <c r="H1691">
        <v>4484</v>
      </c>
      <c r="I1691">
        <f t="shared" si="286"/>
        <v>66.962676171132827</v>
      </c>
      <c r="J1691">
        <f t="shared" si="287"/>
        <v>3.6516656039229356</v>
      </c>
      <c r="K1691">
        <f t="shared" si="288"/>
        <v>-1.4933692277237473E-2</v>
      </c>
      <c r="M1691">
        <f t="shared" si="289"/>
        <v>4294.4421870708302</v>
      </c>
      <c r="N1691">
        <f t="shared" si="290"/>
        <v>62.669118126635247</v>
      </c>
      <c r="O1691">
        <f t="shared" si="291"/>
        <v>3.5504170043199155</v>
      </c>
      <c r="P1691">
        <f t="shared" si="292"/>
        <v>-1.7709744580475181E-2</v>
      </c>
      <c r="R1691">
        <f t="shared" si="293"/>
        <v>4.2274266933356335E-2</v>
      </c>
      <c r="S1691">
        <f t="shared" si="294"/>
        <v>6.4118674610984333E-2</v>
      </c>
      <c r="T1691">
        <f t="shared" si="295"/>
        <v>2.7726689841000258E-2</v>
      </c>
      <c r="U1691">
        <f t="shared" si="296"/>
        <v>0.18589189141583409</v>
      </c>
    </row>
    <row r="1692" spans="1:21" x14ac:dyDescent="0.55000000000000004">
      <c r="A1692">
        <v>1.01</v>
      </c>
      <c r="B1692" t="s">
        <v>13</v>
      </c>
      <c r="C1692" t="s">
        <v>25</v>
      </c>
      <c r="D1692">
        <v>62.6</v>
      </c>
      <c r="E1692">
        <v>57</v>
      </c>
      <c r="F1692" t="s">
        <v>16</v>
      </c>
      <c r="G1692" t="s">
        <v>11</v>
      </c>
      <c r="H1692">
        <v>4484</v>
      </c>
      <c r="I1692">
        <f t="shared" si="286"/>
        <v>66.962676171132827</v>
      </c>
      <c r="J1692">
        <f t="shared" si="287"/>
        <v>3.6516656039229356</v>
      </c>
      <c r="K1692">
        <f t="shared" si="288"/>
        <v>-1.4933692277237473E-2</v>
      </c>
      <c r="M1692">
        <f t="shared" si="289"/>
        <v>4877.0024127439756</v>
      </c>
      <c r="N1692">
        <f t="shared" si="290"/>
        <v>67.408911013523721</v>
      </c>
      <c r="O1692">
        <f t="shared" si="291"/>
        <v>3.6217945386426473</v>
      </c>
      <c r="P1692">
        <f t="shared" si="292"/>
        <v>-1.6188653597768797E-2</v>
      </c>
      <c r="R1692">
        <f t="shared" si="293"/>
        <v>8.764549793576619E-2</v>
      </c>
      <c r="S1692">
        <f t="shared" si="294"/>
        <v>6.6639338196471665E-3</v>
      </c>
      <c r="T1692">
        <f t="shared" si="295"/>
        <v>8.1801206682775608E-3</v>
      </c>
      <c r="U1692">
        <f t="shared" si="296"/>
        <v>8.4035568514036291E-2</v>
      </c>
    </row>
    <row r="1693" spans="1:21" x14ac:dyDescent="0.55000000000000004">
      <c r="A1693">
        <v>1.03</v>
      </c>
      <c r="B1693" t="s">
        <v>17</v>
      </c>
      <c r="C1693" t="s">
        <v>20</v>
      </c>
      <c r="D1693">
        <v>61</v>
      </c>
      <c r="E1693">
        <v>55</v>
      </c>
      <c r="F1693" t="s">
        <v>26</v>
      </c>
      <c r="G1693" t="s">
        <v>11</v>
      </c>
      <c r="H1693">
        <v>4484</v>
      </c>
      <c r="I1693">
        <f t="shared" si="286"/>
        <v>66.962676171132827</v>
      </c>
      <c r="J1693">
        <f t="shared" si="287"/>
        <v>3.6516656039229356</v>
      </c>
      <c r="K1693">
        <f t="shared" si="288"/>
        <v>-1.4933692277237473E-2</v>
      </c>
      <c r="M1693">
        <f t="shared" si="289"/>
        <v>5006.460240671342</v>
      </c>
      <c r="N1693">
        <f t="shared" si="290"/>
        <v>68.462198321721161</v>
      </c>
      <c r="O1693">
        <f t="shared" si="291"/>
        <v>3.6376562129365877</v>
      </c>
      <c r="P1693">
        <f t="shared" si="292"/>
        <v>-1.5850633379389602E-2</v>
      </c>
      <c r="R1693">
        <f t="shared" si="293"/>
        <v>0.11651655679557137</v>
      </c>
      <c r="S1693">
        <f t="shared" si="294"/>
        <v>2.2393402359787522E-2</v>
      </c>
      <c r="T1693">
        <f t="shared" si="295"/>
        <v>3.8364386298947529E-3</v>
      </c>
      <c r="U1693">
        <f t="shared" si="296"/>
        <v>6.1400830091414685E-2</v>
      </c>
    </row>
    <row r="1694" spans="1:21" x14ac:dyDescent="0.55000000000000004">
      <c r="A1694">
        <v>1.03</v>
      </c>
      <c r="B1694" t="s">
        <v>17</v>
      </c>
      <c r="C1694" t="s">
        <v>20</v>
      </c>
      <c r="D1694">
        <v>62.4</v>
      </c>
      <c r="E1694">
        <v>57</v>
      </c>
      <c r="F1694" t="s">
        <v>10</v>
      </c>
      <c r="G1694" t="s">
        <v>11</v>
      </c>
      <c r="H1694">
        <v>4484</v>
      </c>
      <c r="I1694">
        <f t="shared" si="286"/>
        <v>66.962676171132827</v>
      </c>
      <c r="J1694">
        <f t="shared" si="287"/>
        <v>3.6516656039229356</v>
      </c>
      <c r="K1694">
        <f t="shared" si="288"/>
        <v>-1.4933692277237473E-2</v>
      </c>
      <c r="M1694">
        <f t="shared" si="289"/>
        <v>5006.460240671342</v>
      </c>
      <c r="N1694">
        <f t="shared" si="290"/>
        <v>68.462198321721161</v>
      </c>
      <c r="O1694">
        <f t="shared" si="291"/>
        <v>3.6376562129365877</v>
      </c>
      <c r="P1694">
        <f t="shared" si="292"/>
        <v>-1.5850633379389602E-2</v>
      </c>
      <c r="R1694">
        <f t="shared" si="293"/>
        <v>0.11651655679557137</v>
      </c>
      <c r="S1694">
        <f t="shared" si="294"/>
        <v>2.2393402359787522E-2</v>
      </c>
      <c r="T1694">
        <f t="shared" si="295"/>
        <v>3.8364386298947529E-3</v>
      </c>
      <c r="U1694">
        <f t="shared" si="296"/>
        <v>6.1400830091414685E-2</v>
      </c>
    </row>
    <row r="1695" spans="1:21" x14ac:dyDescent="0.55000000000000004">
      <c r="A1695">
        <v>1.1200000000000001</v>
      </c>
      <c r="B1695" t="s">
        <v>23</v>
      </c>
      <c r="C1695" t="s">
        <v>14</v>
      </c>
      <c r="D1695">
        <v>62.5</v>
      </c>
      <c r="E1695">
        <v>57</v>
      </c>
      <c r="F1695" t="s">
        <v>16</v>
      </c>
      <c r="G1695" t="s">
        <v>11</v>
      </c>
      <c r="H1695">
        <v>4484</v>
      </c>
      <c r="I1695">
        <f t="shared" si="286"/>
        <v>66.962676171132827</v>
      </c>
      <c r="J1695">
        <f t="shared" si="287"/>
        <v>3.6516656039229356</v>
      </c>
      <c r="K1695">
        <f t="shared" si="288"/>
        <v>-1.4933692277237473E-2</v>
      </c>
      <c r="M1695">
        <f t="shared" si="289"/>
        <v>5589.0204663444874</v>
      </c>
      <c r="N1695">
        <f t="shared" si="290"/>
        <v>73.201991208609641</v>
      </c>
      <c r="O1695">
        <f t="shared" si="291"/>
        <v>3.70903374725932</v>
      </c>
      <c r="P1695">
        <f t="shared" si="292"/>
        <v>-1.4329542396683218E-2</v>
      </c>
      <c r="R1695">
        <f t="shared" si="293"/>
        <v>0.2464363216646939</v>
      </c>
      <c r="S1695">
        <f t="shared" si="294"/>
        <v>9.3176010790419123E-2</v>
      </c>
      <c r="T1695">
        <f t="shared" si="295"/>
        <v>1.5710130542828066E-2</v>
      </c>
      <c r="U1695">
        <f t="shared" si="296"/>
        <v>4.0455492810383124E-2</v>
      </c>
    </row>
    <row r="1696" spans="1:21" x14ac:dyDescent="0.55000000000000004">
      <c r="A1696">
        <v>1.1000000000000001</v>
      </c>
      <c r="B1696" t="s">
        <v>23</v>
      </c>
      <c r="C1696" t="s">
        <v>14</v>
      </c>
      <c r="D1696">
        <v>63</v>
      </c>
      <c r="E1696">
        <v>57</v>
      </c>
      <c r="F1696" t="s">
        <v>16</v>
      </c>
      <c r="G1696" t="s">
        <v>11</v>
      </c>
      <c r="H1696">
        <v>4484</v>
      </c>
      <c r="I1696">
        <f t="shared" si="286"/>
        <v>66.962676171132827</v>
      </c>
      <c r="J1696">
        <f t="shared" si="287"/>
        <v>3.6516656039229356</v>
      </c>
      <c r="K1696">
        <f t="shared" si="288"/>
        <v>-1.4933692277237473E-2</v>
      </c>
      <c r="M1696">
        <f t="shared" si="289"/>
        <v>5459.5626384171228</v>
      </c>
      <c r="N1696">
        <f t="shared" si="290"/>
        <v>72.148703900412201</v>
      </c>
      <c r="O1696">
        <f t="shared" si="291"/>
        <v>3.6931720729653796</v>
      </c>
      <c r="P1696">
        <f t="shared" si="292"/>
        <v>-1.4667562615062413E-2</v>
      </c>
      <c r="R1696">
        <f t="shared" si="293"/>
        <v>0.21756526280488911</v>
      </c>
      <c r="S1696">
        <f t="shared" si="294"/>
        <v>7.7446542250278777E-2</v>
      </c>
      <c r="T1696">
        <f t="shared" si="295"/>
        <v>1.1366448504445258E-2</v>
      </c>
      <c r="U1696">
        <f t="shared" si="296"/>
        <v>1.7820754387761515E-2</v>
      </c>
    </row>
    <row r="1697" spans="1:21" x14ac:dyDescent="0.55000000000000004">
      <c r="A1697">
        <v>0.9</v>
      </c>
      <c r="B1697" t="s">
        <v>8</v>
      </c>
      <c r="C1697" t="s">
        <v>12</v>
      </c>
      <c r="D1697">
        <v>62.6</v>
      </c>
      <c r="E1697">
        <v>58</v>
      </c>
      <c r="F1697" t="s">
        <v>16</v>
      </c>
      <c r="G1697" t="s">
        <v>11</v>
      </c>
      <c r="H1697">
        <v>4485</v>
      </c>
      <c r="I1697">
        <f t="shared" si="286"/>
        <v>66.970142601012881</v>
      </c>
      <c r="J1697">
        <f t="shared" si="287"/>
        <v>3.6517624473801109</v>
      </c>
      <c r="K1697">
        <f t="shared" si="288"/>
        <v>-1.4932027335788824E-2</v>
      </c>
      <c r="M1697">
        <f t="shared" si="289"/>
        <v>4164.9843591434637</v>
      </c>
      <c r="N1697">
        <f t="shared" si="290"/>
        <v>61.6158308184378</v>
      </c>
      <c r="O1697">
        <f t="shared" si="291"/>
        <v>3.5345553300259747</v>
      </c>
      <c r="P1697">
        <f t="shared" si="292"/>
        <v>-1.8047764798854379E-2</v>
      </c>
      <c r="R1697">
        <f t="shared" si="293"/>
        <v>7.1352428284623473E-2</v>
      </c>
      <c r="S1697">
        <f t="shared" si="294"/>
        <v>7.99507299017473E-2</v>
      </c>
      <c r="T1697">
        <f t="shared" si="295"/>
        <v>3.2096041033070025E-2</v>
      </c>
      <c r="U1697">
        <f t="shared" si="296"/>
        <v>0.20866138220881833</v>
      </c>
    </row>
    <row r="1698" spans="1:21" x14ac:dyDescent="0.55000000000000004">
      <c r="A1698">
        <v>1.1100000000000001</v>
      </c>
      <c r="B1698" t="s">
        <v>23</v>
      </c>
      <c r="C1698" t="s">
        <v>14</v>
      </c>
      <c r="D1698">
        <v>61.6</v>
      </c>
      <c r="E1698">
        <v>60</v>
      </c>
      <c r="F1698" t="s">
        <v>16</v>
      </c>
      <c r="G1698" t="s">
        <v>11</v>
      </c>
      <c r="H1698">
        <v>4485</v>
      </c>
      <c r="I1698">
        <f t="shared" si="286"/>
        <v>66.970142601012881</v>
      </c>
      <c r="J1698">
        <f t="shared" si="287"/>
        <v>3.6517624473801109</v>
      </c>
      <c r="K1698">
        <f t="shared" si="288"/>
        <v>-1.4932027335788824E-2</v>
      </c>
      <c r="M1698">
        <f t="shared" si="289"/>
        <v>5524.291552380806</v>
      </c>
      <c r="N1698">
        <f t="shared" si="290"/>
        <v>72.675347554510921</v>
      </c>
      <c r="O1698">
        <f t="shared" si="291"/>
        <v>3.7011029101123496</v>
      </c>
      <c r="P1698">
        <f t="shared" si="292"/>
        <v>-1.4498552505872814E-2</v>
      </c>
      <c r="R1698">
        <f t="shared" si="293"/>
        <v>0.23172609863563123</v>
      </c>
      <c r="S1698">
        <f t="shared" si="294"/>
        <v>8.5190276321910535E-2</v>
      </c>
      <c r="T1698">
        <f t="shared" si="295"/>
        <v>1.3511410844272492E-2</v>
      </c>
      <c r="U1698">
        <f t="shared" si="296"/>
        <v>2.9029871173425034E-2</v>
      </c>
    </row>
    <row r="1699" spans="1:21" x14ac:dyDescent="0.55000000000000004">
      <c r="A1699">
        <v>1.23</v>
      </c>
      <c r="B1699" t="s">
        <v>27</v>
      </c>
      <c r="C1699" t="s">
        <v>14</v>
      </c>
      <c r="D1699">
        <v>61.8</v>
      </c>
      <c r="E1699">
        <v>57</v>
      </c>
      <c r="F1699" t="s">
        <v>16</v>
      </c>
      <c r="G1699" t="s">
        <v>11</v>
      </c>
      <c r="H1699">
        <v>4485</v>
      </c>
      <c r="I1699">
        <f t="shared" si="286"/>
        <v>66.970142601012881</v>
      </c>
      <c r="J1699">
        <f t="shared" si="287"/>
        <v>3.6517624473801109</v>
      </c>
      <c r="K1699">
        <f t="shared" si="288"/>
        <v>-1.4932027335788824E-2</v>
      </c>
      <c r="M1699">
        <f t="shared" si="289"/>
        <v>6301.0385199449993</v>
      </c>
      <c r="N1699">
        <f t="shared" si="290"/>
        <v>78.995071403695562</v>
      </c>
      <c r="O1699">
        <f t="shared" si="291"/>
        <v>3.7962729558759927</v>
      </c>
      <c r="P1699">
        <f t="shared" si="292"/>
        <v>-1.2470431195597639E-2</v>
      </c>
      <c r="R1699">
        <f t="shared" si="293"/>
        <v>0.40491382830434769</v>
      </c>
      <c r="S1699">
        <f t="shared" si="294"/>
        <v>0.17955656559257216</v>
      </c>
      <c r="T1699">
        <f t="shared" si="295"/>
        <v>3.9572811917039714E-2</v>
      </c>
      <c r="U1699">
        <f t="shared" si="296"/>
        <v>0.16485344453470654</v>
      </c>
    </row>
    <row r="1700" spans="1:21" x14ac:dyDescent="0.55000000000000004">
      <c r="A1700">
        <v>0.9</v>
      </c>
      <c r="B1700" t="s">
        <v>15</v>
      </c>
      <c r="C1700" t="s">
        <v>18</v>
      </c>
      <c r="D1700">
        <v>63</v>
      </c>
      <c r="E1700">
        <v>59</v>
      </c>
      <c r="F1700" t="s">
        <v>16</v>
      </c>
      <c r="G1700" t="s">
        <v>11</v>
      </c>
      <c r="H1700">
        <v>4486</v>
      </c>
      <c r="I1700">
        <f t="shared" si="286"/>
        <v>66.977608198561398</v>
      </c>
      <c r="J1700">
        <f t="shared" si="287"/>
        <v>3.6518592692469491</v>
      </c>
      <c r="K1700">
        <f t="shared" si="288"/>
        <v>-1.4930362951083685E-2</v>
      </c>
      <c r="M1700">
        <f t="shared" si="289"/>
        <v>4164.9843591434637</v>
      </c>
      <c r="N1700">
        <f t="shared" si="290"/>
        <v>61.6158308184378</v>
      </c>
      <c r="O1700">
        <f t="shared" si="291"/>
        <v>3.5345553300259747</v>
      </c>
      <c r="P1700">
        <f t="shared" si="292"/>
        <v>-1.8047764798854379E-2</v>
      </c>
      <c r="R1700">
        <f t="shared" si="293"/>
        <v>7.155943844327603E-2</v>
      </c>
      <c r="S1700">
        <f t="shared" si="294"/>
        <v>8.0053282348155924E-2</v>
      </c>
      <c r="T1700">
        <f t="shared" si="295"/>
        <v>3.2121703103078166E-2</v>
      </c>
      <c r="U1700">
        <f t="shared" si="296"/>
        <v>0.20879611955745692</v>
      </c>
    </row>
    <row r="1701" spans="1:21" x14ac:dyDescent="0.55000000000000004">
      <c r="A1701">
        <v>1.03</v>
      </c>
      <c r="B1701" t="s">
        <v>15</v>
      </c>
      <c r="C1701" t="s">
        <v>20</v>
      </c>
      <c r="D1701">
        <v>62.3</v>
      </c>
      <c r="E1701">
        <v>57</v>
      </c>
      <c r="F1701" t="s">
        <v>10</v>
      </c>
      <c r="G1701" t="s">
        <v>11</v>
      </c>
      <c r="H1701">
        <v>4486</v>
      </c>
      <c r="I1701">
        <f t="shared" si="286"/>
        <v>66.977608198561398</v>
      </c>
      <c r="J1701">
        <f t="shared" si="287"/>
        <v>3.6518592692469491</v>
      </c>
      <c r="K1701">
        <f t="shared" si="288"/>
        <v>-1.4930362951083685E-2</v>
      </c>
      <c r="M1701">
        <f t="shared" si="289"/>
        <v>5006.460240671342</v>
      </c>
      <c r="N1701">
        <f t="shared" si="290"/>
        <v>68.462198321721161</v>
      </c>
      <c r="O1701">
        <f t="shared" si="291"/>
        <v>3.6376562129365877</v>
      </c>
      <c r="P1701">
        <f t="shared" si="292"/>
        <v>-1.5850633379389602E-2</v>
      </c>
      <c r="R1701">
        <f t="shared" si="293"/>
        <v>0.11601877857140928</v>
      </c>
      <c r="S1701">
        <f t="shared" si="294"/>
        <v>2.2165469372369281E-2</v>
      </c>
      <c r="T1701">
        <f t="shared" si="295"/>
        <v>3.8892671549444089E-3</v>
      </c>
      <c r="U1701">
        <f t="shared" si="296"/>
        <v>6.1637512183796039E-2</v>
      </c>
    </row>
    <row r="1702" spans="1:21" x14ac:dyDescent="0.55000000000000004">
      <c r="A1702">
        <v>1.03</v>
      </c>
      <c r="B1702" t="s">
        <v>17</v>
      </c>
      <c r="C1702" t="s">
        <v>20</v>
      </c>
      <c r="D1702">
        <v>61.9</v>
      </c>
      <c r="E1702">
        <v>57</v>
      </c>
      <c r="F1702" t="s">
        <v>10</v>
      </c>
      <c r="G1702" t="s">
        <v>11</v>
      </c>
      <c r="H1702">
        <v>4486</v>
      </c>
      <c r="I1702">
        <f t="shared" si="286"/>
        <v>66.977608198561398</v>
      </c>
      <c r="J1702">
        <f t="shared" si="287"/>
        <v>3.6518592692469491</v>
      </c>
      <c r="K1702">
        <f t="shared" si="288"/>
        <v>-1.4930362951083685E-2</v>
      </c>
      <c r="M1702">
        <f t="shared" si="289"/>
        <v>5006.460240671342</v>
      </c>
      <c r="N1702">
        <f t="shared" si="290"/>
        <v>68.462198321721161</v>
      </c>
      <c r="O1702">
        <f t="shared" si="291"/>
        <v>3.6376562129365877</v>
      </c>
      <c r="P1702">
        <f t="shared" si="292"/>
        <v>-1.5850633379389602E-2</v>
      </c>
      <c r="R1702">
        <f t="shared" si="293"/>
        <v>0.11601877857140928</v>
      </c>
      <c r="S1702">
        <f t="shared" si="294"/>
        <v>2.2165469372369281E-2</v>
      </c>
      <c r="T1702">
        <f t="shared" si="295"/>
        <v>3.8892671549444089E-3</v>
      </c>
      <c r="U1702">
        <f t="shared" si="296"/>
        <v>6.1637512183796039E-2</v>
      </c>
    </row>
    <row r="1703" spans="1:21" x14ac:dyDescent="0.55000000000000004">
      <c r="A1703">
        <v>1.03</v>
      </c>
      <c r="B1703" t="s">
        <v>17</v>
      </c>
      <c r="C1703" t="s">
        <v>20</v>
      </c>
      <c r="D1703">
        <v>62.9</v>
      </c>
      <c r="E1703">
        <v>55</v>
      </c>
      <c r="F1703" t="s">
        <v>16</v>
      </c>
      <c r="G1703" t="s">
        <v>11</v>
      </c>
      <c r="H1703">
        <v>4486</v>
      </c>
      <c r="I1703">
        <f t="shared" si="286"/>
        <v>66.977608198561398</v>
      </c>
      <c r="J1703">
        <f t="shared" si="287"/>
        <v>3.6518592692469491</v>
      </c>
      <c r="K1703">
        <f t="shared" si="288"/>
        <v>-1.4930362951083685E-2</v>
      </c>
      <c r="M1703">
        <f t="shared" si="289"/>
        <v>5006.460240671342</v>
      </c>
      <c r="N1703">
        <f t="shared" si="290"/>
        <v>68.462198321721161</v>
      </c>
      <c r="O1703">
        <f t="shared" si="291"/>
        <v>3.6376562129365877</v>
      </c>
      <c r="P1703">
        <f t="shared" si="292"/>
        <v>-1.5850633379389602E-2</v>
      </c>
      <c r="R1703">
        <f t="shared" si="293"/>
        <v>0.11601877857140928</v>
      </c>
      <c r="S1703">
        <f t="shared" si="294"/>
        <v>2.2165469372369281E-2</v>
      </c>
      <c r="T1703">
        <f t="shared" si="295"/>
        <v>3.8892671549444089E-3</v>
      </c>
      <c r="U1703">
        <f t="shared" si="296"/>
        <v>6.1637512183796039E-2</v>
      </c>
    </row>
    <row r="1704" spans="1:21" x14ac:dyDescent="0.55000000000000004">
      <c r="A1704">
        <v>1.03</v>
      </c>
      <c r="B1704" t="s">
        <v>23</v>
      </c>
      <c r="C1704" t="s">
        <v>12</v>
      </c>
      <c r="D1704">
        <v>59.6</v>
      </c>
      <c r="E1704">
        <v>61</v>
      </c>
      <c r="F1704" t="s">
        <v>16</v>
      </c>
      <c r="G1704" t="s">
        <v>11</v>
      </c>
      <c r="H1704">
        <v>4487</v>
      </c>
      <c r="I1704">
        <f t="shared" si="286"/>
        <v>66.985072964056698</v>
      </c>
      <c r="J1704">
        <f t="shared" si="287"/>
        <v>3.6519560695330742</v>
      </c>
      <c r="K1704">
        <f t="shared" si="288"/>
        <v>-1.4928699122811835E-2</v>
      </c>
      <c r="M1704">
        <f t="shared" si="289"/>
        <v>5006.460240671342</v>
      </c>
      <c r="N1704">
        <f t="shared" si="290"/>
        <v>68.462198321721161</v>
      </c>
      <c r="O1704">
        <f t="shared" si="291"/>
        <v>3.6376562129365877</v>
      </c>
      <c r="P1704">
        <f t="shared" si="292"/>
        <v>-1.5850633379389602E-2</v>
      </c>
      <c r="R1704">
        <f t="shared" si="293"/>
        <v>0.11577005586613373</v>
      </c>
      <c r="S1704">
        <f t="shared" si="294"/>
        <v>2.2051560031248578E-2</v>
      </c>
      <c r="T1704">
        <f t="shared" si="295"/>
        <v>3.9156704856843465E-3</v>
      </c>
      <c r="U1704">
        <f t="shared" si="296"/>
        <v>6.1755833444925086E-2</v>
      </c>
    </row>
    <row r="1705" spans="1:21" x14ac:dyDescent="0.55000000000000004">
      <c r="A1705">
        <v>1.03</v>
      </c>
      <c r="B1705" t="s">
        <v>21</v>
      </c>
      <c r="C1705" t="s">
        <v>20</v>
      </c>
      <c r="D1705">
        <v>62.6</v>
      </c>
      <c r="E1705">
        <v>56</v>
      </c>
      <c r="F1705" t="s">
        <v>10</v>
      </c>
      <c r="G1705" t="s">
        <v>11</v>
      </c>
      <c r="H1705">
        <v>4487</v>
      </c>
      <c r="I1705">
        <f t="shared" si="286"/>
        <v>66.985072964056698</v>
      </c>
      <c r="J1705">
        <f t="shared" si="287"/>
        <v>3.6519560695330742</v>
      </c>
      <c r="K1705">
        <f t="shared" si="288"/>
        <v>-1.4928699122811835E-2</v>
      </c>
      <c r="M1705">
        <f t="shared" si="289"/>
        <v>5006.460240671342</v>
      </c>
      <c r="N1705">
        <f t="shared" si="290"/>
        <v>68.462198321721161</v>
      </c>
      <c r="O1705">
        <f t="shared" si="291"/>
        <v>3.6376562129365877</v>
      </c>
      <c r="P1705">
        <f t="shared" si="292"/>
        <v>-1.5850633379389602E-2</v>
      </c>
      <c r="R1705">
        <f t="shared" si="293"/>
        <v>0.11577005586613373</v>
      </c>
      <c r="S1705">
        <f t="shared" si="294"/>
        <v>2.2051560031248578E-2</v>
      </c>
      <c r="T1705">
        <f t="shared" si="295"/>
        <v>3.9156704856843465E-3</v>
      </c>
      <c r="U1705">
        <f t="shared" si="296"/>
        <v>6.1755833444925086E-2</v>
      </c>
    </row>
    <row r="1706" spans="1:21" x14ac:dyDescent="0.55000000000000004">
      <c r="A1706">
        <v>1.02</v>
      </c>
      <c r="B1706" t="s">
        <v>15</v>
      </c>
      <c r="C1706" t="s">
        <v>20</v>
      </c>
      <c r="D1706">
        <v>59.4</v>
      </c>
      <c r="E1706">
        <v>59</v>
      </c>
      <c r="F1706" t="s">
        <v>10</v>
      </c>
      <c r="G1706" t="s">
        <v>11</v>
      </c>
      <c r="H1706">
        <v>4487</v>
      </c>
      <c r="I1706">
        <f t="shared" si="286"/>
        <v>66.985072964056698</v>
      </c>
      <c r="J1706">
        <f t="shared" si="287"/>
        <v>3.6519560695330742</v>
      </c>
      <c r="K1706">
        <f t="shared" si="288"/>
        <v>-1.4928699122811835E-2</v>
      </c>
      <c r="M1706">
        <f t="shared" si="289"/>
        <v>4941.7313267076588</v>
      </c>
      <c r="N1706">
        <f t="shared" si="290"/>
        <v>67.935554667622441</v>
      </c>
      <c r="O1706">
        <f t="shared" si="291"/>
        <v>3.6297253757896177</v>
      </c>
      <c r="P1706">
        <f t="shared" si="292"/>
        <v>-1.6019643488579198E-2</v>
      </c>
      <c r="R1706">
        <f t="shared" si="293"/>
        <v>0.10134417800482701</v>
      </c>
      <c r="S1706">
        <f t="shared" si="294"/>
        <v>1.4189455374270599E-2</v>
      </c>
      <c r="T1706">
        <f t="shared" si="295"/>
        <v>6.0873387631683006E-3</v>
      </c>
      <c r="U1706">
        <f t="shared" si="296"/>
        <v>7.3076987940653329E-2</v>
      </c>
    </row>
    <row r="1707" spans="1:21" x14ac:dyDescent="0.55000000000000004">
      <c r="A1707">
        <v>1.06</v>
      </c>
      <c r="B1707" t="s">
        <v>23</v>
      </c>
      <c r="C1707" t="s">
        <v>14</v>
      </c>
      <c r="D1707">
        <v>62.4</v>
      </c>
      <c r="E1707">
        <v>58</v>
      </c>
      <c r="F1707" t="s">
        <v>16</v>
      </c>
      <c r="G1707" t="s">
        <v>11</v>
      </c>
      <c r="H1707">
        <v>4487</v>
      </c>
      <c r="I1707">
        <f t="shared" si="286"/>
        <v>66.985072964056698</v>
      </c>
      <c r="J1707">
        <f t="shared" si="287"/>
        <v>3.6519560695330742</v>
      </c>
      <c r="K1707">
        <f t="shared" si="288"/>
        <v>-1.4928699122811835E-2</v>
      </c>
      <c r="M1707">
        <f t="shared" si="289"/>
        <v>5200.6469825623899</v>
      </c>
      <c r="N1707">
        <f t="shared" si="290"/>
        <v>70.042129284017321</v>
      </c>
      <c r="O1707">
        <f t="shared" si="291"/>
        <v>3.6614487243774985</v>
      </c>
      <c r="P1707">
        <f t="shared" si="292"/>
        <v>-1.5343603051820805E-2</v>
      </c>
      <c r="R1707">
        <f t="shared" si="293"/>
        <v>0.15904768945005346</v>
      </c>
      <c r="S1707">
        <f t="shared" si="294"/>
        <v>4.5637874002182527E-2</v>
      </c>
      <c r="T1707">
        <f t="shared" si="295"/>
        <v>2.5993343467677569E-3</v>
      </c>
      <c r="U1707">
        <f t="shared" si="296"/>
        <v>2.7792369957739649E-2</v>
      </c>
    </row>
    <row r="1708" spans="1:21" x14ac:dyDescent="0.55000000000000004">
      <c r="A1708">
        <v>1.07</v>
      </c>
      <c r="B1708" t="s">
        <v>23</v>
      </c>
      <c r="C1708" t="s">
        <v>14</v>
      </c>
      <c r="D1708">
        <v>60.3</v>
      </c>
      <c r="E1708">
        <v>58</v>
      </c>
      <c r="F1708" t="s">
        <v>10</v>
      </c>
      <c r="G1708" t="s">
        <v>11</v>
      </c>
      <c r="H1708">
        <v>4487</v>
      </c>
      <c r="I1708">
        <f t="shared" si="286"/>
        <v>66.985072964056698</v>
      </c>
      <c r="J1708">
        <f t="shared" si="287"/>
        <v>3.6519560695330742</v>
      </c>
      <c r="K1708">
        <f t="shared" si="288"/>
        <v>-1.4928699122811835E-2</v>
      </c>
      <c r="M1708">
        <f t="shared" si="289"/>
        <v>5265.3758965260731</v>
      </c>
      <c r="N1708">
        <f t="shared" si="290"/>
        <v>70.568772938116041</v>
      </c>
      <c r="O1708">
        <f t="shared" si="291"/>
        <v>3.6693795615244689</v>
      </c>
      <c r="P1708">
        <f t="shared" si="292"/>
        <v>-1.517459294263121E-2</v>
      </c>
      <c r="R1708">
        <f t="shared" si="293"/>
        <v>0.17347356731136018</v>
      </c>
      <c r="S1708">
        <f t="shared" si="294"/>
        <v>5.3499978659160508E-2</v>
      </c>
      <c r="T1708">
        <f t="shared" si="295"/>
        <v>4.7710026242518315E-3</v>
      </c>
      <c r="U1708">
        <f t="shared" si="296"/>
        <v>1.6471215462011402E-2</v>
      </c>
    </row>
    <row r="1709" spans="1:21" x14ac:dyDescent="0.55000000000000004">
      <c r="A1709">
        <v>0.8</v>
      </c>
      <c r="B1709" t="s">
        <v>21</v>
      </c>
      <c r="C1709" t="s">
        <v>24</v>
      </c>
      <c r="D1709">
        <v>60.7</v>
      </c>
      <c r="E1709">
        <v>57</v>
      </c>
      <c r="F1709" t="s">
        <v>26</v>
      </c>
      <c r="G1709" t="s">
        <v>11</v>
      </c>
      <c r="H1709">
        <v>4550</v>
      </c>
      <c r="I1709">
        <f t="shared" si="286"/>
        <v>67.453687816160212</v>
      </c>
      <c r="J1709">
        <f t="shared" si="287"/>
        <v>3.6580113966571126</v>
      </c>
      <c r="K1709">
        <f t="shared" si="288"/>
        <v>-1.4824986333222023E-2</v>
      </c>
      <c r="M1709">
        <f t="shared" si="289"/>
        <v>3517.6952195066356</v>
      </c>
      <c r="N1709">
        <f t="shared" si="290"/>
        <v>56.349394277450607</v>
      </c>
      <c r="O1709">
        <f t="shared" si="291"/>
        <v>3.4552469585562724</v>
      </c>
      <c r="P1709">
        <f t="shared" si="292"/>
        <v>-1.9737865890750356E-2</v>
      </c>
      <c r="R1709">
        <f t="shared" si="293"/>
        <v>0.22688017153700318</v>
      </c>
      <c r="S1709">
        <f t="shared" si="294"/>
        <v>0.16462099995145552</v>
      </c>
      <c r="T1709">
        <f t="shared" si="295"/>
        <v>5.5430236845663533E-2</v>
      </c>
      <c r="U1709">
        <f t="shared" si="296"/>
        <v>0.33139184395191146</v>
      </c>
    </row>
    <row r="1710" spans="1:21" x14ac:dyDescent="0.55000000000000004">
      <c r="A1710">
        <v>1.25</v>
      </c>
      <c r="B1710" t="s">
        <v>27</v>
      </c>
      <c r="C1710" t="s">
        <v>20</v>
      </c>
      <c r="D1710">
        <v>62.1</v>
      </c>
      <c r="E1710">
        <v>58</v>
      </c>
      <c r="F1710" t="s">
        <v>10</v>
      </c>
      <c r="G1710" t="s">
        <v>11</v>
      </c>
      <c r="H1710">
        <v>4550</v>
      </c>
      <c r="I1710">
        <f t="shared" si="286"/>
        <v>67.453687816160212</v>
      </c>
      <c r="J1710">
        <f t="shared" si="287"/>
        <v>3.6580113966571126</v>
      </c>
      <c r="K1710">
        <f t="shared" si="288"/>
        <v>-1.4824986333222023E-2</v>
      </c>
      <c r="M1710">
        <f t="shared" si="289"/>
        <v>6430.4963478723657</v>
      </c>
      <c r="N1710">
        <f t="shared" si="290"/>
        <v>80.048358711893002</v>
      </c>
      <c r="O1710">
        <f t="shared" si="291"/>
        <v>3.8121346301699326</v>
      </c>
      <c r="P1710">
        <f t="shared" si="292"/>
        <v>-1.2132410977218441E-2</v>
      </c>
      <c r="R1710">
        <f t="shared" si="293"/>
        <v>0.41329590063128918</v>
      </c>
      <c r="S1710">
        <f t="shared" si="294"/>
        <v>0.18671582390066779</v>
      </c>
      <c r="T1710">
        <f t="shared" si="295"/>
        <v>4.2133065428299671E-2</v>
      </c>
      <c r="U1710">
        <f t="shared" si="296"/>
        <v>0.18162413748535203</v>
      </c>
    </row>
    <row r="1711" spans="1:21" x14ac:dyDescent="0.55000000000000004">
      <c r="A1711">
        <v>0.83</v>
      </c>
      <c r="B1711" t="s">
        <v>21</v>
      </c>
      <c r="C1711" t="s">
        <v>24</v>
      </c>
      <c r="D1711">
        <v>62.1</v>
      </c>
      <c r="E1711">
        <v>58</v>
      </c>
      <c r="F1711" t="s">
        <v>10</v>
      </c>
      <c r="G1711" t="s">
        <v>11</v>
      </c>
      <c r="H1711">
        <v>4551</v>
      </c>
      <c r="I1711">
        <f t="shared" si="286"/>
        <v>67.461099902091718</v>
      </c>
      <c r="J1711">
        <f t="shared" si="287"/>
        <v>3.658106835506393</v>
      </c>
      <c r="K1711">
        <f t="shared" si="288"/>
        <v>-1.4823357482331736E-2</v>
      </c>
      <c r="M1711">
        <f t="shared" si="289"/>
        <v>3711.8819613976834</v>
      </c>
      <c r="N1711">
        <f t="shared" si="290"/>
        <v>57.92932523974676</v>
      </c>
      <c r="O1711">
        <f t="shared" si="291"/>
        <v>3.4790394699971832</v>
      </c>
      <c r="P1711">
        <f t="shared" si="292"/>
        <v>-1.9230835563181566E-2</v>
      </c>
      <c r="R1711">
        <f t="shared" si="293"/>
        <v>0.18438102364366438</v>
      </c>
      <c r="S1711">
        <f t="shared" si="294"/>
        <v>0.14129290326097119</v>
      </c>
      <c r="T1711">
        <f t="shared" si="295"/>
        <v>4.8950829913206054E-2</v>
      </c>
      <c r="U1711">
        <f t="shared" si="296"/>
        <v>0.29733331912848981</v>
      </c>
    </row>
    <row r="1712" spans="1:21" x14ac:dyDescent="0.55000000000000004">
      <c r="A1712">
        <v>0.83</v>
      </c>
      <c r="B1712" t="s">
        <v>21</v>
      </c>
      <c r="C1712" t="s">
        <v>24</v>
      </c>
      <c r="D1712">
        <v>62.6</v>
      </c>
      <c r="E1712">
        <v>56</v>
      </c>
      <c r="F1712" t="s">
        <v>10</v>
      </c>
      <c r="G1712" t="s">
        <v>11</v>
      </c>
      <c r="H1712">
        <v>4551</v>
      </c>
      <c r="I1712">
        <f t="shared" si="286"/>
        <v>67.461099902091718</v>
      </c>
      <c r="J1712">
        <f t="shared" si="287"/>
        <v>3.658106835506393</v>
      </c>
      <c r="K1712">
        <f t="shared" si="288"/>
        <v>-1.4823357482331736E-2</v>
      </c>
      <c r="M1712">
        <f t="shared" si="289"/>
        <v>3711.8819613976834</v>
      </c>
      <c r="N1712">
        <f t="shared" si="290"/>
        <v>57.92932523974676</v>
      </c>
      <c r="O1712">
        <f t="shared" si="291"/>
        <v>3.4790394699971832</v>
      </c>
      <c r="P1712">
        <f t="shared" si="292"/>
        <v>-1.9230835563181566E-2</v>
      </c>
      <c r="R1712">
        <f t="shared" si="293"/>
        <v>0.18438102364366438</v>
      </c>
      <c r="S1712">
        <f t="shared" si="294"/>
        <v>0.14129290326097119</v>
      </c>
      <c r="T1712">
        <f t="shared" si="295"/>
        <v>4.8950829913206054E-2</v>
      </c>
      <c r="U1712">
        <f t="shared" si="296"/>
        <v>0.29733331912848981</v>
      </c>
    </row>
    <row r="1713" spans="1:21" x14ac:dyDescent="0.55000000000000004">
      <c r="A1713">
        <v>1.04</v>
      </c>
      <c r="B1713" t="s">
        <v>21</v>
      </c>
      <c r="C1713" t="s">
        <v>20</v>
      </c>
      <c r="D1713">
        <v>62.9</v>
      </c>
      <c r="E1713">
        <v>57</v>
      </c>
      <c r="F1713" t="s">
        <v>16</v>
      </c>
      <c r="G1713" t="s">
        <v>11</v>
      </c>
      <c r="H1713">
        <v>4551</v>
      </c>
      <c r="I1713">
        <f t="shared" si="286"/>
        <v>67.461099902091718</v>
      </c>
      <c r="J1713">
        <f t="shared" si="287"/>
        <v>3.658106835506393</v>
      </c>
      <c r="K1713">
        <f t="shared" si="288"/>
        <v>-1.4823357482331736E-2</v>
      </c>
      <c r="M1713">
        <f t="shared" si="289"/>
        <v>5071.1891546350253</v>
      </c>
      <c r="N1713">
        <f t="shared" si="290"/>
        <v>68.988841975819881</v>
      </c>
      <c r="O1713">
        <f t="shared" si="291"/>
        <v>3.6455870500835581</v>
      </c>
      <c r="P1713">
        <f t="shared" si="292"/>
        <v>-1.5681623270200003E-2</v>
      </c>
      <c r="R1713">
        <f t="shared" si="293"/>
        <v>0.11430216537794446</v>
      </c>
      <c r="S1713">
        <f t="shared" si="294"/>
        <v>2.2646266899671367E-2</v>
      </c>
      <c r="T1713">
        <f t="shared" si="295"/>
        <v>3.4224767033360359E-3</v>
      </c>
      <c r="U1713">
        <f t="shared" si="296"/>
        <v>5.7899554057928654E-2</v>
      </c>
    </row>
    <row r="1714" spans="1:21" x14ac:dyDescent="0.55000000000000004">
      <c r="A1714">
        <v>1.01</v>
      </c>
      <c r="B1714" t="s">
        <v>15</v>
      </c>
      <c r="C1714" t="s">
        <v>14</v>
      </c>
      <c r="D1714">
        <v>63.7</v>
      </c>
      <c r="E1714">
        <v>57</v>
      </c>
      <c r="F1714" t="s">
        <v>16</v>
      </c>
      <c r="G1714" t="s">
        <v>11</v>
      </c>
      <c r="H1714">
        <v>4552</v>
      </c>
      <c r="I1714">
        <f t="shared" si="286"/>
        <v>67.468511173731997</v>
      </c>
      <c r="J1714">
        <f t="shared" si="287"/>
        <v>3.6582022533870147</v>
      </c>
      <c r="K1714">
        <f t="shared" si="288"/>
        <v>-1.4821729168218806E-2</v>
      </c>
      <c r="M1714">
        <f t="shared" si="289"/>
        <v>4877.0024127439756</v>
      </c>
      <c r="N1714">
        <f t="shared" si="290"/>
        <v>67.408911013523721</v>
      </c>
      <c r="O1714">
        <f t="shared" si="291"/>
        <v>3.6217945386426473</v>
      </c>
      <c r="P1714">
        <f t="shared" si="292"/>
        <v>-1.6188653597768797E-2</v>
      </c>
      <c r="R1714">
        <f t="shared" si="293"/>
        <v>7.139771808962557E-2</v>
      </c>
      <c r="S1714">
        <f t="shared" si="294"/>
        <v>8.8337743298952593E-4</v>
      </c>
      <c r="T1714">
        <f t="shared" si="295"/>
        <v>9.952351516556681E-3</v>
      </c>
      <c r="U1714">
        <f t="shared" si="296"/>
        <v>9.2224356148740833E-2</v>
      </c>
    </row>
    <row r="1715" spans="1:21" x14ac:dyDescent="0.55000000000000004">
      <c r="A1715">
        <v>0.9</v>
      </c>
      <c r="B1715" t="s">
        <v>8</v>
      </c>
      <c r="C1715" t="s">
        <v>14</v>
      </c>
      <c r="D1715">
        <v>62</v>
      </c>
      <c r="E1715">
        <v>58</v>
      </c>
      <c r="F1715" t="s">
        <v>10</v>
      </c>
      <c r="G1715" t="s">
        <v>11</v>
      </c>
      <c r="H1715">
        <v>4552</v>
      </c>
      <c r="I1715">
        <f t="shared" si="286"/>
        <v>67.468511173731997</v>
      </c>
      <c r="J1715">
        <f t="shared" si="287"/>
        <v>3.6582022533870147</v>
      </c>
      <c r="K1715">
        <f t="shared" si="288"/>
        <v>-1.4821729168218806E-2</v>
      </c>
      <c r="M1715">
        <f t="shared" si="289"/>
        <v>4164.9843591434637</v>
      </c>
      <c r="N1715">
        <f t="shared" si="290"/>
        <v>61.6158308184378</v>
      </c>
      <c r="O1715">
        <f t="shared" si="291"/>
        <v>3.5345553300259747</v>
      </c>
      <c r="P1715">
        <f t="shared" si="292"/>
        <v>-1.8047764798854379E-2</v>
      </c>
      <c r="R1715">
        <f t="shared" si="293"/>
        <v>8.5021010732982488E-2</v>
      </c>
      <c r="S1715">
        <f t="shared" si="294"/>
        <v>8.6746843134325208E-2</v>
      </c>
      <c r="T1715">
        <f t="shared" si="295"/>
        <v>3.3799914492578749E-2</v>
      </c>
      <c r="U1715">
        <f t="shared" si="296"/>
        <v>0.21765582099239375</v>
      </c>
    </row>
    <row r="1716" spans="1:21" x14ac:dyDescent="0.55000000000000004">
      <c r="A1716">
        <v>0.9</v>
      </c>
      <c r="B1716" t="s">
        <v>8</v>
      </c>
      <c r="C1716" t="s">
        <v>14</v>
      </c>
      <c r="D1716">
        <v>62.8</v>
      </c>
      <c r="E1716">
        <v>58</v>
      </c>
      <c r="F1716" t="s">
        <v>16</v>
      </c>
      <c r="G1716" t="s">
        <v>11</v>
      </c>
      <c r="H1716">
        <v>4552</v>
      </c>
      <c r="I1716">
        <f t="shared" si="286"/>
        <v>67.468511173731997</v>
      </c>
      <c r="J1716">
        <f t="shared" si="287"/>
        <v>3.6582022533870147</v>
      </c>
      <c r="K1716">
        <f t="shared" si="288"/>
        <v>-1.4821729168218806E-2</v>
      </c>
      <c r="M1716">
        <f t="shared" si="289"/>
        <v>4164.9843591434637</v>
      </c>
      <c r="N1716">
        <f t="shared" si="290"/>
        <v>61.6158308184378</v>
      </c>
      <c r="O1716">
        <f t="shared" si="291"/>
        <v>3.5345553300259747</v>
      </c>
      <c r="P1716">
        <f t="shared" si="292"/>
        <v>-1.8047764798854379E-2</v>
      </c>
      <c r="R1716">
        <f t="shared" si="293"/>
        <v>8.5021010732982488E-2</v>
      </c>
      <c r="S1716">
        <f t="shared" si="294"/>
        <v>8.6746843134325208E-2</v>
      </c>
      <c r="T1716">
        <f t="shared" si="295"/>
        <v>3.3799914492578749E-2</v>
      </c>
      <c r="U1716">
        <f t="shared" si="296"/>
        <v>0.21765582099239375</v>
      </c>
    </row>
    <row r="1717" spans="1:21" x14ac:dyDescent="0.55000000000000004">
      <c r="A1717">
        <v>0.9</v>
      </c>
      <c r="B1717" t="s">
        <v>8</v>
      </c>
      <c r="C1717" t="s">
        <v>14</v>
      </c>
      <c r="D1717">
        <v>62</v>
      </c>
      <c r="E1717">
        <v>54</v>
      </c>
      <c r="F1717" t="s">
        <v>10</v>
      </c>
      <c r="G1717" t="s">
        <v>11</v>
      </c>
      <c r="H1717">
        <v>4552</v>
      </c>
      <c r="I1717">
        <f t="shared" si="286"/>
        <v>67.468511173731997</v>
      </c>
      <c r="J1717">
        <f t="shared" si="287"/>
        <v>3.6582022533870147</v>
      </c>
      <c r="K1717">
        <f t="shared" si="288"/>
        <v>-1.4821729168218806E-2</v>
      </c>
      <c r="M1717">
        <f t="shared" si="289"/>
        <v>4164.9843591434637</v>
      </c>
      <c r="N1717">
        <f t="shared" si="290"/>
        <v>61.6158308184378</v>
      </c>
      <c r="O1717">
        <f t="shared" si="291"/>
        <v>3.5345553300259747</v>
      </c>
      <c r="P1717">
        <f t="shared" si="292"/>
        <v>-1.8047764798854379E-2</v>
      </c>
      <c r="R1717">
        <f t="shared" si="293"/>
        <v>8.5021010732982488E-2</v>
      </c>
      <c r="S1717">
        <f t="shared" si="294"/>
        <v>8.6746843134325208E-2</v>
      </c>
      <c r="T1717">
        <f t="shared" si="295"/>
        <v>3.3799914492578749E-2</v>
      </c>
      <c r="U1717">
        <f t="shared" si="296"/>
        <v>0.21765582099239375</v>
      </c>
    </row>
    <row r="1718" spans="1:21" x14ac:dyDescent="0.55000000000000004">
      <c r="A1718">
        <v>1.06</v>
      </c>
      <c r="B1718" t="s">
        <v>17</v>
      </c>
      <c r="C1718" t="s">
        <v>20</v>
      </c>
      <c r="D1718">
        <v>61.1</v>
      </c>
      <c r="E1718">
        <v>58</v>
      </c>
      <c r="F1718" t="s">
        <v>10</v>
      </c>
      <c r="G1718" t="s">
        <v>11</v>
      </c>
      <c r="H1718">
        <v>4552</v>
      </c>
      <c r="I1718">
        <f t="shared" si="286"/>
        <v>67.468511173731997</v>
      </c>
      <c r="J1718">
        <f t="shared" si="287"/>
        <v>3.6582022533870147</v>
      </c>
      <c r="K1718">
        <f t="shared" si="288"/>
        <v>-1.4821729168218806E-2</v>
      </c>
      <c r="M1718">
        <f t="shared" si="289"/>
        <v>5200.6469825623899</v>
      </c>
      <c r="N1718">
        <f t="shared" si="290"/>
        <v>70.042129284017321</v>
      </c>
      <c r="O1718">
        <f t="shared" si="291"/>
        <v>3.6614487243774985</v>
      </c>
      <c r="P1718">
        <f t="shared" si="292"/>
        <v>-1.5343603051820805E-2</v>
      </c>
      <c r="R1718">
        <f t="shared" si="293"/>
        <v>0.14249714028172009</v>
      </c>
      <c r="S1718">
        <f t="shared" si="294"/>
        <v>3.8145470613072149E-2</v>
      </c>
      <c r="T1718">
        <f t="shared" si="295"/>
        <v>8.8744983618059981E-4</v>
      </c>
      <c r="U1718">
        <f t="shared" si="296"/>
        <v>3.5210053947080426E-2</v>
      </c>
    </row>
    <row r="1719" spans="1:21" x14ac:dyDescent="0.55000000000000004">
      <c r="A1719">
        <v>0.96</v>
      </c>
      <c r="B1719" t="s">
        <v>15</v>
      </c>
      <c r="C1719" t="s">
        <v>12</v>
      </c>
      <c r="D1719">
        <v>59.4</v>
      </c>
      <c r="E1719">
        <v>61</v>
      </c>
      <c r="F1719" t="s">
        <v>16</v>
      </c>
      <c r="G1719" t="s">
        <v>11</v>
      </c>
      <c r="H1719">
        <v>4553</v>
      </c>
      <c r="I1719">
        <f t="shared" si="286"/>
        <v>67.475921631349351</v>
      </c>
      <c r="J1719">
        <f t="shared" si="287"/>
        <v>3.6582976503081897</v>
      </c>
      <c r="K1719">
        <f t="shared" si="288"/>
        <v>-1.4820101390588482E-2</v>
      </c>
      <c r="M1719">
        <f t="shared" si="289"/>
        <v>4553.3578429255613</v>
      </c>
      <c r="N1719">
        <f t="shared" si="290"/>
        <v>64.77569274303012</v>
      </c>
      <c r="O1719">
        <f t="shared" si="291"/>
        <v>3.5821403529077962</v>
      </c>
      <c r="P1719">
        <f t="shared" si="292"/>
        <v>-1.7033704143716789E-2</v>
      </c>
      <c r="R1719">
        <f t="shared" si="293"/>
        <v>7.8594975963380587E-5</v>
      </c>
      <c r="S1719">
        <f t="shared" si="294"/>
        <v>4.0017665902687023E-2</v>
      </c>
      <c r="T1719">
        <f t="shared" si="295"/>
        <v>2.0817687536709227E-2</v>
      </c>
      <c r="U1719">
        <f t="shared" si="296"/>
        <v>0.14936488589302477</v>
      </c>
    </row>
    <row r="1720" spans="1:21" x14ac:dyDescent="0.55000000000000004">
      <c r="A1720">
        <v>0.71</v>
      </c>
      <c r="B1720" t="s">
        <v>19</v>
      </c>
      <c r="C1720" t="s">
        <v>24</v>
      </c>
      <c r="D1720">
        <v>61.9</v>
      </c>
      <c r="E1720">
        <v>58</v>
      </c>
      <c r="F1720" t="s">
        <v>10</v>
      </c>
      <c r="G1720" t="s">
        <v>11</v>
      </c>
      <c r="H1720">
        <v>4553</v>
      </c>
      <c r="I1720">
        <f t="shared" si="286"/>
        <v>67.475921631349351</v>
      </c>
      <c r="J1720">
        <f t="shared" si="287"/>
        <v>3.6582976503081897</v>
      </c>
      <c r="K1720">
        <f t="shared" si="288"/>
        <v>-1.4820101390588482E-2</v>
      </c>
      <c r="M1720">
        <f t="shared" si="289"/>
        <v>2935.1349938334884</v>
      </c>
      <c r="N1720">
        <f t="shared" si="290"/>
        <v>51.609601390562126</v>
      </c>
      <c r="O1720">
        <f t="shared" si="291"/>
        <v>3.3838694242335405</v>
      </c>
      <c r="P1720">
        <f t="shared" si="292"/>
        <v>-2.125895687345674E-2</v>
      </c>
      <c r="R1720">
        <f t="shared" si="293"/>
        <v>0.35534043623248662</v>
      </c>
      <c r="S1720">
        <f t="shared" si="294"/>
        <v>0.23514047466401294</v>
      </c>
      <c r="T1720">
        <f t="shared" si="295"/>
        <v>7.5015280960402497E-2</v>
      </c>
      <c r="U1720">
        <f t="shared" si="296"/>
        <v>0.43446770795760264</v>
      </c>
    </row>
    <row r="1721" spans="1:21" x14ac:dyDescent="0.55000000000000004">
      <c r="A1721">
        <v>0.9</v>
      </c>
      <c r="B1721" t="s">
        <v>8</v>
      </c>
      <c r="C1721" t="s">
        <v>12</v>
      </c>
      <c r="D1721">
        <v>62.9</v>
      </c>
      <c r="E1721">
        <v>57</v>
      </c>
      <c r="F1721" t="s">
        <v>16</v>
      </c>
      <c r="G1721" t="s">
        <v>11</v>
      </c>
      <c r="H1721">
        <v>4553</v>
      </c>
      <c r="I1721">
        <f t="shared" si="286"/>
        <v>67.475921631349351</v>
      </c>
      <c r="J1721">
        <f t="shared" si="287"/>
        <v>3.6582976503081897</v>
      </c>
      <c r="K1721">
        <f t="shared" si="288"/>
        <v>-1.4820101390588482E-2</v>
      </c>
      <c r="M1721">
        <f t="shared" si="289"/>
        <v>4164.9843591434637</v>
      </c>
      <c r="N1721">
        <f t="shared" si="290"/>
        <v>61.6158308184378</v>
      </c>
      <c r="O1721">
        <f t="shared" si="291"/>
        <v>3.5345553300259747</v>
      </c>
      <c r="P1721">
        <f t="shared" si="292"/>
        <v>-1.8047764798854379E-2</v>
      </c>
      <c r="R1721">
        <f t="shared" si="293"/>
        <v>8.5221972514064631E-2</v>
      </c>
      <c r="S1721">
        <f t="shared" si="294"/>
        <v>8.6847140005405263E-2</v>
      </c>
      <c r="T1721">
        <f t="shared" si="295"/>
        <v>3.382510995839566E-2</v>
      </c>
      <c r="U1721">
        <f t="shared" si="296"/>
        <v>0.21778956318852363</v>
      </c>
    </row>
    <row r="1722" spans="1:21" x14ac:dyDescent="0.55000000000000004">
      <c r="A1722">
        <v>0.9</v>
      </c>
      <c r="B1722" t="s">
        <v>8</v>
      </c>
      <c r="C1722" t="s">
        <v>12</v>
      </c>
      <c r="D1722">
        <v>63.2</v>
      </c>
      <c r="E1722">
        <v>58</v>
      </c>
      <c r="F1722" t="s">
        <v>16</v>
      </c>
      <c r="G1722" t="s">
        <v>11</v>
      </c>
      <c r="H1722">
        <v>4553</v>
      </c>
      <c r="I1722">
        <f t="shared" si="286"/>
        <v>67.475921631349351</v>
      </c>
      <c r="J1722">
        <f t="shared" si="287"/>
        <v>3.6582976503081897</v>
      </c>
      <c r="K1722">
        <f t="shared" si="288"/>
        <v>-1.4820101390588482E-2</v>
      </c>
      <c r="M1722">
        <f t="shared" si="289"/>
        <v>4164.9843591434637</v>
      </c>
      <c r="N1722">
        <f t="shared" si="290"/>
        <v>61.6158308184378</v>
      </c>
      <c r="O1722">
        <f t="shared" si="291"/>
        <v>3.5345553300259747</v>
      </c>
      <c r="P1722">
        <f t="shared" si="292"/>
        <v>-1.8047764798854379E-2</v>
      </c>
      <c r="R1722">
        <f t="shared" si="293"/>
        <v>8.5221972514064631E-2</v>
      </c>
      <c r="S1722">
        <f t="shared" si="294"/>
        <v>8.6847140005405263E-2</v>
      </c>
      <c r="T1722">
        <f t="shared" si="295"/>
        <v>3.382510995839566E-2</v>
      </c>
      <c r="U1722">
        <f t="shared" si="296"/>
        <v>0.21778956318852363</v>
      </c>
    </row>
    <row r="1723" spans="1:21" x14ac:dyDescent="0.55000000000000004">
      <c r="A1723">
        <v>0.9</v>
      </c>
      <c r="B1723" t="s">
        <v>8</v>
      </c>
      <c r="C1723" t="s">
        <v>12</v>
      </c>
      <c r="D1723">
        <v>63</v>
      </c>
      <c r="E1723">
        <v>56</v>
      </c>
      <c r="F1723" t="s">
        <v>16</v>
      </c>
      <c r="G1723" t="s">
        <v>11</v>
      </c>
      <c r="H1723">
        <v>4553</v>
      </c>
      <c r="I1723">
        <f t="shared" si="286"/>
        <v>67.475921631349351</v>
      </c>
      <c r="J1723">
        <f t="shared" si="287"/>
        <v>3.6582976503081897</v>
      </c>
      <c r="K1723">
        <f t="shared" si="288"/>
        <v>-1.4820101390588482E-2</v>
      </c>
      <c r="M1723">
        <f t="shared" si="289"/>
        <v>4164.9843591434637</v>
      </c>
      <c r="N1723">
        <f t="shared" si="290"/>
        <v>61.6158308184378</v>
      </c>
      <c r="O1723">
        <f t="shared" si="291"/>
        <v>3.5345553300259747</v>
      </c>
      <c r="P1723">
        <f t="shared" si="292"/>
        <v>-1.8047764798854379E-2</v>
      </c>
      <c r="R1723">
        <f t="shared" si="293"/>
        <v>8.5221972514064631E-2</v>
      </c>
      <c r="S1723">
        <f t="shared" si="294"/>
        <v>8.6847140005405263E-2</v>
      </c>
      <c r="T1723">
        <f t="shared" si="295"/>
        <v>3.382510995839566E-2</v>
      </c>
      <c r="U1723">
        <f t="shared" si="296"/>
        <v>0.21778956318852363</v>
      </c>
    </row>
    <row r="1724" spans="1:21" x14ac:dyDescent="0.55000000000000004">
      <c r="A1724">
        <v>1.01</v>
      </c>
      <c r="B1724" t="s">
        <v>17</v>
      </c>
      <c r="C1724" t="s">
        <v>20</v>
      </c>
      <c r="D1724">
        <v>61.7</v>
      </c>
      <c r="E1724">
        <v>58</v>
      </c>
      <c r="F1724" t="s">
        <v>10</v>
      </c>
      <c r="G1724" t="s">
        <v>11</v>
      </c>
      <c r="H1724">
        <v>4553</v>
      </c>
      <c r="I1724">
        <f t="shared" si="286"/>
        <v>67.475921631349351</v>
      </c>
      <c r="J1724">
        <f t="shared" si="287"/>
        <v>3.6582976503081897</v>
      </c>
      <c r="K1724">
        <f t="shared" si="288"/>
        <v>-1.4820101390588482E-2</v>
      </c>
      <c r="M1724">
        <f t="shared" si="289"/>
        <v>4877.0024127439756</v>
      </c>
      <c r="N1724">
        <f t="shared" si="290"/>
        <v>67.408911013523721</v>
      </c>
      <c r="O1724">
        <f t="shared" si="291"/>
        <v>3.6217945386426473</v>
      </c>
      <c r="P1724">
        <f t="shared" si="292"/>
        <v>-1.6188653597768797E-2</v>
      </c>
      <c r="R1724">
        <f t="shared" si="293"/>
        <v>7.1162401217653326E-2</v>
      </c>
      <c r="S1724">
        <f t="shared" si="294"/>
        <v>9.9310415042181918E-4</v>
      </c>
      <c r="T1724">
        <f t="shared" si="295"/>
        <v>9.9781688519705748E-3</v>
      </c>
      <c r="U1724">
        <f t="shared" si="296"/>
        <v>9.2344321480109112E-2</v>
      </c>
    </row>
    <row r="1725" spans="1:21" x14ac:dyDescent="0.55000000000000004">
      <c r="A1725">
        <v>0.9</v>
      </c>
      <c r="B1725" t="s">
        <v>21</v>
      </c>
      <c r="C1725" t="s">
        <v>14</v>
      </c>
      <c r="D1725">
        <v>62.4</v>
      </c>
      <c r="E1725">
        <v>58</v>
      </c>
      <c r="F1725" t="s">
        <v>10</v>
      </c>
      <c r="G1725" t="s">
        <v>11</v>
      </c>
      <c r="H1725">
        <v>4554</v>
      </c>
      <c r="I1725">
        <f t="shared" si="286"/>
        <v>67.483331275211953</v>
      </c>
      <c r="J1725">
        <f t="shared" si="287"/>
        <v>3.658393026279124</v>
      </c>
      <c r="K1725">
        <f t="shared" si="288"/>
        <v>-1.4818474149146235E-2</v>
      </c>
      <c r="M1725">
        <f t="shared" si="289"/>
        <v>4164.9843591434637</v>
      </c>
      <c r="N1725">
        <f t="shared" si="290"/>
        <v>61.6158308184378</v>
      </c>
      <c r="O1725">
        <f t="shared" si="291"/>
        <v>3.5345553300259747</v>
      </c>
      <c r="P1725">
        <f t="shared" si="292"/>
        <v>-1.8047764798854379E-2</v>
      </c>
      <c r="R1725">
        <f t="shared" si="293"/>
        <v>8.5422846037886746E-2</v>
      </c>
      <c r="S1725">
        <f t="shared" si="294"/>
        <v>8.6947403838811513E-2</v>
      </c>
      <c r="T1725">
        <f t="shared" si="295"/>
        <v>3.385029857743363E-2</v>
      </c>
      <c r="U1725">
        <f t="shared" si="296"/>
        <v>0.21792329069819913</v>
      </c>
    </row>
    <row r="1726" spans="1:21" x14ac:dyDescent="0.55000000000000004">
      <c r="A1726">
        <v>1</v>
      </c>
      <c r="B1726" t="s">
        <v>21</v>
      </c>
      <c r="C1726" t="s">
        <v>20</v>
      </c>
      <c r="D1726">
        <v>62.2</v>
      </c>
      <c r="E1726">
        <v>62</v>
      </c>
      <c r="F1726" t="s">
        <v>22</v>
      </c>
      <c r="G1726" t="s">
        <v>11</v>
      </c>
      <c r="H1726">
        <v>4554</v>
      </c>
      <c r="I1726">
        <f t="shared" si="286"/>
        <v>67.483331275211953</v>
      </c>
      <c r="J1726">
        <f t="shared" si="287"/>
        <v>3.658393026279124</v>
      </c>
      <c r="K1726">
        <f t="shared" si="288"/>
        <v>-1.4818474149146235E-2</v>
      </c>
      <c r="M1726">
        <f t="shared" si="289"/>
        <v>4812.2734987802924</v>
      </c>
      <c r="N1726">
        <f t="shared" si="290"/>
        <v>66.882267359425001</v>
      </c>
      <c r="O1726">
        <f t="shared" si="291"/>
        <v>3.6138637014956769</v>
      </c>
      <c r="P1726">
        <f t="shared" si="292"/>
        <v>-1.6357663706958396E-2</v>
      </c>
      <c r="R1726">
        <f t="shared" si="293"/>
        <v>5.6713548260933763E-2</v>
      </c>
      <c r="S1726">
        <f t="shared" si="294"/>
        <v>8.9068500980735571E-3</v>
      </c>
      <c r="T1726">
        <f t="shared" si="295"/>
        <v>1.2171826390325515E-2</v>
      </c>
      <c r="U1726">
        <f t="shared" si="296"/>
        <v>0.10386963882518506</v>
      </c>
    </row>
    <row r="1727" spans="1:21" x14ac:dyDescent="0.55000000000000004">
      <c r="A1727">
        <v>1.25</v>
      </c>
      <c r="B1727" t="s">
        <v>23</v>
      </c>
      <c r="C1727" t="s">
        <v>20</v>
      </c>
      <c r="D1727">
        <v>63</v>
      </c>
      <c r="E1727">
        <v>59</v>
      </c>
      <c r="F1727" t="s">
        <v>16</v>
      </c>
      <c r="G1727" t="s">
        <v>11</v>
      </c>
      <c r="H1727">
        <v>4554</v>
      </c>
      <c r="I1727">
        <f t="shared" si="286"/>
        <v>67.483331275211953</v>
      </c>
      <c r="J1727">
        <f t="shared" si="287"/>
        <v>3.658393026279124</v>
      </c>
      <c r="K1727">
        <f t="shared" si="288"/>
        <v>-1.4818474149146235E-2</v>
      </c>
      <c r="M1727">
        <f t="shared" si="289"/>
        <v>6430.4963478723657</v>
      </c>
      <c r="N1727">
        <f t="shared" si="290"/>
        <v>80.048358711893002</v>
      </c>
      <c r="O1727">
        <f t="shared" si="291"/>
        <v>3.8121346301699326</v>
      </c>
      <c r="P1727">
        <f t="shared" si="292"/>
        <v>-1.2132410977218441E-2</v>
      </c>
      <c r="R1727">
        <f t="shared" si="293"/>
        <v>0.41205453400798547</v>
      </c>
      <c r="S1727">
        <f t="shared" si="294"/>
        <v>0.18619453425377133</v>
      </c>
      <c r="T1727">
        <f t="shared" si="295"/>
        <v>4.2024354077444766E-2</v>
      </c>
      <c r="U1727">
        <f t="shared" si="296"/>
        <v>0.18126449085734991</v>
      </c>
    </row>
    <row r="1728" spans="1:21" x14ac:dyDescent="0.55000000000000004">
      <c r="A1728">
        <v>1.2</v>
      </c>
      <c r="B1728" t="s">
        <v>27</v>
      </c>
      <c r="C1728" t="s">
        <v>14</v>
      </c>
      <c r="D1728">
        <v>61.6</v>
      </c>
      <c r="E1728">
        <v>56</v>
      </c>
      <c r="F1728" t="s">
        <v>10</v>
      </c>
      <c r="G1728" t="s">
        <v>28</v>
      </c>
      <c r="H1728">
        <v>4554</v>
      </c>
      <c r="I1728">
        <f t="shared" si="286"/>
        <v>67.483331275211953</v>
      </c>
      <c r="J1728">
        <f t="shared" si="287"/>
        <v>3.658393026279124</v>
      </c>
      <c r="K1728">
        <f t="shared" si="288"/>
        <v>-1.4818474149146235E-2</v>
      </c>
      <c r="M1728">
        <f t="shared" si="289"/>
        <v>6106.8517780539496</v>
      </c>
      <c r="N1728">
        <f t="shared" si="290"/>
        <v>77.415140441399387</v>
      </c>
      <c r="O1728">
        <f t="shared" si="291"/>
        <v>3.7724804444350815</v>
      </c>
      <c r="P1728">
        <f t="shared" si="292"/>
        <v>-1.2977461523166433E-2</v>
      </c>
      <c r="R1728">
        <f t="shared" si="293"/>
        <v>0.34098633685857477</v>
      </c>
      <c r="S1728">
        <f t="shared" si="294"/>
        <v>0.14717425738340215</v>
      </c>
      <c r="T1728">
        <f t="shared" si="295"/>
        <v>3.118511798389071E-2</v>
      </c>
      <c r="U1728">
        <f t="shared" si="296"/>
        <v>0.12423766492084287</v>
      </c>
    </row>
    <row r="1729" spans="1:21" x14ac:dyDescent="0.55000000000000004">
      <c r="A1729">
        <v>1.2</v>
      </c>
      <c r="B1729" t="s">
        <v>27</v>
      </c>
      <c r="C1729" t="s">
        <v>14</v>
      </c>
      <c r="D1729">
        <v>60.3</v>
      </c>
      <c r="E1729">
        <v>59</v>
      </c>
      <c r="F1729" t="s">
        <v>10</v>
      </c>
      <c r="G1729" t="s">
        <v>11</v>
      </c>
      <c r="H1729">
        <v>4554</v>
      </c>
      <c r="I1729">
        <f t="shared" si="286"/>
        <v>67.483331275211953</v>
      </c>
      <c r="J1729">
        <f t="shared" si="287"/>
        <v>3.658393026279124</v>
      </c>
      <c r="K1729">
        <f t="shared" si="288"/>
        <v>-1.4818474149146235E-2</v>
      </c>
      <c r="M1729">
        <f t="shared" si="289"/>
        <v>6106.8517780539496</v>
      </c>
      <c r="N1729">
        <f t="shared" si="290"/>
        <v>77.415140441399387</v>
      </c>
      <c r="O1729">
        <f t="shared" si="291"/>
        <v>3.7724804444350815</v>
      </c>
      <c r="P1729">
        <f t="shared" si="292"/>
        <v>-1.2977461523166433E-2</v>
      </c>
      <c r="R1729">
        <f t="shared" si="293"/>
        <v>0.34098633685857477</v>
      </c>
      <c r="S1729">
        <f t="shared" si="294"/>
        <v>0.14717425738340215</v>
      </c>
      <c r="T1729">
        <f t="shared" si="295"/>
        <v>3.118511798389071E-2</v>
      </c>
      <c r="U1729">
        <f t="shared" si="296"/>
        <v>0.12423766492084287</v>
      </c>
    </row>
    <row r="1730" spans="1:21" x14ac:dyDescent="0.55000000000000004">
      <c r="A1730">
        <v>1</v>
      </c>
      <c r="B1730" t="s">
        <v>27</v>
      </c>
      <c r="C1730" t="s">
        <v>24</v>
      </c>
      <c r="D1730">
        <v>61.5</v>
      </c>
      <c r="E1730">
        <v>60</v>
      </c>
      <c r="F1730" t="s">
        <v>10</v>
      </c>
      <c r="G1730" t="s">
        <v>11</v>
      </c>
      <c r="H1730">
        <v>4554</v>
      </c>
      <c r="I1730">
        <f t="shared" ref="I1730:I1793" si="297" xml:space="preserve"> SQRT(H1730)</f>
        <v>67.483331275211953</v>
      </c>
      <c r="J1730">
        <f t="shared" ref="J1730:J1793" si="298">LOG10(H1730)</f>
        <v>3.658393026279124</v>
      </c>
      <c r="K1730">
        <f t="shared" ref="K1730:K1793" si="299" xml:space="preserve"> (1/I1730)*-1</f>
        <v>-1.4818474149146235E-2</v>
      </c>
      <c r="M1730">
        <f t="shared" ref="M1730:M1793" si="300" xml:space="preserve"> INTERCEPT(Price,CaratSize) + A1730*SLOPE(Price,CaratSize)</f>
        <v>4812.2734987802924</v>
      </c>
      <c r="N1730">
        <f t="shared" ref="N1730:N1793" si="301" xml:space="preserve"> INTERCEPT(SqrtPrice,CaratSize) + A1730*SLOPE(SqrtPrice,CaratSize)</f>
        <v>66.882267359425001</v>
      </c>
      <c r="O1730">
        <f t="shared" ref="O1730:O1793" si="302" xml:space="preserve"> INTERCEPT(LogTenPrice,CaratSize) + A1730*SLOPE(LogTenPrice,CaratSize)</f>
        <v>3.6138637014956769</v>
      </c>
      <c r="P1730">
        <f t="shared" ref="P1730:P1793" si="303" xml:space="preserve"> INTERCEPT(NegRecPrice,CaratSize) + A1730*SLOPE(NegRecPrice,CaratSize)</f>
        <v>-1.6357663706958396E-2</v>
      </c>
      <c r="R1730">
        <f t="shared" ref="R1730:R1793" si="304" xml:space="preserve"> ABS((M1730-H1730)/H1730)</f>
        <v>5.6713548260933763E-2</v>
      </c>
      <c r="S1730">
        <f t="shared" ref="S1730:S1793" si="305" xml:space="preserve"> ABS((N1730-I1730)/I1730)</f>
        <v>8.9068500980735571E-3</v>
      </c>
      <c r="T1730">
        <f t="shared" ref="T1730:T1793" si="306" xml:space="preserve"> ABS((O1730-J1730)/J1730)</f>
        <v>1.2171826390325515E-2</v>
      </c>
      <c r="U1730">
        <f t="shared" ref="U1730:U1793" si="307" xml:space="preserve"> ABS((P1730-K1730)/K1730)</f>
        <v>0.10386963882518506</v>
      </c>
    </row>
    <row r="1731" spans="1:21" x14ac:dyDescent="0.55000000000000004">
      <c r="A1731">
        <v>1</v>
      </c>
      <c r="B1731" t="s">
        <v>27</v>
      </c>
      <c r="C1731" t="s">
        <v>24</v>
      </c>
      <c r="D1731">
        <v>61.8</v>
      </c>
      <c r="E1731">
        <v>59</v>
      </c>
      <c r="F1731" t="s">
        <v>10</v>
      </c>
      <c r="G1731" t="s">
        <v>11</v>
      </c>
      <c r="H1731">
        <v>4554</v>
      </c>
      <c r="I1731">
        <f t="shared" si="297"/>
        <v>67.483331275211953</v>
      </c>
      <c r="J1731">
        <f t="shared" si="298"/>
        <v>3.658393026279124</v>
      </c>
      <c r="K1731">
        <f t="shared" si="299"/>
        <v>-1.4818474149146235E-2</v>
      </c>
      <c r="M1731">
        <f t="shared" si="300"/>
        <v>4812.2734987802924</v>
      </c>
      <c r="N1731">
        <f t="shared" si="301"/>
        <v>66.882267359425001</v>
      </c>
      <c r="O1731">
        <f t="shared" si="302"/>
        <v>3.6138637014956769</v>
      </c>
      <c r="P1731">
        <f t="shared" si="303"/>
        <v>-1.6357663706958396E-2</v>
      </c>
      <c r="R1731">
        <f t="shared" si="304"/>
        <v>5.6713548260933763E-2</v>
      </c>
      <c r="S1731">
        <f t="shared" si="305"/>
        <v>8.9068500980735571E-3</v>
      </c>
      <c r="T1731">
        <f t="shared" si="306"/>
        <v>1.2171826390325515E-2</v>
      </c>
      <c r="U1731">
        <f t="shared" si="307"/>
        <v>0.10386963882518506</v>
      </c>
    </row>
    <row r="1732" spans="1:21" x14ac:dyDescent="0.55000000000000004">
      <c r="A1732">
        <v>1.02</v>
      </c>
      <c r="B1732" t="s">
        <v>15</v>
      </c>
      <c r="C1732" t="s">
        <v>14</v>
      </c>
      <c r="D1732">
        <v>62.3</v>
      </c>
      <c r="E1732">
        <v>55</v>
      </c>
      <c r="F1732" t="s">
        <v>16</v>
      </c>
      <c r="G1732" t="s">
        <v>11</v>
      </c>
      <c r="H1732">
        <v>4555</v>
      </c>
      <c r="I1732">
        <f t="shared" si="297"/>
        <v>67.490740105587818</v>
      </c>
      <c r="J1732">
        <f t="shared" si="298"/>
        <v>3.658488381309017</v>
      </c>
      <c r="K1732">
        <f t="shared" si="299"/>
        <v>-1.4816847443597765E-2</v>
      </c>
      <c r="M1732">
        <f t="shared" si="300"/>
        <v>4941.7313267076588</v>
      </c>
      <c r="N1732">
        <f t="shared" si="301"/>
        <v>67.935554667622441</v>
      </c>
      <c r="O1732">
        <f t="shared" si="302"/>
        <v>3.6297253757896177</v>
      </c>
      <c r="P1732">
        <f t="shared" si="303"/>
        <v>-1.6019643488579198E-2</v>
      </c>
      <c r="R1732">
        <f t="shared" si="304"/>
        <v>8.4902596423196225E-2</v>
      </c>
      <c r="S1732">
        <f t="shared" si="305"/>
        <v>6.5907495063577551E-3</v>
      </c>
      <c r="T1732">
        <f t="shared" si="306"/>
        <v>7.8619917631411948E-3</v>
      </c>
      <c r="U1732">
        <f t="shared" si="307"/>
        <v>8.1177595271870781E-2</v>
      </c>
    </row>
    <row r="1733" spans="1:21" x14ac:dyDescent="0.55000000000000004">
      <c r="A1733">
        <v>1.02</v>
      </c>
      <c r="B1733" t="s">
        <v>15</v>
      </c>
      <c r="C1733" t="s">
        <v>14</v>
      </c>
      <c r="D1733">
        <v>62.7</v>
      </c>
      <c r="E1733">
        <v>56</v>
      </c>
      <c r="F1733" t="s">
        <v>16</v>
      </c>
      <c r="G1733" t="s">
        <v>11</v>
      </c>
      <c r="H1733">
        <v>4555</v>
      </c>
      <c r="I1733">
        <f t="shared" si="297"/>
        <v>67.490740105587818</v>
      </c>
      <c r="J1733">
        <f t="shared" si="298"/>
        <v>3.658488381309017</v>
      </c>
      <c r="K1733">
        <f t="shared" si="299"/>
        <v>-1.4816847443597765E-2</v>
      </c>
      <c r="M1733">
        <f t="shared" si="300"/>
        <v>4941.7313267076588</v>
      </c>
      <c r="N1733">
        <f t="shared" si="301"/>
        <v>67.935554667622441</v>
      </c>
      <c r="O1733">
        <f t="shared" si="302"/>
        <v>3.6297253757896177</v>
      </c>
      <c r="P1733">
        <f t="shared" si="303"/>
        <v>-1.6019643488579198E-2</v>
      </c>
      <c r="R1733">
        <f t="shared" si="304"/>
        <v>8.4902596423196225E-2</v>
      </c>
      <c r="S1733">
        <f t="shared" si="305"/>
        <v>6.5907495063577551E-3</v>
      </c>
      <c r="T1733">
        <f t="shared" si="306"/>
        <v>7.8619917631411948E-3</v>
      </c>
      <c r="U1733">
        <f t="shared" si="307"/>
        <v>8.1177595271870781E-2</v>
      </c>
    </row>
    <row r="1734" spans="1:21" x14ac:dyDescent="0.55000000000000004">
      <c r="A1734">
        <v>1.03</v>
      </c>
      <c r="B1734" t="s">
        <v>17</v>
      </c>
      <c r="C1734" t="s">
        <v>20</v>
      </c>
      <c r="D1734">
        <v>62.4</v>
      </c>
      <c r="E1734">
        <v>56</v>
      </c>
      <c r="F1734" t="s">
        <v>10</v>
      </c>
      <c r="G1734" t="s">
        <v>11</v>
      </c>
      <c r="H1734">
        <v>4624</v>
      </c>
      <c r="I1734">
        <f t="shared" si="297"/>
        <v>68</v>
      </c>
      <c r="J1734">
        <f t="shared" si="298"/>
        <v>3.6650178254124728</v>
      </c>
      <c r="K1734">
        <f t="shared" si="299"/>
        <v>-1.4705882352941176E-2</v>
      </c>
      <c r="M1734">
        <f t="shared" si="300"/>
        <v>5006.460240671342</v>
      </c>
      <c r="N1734">
        <f t="shared" si="301"/>
        <v>68.462198321721161</v>
      </c>
      <c r="O1734">
        <f t="shared" si="302"/>
        <v>3.6376562129365877</v>
      </c>
      <c r="P1734">
        <f t="shared" si="303"/>
        <v>-1.5850633379389602E-2</v>
      </c>
      <c r="R1734">
        <f t="shared" si="304"/>
        <v>8.2711989764563593E-2</v>
      </c>
      <c r="S1734">
        <f t="shared" si="305"/>
        <v>6.7970341429582455E-3</v>
      </c>
      <c r="T1734">
        <f t="shared" si="306"/>
        <v>7.4656151154751139E-3</v>
      </c>
      <c r="U1734">
        <f t="shared" si="307"/>
        <v>7.7843069798492981E-2</v>
      </c>
    </row>
    <row r="1735" spans="1:21" x14ac:dyDescent="0.55000000000000004">
      <c r="A1735">
        <v>1.04</v>
      </c>
      <c r="B1735" t="s">
        <v>23</v>
      </c>
      <c r="C1735" t="s">
        <v>14</v>
      </c>
      <c r="D1735">
        <v>59.4</v>
      </c>
      <c r="E1735">
        <v>59</v>
      </c>
      <c r="F1735" t="s">
        <v>10</v>
      </c>
      <c r="G1735" t="s">
        <v>11</v>
      </c>
      <c r="H1735">
        <v>4624</v>
      </c>
      <c r="I1735">
        <f t="shared" si="297"/>
        <v>68</v>
      </c>
      <c r="J1735">
        <f t="shared" si="298"/>
        <v>3.6650178254124728</v>
      </c>
      <c r="K1735">
        <f t="shared" si="299"/>
        <v>-1.4705882352941176E-2</v>
      </c>
      <c r="M1735">
        <f t="shared" si="300"/>
        <v>5071.1891546350253</v>
      </c>
      <c r="N1735">
        <f t="shared" si="301"/>
        <v>68.988841975819881</v>
      </c>
      <c r="O1735">
        <f t="shared" si="302"/>
        <v>3.6455870500835581</v>
      </c>
      <c r="P1735">
        <f t="shared" si="303"/>
        <v>-1.5681623270200003E-2</v>
      </c>
      <c r="R1735">
        <f t="shared" si="304"/>
        <v>9.6710457317263243E-2</v>
      </c>
      <c r="S1735">
        <f t="shared" si="305"/>
        <v>1.4541793762057069E-2</v>
      </c>
      <c r="T1735">
        <f t="shared" si="306"/>
        <v>5.30168644588458E-3</v>
      </c>
      <c r="U1735">
        <f t="shared" si="307"/>
        <v>6.6350382373600247E-2</v>
      </c>
    </row>
    <row r="1736" spans="1:21" x14ac:dyDescent="0.55000000000000004">
      <c r="A1736">
        <v>0.91</v>
      </c>
      <c r="B1736" t="s">
        <v>17</v>
      </c>
      <c r="C1736" t="s">
        <v>24</v>
      </c>
      <c r="D1736">
        <v>63.5</v>
      </c>
      <c r="E1736">
        <v>57</v>
      </c>
      <c r="F1736" t="s">
        <v>16</v>
      </c>
      <c r="G1736" t="s">
        <v>11</v>
      </c>
      <c r="H1736">
        <v>4625</v>
      </c>
      <c r="I1736">
        <f t="shared" si="297"/>
        <v>68.007352543677214</v>
      </c>
      <c r="J1736">
        <f t="shared" si="298"/>
        <v>3.6651117370750512</v>
      </c>
      <c r="K1736">
        <f t="shared" si="299"/>
        <v>-1.4704292441876156E-2</v>
      </c>
      <c r="M1736">
        <f t="shared" si="300"/>
        <v>4229.713273107147</v>
      </c>
      <c r="N1736">
        <f t="shared" si="301"/>
        <v>62.142474472536527</v>
      </c>
      <c r="O1736">
        <f t="shared" si="302"/>
        <v>3.5424861671729451</v>
      </c>
      <c r="P1736">
        <f t="shared" si="303"/>
        <v>-1.787875468966478E-2</v>
      </c>
      <c r="R1736">
        <f t="shared" si="304"/>
        <v>8.5467400409265523E-2</v>
      </c>
      <c r="S1736">
        <f t="shared" si="305"/>
        <v>8.6238882293999217E-2</v>
      </c>
      <c r="T1736">
        <f t="shared" si="306"/>
        <v>3.3457525636030869E-2</v>
      </c>
      <c r="U1736">
        <f t="shared" si="307"/>
        <v>0.21588677322195496</v>
      </c>
    </row>
    <row r="1737" spans="1:21" x14ac:dyDescent="0.55000000000000004">
      <c r="A1737">
        <v>0.91</v>
      </c>
      <c r="B1737" t="s">
        <v>21</v>
      </c>
      <c r="C1737" t="s">
        <v>12</v>
      </c>
      <c r="D1737">
        <v>59.4</v>
      </c>
      <c r="E1737">
        <v>60</v>
      </c>
      <c r="F1737" t="s">
        <v>10</v>
      </c>
      <c r="G1737" t="s">
        <v>11</v>
      </c>
      <c r="H1737">
        <v>4625</v>
      </c>
      <c r="I1737">
        <f t="shared" si="297"/>
        <v>68.007352543677214</v>
      </c>
      <c r="J1737">
        <f t="shared" si="298"/>
        <v>3.6651117370750512</v>
      </c>
      <c r="K1737">
        <f t="shared" si="299"/>
        <v>-1.4704292441876156E-2</v>
      </c>
      <c r="M1737">
        <f t="shared" si="300"/>
        <v>4229.713273107147</v>
      </c>
      <c r="N1737">
        <f t="shared" si="301"/>
        <v>62.142474472536527</v>
      </c>
      <c r="O1737">
        <f t="shared" si="302"/>
        <v>3.5424861671729451</v>
      </c>
      <c r="P1737">
        <f t="shared" si="303"/>
        <v>-1.787875468966478E-2</v>
      </c>
      <c r="R1737">
        <f t="shared" si="304"/>
        <v>8.5467400409265523E-2</v>
      </c>
      <c r="S1737">
        <f t="shared" si="305"/>
        <v>8.6238882293999217E-2</v>
      </c>
      <c r="T1737">
        <f t="shared" si="306"/>
        <v>3.3457525636030869E-2</v>
      </c>
      <c r="U1737">
        <f t="shared" si="307"/>
        <v>0.21588677322195496</v>
      </c>
    </row>
    <row r="1738" spans="1:21" x14ac:dyDescent="0.55000000000000004">
      <c r="A1738">
        <v>0.91</v>
      </c>
      <c r="B1738" t="s">
        <v>19</v>
      </c>
      <c r="C1738" t="s">
        <v>12</v>
      </c>
      <c r="D1738">
        <v>63.3</v>
      </c>
      <c r="E1738">
        <v>58</v>
      </c>
      <c r="F1738" t="s">
        <v>22</v>
      </c>
      <c r="G1738" t="s">
        <v>11</v>
      </c>
      <c r="H1738">
        <v>4625</v>
      </c>
      <c r="I1738">
        <f t="shared" si="297"/>
        <v>68.007352543677214</v>
      </c>
      <c r="J1738">
        <f t="shared" si="298"/>
        <v>3.6651117370750512</v>
      </c>
      <c r="K1738">
        <f t="shared" si="299"/>
        <v>-1.4704292441876156E-2</v>
      </c>
      <c r="M1738">
        <f t="shared" si="300"/>
        <v>4229.713273107147</v>
      </c>
      <c r="N1738">
        <f t="shared" si="301"/>
        <v>62.142474472536527</v>
      </c>
      <c r="O1738">
        <f t="shared" si="302"/>
        <v>3.5424861671729451</v>
      </c>
      <c r="P1738">
        <f t="shared" si="303"/>
        <v>-1.787875468966478E-2</v>
      </c>
      <c r="R1738">
        <f t="shared" si="304"/>
        <v>8.5467400409265523E-2</v>
      </c>
      <c r="S1738">
        <f t="shared" si="305"/>
        <v>8.6238882293999217E-2</v>
      </c>
      <c r="T1738">
        <f t="shared" si="306"/>
        <v>3.3457525636030869E-2</v>
      </c>
      <c r="U1738">
        <f t="shared" si="307"/>
        <v>0.21588677322195496</v>
      </c>
    </row>
    <row r="1739" spans="1:21" x14ac:dyDescent="0.55000000000000004">
      <c r="A1739">
        <v>0.9</v>
      </c>
      <c r="B1739" t="s">
        <v>21</v>
      </c>
      <c r="C1739" t="s">
        <v>18</v>
      </c>
      <c r="D1739">
        <v>61.8</v>
      </c>
      <c r="E1739">
        <v>55</v>
      </c>
      <c r="F1739" t="s">
        <v>16</v>
      </c>
      <c r="G1739" t="s">
        <v>11</v>
      </c>
      <c r="H1739">
        <v>4625</v>
      </c>
      <c r="I1739">
        <f t="shared" si="297"/>
        <v>68.007352543677214</v>
      </c>
      <c r="J1739">
        <f t="shared" si="298"/>
        <v>3.6651117370750512</v>
      </c>
      <c r="K1739">
        <f t="shared" si="299"/>
        <v>-1.4704292441876156E-2</v>
      </c>
      <c r="M1739">
        <f t="shared" si="300"/>
        <v>4164.9843591434637</v>
      </c>
      <c r="N1739">
        <f t="shared" si="301"/>
        <v>61.6158308184378</v>
      </c>
      <c r="O1739">
        <f t="shared" si="302"/>
        <v>3.5345553300259747</v>
      </c>
      <c r="P1739">
        <f t="shared" si="303"/>
        <v>-1.8047764798854379E-2</v>
      </c>
      <c r="R1739">
        <f t="shared" si="304"/>
        <v>9.9462841266278107E-2</v>
      </c>
      <c r="S1739">
        <f t="shared" si="305"/>
        <v>9.3982804596525166E-2</v>
      </c>
      <c r="T1739">
        <f t="shared" si="306"/>
        <v>3.5621398858979213E-2</v>
      </c>
      <c r="U1739">
        <f t="shared" si="307"/>
        <v>0.22738070330105739</v>
      </c>
    </row>
    <row r="1740" spans="1:21" x14ac:dyDescent="0.55000000000000004">
      <c r="A1740">
        <v>1.01</v>
      </c>
      <c r="B1740" t="s">
        <v>15</v>
      </c>
      <c r="C1740" t="s">
        <v>14</v>
      </c>
      <c r="D1740">
        <v>60.3</v>
      </c>
      <c r="E1740">
        <v>59</v>
      </c>
      <c r="F1740" t="s">
        <v>10</v>
      </c>
      <c r="G1740" t="s">
        <v>11</v>
      </c>
      <c r="H1740">
        <v>4625</v>
      </c>
      <c r="I1740">
        <f t="shared" si="297"/>
        <v>68.007352543677214</v>
      </c>
      <c r="J1740">
        <f t="shared" si="298"/>
        <v>3.6651117370750512</v>
      </c>
      <c r="K1740">
        <f t="shared" si="299"/>
        <v>-1.4704292441876156E-2</v>
      </c>
      <c r="M1740">
        <f t="shared" si="300"/>
        <v>4877.0024127439756</v>
      </c>
      <c r="N1740">
        <f t="shared" si="301"/>
        <v>67.408911013523721</v>
      </c>
      <c r="O1740">
        <f t="shared" si="302"/>
        <v>3.6217945386426473</v>
      </c>
      <c r="P1740">
        <f t="shared" si="303"/>
        <v>-1.6188653597768797E-2</v>
      </c>
      <c r="R1740">
        <f t="shared" si="304"/>
        <v>5.4487008160859586E-2</v>
      </c>
      <c r="S1740">
        <f t="shared" si="305"/>
        <v>8.7996592687408191E-3</v>
      </c>
      <c r="T1740">
        <f t="shared" si="306"/>
        <v>1.1818793406547888E-2</v>
      </c>
      <c r="U1740">
        <f t="shared" si="307"/>
        <v>0.10094747243093104</v>
      </c>
    </row>
    <row r="1741" spans="1:21" x14ac:dyDescent="0.55000000000000004">
      <c r="A1741">
        <v>1</v>
      </c>
      <c r="B1741" t="s">
        <v>23</v>
      </c>
      <c r="C1741" t="s">
        <v>18</v>
      </c>
      <c r="D1741">
        <v>61.7</v>
      </c>
      <c r="E1741">
        <v>61</v>
      </c>
      <c r="F1741" t="s">
        <v>22</v>
      </c>
      <c r="G1741" t="s">
        <v>11</v>
      </c>
      <c r="H1741">
        <v>4626</v>
      </c>
      <c r="I1741">
        <f t="shared" si="297"/>
        <v>68.01470429252781</v>
      </c>
      <c r="J1741">
        <f t="shared" si="298"/>
        <v>3.6652056284346006</v>
      </c>
      <c r="K1741">
        <f t="shared" si="299"/>
        <v>-1.4702703046374362E-2</v>
      </c>
      <c r="M1741">
        <f t="shared" si="300"/>
        <v>4812.2734987802924</v>
      </c>
      <c r="N1741">
        <f t="shared" si="301"/>
        <v>66.882267359425001</v>
      </c>
      <c r="O1741">
        <f t="shared" si="302"/>
        <v>3.6138637014956769</v>
      </c>
      <c r="P1741">
        <f t="shared" si="303"/>
        <v>-1.6357663706958396E-2</v>
      </c>
      <c r="R1741">
        <f t="shared" si="304"/>
        <v>4.0266644786055419E-2</v>
      </c>
      <c r="S1741">
        <f t="shared" si="305"/>
        <v>1.6649883946157514E-2</v>
      </c>
      <c r="T1741">
        <f t="shared" si="306"/>
        <v>1.4007925378214509E-2</v>
      </c>
      <c r="U1741">
        <f t="shared" si="307"/>
        <v>0.11256165994538957</v>
      </c>
    </row>
    <row r="1742" spans="1:21" x14ac:dyDescent="0.55000000000000004">
      <c r="A1742">
        <v>1.01</v>
      </c>
      <c r="B1742" t="s">
        <v>8</v>
      </c>
      <c r="C1742" t="s">
        <v>20</v>
      </c>
      <c r="D1742">
        <v>63.4</v>
      </c>
      <c r="E1742">
        <v>57</v>
      </c>
      <c r="F1742" t="s">
        <v>16</v>
      </c>
      <c r="G1742" t="s">
        <v>11</v>
      </c>
      <c r="H1742">
        <v>4627</v>
      </c>
      <c r="I1742">
        <f t="shared" si="297"/>
        <v>68.022055246809472</v>
      </c>
      <c r="J1742">
        <f t="shared" si="298"/>
        <v>3.6652994994998971</v>
      </c>
      <c r="K1742">
        <f t="shared" si="299"/>
        <v>-1.4701114166157223E-2</v>
      </c>
      <c r="M1742">
        <f t="shared" si="300"/>
        <v>4877.0024127439756</v>
      </c>
      <c r="N1742">
        <f t="shared" si="301"/>
        <v>67.408911013523721</v>
      </c>
      <c r="O1742">
        <f t="shared" si="302"/>
        <v>3.6217945386426473</v>
      </c>
      <c r="P1742">
        <f t="shared" si="303"/>
        <v>-1.6188653597768797E-2</v>
      </c>
      <c r="R1742">
        <f t="shared" si="304"/>
        <v>5.4031210880478839E-2</v>
      </c>
      <c r="S1742">
        <f t="shared" si="305"/>
        <v>9.0139033738547737E-3</v>
      </c>
      <c r="T1742">
        <f t="shared" si="306"/>
        <v>1.1869414999561614E-2</v>
      </c>
      <c r="U1742">
        <f t="shared" si="307"/>
        <v>0.10118548939889006</v>
      </c>
    </row>
    <row r="1743" spans="1:21" x14ac:dyDescent="0.55000000000000004">
      <c r="A1743">
        <v>1.27</v>
      </c>
      <c r="B1743" t="s">
        <v>23</v>
      </c>
      <c r="C1743" t="s">
        <v>20</v>
      </c>
      <c r="D1743">
        <v>63.4</v>
      </c>
      <c r="E1743">
        <v>55</v>
      </c>
      <c r="F1743" t="s">
        <v>16</v>
      </c>
      <c r="G1743" t="s">
        <v>11</v>
      </c>
      <c r="H1743">
        <v>4627</v>
      </c>
      <c r="I1743">
        <f t="shared" si="297"/>
        <v>68.022055246809472</v>
      </c>
      <c r="J1743">
        <f t="shared" si="298"/>
        <v>3.6652994994998971</v>
      </c>
      <c r="K1743">
        <f t="shared" si="299"/>
        <v>-1.4701114166157223E-2</v>
      </c>
      <c r="M1743">
        <f t="shared" si="300"/>
        <v>6559.9541757997322</v>
      </c>
      <c r="N1743">
        <f t="shared" si="301"/>
        <v>81.101646020090442</v>
      </c>
      <c r="O1743">
        <f t="shared" si="302"/>
        <v>3.8279963044638734</v>
      </c>
      <c r="P1743">
        <f t="shared" si="303"/>
        <v>-1.1794390758839247E-2</v>
      </c>
      <c r="R1743">
        <f t="shared" si="304"/>
        <v>0.41775538703257664</v>
      </c>
      <c r="S1743">
        <f t="shared" si="305"/>
        <v>0.19228455720462018</v>
      </c>
      <c r="T1743">
        <f t="shared" si="306"/>
        <v>4.4388406728065495E-2</v>
      </c>
      <c r="U1743">
        <f t="shared" si="307"/>
        <v>0.19772130019977766</v>
      </c>
    </row>
    <row r="1744" spans="1:21" x14ac:dyDescent="0.55000000000000004">
      <c r="A1744">
        <v>0.9</v>
      </c>
      <c r="B1744" t="s">
        <v>21</v>
      </c>
      <c r="C1744" t="s">
        <v>12</v>
      </c>
      <c r="D1744">
        <v>62.2</v>
      </c>
      <c r="E1744">
        <v>57</v>
      </c>
      <c r="F1744" t="s">
        <v>10</v>
      </c>
      <c r="G1744" t="s">
        <v>11</v>
      </c>
      <c r="H1744">
        <v>4627</v>
      </c>
      <c r="I1744">
        <f t="shared" si="297"/>
        <v>68.022055246809472</v>
      </c>
      <c r="J1744">
        <f t="shared" si="298"/>
        <v>3.6652994994998971</v>
      </c>
      <c r="K1744">
        <f t="shared" si="299"/>
        <v>-1.4701114166157223E-2</v>
      </c>
      <c r="M1744">
        <f t="shared" si="300"/>
        <v>4164.9843591434637</v>
      </c>
      <c r="N1744">
        <f t="shared" si="301"/>
        <v>61.6158308184378</v>
      </c>
      <c r="O1744">
        <f t="shared" si="302"/>
        <v>3.5345553300259747</v>
      </c>
      <c r="P1744">
        <f t="shared" si="303"/>
        <v>-1.8047764798854379E-2</v>
      </c>
      <c r="R1744">
        <f t="shared" si="304"/>
        <v>9.9852094414639353E-2</v>
      </c>
      <c r="S1744">
        <f t="shared" si="305"/>
        <v>9.4178636695517251E-2</v>
      </c>
      <c r="T1744">
        <f t="shared" si="306"/>
        <v>3.5670801115096185E-2</v>
      </c>
      <c r="U1744">
        <f t="shared" si="307"/>
        <v>0.22764605422909587</v>
      </c>
    </row>
    <row r="1745" spans="1:21" x14ac:dyDescent="0.55000000000000004">
      <c r="A1745">
        <v>0.81</v>
      </c>
      <c r="B1745" t="s">
        <v>19</v>
      </c>
      <c r="C1745" t="s">
        <v>12</v>
      </c>
      <c r="D1745">
        <v>61.7</v>
      </c>
      <c r="E1745">
        <v>58</v>
      </c>
      <c r="F1745" t="s">
        <v>10</v>
      </c>
      <c r="G1745" t="s">
        <v>11</v>
      </c>
      <c r="H1745">
        <v>4628</v>
      </c>
      <c r="I1745">
        <f t="shared" si="297"/>
        <v>68.029405406779802</v>
      </c>
      <c r="J1745">
        <f t="shared" si="298"/>
        <v>3.6653933502797118</v>
      </c>
      <c r="K1745">
        <f t="shared" si="299"/>
        <v>-1.4699525800946368E-2</v>
      </c>
      <c r="M1745">
        <f t="shared" si="300"/>
        <v>3582.4241334703179</v>
      </c>
      <c r="N1745">
        <f t="shared" si="301"/>
        <v>56.876037931549327</v>
      </c>
      <c r="O1745">
        <f t="shared" si="302"/>
        <v>3.4631777957032428</v>
      </c>
      <c r="P1745">
        <f t="shared" si="303"/>
        <v>-1.956885578156076E-2</v>
      </c>
      <c r="R1745">
        <f t="shared" si="304"/>
        <v>0.22592391238757176</v>
      </c>
      <c r="S1745">
        <f t="shared" si="305"/>
        <v>0.16394921296958642</v>
      </c>
      <c r="T1745">
        <f t="shared" si="306"/>
        <v>5.5168855086463672E-2</v>
      </c>
      <c r="U1745">
        <f t="shared" si="307"/>
        <v>0.33125762331060371</v>
      </c>
    </row>
    <row r="1746" spans="1:21" x14ac:dyDescent="0.55000000000000004">
      <c r="A1746">
        <v>1.1100000000000001</v>
      </c>
      <c r="B1746" t="s">
        <v>15</v>
      </c>
      <c r="C1746" t="s">
        <v>20</v>
      </c>
      <c r="D1746">
        <v>62</v>
      </c>
      <c r="E1746">
        <v>56</v>
      </c>
      <c r="F1746" t="s">
        <v>10</v>
      </c>
      <c r="G1746" t="s">
        <v>11</v>
      </c>
      <c r="H1746">
        <v>4628</v>
      </c>
      <c r="I1746">
        <f t="shared" si="297"/>
        <v>68.029405406779802</v>
      </c>
      <c r="J1746">
        <f t="shared" si="298"/>
        <v>3.6653933502797118</v>
      </c>
      <c r="K1746">
        <f t="shared" si="299"/>
        <v>-1.4699525800946368E-2</v>
      </c>
      <c r="M1746">
        <f t="shared" si="300"/>
        <v>5524.291552380806</v>
      </c>
      <c r="N1746">
        <f t="shared" si="301"/>
        <v>72.675347554510921</v>
      </c>
      <c r="O1746">
        <f t="shared" si="302"/>
        <v>3.7011029101123496</v>
      </c>
      <c r="P1746">
        <f t="shared" si="303"/>
        <v>-1.4498552505872814E-2</v>
      </c>
      <c r="R1746">
        <f t="shared" si="304"/>
        <v>0.19366714614969879</v>
      </c>
      <c r="S1746">
        <f t="shared" si="305"/>
        <v>6.8293146470277774E-2</v>
      </c>
      <c r="T1746">
        <f t="shared" si="306"/>
        <v>9.7423540722887877E-3</v>
      </c>
      <c r="U1746">
        <f t="shared" si="307"/>
        <v>1.3672093766495204E-2</v>
      </c>
    </row>
    <row r="1747" spans="1:21" x14ac:dyDescent="0.55000000000000004">
      <c r="A1747">
        <v>1.1100000000000001</v>
      </c>
      <c r="B1747" t="s">
        <v>15</v>
      </c>
      <c r="C1747" t="s">
        <v>20</v>
      </c>
      <c r="D1747">
        <v>62.9</v>
      </c>
      <c r="E1747">
        <v>58</v>
      </c>
      <c r="F1747" t="s">
        <v>16</v>
      </c>
      <c r="G1747" t="s">
        <v>11</v>
      </c>
      <c r="H1747">
        <v>4628</v>
      </c>
      <c r="I1747">
        <f t="shared" si="297"/>
        <v>68.029405406779802</v>
      </c>
      <c r="J1747">
        <f t="shared" si="298"/>
        <v>3.6653933502797118</v>
      </c>
      <c r="K1747">
        <f t="shared" si="299"/>
        <v>-1.4699525800946368E-2</v>
      </c>
      <c r="M1747">
        <f t="shared" si="300"/>
        <v>5524.291552380806</v>
      </c>
      <c r="N1747">
        <f t="shared" si="301"/>
        <v>72.675347554510921</v>
      </c>
      <c r="O1747">
        <f t="shared" si="302"/>
        <v>3.7011029101123496</v>
      </c>
      <c r="P1747">
        <f t="shared" si="303"/>
        <v>-1.4498552505872814E-2</v>
      </c>
      <c r="R1747">
        <f t="shared" si="304"/>
        <v>0.19366714614969879</v>
      </c>
      <c r="S1747">
        <f t="shared" si="305"/>
        <v>6.8293146470277774E-2</v>
      </c>
      <c r="T1747">
        <f t="shared" si="306"/>
        <v>9.7423540722887877E-3</v>
      </c>
      <c r="U1747">
        <f t="shared" si="307"/>
        <v>1.3672093766495204E-2</v>
      </c>
    </row>
    <row r="1748" spans="1:21" x14ac:dyDescent="0.55000000000000004">
      <c r="A1748">
        <v>1.01</v>
      </c>
      <c r="B1748" t="s">
        <v>23</v>
      </c>
      <c r="C1748" t="s">
        <v>14</v>
      </c>
      <c r="D1748">
        <v>63</v>
      </c>
      <c r="E1748">
        <v>57</v>
      </c>
      <c r="F1748" t="s">
        <v>16</v>
      </c>
      <c r="G1748" t="s">
        <v>11</v>
      </c>
      <c r="H1748">
        <v>4628</v>
      </c>
      <c r="I1748">
        <f t="shared" si="297"/>
        <v>68.029405406779802</v>
      </c>
      <c r="J1748">
        <f t="shared" si="298"/>
        <v>3.6653933502797118</v>
      </c>
      <c r="K1748">
        <f t="shared" si="299"/>
        <v>-1.4699525800946368E-2</v>
      </c>
      <c r="M1748">
        <f t="shared" si="300"/>
        <v>4877.0024127439756</v>
      </c>
      <c r="N1748">
        <f t="shared" si="301"/>
        <v>67.408911013523721</v>
      </c>
      <c r="O1748">
        <f t="shared" si="302"/>
        <v>3.6217945386426473</v>
      </c>
      <c r="P1748">
        <f t="shared" si="303"/>
        <v>-1.6188653597768797E-2</v>
      </c>
      <c r="R1748">
        <f t="shared" si="304"/>
        <v>5.3803459970608383E-2</v>
      </c>
      <c r="S1748">
        <f t="shared" si="305"/>
        <v>9.1209733430103225E-3</v>
      </c>
      <c r="T1748">
        <f t="shared" si="306"/>
        <v>1.1894715647295365E-2</v>
      </c>
      <c r="U1748">
        <f t="shared" si="307"/>
        <v>0.10130447859253784</v>
      </c>
    </row>
    <row r="1749" spans="1:21" x14ac:dyDescent="0.55000000000000004">
      <c r="A1749">
        <v>1.1000000000000001</v>
      </c>
      <c r="B1749" t="s">
        <v>15</v>
      </c>
      <c r="C1749" t="s">
        <v>20</v>
      </c>
      <c r="D1749">
        <v>60.6</v>
      </c>
      <c r="E1749">
        <v>61</v>
      </c>
      <c r="F1749" t="s">
        <v>16</v>
      </c>
      <c r="G1749" t="s">
        <v>11</v>
      </c>
      <c r="H1749">
        <v>4628</v>
      </c>
      <c r="I1749">
        <f t="shared" si="297"/>
        <v>68.029405406779802</v>
      </c>
      <c r="J1749">
        <f t="shared" si="298"/>
        <v>3.6653933502797118</v>
      </c>
      <c r="K1749">
        <f t="shared" si="299"/>
        <v>-1.4699525800946368E-2</v>
      </c>
      <c r="M1749">
        <f t="shared" si="300"/>
        <v>5459.5626384171228</v>
      </c>
      <c r="N1749">
        <f t="shared" si="301"/>
        <v>72.148703900412201</v>
      </c>
      <c r="O1749">
        <f t="shared" si="302"/>
        <v>3.6931720729653796</v>
      </c>
      <c r="P1749">
        <f t="shared" si="303"/>
        <v>-1.4667562615062413E-2</v>
      </c>
      <c r="R1749">
        <f t="shared" si="304"/>
        <v>0.17968077753178971</v>
      </c>
      <c r="S1749">
        <f t="shared" si="305"/>
        <v>6.0551734488948961E-2</v>
      </c>
      <c r="T1749">
        <f t="shared" si="306"/>
        <v>7.5786471003304453E-3</v>
      </c>
      <c r="U1749">
        <f t="shared" si="307"/>
        <v>2.1744365305918518E-3</v>
      </c>
    </row>
    <row r="1750" spans="1:21" x14ac:dyDescent="0.55000000000000004">
      <c r="A1750">
        <v>1</v>
      </c>
      <c r="B1750" t="s">
        <v>8</v>
      </c>
      <c r="C1750" t="s">
        <v>20</v>
      </c>
      <c r="D1750">
        <v>61.5</v>
      </c>
      <c r="E1750">
        <v>58</v>
      </c>
      <c r="F1750" t="s">
        <v>16</v>
      </c>
      <c r="G1750" t="s">
        <v>11</v>
      </c>
      <c r="H1750">
        <v>4628</v>
      </c>
      <c r="I1750">
        <f t="shared" si="297"/>
        <v>68.029405406779802</v>
      </c>
      <c r="J1750">
        <f t="shared" si="298"/>
        <v>3.6653933502797118</v>
      </c>
      <c r="K1750">
        <f t="shared" si="299"/>
        <v>-1.4699525800946368E-2</v>
      </c>
      <c r="M1750">
        <f t="shared" si="300"/>
        <v>4812.2734987802924</v>
      </c>
      <c r="N1750">
        <f t="shared" si="301"/>
        <v>66.882267359425001</v>
      </c>
      <c r="O1750">
        <f t="shared" si="302"/>
        <v>3.6138637014956769</v>
      </c>
      <c r="P1750">
        <f t="shared" si="303"/>
        <v>-1.6357663706958396E-2</v>
      </c>
      <c r="R1750">
        <f t="shared" si="304"/>
        <v>3.9817091352699299E-2</v>
      </c>
      <c r="S1750">
        <f t="shared" si="305"/>
        <v>1.6862385324339133E-2</v>
      </c>
      <c r="T1750">
        <f t="shared" si="306"/>
        <v>1.405842261925383E-2</v>
      </c>
      <c r="U1750">
        <f t="shared" si="307"/>
        <v>0.11280213582844119</v>
      </c>
    </row>
    <row r="1751" spans="1:21" x14ac:dyDescent="0.55000000000000004">
      <c r="A1751">
        <v>1.01</v>
      </c>
      <c r="B1751" t="s">
        <v>15</v>
      </c>
      <c r="C1751" t="s">
        <v>14</v>
      </c>
      <c r="D1751">
        <v>62.3</v>
      </c>
      <c r="E1751">
        <v>57</v>
      </c>
      <c r="F1751" t="s">
        <v>16</v>
      </c>
      <c r="G1751" t="s">
        <v>11</v>
      </c>
      <c r="H1751">
        <v>4628</v>
      </c>
      <c r="I1751">
        <f t="shared" si="297"/>
        <v>68.029405406779802</v>
      </c>
      <c r="J1751">
        <f t="shared" si="298"/>
        <v>3.6653933502797118</v>
      </c>
      <c r="K1751">
        <f t="shared" si="299"/>
        <v>-1.4699525800946368E-2</v>
      </c>
      <c r="M1751">
        <f t="shared" si="300"/>
        <v>4877.0024127439756</v>
      </c>
      <c r="N1751">
        <f t="shared" si="301"/>
        <v>67.408911013523721</v>
      </c>
      <c r="O1751">
        <f t="shared" si="302"/>
        <v>3.6217945386426473</v>
      </c>
      <c r="P1751">
        <f t="shared" si="303"/>
        <v>-1.6188653597768797E-2</v>
      </c>
      <c r="R1751">
        <f t="shared" si="304"/>
        <v>5.3803459970608383E-2</v>
      </c>
      <c r="S1751">
        <f t="shared" si="305"/>
        <v>9.1209733430103225E-3</v>
      </c>
      <c r="T1751">
        <f t="shared" si="306"/>
        <v>1.1894715647295365E-2</v>
      </c>
      <c r="U1751">
        <f t="shared" si="307"/>
        <v>0.10130447859253784</v>
      </c>
    </row>
    <row r="1752" spans="1:21" x14ac:dyDescent="0.55000000000000004">
      <c r="A1752">
        <v>1.1100000000000001</v>
      </c>
      <c r="B1752" t="s">
        <v>15</v>
      </c>
      <c r="C1752" t="s">
        <v>20</v>
      </c>
      <c r="D1752">
        <v>62.2</v>
      </c>
      <c r="E1752">
        <v>56</v>
      </c>
      <c r="F1752" t="s">
        <v>10</v>
      </c>
      <c r="G1752" t="s">
        <v>11</v>
      </c>
      <c r="H1752">
        <v>4628</v>
      </c>
      <c r="I1752">
        <f t="shared" si="297"/>
        <v>68.029405406779802</v>
      </c>
      <c r="J1752">
        <f t="shared" si="298"/>
        <v>3.6653933502797118</v>
      </c>
      <c r="K1752">
        <f t="shared" si="299"/>
        <v>-1.4699525800946368E-2</v>
      </c>
      <c r="M1752">
        <f t="shared" si="300"/>
        <v>5524.291552380806</v>
      </c>
      <c r="N1752">
        <f t="shared" si="301"/>
        <v>72.675347554510921</v>
      </c>
      <c r="O1752">
        <f t="shared" si="302"/>
        <v>3.7011029101123496</v>
      </c>
      <c r="P1752">
        <f t="shared" si="303"/>
        <v>-1.4498552505872814E-2</v>
      </c>
      <c r="R1752">
        <f t="shared" si="304"/>
        <v>0.19366714614969879</v>
      </c>
      <c r="S1752">
        <f t="shared" si="305"/>
        <v>6.8293146470277774E-2</v>
      </c>
      <c r="T1752">
        <f t="shared" si="306"/>
        <v>9.7423540722887877E-3</v>
      </c>
      <c r="U1752">
        <f t="shared" si="307"/>
        <v>1.3672093766495204E-2</v>
      </c>
    </row>
    <row r="1753" spans="1:21" x14ac:dyDescent="0.55000000000000004">
      <c r="A1753">
        <v>0.9</v>
      </c>
      <c r="B1753" t="s">
        <v>8</v>
      </c>
      <c r="C1753" t="s">
        <v>14</v>
      </c>
      <c r="D1753">
        <v>62.6</v>
      </c>
      <c r="E1753">
        <v>57</v>
      </c>
      <c r="F1753" t="s">
        <v>10</v>
      </c>
      <c r="G1753" t="s">
        <v>11</v>
      </c>
      <c r="H1753">
        <v>4629</v>
      </c>
      <c r="I1753">
        <f t="shared" si="297"/>
        <v>68.036754772696213</v>
      </c>
      <c r="J1753">
        <f t="shared" si="298"/>
        <v>3.6654871807828107</v>
      </c>
      <c r="K1753">
        <f t="shared" si="299"/>
        <v>-1.4697937950463643E-2</v>
      </c>
      <c r="M1753">
        <f t="shared" si="300"/>
        <v>4164.9843591434637</v>
      </c>
      <c r="N1753">
        <f t="shared" si="301"/>
        <v>61.6158308184378</v>
      </c>
      <c r="O1753">
        <f t="shared" si="302"/>
        <v>3.5345553300259747</v>
      </c>
      <c r="P1753">
        <f t="shared" si="303"/>
        <v>-1.8047764798854379E-2</v>
      </c>
      <c r="R1753">
        <f t="shared" si="304"/>
        <v>0.10024101120253538</v>
      </c>
      <c r="S1753">
        <f t="shared" si="305"/>
        <v>9.4374341864335798E-2</v>
      </c>
      <c r="T1753">
        <f t="shared" si="306"/>
        <v>3.572017696400015E-2</v>
      </c>
      <c r="U1753">
        <f t="shared" si="307"/>
        <v>0.22791134781495434</v>
      </c>
    </row>
    <row r="1754" spans="1:21" x14ac:dyDescent="0.55000000000000004">
      <c r="A1754">
        <v>0.75</v>
      </c>
      <c r="B1754" t="s">
        <v>8</v>
      </c>
      <c r="C1754" t="s">
        <v>25</v>
      </c>
      <c r="D1754">
        <v>62.2</v>
      </c>
      <c r="E1754">
        <v>56</v>
      </c>
      <c r="F1754" t="s">
        <v>10</v>
      </c>
      <c r="G1754" t="s">
        <v>11</v>
      </c>
      <c r="H1754">
        <v>4629</v>
      </c>
      <c r="I1754">
        <f t="shared" si="297"/>
        <v>68.036754772696213</v>
      </c>
      <c r="J1754">
        <f t="shared" si="298"/>
        <v>3.6654871807828107</v>
      </c>
      <c r="K1754">
        <f t="shared" si="299"/>
        <v>-1.4697937950463643E-2</v>
      </c>
      <c r="M1754">
        <f t="shared" si="300"/>
        <v>3194.0506496882203</v>
      </c>
      <c r="N1754">
        <f t="shared" si="301"/>
        <v>53.716176006957006</v>
      </c>
      <c r="O1754">
        <f t="shared" si="302"/>
        <v>3.4155927728214213</v>
      </c>
      <c r="P1754">
        <f t="shared" si="303"/>
        <v>-2.0582916436698351E-2</v>
      </c>
      <c r="R1754">
        <f t="shared" si="304"/>
        <v>0.30999121847305672</v>
      </c>
      <c r="S1754">
        <f t="shared" si="305"/>
        <v>0.21048297811356206</v>
      </c>
      <c r="T1754">
        <f t="shared" si="306"/>
        <v>6.8174950732748527E-2</v>
      </c>
      <c r="U1754">
        <f t="shared" si="307"/>
        <v>0.40039483811054377</v>
      </c>
    </row>
    <row r="1755" spans="1:21" x14ac:dyDescent="0.55000000000000004">
      <c r="A1755">
        <v>1.07</v>
      </c>
      <c r="B1755" t="s">
        <v>21</v>
      </c>
      <c r="C1755" t="s">
        <v>20</v>
      </c>
      <c r="D1755">
        <v>62.1</v>
      </c>
      <c r="E1755">
        <v>55</v>
      </c>
      <c r="F1755" t="s">
        <v>10</v>
      </c>
      <c r="G1755" t="s">
        <v>11</v>
      </c>
      <c r="H1755">
        <v>4629</v>
      </c>
      <c r="I1755">
        <f t="shared" si="297"/>
        <v>68.036754772696213</v>
      </c>
      <c r="J1755">
        <f t="shared" si="298"/>
        <v>3.6654871807828107</v>
      </c>
      <c r="K1755">
        <f t="shared" si="299"/>
        <v>-1.4697937950463643E-2</v>
      </c>
      <c r="M1755">
        <f t="shared" si="300"/>
        <v>5265.3758965260731</v>
      </c>
      <c r="N1755">
        <f t="shared" si="301"/>
        <v>70.568772938116041</v>
      </c>
      <c r="O1755">
        <f t="shared" si="302"/>
        <v>3.6693795615244689</v>
      </c>
      <c r="P1755">
        <f t="shared" si="303"/>
        <v>-1.517459294263121E-2</v>
      </c>
      <c r="R1755">
        <f t="shared" si="304"/>
        <v>0.13747589037072222</v>
      </c>
      <c r="S1755">
        <f t="shared" si="305"/>
        <v>3.7215445884787417E-2</v>
      </c>
      <c r="T1755">
        <f t="shared" si="306"/>
        <v>1.0618999739147748E-3</v>
      </c>
      <c r="U1755">
        <f t="shared" si="307"/>
        <v>3.2430058813286179E-2</v>
      </c>
    </row>
    <row r="1756" spans="1:21" x14ac:dyDescent="0.55000000000000004">
      <c r="A1756">
        <v>0.74</v>
      </c>
      <c r="B1756" t="s">
        <v>21</v>
      </c>
      <c r="C1756" t="s">
        <v>25</v>
      </c>
      <c r="D1756">
        <v>61.7</v>
      </c>
      <c r="E1756">
        <v>56</v>
      </c>
      <c r="F1756" t="s">
        <v>26</v>
      </c>
      <c r="G1756" t="s">
        <v>11</v>
      </c>
      <c r="H1756">
        <v>4629</v>
      </c>
      <c r="I1756">
        <f t="shared" si="297"/>
        <v>68.036754772696213</v>
      </c>
      <c r="J1756">
        <f t="shared" si="298"/>
        <v>3.6654871807828107</v>
      </c>
      <c r="K1756">
        <f t="shared" si="299"/>
        <v>-1.4697937950463643E-2</v>
      </c>
      <c r="M1756">
        <f t="shared" si="300"/>
        <v>3129.321735724538</v>
      </c>
      <c r="N1756">
        <f t="shared" si="301"/>
        <v>53.189532352858286</v>
      </c>
      <c r="O1756">
        <f t="shared" si="302"/>
        <v>3.4076619356744513</v>
      </c>
      <c r="P1756">
        <f t="shared" si="303"/>
        <v>-2.075192654588795E-2</v>
      </c>
      <c r="R1756">
        <f t="shared" si="304"/>
        <v>0.32397456562442473</v>
      </c>
      <c r="S1756">
        <f t="shared" si="305"/>
        <v>0.2182235538635105</v>
      </c>
      <c r="T1756">
        <f t="shared" si="306"/>
        <v>7.0338602317331675E-2</v>
      </c>
      <c r="U1756">
        <f t="shared" si="307"/>
        <v>0.4118937374635831</v>
      </c>
    </row>
    <row r="1757" spans="1:21" x14ac:dyDescent="0.55000000000000004">
      <c r="A1757">
        <v>0.91</v>
      </c>
      <c r="B1757" t="s">
        <v>19</v>
      </c>
      <c r="C1757" t="s">
        <v>14</v>
      </c>
      <c r="D1757">
        <v>59</v>
      </c>
      <c r="E1757">
        <v>61</v>
      </c>
      <c r="F1757" t="s">
        <v>16</v>
      </c>
      <c r="G1757" t="s">
        <v>11</v>
      </c>
      <c r="H1757">
        <v>4630</v>
      </c>
      <c r="I1757">
        <f t="shared" si="297"/>
        <v>68.044103344815994</v>
      </c>
      <c r="J1757">
        <f t="shared" si="298"/>
        <v>3.6655809910179533</v>
      </c>
      <c r="K1757">
        <f t="shared" si="299"/>
        <v>-1.4696350614431104E-2</v>
      </c>
      <c r="M1757">
        <f t="shared" si="300"/>
        <v>4229.713273107147</v>
      </c>
      <c r="N1757">
        <f t="shared" si="301"/>
        <v>62.142474472536527</v>
      </c>
      <c r="O1757">
        <f t="shared" si="302"/>
        <v>3.5424861671729451</v>
      </c>
      <c r="P1757">
        <f t="shared" si="303"/>
        <v>-1.787875468966478E-2</v>
      </c>
      <c r="R1757">
        <f t="shared" si="304"/>
        <v>8.6455016607527649E-2</v>
      </c>
      <c r="S1757">
        <f t="shared" si="305"/>
        <v>8.6732407103268683E-2</v>
      </c>
      <c r="T1757">
        <f t="shared" si="306"/>
        <v>3.3581258781796582E-2</v>
      </c>
      <c r="U1757">
        <f t="shared" si="307"/>
        <v>0.21654383178016387</v>
      </c>
    </row>
    <row r="1758" spans="1:21" x14ac:dyDescent="0.55000000000000004">
      <c r="A1758">
        <v>1</v>
      </c>
      <c r="B1758" t="s">
        <v>17</v>
      </c>
      <c r="C1758" t="s">
        <v>14</v>
      </c>
      <c r="D1758">
        <v>60.3</v>
      </c>
      <c r="E1758">
        <v>61</v>
      </c>
      <c r="F1758" t="s">
        <v>16</v>
      </c>
      <c r="G1758" t="s">
        <v>11</v>
      </c>
      <c r="H1758">
        <v>4630</v>
      </c>
      <c r="I1758">
        <f t="shared" si="297"/>
        <v>68.044103344815994</v>
      </c>
      <c r="J1758">
        <f t="shared" si="298"/>
        <v>3.6655809910179533</v>
      </c>
      <c r="K1758">
        <f t="shared" si="299"/>
        <v>-1.4696350614431104E-2</v>
      </c>
      <c r="M1758">
        <f t="shared" si="300"/>
        <v>4812.2734987802924</v>
      </c>
      <c r="N1758">
        <f t="shared" si="301"/>
        <v>66.882267359425001</v>
      </c>
      <c r="O1758">
        <f t="shared" si="302"/>
        <v>3.6138637014956769</v>
      </c>
      <c r="P1758">
        <f t="shared" si="303"/>
        <v>-1.6357663706958396E-2</v>
      </c>
      <c r="R1758">
        <f t="shared" si="304"/>
        <v>3.9367926302438953E-2</v>
      </c>
      <c r="S1758">
        <f t="shared" si="305"/>
        <v>1.7074748997769094E-2</v>
      </c>
      <c r="T1758">
        <f t="shared" si="306"/>
        <v>1.4108892873736284E-2</v>
      </c>
      <c r="U1758">
        <f t="shared" si="307"/>
        <v>0.11304255975602294</v>
      </c>
    </row>
    <row r="1759" spans="1:21" x14ac:dyDescent="0.55000000000000004">
      <c r="A1759">
        <v>1.21</v>
      </c>
      <c r="B1759" t="s">
        <v>27</v>
      </c>
      <c r="C1759" t="s">
        <v>14</v>
      </c>
      <c r="D1759">
        <v>62.3</v>
      </c>
      <c r="E1759">
        <v>57</v>
      </c>
      <c r="F1759" t="s">
        <v>10</v>
      </c>
      <c r="G1759" t="s">
        <v>11</v>
      </c>
      <c r="H1759">
        <v>4695</v>
      </c>
      <c r="I1759">
        <f t="shared" si="297"/>
        <v>68.520070052503598</v>
      </c>
      <c r="J1759">
        <f t="shared" si="298"/>
        <v>3.6716355966021297</v>
      </c>
      <c r="K1759">
        <f t="shared" si="299"/>
        <v>-1.4594264121938996E-2</v>
      </c>
      <c r="M1759">
        <f t="shared" si="300"/>
        <v>6171.5806920176328</v>
      </c>
      <c r="N1759">
        <f t="shared" si="301"/>
        <v>77.941784095498122</v>
      </c>
      <c r="O1759">
        <f t="shared" si="302"/>
        <v>3.7804112815820519</v>
      </c>
      <c r="P1759">
        <f t="shared" si="303"/>
        <v>-1.2808451413976837E-2</v>
      </c>
      <c r="R1759">
        <f t="shared" si="304"/>
        <v>0.31450067987596014</v>
      </c>
      <c r="S1759">
        <f t="shared" si="305"/>
        <v>0.13750298322484378</v>
      </c>
      <c r="T1759">
        <f t="shared" si="306"/>
        <v>2.9625947923750198E-2</v>
      </c>
      <c r="U1759">
        <f t="shared" si="307"/>
        <v>0.12236401185021828</v>
      </c>
    </row>
    <row r="1760" spans="1:21" x14ac:dyDescent="0.55000000000000004">
      <c r="A1760">
        <v>1.06</v>
      </c>
      <c r="B1760" t="s">
        <v>8</v>
      </c>
      <c r="C1760" t="s">
        <v>20</v>
      </c>
      <c r="D1760">
        <v>61.7</v>
      </c>
      <c r="E1760">
        <v>59</v>
      </c>
      <c r="F1760" t="s">
        <v>10</v>
      </c>
      <c r="G1760" t="s">
        <v>11</v>
      </c>
      <c r="H1760">
        <v>4696</v>
      </c>
      <c r="I1760">
        <f t="shared" si="297"/>
        <v>68.527366796047261</v>
      </c>
      <c r="J1760">
        <f t="shared" si="298"/>
        <v>3.6717280882395582</v>
      </c>
      <c r="K1760">
        <f t="shared" si="299"/>
        <v>-1.4592710135444475E-2</v>
      </c>
      <c r="M1760">
        <f t="shared" si="300"/>
        <v>5200.6469825623899</v>
      </c>
      <c r="N1760">
        <f t="shared" si="301"/>
        <v>70.042129284017321</v>
      </c>
      <c r="O1760">
        <f t="shared" si="302"/>
        <v>3.6614487243774985</v>
      </c>
      <c r="P1760">
        <f t="shared" si="303"/>
        <v>-1.5343603051820805E-2</v>
      </c>
      <c r="R1760">
        <f t="shared" si="304"/>
        <v>0.10746315642299614</v>
      </c>
      <c r="S1760">
        <f t="shared" si="305"/>
        <v>2.2104489910991783E-2</v>
      </c>
      <c r="T1760">
        <f t="shared" si="306"/>
        <v>2.7995983403521236E-3</v>
      </c>
      <c r="U1760">
        <f t="shared" si="307"/>
        <v>5.1456714305074425E-2</v>
      </c>
    </row>
    <row r="1761" spans="1:21" x14ac:dyDescent="0.55000000000000004">
      <c r="A1761">
        <v>1.2</v>
      </c>
      <c r="B1761" t="s">
        <v>27</v>
      </c>
      <c r="C1761" t="s">
        <v>12</v>
      </c>
      <c r="D1761">
        <v>63.2</v>
      </c>
      <c r="E1761">
        <v>59</v>
      </c>
      <c r="F1761" t="s">
        <v>16</v>
      </c>
      <c r="G1761" t="s">
        <v>11</v>
      </c>
      <c r="H1761">
        <v>4696</v>
      </c>
      <c r="I1761">
        <f t="shared" si="297"/>
        <v>68.527366796047261</v>
      </c>
      <c r="J1761">
        <f t="shared" si="298"/>
        <v>3.6717280882395582</v>
      </c>
      <c r="K1761">
        <f t="shared" si="299"/>
        <v>-1.4592710135444475E-2</v>
      </c>
      <c r="M1761">
        <f t="shared" si="300"/>
        <v>6106.8517780539496</v>
      </c>
      <c r="N1761">
        <f t="shared" si="301"/>
        <v>77.415140441399387</v>
      </c>
      <c r="O1761">
        <f t="shared" si="302"/>
        <v>3.7724804444350815</v>
      </c>
      <c r="P1761">
        <f t="shared" si="303"/>
        <v>-1.2977461523166433E-2</v>
      </c>
      <c r="R1761">
        <f t="shared" si="304"/>
        <v>0.30043692036923969</v>
      </c>
      <c r="S1761">
        <f t="shared" si="305"/>
        <v>0.12969670455606627</v>
      </c>
      <c r="T1761">
        <f t="shared" si="306"/>
        <v>2.7440037435841235E-2</v>
      </c>
      <c r="U1761">
        <f t="shared" si="307"/>
        <v>0.11068873412038371</v>
      </c>
    </row>
    <row r="1762" spans="1:21" x14ac:dyDescent="0.55000000000000004">
      <c r="A1762">
        <v>1.06</v>
      </c>
      <c r="B1762" t="s">
        <v>17</v>
      </c>
      <c r="C1762" t="s">
        <v>20</v>
      </c>
      <c r="D1762">
        <v>61.8</v>
      </c>
      <c r="E1762">
        <v>56</v>
      </c>
      <c r="F1762" t="s">
        <v>26</v>
      </c>
      <c r="G1762" t="s">
        <v>11</v>
      </c>
      <c r="H1762">
        <v>4697</v>
      </c>
      <c r="I1762">
        <f t="shared" si="297"/>
        <v>68.534662762721752</v>
      </c>
      <c r="J1762">
        <f t="shared" si="298"/>
        <v>3.671820560183249</v>
      </c>
      <c r="K1762">
        <f t="shared" si="299"/>
        <v>-1.4591156645246276E-2</v>
      </c>
      <c r="M1762">
        <f t="shared" si="300"/>
        <v>5200.6469825623899</v>
      </c>
      <c r="N1762">
        <f t="shared" si="301"/>
        <v>70.042129284017321</v>
      </c>
      <c r="O1762">
        <f t="shared" si="302"/>
        <v>3.6614487243774985</v>
      </c>
      <c r="P1762">
        <f t="shared" si="303"/>
        <v>-1.5343603051820805E-2</v>
      </c>
      <c r="R1762">
        <f t="shared" si="304"/>
        <v>0.10722737546569935</v>
      </c>
      <c r="S1762">
        <f t="shared" si="305"/>
        <v>2.1995680149688134E-2</v>
      </c>
      <c r="T1762">
        <f t="shared" si="306"/>
        <v>2.8247120565262295E-3</v>
      </c>
      <c r="U1762">
        <f t="shared" si="307"/>
        <v>5.1568660721607207E-2</v>
      </c>
    </row>
    <row r="1763" spans="1:21" x14ac:dyDescent="0.55000000000000004">
      <c r="A1763">
        <v>1</v>
      </c>
      <c r="B1763" t="s">
        <v>17</v>
      </c>
      <c r="C1763" t="s">
        <v>14</v>
      </c>
      <c r="D1763">
        <v>62.6</v>
      </c>
      <c r="E1763">
        <v>56</v>
      </c>
      <c r="F1763" t="s">
        <v>10</v>
      </c>
      <c r="G1763" t="s">
        <v>11</v>
      </c>
      <c r="H1763">
        <v>4697</v>
      </c>
      <c r="I1763">
        <f t="shared" si="297"/>
        <v>68.534662762721752</v>
      </c>
      <c r="J1763">
        <f t="shared" si="298"/>
        <v>3.671820560183249</v>
      </c>
      <c r="K1763">
        <f t="shared" si="299"/>
        <v>-1.4591156645246276E-2</v>
      </c>
      <c r="M1763">
        <f t="shared" si="300"/>
        <v>4812.2734987802924</v>
      </c>
      <c r="N1763">
        <f t="shared" si="301"/>
        <v>66.882267359425001</v>
      </c>
      <c r="O1763">
        <f t="shared" si="302"/>
        <v>3.6138637014956769</v>
      </c>
      <c r="P1763">
        <f t="shared" si="303"/>
        <v>-1.6357663706958396E-2</v>
      </c>
      <c r="R1763">
        <f t="shared" si="304"/>
        <v>2.4541941405214467E-2</v>
      </c>
      <c r="S1763">
        <f t="shared" si="305"/>
        <v>2.4110360169387789E-2</v>
      </c>
      <c r="T1763">
        <f t="shared" si="306"/>
        <v>1.5784229577024758E-2</v>
      </c>
      <c r="U1763">
        <f t="shared" si="307"/>
        <v>0.12106696574240666</v>
      </c>
    </row>
    <row r="1764" spans="1:21" x14ac:dyDescent="0.55000000000000004">
      <c r="A1764">
        <v>1</v>
      </c>
      <c r="B1764" t="s">
        <v>17</v>
      </c>
      <c r="C1764" t="s">
        <v>14</v>
      </c>
      <c r="D1764">
        <v>59.8</v>
      </c>
      <c r="E1764">
        <v>55</v>
      </c>
      <c r="F1764" t="s">
        <v>16</v>
      </c>
      <c r="G1764" t="s">
        <v>11</v>
      </c>
      <c r="H1764">
        <v>4697</v>
      </c>
      <c r="I1764">
        <f t="shared" si="297"/>
        <v>68.534662762721752</v>
      </c>
      <c r="J1764">
        <f t="shared" si="298"/>
        <v>3.671820560183249</v>
      </c>
      <c r="K1764">
        <f t="shared" si="299"/>
        <v>-1.4591156645246276E-2</v>
      </c>
      <c r="M1764">
        <f t="shared" si="300"/>
        <v>4812.2734987802924</v>
      </c>
      <c r="N1764">
        <f t="shared" si="301"/>
        <v>66.882267359425001</v>
      </c>
      <c r="O1764">
        <f t="shared" si="302"/>
        <v>3.6138637014956769</v>
      </c>
      <c r="P1764">
        <f t="shared" si="303"/>
        <v>-1.6357663706958396E-2</v>
      </c>
      <c r="R1764">
        <f t="shared" si="304"/>
        <v>2.4541941405214467E-2</v>
      </c>
      <c r="S1764">
        <f t="shared" si="305"/>
        <v>2.4110360169387789E-2</v>
      </c>
      <c r="T1764">
        <f t="shared" si="306"/>
        <v>1.5784229577024758E-2</v>
      </c>
      <c r="U1764">
        <f t="shared" si="307"/>
        <v>0.12106696574240666</v>
      </c>
    </row>
    <row r="1765" spans="1:21" x14ac:dyDescent="0.55000000000000004">
      <c r="A1765">
        <v>1</v>
      </c>
      <c r="B1765" t="s">
        <v>17</v>
      </c>
      <c r="C1765" t="s">
        <v>14</v>
      </c>
      <c r="D1765">
        <v>59.1</v>
      </c>
      <c r="E1765">
        <v>59</v>
      </c>
      <c r="F1765" t="s">
        <v>22</v>
      </c>
      <c r="G1765" t="s">
        <v>11</v>
      </c>
      <c r="H1765">
        <v>4697</v>
      </c>
      <c r="I1765">
        <f t="shared" si="297"/>
        <v>68.534662762721752</v>
      </c>
      <c r="J1765">
        <f t="shared" si="298"/>
        <v>3.671820560183249</v>
      </c>
      <c r="K1765">
        <f t="shared" si="299"/>
        <v>-1.4591156645246276E-2</v>
      </c>
      <c r="M1765">
        <f t="shared" si="300"/>
        <v>4812.2734987802924</v>
      </c>
      <c r="N1765">
        <f t="shared" si="301"/>
        <v>66.882267359425001</v>
      </c>
      <c r="O1765">
        <f t="shared" si="302"/>
        <v>3.6138637014956769</v>
      </c>
      <c r="P1765">
        <f t="shared" si="303"/>
        <v>-1.6357663706958396E-2</v>
      </c>
      <c r="R1765">
        <f t="shared" si="304"/>
        <v>2.4541941405214467E-2</v>
      </c>
      <c r="S1765">
        <f t="shared" si="305"/>
        <v>2.4110360169387789E-2</v>
      </c>
      <c r="T1765">
        <f t="shared" si="306"/>
        <v>1.5784229577024758E-2</v>
      </c>
      <c r="U1765">
        <f t="shared" si="307"/>
        <v>0.12106696574240666</v>
      </c>
    </row>
    <row r="1766" spans="1:21" x14ac:dyDescent="0.55000000000000004">
      <c r="A1766">
        <v>1</v>
      </c>
      <c r="B1766" t="s">
        <v>17</v>
      </c>
      <c r="C1766" t="s">
        <v>14</v>
      </c>
      <c r="D1766">
        <v>62.6</v>
      </c>
      <c r="E1766">
        <v>59</v>
      </c>
      <c r="F1766" t="s">
        <v>16</v>
      </c>
      <c r="G1766" t="s">
        <v>11</v>
      </c>
      <c r="H1766">
        <v>4697</v>
      </c>
      <c r="I1766">
        <f t="shared" si="297"/>
        <v>68.534662762721752</v>
      </c>
      <c r="J1766">
        <f t="shared" si="298"/>
        <v>3.671820560183249</v>
      </c>
      <c r="K1766">
        <f t="shared" si="299"/>
        <v>-1.4591156645246276E-2</v>
      </c>
      <c r="M1766">
        <f t="shared" si="300"/>
        <v>4812.2734987802924</v>
      </c>
      <c r="N1766">
        <f t="shared" si="301"/>
        <v>66.882267359425001</v>
      </c>
      <c r="O1766">
        <f t="shared" si="302"/>
        <v>3.6138637014956769</v>
      </c>
      <c r="P1766">
        <f t="shared" si="303"/>
        <v>-1.6357663706958396E-2</v>
      </c>
      <c r="R1766">
        <f t="shared" si="304"/>
        <v>2.4541941405214467E-2</v>
      </c>
      <c r="S1766">
        <f t="shared" si="305"/>
        <v>2.4110360169387789E-2</v>
      </c>
      <c r="T1766">
        <f t="shared" si="306"/>
        <v>1.5784229577024758E-2</v>
      </c>
      <c r="U1766">
        <f t="shared" si="307"/>
        <v>0.12106696574240666</v>
      </c>
    </row>
    <row r="1767" spans="1:21" x14ac:dyDescent="0.55000000000000004">
      <c r="A1767">
        <v>1.01</v>
      </c>
      <c r="B1767" t="s">
        <v>8</v>
      </c>
      <c r="C1767" t="s">
        <v>14</v>
      </c>
      <c r="D1767">
        <v>63.4</v>
      </c>
      <c r="E1767">
        <v>59</v>
      </c>
      <c r="F1767" t="s">
        <v>16</v>
      </c>
      <c r="G1767" t="s">
        <v>11</v>
      </c>
      <c r="H1767">
        <v>4698</v>
      </c>
      <c r="I1767">
        <f t="shared" si="297"/>
        <v>68.541957952775178</v>
      </c>
      <c r="J1767">
        <f t="shared" si="298"/>
        <v>3.6719130124415869</v>
      </c>
      <c r="K1767">
        <f t="shared" si="299"/>
        <v>-1.4589603651080283E-2</v>
      </c>
      <c r="M1767">
        <f t="shared" si="300"/>
        <v>4877.0024127439756</v>
      </c>
      <c r="N1767">
        <f t="shared" si="301"/>
        <v>67.408911013523721</v>
      </c>
      <c r="O1767">
        <f t="shared" si="302"/>
        <v>3.6217945386426473</v>
      </c>
      <c r="P1767">
        <f t="shared" si="303"/>
        <v>-1.6188653597768797E-2</v>
      </c>
      <c r="R1767">
        <f t="shared" si="304"/>
        <v>3.8101833278836865E-2</v>
      </c>
      <c r="S1767">
        <f t="shared" si="305"/>
        <v>1.65307057617484E-2</v>
      </c>
      <c r="T1767">
        <f t="shared" si="306"/>
        <v>1.364914518103302E-2</v>
      </c>
      <c r="U1767">
        <f t="shared" si="307"/>
        <v>0.10960201421031152</v>
      </c>
    </row>
    <row r="1768" spans="1:21" x14ac:dyDescent="0.55000000000000004">
      <c r="A1768">
        <v>1.07</v>
      </c>
      <c r="B1768" t="s">
        <v>17</v>
      </c>
      <c r="C1768" t="s">
        <v>20</v>
      </c>
      <c r="D1768">
        <v>60.9</v>
      </c>
      <c r="E1768">
        <v>56</v>
      </c>
      <c r="F1768" t="s">
        <v>26</v>
      </c>
      <c r="G1768" t="s">
        <v>11</v>
      </c>
      <c r="H1768">
        <v>4698</v>
      </c>
      <c r="I1768">
        <f t="shared" si="297"/>
        <v>68.541957952775178</v>
      </c>
      <c r="J1768">
        <f t="shared" si="298"/>
        <v>3.6719130124415869</v>
      </c>
      <c r="K1768">
        <f t="shared" si="299"/>
        <v>-1.4589603651080283E-2</v>
      </c>
      <c r="M1768">
        <f t="shared" si="300"/>
        <v>5265.3758965260731</v>
      </c>
      <c r="N1768">
        <f t="shared" si="301"/>
        <v>70.568772938116041</v>
      </c>
      <c r="O1768">
        <f t="shared" si="302"/>
        <v>3.6693795615244689</v>
      </c>
      <c r="P1768">
        <f t="shared" si="303"/>
        <v>-1.517459294263121E-2</v>
      </c>
      <c r="R1768">
        <f t="shared" si="304"/>
        <v>0.12076966720435783</v>
      </c>
      <c r="S1768">
        <f t="shared" si="305"/>
        <v>2.9570427310193288E-2</v>
      </c>
      <c r="T1768">
        <f t="shared" si="306"/>
        <v>6.8995395820485486E-4</v>
      </c>
      <c r="U1768">
        <f t="shared" si="307"/>
        <v>4.0096311424307363E-2</v>
      </c>
    </row>
    <row r="1769" spans="1:21" x14ac:dyDescent="0.55000000000000004">
      <c r="A1769">
        <v>1</v>
      </c>
      <c r="B1769" t="s">
        <v>8</v>
      </c>
      <c r="C1769" t="s">
        <v>20</v>
      </c>
      <c r="D1769">
        <v>58.5</v>
      </c>
      <c r="E1769">
        <v>59</v>
      </c>
      <c r="F1769" t="s">
        <v>16</v>
      </c>
      <c r="G1769" t="s">
        <v>11</v>
      </c>
      <c r="H1769">
        <v>4698</v>
      </c>
      <c r="I1769">
        <f t="shared" si="297"/>
        <v>68.541957952775178</v>
      </c>
      <c r="J1769">
        <f t="shared" si="298"/>
        <v>3.6719130124415869</v>
      </c>
      <c r="K1769">
        <f t="shared" si="299"/>
        <v>-1.4589603651080283E-2</v>
      </c>
      <c r="M1769">
        <f t="shared" si="300"/>
        <v>4812.2734987802924</v>
      </c>
      <c r="N1769">
        <f t="shared" si="301"/>
        <v>66.882267359425001</v>
      </c>
      <c r="O1769">
        <f t="shared" si="302"/>
        <v>3.6138637014956769</v>
      </c>
      <c r="P1769">
        <f t="shared" si="303"/>
        <v>-1.6357663706958396E-2</v>
      </c>
      <c r="R1769">
        <f t="shared" si="304"/>
        <v>2.4323860957916638E-2</v>
      </c>
      <c r="S1769">
        <f t="shared" si="305"/>
        <v>2.4214227940405349E-2</v>
      </c>
      <c r="T1769">
        <f t="shared" si="306"/>
        <v>1.5809010384837754E-2</v>
      </c>
      <c r="U1769">
        <f t="shared" si="307"/>
        <v>0.12118629800797896</v>
      </c>
    </row>
    <row r="1770" spans="1:21" x14ac:dyDescent="0.55000000000000004">
      <c r="A1770">
        <v>1</v>
      </c>
      <c r="B1770" t="s">
        <v>15</v>
      </c>
      <c r="C1770" t="s">
        <v>14</v>
      </c>
      <c r="D1770">
        <v>61.5</v>
      </c>
      <c r="E1770">
        <v>60</v>
      </c>
      <c r="F1770" t="s">
        <v>10</v>
      </c>
      <c r="G1770" t="s">
        <v>11</v>
      </c>
      <c r="H1770">
        <v>4698</v>
      </c>
      <c r="I1770">
        <f t="shared" si="297"/>
        <v>68.541957952775178</v>
      </c>
      <c r="J1770">
        <f t="shared" si="298"/>
        <v>3.6719130124415869</v>
      </c>
      <c r="K1770">
        <f t="shared" si="299"/>
        <v>-1.4589603651080283E-2</v>
      </c>
      <c r="M1770">
        <f t="shared" si="300"/>
        <v>4812.2734987802924</v>
      </c>
      <c r="N1770">
        <f t="shared" si="301"/>
        <v>66.882267359425001</v>
      </c>
      <c r="O1770">
        <f t="shared" si="302"/>
        <v>3.6138637014956769</v>
      </c>
      <c r="P1770">
        <f t="shared" si="303"/>
        <v>-1.6357663706958396E-2</v>
      </c>
      <c r="R1770">
        <f t="shared" si="304"/>
        <v>2.4323860957916638E-2</v>
      </c>
      <c r="S1770">
        <f t="shared" si="305"/>
        <v>2.4214227940405349E-2</v>
      </c>
      <c r="T1770">
        <f t="shared" si="306"/>
        <v>1.5809010384837754E-2</v>
      </c>
      <c r="U1770">
        <f t="shared" si="307"/>
        <v>0.12118629800797896</v>
      </c>
    </row>
    <row r="1771" spans="1:21" x14ac:dyDescent="0.55000000000000004">
      <c r="A1771">
        <v>1</v>
      </c>
      <c r="B1771" t="s">
        <v>15</v>
      </c>
      <c r="C1771" t="s">
        <v>14</v>
      </c>
      <c r="D1771">
        <v>61.3</v>
      </c>
      <c r="E1771">
        <v>60</v>
      </c>
      <c r="F1771" t="s">
        <v>16</v>
      </c>
      <c r="G1771" t="s">
        <v>11</v>
      </c>
      <c r="H1771">
        <v>4698</v>
      </c>
      <c r="I1771">
        <f t="shared" si="297"/>
        <v>68.541957952775178</v>
      </c>
      <c r="J1771">
        <f t="shared" si="298"/>
        <v>3.6719130124415869</v>
      </c>
      <c r="K1771">
        <f t="shared" si="299"/>
        <v>-1.4589603651080283E-2</v>
      </c>
      <c r="M1771">
        <f t="shared" si="300"/>
        <v>4812.2734987802924</v>
      </c>
      <c r="N1771">
        <f t="shared" si="301"/>
        <v>66.882267359425001</v>
      </c>
      <c r="O1771">
        <f t="shared" si="302"/>
        <v>3.6138637014956769</v>
      </c>
      <c r="P1771">
        <f t="shared" si="303"/>
        <v>-1.6357663706958396E-2</v>
      </c>
      <c r="R1771">
        <f t="shared" si="304"/>
        <v>2.4323860957916638E-2</v>
      </c>
      <c r="S1771">
        <f t="shared" si="305"/>
        <v>2.4214227940405349E-2</v>
      </c>
      <c r="T1771">
        <f t="shared" si="306"/>
        <v>1.5809010384837754E-2</v>
      </c>
      <c r="U1771">
        <f t="shared" si="307"/>
        <v>0.12118629800797896</v>
      </c>
    </row>
    <row r="1772" spans="1:21" x14ac:dyDescent="0.55000000000000004">
      <c r="A1772">
        <v>1.38</v>
      </c>
      <c r="B1772" t="s">
        <v>27</v>
      </c>
      <c r="C1772" t="s">
        <v>20</v>
      </c>
      <c r="D1772">
        <v>60.7</v>
      </c>
      <c r="E1772">
        <v>57</v>
      </c>
      <c r="F1772" t="s">
        <v>16</v>
      </c>
      <c r="G1772" t="s">
        <v>11</v>
      </c>
      <c r="H1772">
        <v>4700</v>
      </c>
      <c r="I1772">
        <f t="shared" si="297"/>
        <v>68.556546004010443</v>
      </c>
      <c r="J1772">
        <f t="shared" si="298"/>
        <v>3.6720978579357175</v>
      </c>
      <c r="K1772">
        <f t="shared" si="299"/>
        <v>-1.4586499149789454E-2</v>
      </c>
      <c r="M1772">
        <f t="shared" si="300"/>
        <v>7271.9722294002422</v>
      </c>
      <c r="N1772">
        <f t="shared" si="301"/>
        <v>86.894726215176348</v>
      </c>
      <c r="O1772">
        <f t="shared" si="302"/>
        <v>3.9152355130805461</v>
      </c>
      <c r="P1772">
        <f t="shared" si="303"/>
        <v>-9.9352795577536679E-3</v>
      </c>
      <c r="R1772">
        <f t="shared" si="304"/>
        <v>0.54722813391494518</v>
      </c>
      <c r="S1772">
        <f t="shared" si="305"/>
        <v>0.26748985005885728</v>
      </c>
      <c r="T1772">
        <f t="shared" si="306"/>
        <v>6.6212193833393426E-2</v>
      </c>
      <c r="U1772">
        <f t="shared" si="307"/>
        <v>0.31887154993615613</v>
      </c>
    </row>
    <row r="1773" spans="1:21" x14ac:dyDescent="0.55000000000000004">
      <c r="A1773">
        <v>1.0900000000000001</v>
      </c>
      <c r="B1773" t="s">
        <v>17</v>
      </c>
      <c r="C1773" t="s">
        <v>20</v>
      </c>
      <c r="D1773">
        <v>63</v>
      </c>
      <c r="E1773">
        <v>57</v>
      </c>
      <c r="F1773" t="s">
        <v>10</v>
      </c>
      <c r="G1773" t="s">
        <v>11</v>
      </c>
      <c r="H1773">
        <v>4700</v>
      </c>
      <c r="I1773">
        <f t="shared" si="297"/>
        <v>68.556546004010443</v>
      </c>
      <c r="J1773">
        <f t="shared" si="298"/>
        <v>3.6720978579357175</v>
      </c>
      <c r="K1773">
        <f t="shared" si="299"/>
        <v>-1.4586499149789454E-2</v>
      </c>
      <c r="M1773">
        <f t="shared" si="300"/>
        <v>5394.8337244534396</v>
      </c>
      <c r="N1773">
        <f t="shared" si="301"/>
        <v>71.622060246313481</v>
      </c>
      <c r="O1773">
        <f t="shared" si="302"/>
        <v>3.6852412358184092</v>
      </c>
      <c r="P1773">
        <f t="shared" si="303"/>
        <v>-1.4836572724252012E-2</v>
      </c>
      <c r="R1773">
        <f t="shared" si="304"/>
        <v>0.147836962649668</v>
      </c>
      <c r="S1773">
        <f t="shared" si="305"/>
        <v>4.4715120889020736E-2</v>
      </c>
      <c r="T1773">
        <f t="shared" si="306"/>
        <v>3.5792558889158536E-3</v>
      </c>
      <c r="U1773">
        <f t="shared" si="307"/>
        <v>1.7144180512029646E-2</v>
      </c>
    </row>
    <row r="1774" spans="1:21" x14ac:dyDescent="0.55000000000000004">
      <c r="A1774">
        <v>1.01</v>
      </c>
      <c r="B1774" t="s">
        <v>15</v>
      </c>
      <c r="C1774" t="s">
        <v>20</v>
      </c>
      <c r="D1774">
        <v>61.2</v>
      </c>
      <c r="E1774">
        <v>59</v>
      </c>
      <c r="F1774" t="s">
        <v>10</v>
      </c>
      <c r="G1774" t="s">
        <v>11</v>
      </c>
      <c r="H1774">
        <v>4700</v>
      </c>
      <c r="I1774">
        <f t="shared" si="297"/>
        <v>68.556546004010443</v>
      </c>
      <c r="J1774">
        <f t="shared" si="298"/>
        <v>3.6720978579357175</v>
      </c>
      <c r="K1774">
        <f t="shared" si="299"/>
        <v>-1.4586499149789454E-2</v>
      </c>
      <c r="M1774">
        <f t="shared" si="300"/>
        <v>4877.0024127439756</v>
      </c>
      <c r="N1774">
        <f t="shared" si="301"/>
        <v>67.408911013523721</v>
      </c>
      <c r="O1774">
        <f t="shared" si="302"/>
        <v>3.6217945386426473</v>
      </c>
      <c r="P1774">
        <f t="shared" si="303"/>
        <v>-1.6188653597768797E-2</v>
      </c>
      <c r="R1774">
        <f t="shared" si="304"/>
        <v>3.7660087817867144E-2</v>
      </c>
      <c r="S1774">
        <f t="shared" si="305"/>
        <v>1.67399768130032E-2</v>
      </c>
      <c r="T1774">
        <f t="shared" si="306"/>
        <v>1.3698795957836586E-2</v>
      </c>
      <c r="U1774">
        <f t="shared" si="307"/>
        <v>0.10983817511842577</v>
      </c>
    </row>
    <row r="1775" spans="1:21" x14ac:dyDescent="0.55000000000000004">
      <c r="A1775">
        <v>1.22</v>
      </c>
      <c r="B1775" t="s">
        <v>27</v>
      </c>
      <c r="C1775" t="s">
        <v>20</v>
      </c>
      <c r="D1775">
        <v>61.7</v>
      </c>
      <c r="E1775">
        <v>58</v>
      </c>
      <c r="F1775" t="s">
        <v>16</v>
      </c>
      <c r="G1775" t="s">
        <v>11</v>
      </c>
      <c r="H1775">
        <v>4700</v>
      </c>
      <c r="I1775">
        <f t="shared" si="297"/>
        <v>68.556546004010443</v>
      </c>
      <c r="J1775">
        <f t="shared" si="298"/>
        <v>3.6720978579357175</v>
      </c>
      <c r="K1775">
        <f t="shared" si="299"/>
        <v>-1.4586499149789454E-2</v>
      </c>
      <c r="M1775">
        <f t="shared" si="300"/>
        <v>6236.3096059813161</v>
      </c>
      <c r="N1775">
        <f t="shared" si="301"/>
        <v>78.468427749596827</v>
      </c>
      <c r="O1775">
        <f t="shared" si="302"/>
        <v>3.7883421187290223</v>
      </c>
      <c r="P1775">
        <f t="shared" si="303"/>
        <v>-1.2639441304787238E-2</v>
      </c>
      <c r="R1775">
        <f t="shared" si="304"/>
        <v>0.32687438425134385</v>
      </c>
      <c r="S1775">
        <f t="shared" si="305"/>
        <v>0.14457965465480943</v>
      </c>
      <c r="T1775">
        <f t="shared" si="306"/>
        <v>3.165609013988855E-2</v>
      </c>
      <c r="U1775">
        <f t="shared" si="307"/>
        <v>0.13348356072336387</v>
      </c>
    </row>
    <row r="1776" spans="1:21" x14ac:dyDescent="0.55000000000000004">
      <c r="A1776">
        <v>1</v>
      </c>
      <c r="B1776" t="s">
        <v>19</v>
      </c>
      <c r="C1776" t="s">
        <v>14</v>
      </c>
      <c r="D1776">
        <v>60.8</v>
      </c>
      <c r="E1776">
        <v>63</v>
      </c>
      <c r="F1776" t="s">
        <v>22</v>
      </c>
      <c r="G1776" t="s">
        <v>11</v>
      </c>
      <c r="H1776">
        <v>4701</v>
      </c>
      <c r="I1776">
        <f t="shared" si="297"/>
        <v>68.563838865687799</v>
      </c>
      <c r="J1776">
        <f t="shared" si="298"/>
        <v>3.6721902511882525</v>
      </c>
      <c r="K1776">
        <f t="shared" si="299"/>
        <v>-1.4584947642137372E-2</v>
      </c>
      <c r="M1776">
        <f t="shared" si="300"/>
        <v>4812.2734987802924</v>
      </c>
      <c r="N1776">
        <f t="shared" si="301"/>
        <v>66.882267359425001</v>
      </c>
      <c r="O1776">
        <f t="shared" si="302"/>
        <v>3.6138637014956769</v>
      </c>
      <c r="P1776">
        <f t="shared" si="303"/>
        <v>-1.6357663706958396E-2</v>
      </c>
      <c r="R1776">
        <f t="shared" si="304"/>
        <v>2.3670176298722052E-2</v>
      </c>
      <c r="S1776">
        <f t="shared" si="305"/>
        <v>2.4525632375352997E-2</v>
      </c>
      <c r="T1776">
        <f t="shared" si="306"/>
        <v>1.588331369097834E-2</v>
      </c>
      <c r="U1776">
        <f t="shared" si="307"/>
        <v>0.12154421862300487</v>
      </c>
    </row>
    <row r="1777" spans="1:21" x14ac:dyDescent="0.55000000000000004">
      <c r="A1777">
        <v>1.01</v>
      </c>
      <c r="B1777" t="s">
        <v>17</v>
      </c>
      <c r="C1777" t="s">
        <v>14</v>
      </c>
      <c r="D1777">
        <v>63</v>
      </c>
      <c r="E1777">
        <v>56</v>
      </c>
      <c r="F1777" t="s">
        <v>10</v>
      </c>
      <c r="G1777" t="s">
        <v>11</v>
      </c>
      <c r="H1777">
        <v>4701</v>
      </c>
      <c r="I1777">
        <f t="shared" si="297"/>
        <v>68.563838865687799</v>
      </c>
      <c r="J1777">
        <f t="shared" si="298"/>
        <v>3.6721902511882525</v>
      </c>
      <c r="K1777">
        <f t="shared" si="299"/>
        <v>-1.4584947642137372E-2</v>
      </c>
      <c r="M1777">
        <f t="shared" si="300"/>
        <v>4877.0024127439756</v>
      </c>
      <c r="N1777">
        <f t="shared" si="301"/>
        <v>67.408911013523721</v>
      </c>
      <c r="O1777">
        <f t="shared" si="302"/>
        <v>3.6217945386426473</v>
      </c>
      <c r="P1777">
        <f t="shared" si="303"/>
        <v>-1.6188653597768797E-2</v>
      </c>
      <c r="R1777">
        <f t="shared" si="304"/>
        <v>3.7439356039986299E-2</v>
      </c>
      <c r="S1777">
        <f t="shared" si="305"/>
        <v>1.684456225425926E-2</v>
      </c>
      <c r="T1777">
        <f t="shared" si="306"/>
        <v>1.3723611550163568E-2</v>
      </c>
      <c r="U1777">
        <f t="shared" si="307"/>
        <v>0.1099562367298569</v>
      </c>
    </row>
    <row r="1778" spans="1:21" x14ac:dyDescent="0.55000000000000004">
      <c r="A1778">
        <v>1.01</v>
      </c>
      <c r="B1778" t="s">
        <v>15</v>
      </c>
      <c r="C1778" t="s">
        <v>14</v>
      </c>
      <c r="D1778">
        <v>61.8</v>
      </c>
      <c r="E1778">
        <v>57</v>
      </c>
      <c r="F1778" t="s">
        <v>26</v>
      </c>
      <c r="G1778" t="s">
        <v>11</v>
      </c>
      <c r="H1778">
        <v>4701</v>
      </c>
      <c r="I1778">
        <f t="shared" si="297"/>
        <v>68.563838865687799</v>
      </c>
      <c r="J1778">
        <f t="shared" si="298"/>
        <v>3.6721902511882525</v>
      </c>
      <c r="K1778">
        <f t="shared" si="299"/>
        <v>-1.4584947642137372E-2</v>
      </c>
      <c r="M1778">
        <f t="shared" si="300"/>
        <v>4877.0024127439756</v>
      </c>
      <c r="N1778">
        <f t="shared" si="301"/>
        <v>67.408911013523721</v>
      </c>
      <c r="O1778">
        <f t="shared" si="302"/>
        <v>3.6217945386426473</v>
      </c>
      <c r="P1778">
        <f t="shared" si="303"/>
        <v>-1.6188653597768797E-2</v>
      </c>
      <c r="R1778">
        <f t="shared" si="304"/>
        <v>3.7439356039986299E-2</v>
      </c>
      <c r="S1778">
        <f t="shared" si="305"/>
        <v>1.684456225425926E-2</v>
      </c>
      <c r="T1778">
        <f t="shared" si="306"/>
        <v>1.3723611550163568E-2</v>
      </c>
      <c r="U1778">
        <f t="shared" si="307"/>
        <v>0.1099562367298569</v>
      </c>
    </row>
    <row r="1779" spans="1:21" x14ac:dyDescent="0.55000000000000004">
      <c r="A1779">
        <v>1.06</v>
      </c>
      <c r="B1779" t="s">
        <v>15</v>
      </c>
      <c r="C1779" t="s">
        <v>20</v>
      </c>
      <c r="D1779">
        <v>62.7</v>
      </c>
      <c r="E1779">
        <v>58</v>
      </c>
      <c r="F1779" t="s">
        <v>10</v>
      </c>
      <c r="G1779" t="s">
        <v>11</v>
      </c>
      <c r="H1779">
        <v>4701</v>
      </c>
      <c r="I1779">
        <f t="shared" si="297"/>
        <v>68.563838865687799</v>
      </c>
      <c r="J1779">
        <f t="shared" si="298"/>
        <v>3.6721902511882525</v>
      </c>
      <c r="K1779">
        <f t="shared" si="299"/>
        <v>-1.4584947642137372E-2</v>
      </c>
      <c r="M1779">
        <f t="shared" si="300"/>
        <v>5200.6469825623899</v>
      </c>
      <c r="N1779">
        <f t="shared" si="301"/>
        <v>70.042129284017321</v>
      </c>
      <c r="O1779">
        <f t="shared" si="302"/>
        <v>3.6614487243774985</v>
      </c>
      <c r="P1779">
        <f t="shared" si="303"/>
        <v>-1.5343603051820805E-2</v>
      </c>
      <c r="R1779">
        <f t="shared" si="304"/>
        <v>0.10628525474630715</v>
      </c>
      <c r="S1779">
        <f t="shared" si="305"/>
        <v>2.1560788351209427E-2</v>
      </c>
      <c r="T1779">
        <f t="shared" si="306"/>
        <v>2.9251008460899493E-3</v>
      </c>
      <c r="U1779">
        <f t="shared" si="307"/>
        <v>5.2016327264117299E-2</v>
      </c>
    </row>
    <row r="1780" spans="1:21" x14ac:dyDescent="0.55000000000000004">
      <c r="A1780">
        <v>1.06</v>
      </c>
      <c r="B1780" t="s">
        <v>27</v>
      </c>
      <c r="C1780" t="s">
        <v>24</v>
      </c>
      <c r="D1780">
        <v>61.6</v>
      </c>
      <c r="E1780">
        <v>56</v>
      </c>
      <c r="F1780" t="s">
        <v>26</v>
      </c>
      <c r="G1780" t="s">
        <v>11</v>
      </c>
      <c r="H1780">
        <v>4701</v>
      </c>
      <c r="I1780">
        <f t="shared" si="297"/>
        <v>68.563838865687799</v>
      </c>
      <c r="J1780">
        <f t="shared" si="298"/>
        <v>3.6721902511882525</v>
      </c>
      <c r="K1780">
        <f t="shared" si="299"/>
        <v>-1.4584947642137372E-2</v>
      </c>
      <c r="M1780">
        <f t="shared" si="300"/>
        <v>5200.6469825623899</v>
      </c>
      <c r="N1780">
        <f t="shared" si="301"/>
        <v>70.042129284017321</v>
      </c>
      <c r="O1780">
        <f t="shared" si="302"/>
        <v>3.6614487243774985</v>
      </c>
      <c r="P1780">
        <f t="shared" si="303"/>
        <v>-1.5343603051820805E-2</v>
      </c>
      <c r="R1780">
        <f t="shared" si="304"/>
        <v>0.10628525474630715</v>
      </c>
      <c r="S1780">
        <f t="shared" si="305"/>
        <v>2.1560788351209427E-2</v>
      </c>
      <c r="T1780">
        <f t="shared" si="306"/>
        <v>2.9251008460899493E-3</v>
      </c>
      <c r="U1780">
        <f t="shared" si="307"/>
        <v>5.2016327264117299E-2</v>
      </c>
    </row>
    <row r="1781" spans="1:21" x14ac:dyDescent="0.55000000000000004">
      <c r="A1781">
        <v>1.02</v>
      </c>
      <c r="B1781" t="s">
        <v>23</v>
      </c>
      <c r="C1781" t="s">
        <v>14</v>
      </c>
      <c r="D1781">
        <v>61.4</v>
      </c>
      <c r="E1781">
        <v>56</v>
      </c>
      <c r="F1781" t="s">
        <v>26</v>
      </c>
      <c r="G1781" t="s">
        <v>11</v>
      </c>
      <c r="H1781">
        <v>4702</v>
      </c>
      <c r="I1781">
        <f t="shared" si="297"/>
        <v>68.571130951735071</v>
      </c>
      <c r="J1781">
        <f t="shared" si="298"/>
        <v>3.6722826247889206</v>
      </c>
      <c r="K1781">
        <f t="shared" si="299"/>
        <v>-1.4583396629463011E-2</v>
      </c>
      <c r="M1781">
        <f t="shared" si="300"/>
        <v>4941.7313267076588</v>
      </c>
      <c r="N1781">
        <f t="shared" si="301"/>
        <v>67.935554667622441</v>
      </c>
      <c r="O1781">
        <f t="shared" si="302"/>
        <v>3.6297253757896177</v>
      </c>
      <c r="P1781">
        <f t="shared" si="303"/>
        <v>-1.6019643488579198E-2</v>
      </c>
      <c r="R1781">
        <f t="shared" si="304"/>
        <v>5.0984969525235818E-2</v>
      </c>
      <c r="S1781">
        <f t="shared" si="305"/>
        <v>9.2688610394947631E-3</v>
      </c>
      <c r="T1781">
        <f t="shared" si="306"/>
        <v>1.1588772800881322E-2</v>
      </c>
      <c r="U1781">
        <f t="shared" si="307"/>
        <v>9.8485071455474221E-2</v>
      </c>
    </row>
    <row r="1782" spans="1:21" x14ac:dyDescent="0.55000000000000004">
      <c r="A1782">
        <v>0.9</v>
      </c>
      <c r="B1782" t="s">
        <v>21</v>
      </c>
      <c r="C1782" t="s">
        <v>12</v>
      </c>
      <c r="D1782">
        <v>62.7</v>
      </c>
      <c r="E1782">
        <v>56</v>
      </c>
      <c r="F1782" t="s">
        <v>10</v>
      </c>
      <c r="G1782" t="s">
        <v>11</v>
      </c>
      <c r="H1782">
        <v>4702</v>
      </c>
      <c r="I1782">
        <f t="shared" si="297"/>
        <v>68.571130951735071</v>
      </c>
      <c r="J1782">
        <f t="shared" si="298"/>
        <v>3.6722826247889206</v>
      </c>
      <c r="K1782">
        <f t="shared" si="299"/>
        <v>-1.4583396629463011E-2</v>
      </c>
      <c r="M1782">
        <f t="shared" si="300"/>
        <v>4164.9843591434637</v>
      </c>
      <c r="N1782">
        <f t="shared" si="301"/>
        <v>61.6158308184378</v>
      </c>
      <c r="O1782">
        <f t="shared" si="302"/>
        <v>3.5345553300259747</v>
      </c>
      <c r="P1782">
        <f t="shared" si="303"/>
        <v>-1.8047764798854379E-2</v>
      </c>
      <c r="R1782">
        <f t="shared" si="304"/>
        <v>0.11421004697076484</v>
      </c>
      <c r="S1782">
        <f t="shared" si="305"/>
        <v>0.10143190052083106</v>
      </c>
      <c r="T1782">
        <f t="shared" si="306"/>
        <v>3.7504546581804125E-2</v>
      </c>
      <c r="U1782">
        <f t="shared" si="307"/>
        <v>0.23755564340835819</v>
      </c>
    </row>
    <row r="1783" spans="1:21" x14ac:dyDescent="0.55000000000000004">
      <c r="A1783">
        <v>1.0900000000000001</v>
      </c>
      <c r="B1783" t="s">
        <v>15</v>
      </c>
      <c r="C1783" t="s">
        <v>20</v>
      </c>
      <c r="D1783">
        <v>62.6</v>
      </c>
      <c r="E1783">
        <v>60</v>
      </c>
      <c r="F1783" t="s">
        <v>16</v>
      </c>
      <c r="G1783" t="s">
        <v>11</v>
      </c>
      <c r="H1783">
        <v>4703</v>
      </c>
      <c r="I1783">
        <f t="shared" si="297"/>
        <v>68.578422262399712</v>
      </c>
      <c r="J1783">
        <f t="shared" si="298"/>
        <v>3.6723749787460793</v>
      </c>
      <c r="K1783">
        <f t="shared" si="299"/>
        <v>-1.4581846111503233E-2</v>
      </c>
      <c r="M1783">
        <f t="shared" si="300"/>
        <v>5394.8337244534396</v>
      </c>
      <c r="N1783">
        <f t="shared" si="301"/>
        <v>71.622060246313481</v>
      </c>
      <c r="O1783">
        <f t="shared" si="302"/>
        <v>3.6852412358184092</v>
      </c>
      <c r="P1783">
        <f t="shared" si="303"/>
        <v>-1.4836572724252012E-2</v>
      </c>
      <c r="R1783">
        <f t="shared" si="304"/>
        <v>0.14710476811682746</v>
      </c>
      <c r="S1783">
        <f t="shared" si="305"/>
        <v>4.4381860700556525E-2</v>
      </c>
      <c r="T1783">
        <f t="shared" si="306"/>
        <v>3.5035248706337318E-3</v>
      </c>
      <c r="U1783">
        <f t="shared" si="307"/>
        <v>1.746874921055654E-2</v>
      </c>
    </row>
    <row r="1784" spans="1:21" x14ac:dyDescent="0.55000000000000004">
      <c r="A1784">
        <v>0.8</v>
      </c>
      <c r="B1784" t="s">
        <v>19</v>
      </c>
      <c r="C1784" t="s">
        <v>24</v>
      </c>
      <c r="D1784">
        <v>61.1</v>
      </c>
      <c r="E1784">
        <v>59</v>
      </c>
      <c r="F1784" t="s">
        <v>10</v>
      </c>
      <c r="G1784" t="s">
        <v>11</v>
      </c>
      <c r="H1784">
        <v>4786</v>
      </c>
      <c r="I1784">
        <f t="shared" si="297"/>
        <v>69.18092222571191</v>
      </c>
      <c r="J1784">
        <f t="shared" si="298"/>
        <v>3.6799726942774185</v>
      </c>
      <c r="K1784">
        <f t="shared" si="299"/>
        <v>-1.4454852115694089E-2</v>
      </c>
      <c r="M1784">
        <f t="shared" si="300"/>
        <v>3517.6952195066356</v>
      </c>
      <c r="N1784">
        <f t="shared" si="301"/>
        <v>56.349394277450607</v>
      </c>
      <c r="O1784">
        <f t="shared" si="302"/>
        <v>3.4552469585562724</v>
      </c>
      <c r="P1784">
        <f t="shared" si="303"/>
        <v>-1.9737865890750356E-2</v>
      </c>
      <c r="R1784">
        <f t="shared" si="304"/>
        <v>0.26500308827692531</v>
      </c>
      <c r="S1784">
        <f t="shared" si="305"/>
        <v>0.18547783891051273</v>
      </c>
      <c r="T1784">
        <f t="shared" si="306"/>
        <v>6.1067229132055319E-2</v>
      </c>
      <c r="U1784">
        <f t="shared" si="307"/>
        <v>0.36548376508953229</v>
      </c>
    </row>
    <row r="1785" spans="1:21" x14ac:dyDescent="0.55000000000000004">
      <c r="A1785">
        <v>1.04</v>
      </c>
      <c r="B1785" t="s">
        <v>15</v>
      </c>
      <c r="C1785" t="s">
        <v>20</v>
      </c>
      <c r="D1785">
        <v>62.5</v>
      </c>
      <c r="E1785">
        <v>57</v>
      </c>
      <c r="F1785" t="s">
        <v>10</v>
      </c>
      <c r="G1785" t="s">
        <v>11</v>
      </c>
      <c r="H1785">
        <v>4786</v>
      </c>
      <c r="I1785">
        <f t="shared" si="297"/>
        <v>69.18092222571191</v>
      </c>
      <c r="J1785">
        <f t="shared" si="298"/>
        <v>3.6799726942774185</v>
      </c>
      <c r="K1785">
        <f t="shared" si="299"/>
        <v>-1.4454852115694089E-2</v>
      </c>
      <c r="M1785">
        <f t="shared" si="300"/>
        <v>5071.1891546350253</v>
      </c>
      <c r="N1785">
        <f t="shared" si="301"/>
        <v>68.988841975819881</v>
      </c>
      <c r="O1785">
        <f t="shared" si="302"/>
        <v>3.6455870500835581</v>
      </c>
      <c r="P1785">
        <f t="shared" si="303"/>
        <v>-1.5681623270200003E-2</v>
      </c>
      <c r="R1785">
        <f t="shared" si="304"/>
        <v>5.9588206150235114E-2</v>
      </c>
      <c r="S1785">
        <f t="shared" si="305"/>
        <v>2.7764916065348526E-3</v>
      </c>
      <c r="T1785">
        <f t="shared" si="306"/>
        <v>9.3439943854290372E-3</v>
      </c>
      <c r="U1785">
        <f t="shared" si="307"/>
        <v>8.4869159828620505E-2</v>
      </c>
    </row>
    <row r="1786" spans="1:21" x14ac:dyDescent="0.55000000000000004">
      <c r="A1786">
        <v>0.85</v>
      </c>
      <c r="B1786" t="s">
        <v>8</v>
      </c>
      <c r="C1786" t="s">
        <v>18</v>
      </c>
      <c r="D1786">
        <v>62.3</v>
      </c>
      <c r="E1786">
        <v>57</v>
      </c>
      <c r="F1786" t="s">
        <v>10</v>
      </c>
      <c r="G1786" t="s">
        <v>11</v>
      </c>
      <c r="H1786">
        <v>4786</v>
      </c>
      <c r="I1786">
        <f t="shared" si="297"/>
        <v>69.18092222571191</v>
      </c>
      <c r="J1786">
        <f t="shared" si="298"/>
        <v>3.6799726942774185</v>
      </c>
      <c r="K1786">
        <f t="shared" si="299"/>
        <v>-1.4454852115694089E-2</v>
      </c>
      <c r="M1786">
        <f t="shared" si="300"/>
        <v>3841.339789325049</v>
      </c>
      <c r="N1786">
        <f t="shared" si="301"/>
        <v>58.9826125479442</v>
      </c>
      <c r="O1786">
        <f t="shared" si="302"/>
        <v>3.4949011442911235</v>
      </c>
      <c r="P1786">
        <f t="shared" si="303"/>
        <v>-1.8892815344802368E-2</v>
      </c>
      <c r="R1786">
        <f t="shared" si="304"/>
        <v>0.19737990193793378</v>
      </c>
      <c r="S1786">
        <f t="shared" si="305"/>
        <v>0.14741505822218409</v>
      </c>
      <c r="T1786">
        <f t="shared" si="306"/>
        <v>5.0291555226508189E-2</v>
      </c>
      <c r="U1786">
        <f t="shared" si="307"/>
        <v>0.30702238899350914</v>
      </c>
    </row>
    <row r="1787" spans="1:21" x14ac:dyDescent="0.55000000000000004">
      <c r="A1787">
        <v>1.01</v>
      </c>
      <c r="B1787" t="s">
        <v>17</v>
      </c>
      <c r="C1787" t="s">
        <v>14</v>
      </c>
      <c r="D1787">
        <v>63.1</v>
      </c>
      <c r="E1787">
        <v>55</v>
      </c>
      <c r="F1787" t="s">
        <v>16</v>
      </c>
      <c r="G1787" t="s">
        <v>11</v>
      </c>
      <c r="H1787">
        <v>4787</v>
      </c>
      <c r="I1787">
        <f t="shared" si="297"/>
        <v>69.188149274279624</v>
      </c>
      <c r="J1787">
        <f t="shared" si="298"/>
        <v>3.6800634274819486</v>
      </c>
      <c r="K1787">
        <f t="shared" si="299"/>
        <v>-1.4453342234025408E-2</v>
      </c>
      <c r="M1787">
        <f t="shared" si="300"/>
        <v>4877.0024127439756</v>
      </c>
      <c r="N1787">
        <f t="shared" si="301"/>
        <v>67.408911013523721</v>
      </c>
      <c r="O1787">
        <f t="shared" si="302"/>
        <v>3.6217945386426473</v>
      </c>
      <c r="P1787">
        <f t="shared" si="303"/>
        <v>-1.6188653597768797E-2</v>
      </c>
      <c r="R1787">
        <f t="shared" si="304"/>
        <v>1.8801423176096843E-2</v>
      </c>
      <c r="S1787">
        <f t="shared" si="305"/>
        <v>2.5715939498577207E-2</v>
      </c>
      <c r="T1787">
        <f t="shared" si="306"/>
        <v>1.5833664279849446E-2</v>
      </c>
      <c r="U1787">
        <f t="shared" si="307"/>
        <v>0.12006298167203136</v>
      </c>
    </row>
    <row r="1788" spans="1:21" x14ac:dyDescent="0.55000000000000004">
      <c r="A1788">
        <v>1</v>
      </c>
      <c r="B1788" t="s">
        <v>19</v>
      </c>
      <c r="C1788" t="s">
        <v>20</v>
      </c>
      <c r="D1788">
        <v>62.4</v>
      </c>
      <c r="E1788">
        <v>58</v>
      </c>
      <c r="F1788" t="s">
        <v>16</v>
      </c>
      <c r="G1788" t="s">
        <v>11</v>
      </c>
      <c r="H1788">
        <v>4787</v>
      </c>
      <c r="I1788">
        <f t="shared" si="297"/>
        <v>69.188149274279624</v>
      </c>
      <c r="J1788">
        <f t="shared" si="298"/>
        <v>3.6800634274819486</v>
      </c>
      <c r="K1788">
        <f t="shared" si="299"/>
        <v>-1.4453342234025408E-2</v>
      </c>
      <c r="M1788">
        <f t="shared" si="300"/>
        <v>4812.2734987802924</v>
      </c>
      <c r="N1788">
        <f t="shared" si="301"/>
        <v>66.882267359425001</v>
      </c>
      <c r="O1788">
        <f t="shared" si="302"/>
        <v>3.6138637014956769</v>
      </c>
      <c r="P1788">
        <f t="shared" si="303"/>
        <v>-1.6357663706958396E-2</v>
      </c>
      <c r="R1788">
        <f t="shared" si="304"/>
        <v>5.2796111928749443E-3</v>
      </c>
      <c r="S1788">
        <f t="shared" si="305"/>
        <v>3.3327700466643705E-2</v>
      </c>
      <c r="T1788">
        <f t="shared" si="306"/>
        <v>1.7988745925384294E-2</v>
      </c>
      <c r="U1788">
        <f t="shared" si="307"/>
        <v>0.13175647833550364</v>
      </c>
    </row>
    <row r="1789" spans="1:21" x14ac:dyDescent="0.55000000000000004">
      <c r="A1789">
        <v>1.1000000000000001</v>
      </c>
      <c r="B1789" t="s">
        <v>15</v>
      </c>
      <c r="C1789" t="s">
        <v>14</v>
      </c>
      <c r="D1789">
        <v>63</v>
      </c>
      <c r="E1789">
        <v>60</v>
      </c>
      <c r="F1789" t="s">
        <v>22</v>
      </c>
      <c r="G1789" t="s">
        <v>11</v>
      </c>
      <c r="H1789">
        <v>4788</v>
      </c>
      <c r="I1789">
        <f t="shared" si="297"/>
        <v>69.195375568024772</v>
      </c>
      <c r="J1789">
        <f t="shared" si="298"/>
        <v>3.6801541417343731</v>
      </c>
      <c r="K1789">
        <f t="shared" si="299"/>
        <v>-1.4451832825402E-2</v>
      </c>
      <c r="M1789">
        <f t="shared" si="300"/>
        <v>5459.5626384171228</v>
      </c>
      <c r="N1789">
        <f t="shared" si="301"/>
        <v>72.148703900412201</v>
      </c>
      <c r="O1789">
        <f t="shared" si="302"/>
        <v>3.6931720729653796</v>
      </c>
      <c r="P1789">
        <f t="shared" si="303"/>
        <v>-1.4667562615062413E-2</v>
      </c>
      <c r="R1789">
        <f t="shared" si="304"/>
        <v>0.14025953183315013</v>
      </c>
      <c r="S1789">
        <f t="shared" si="305"/>
        <v>4.2681007338186389E-2</v>
      </c>
      <c r="T1789">
        <f t="shared" si="306"/>
        <v>3.5373331468315969E-3</v>
      </c>
      <c r="U1789">
        <f t="shared" si="307"/>
        <v>1.4927503816763266E-2</v>
      </c>
    </row>
    <row r="1790" spans="1:21" x14ac:dyDescent="0.55000000000000004">
      <c r="A1790">
        <v>1.01</v>
      </c>
      <c r="B1790" t="s">
        <v>8</v>
      </c>
      <c r="C1790" t="s">
        <v>20</v>
      </c>
      <c r="D1790">
        <v>62.9</v>
      </c>
      <c r="E1790">
        <v>58</v>
      </c>
      <c r="F1790" t="s">
        <v>16</v>
      </c>
      <c r="G1790" t="s">
        <v>11</v>
      </c>
      <c r="H1790">
        <v>4789</v>
      </c>
      <c r="I1790">
        <f t="shared" si="297"/>
        <v>69.202601107183824</v>
      </c>
      <c r="J1790">
        <f t="shared" si="298"/>
        <v>3.6802448370426077</v>
      </c>
      <c r="K1790">
        <f t="shared" si="299"/>
        <v>-1.4450323889576911E-2</v>
      </c>
      <c r="M1790">
        <f t="shared" si="300"/>
        <v>4877.0024127439756</v>
      </c>
      <c r="N1790">
        <f t="shared" si="301"/>
        <v>67.408911013523721</v>
      </c>
      <c r="O1790">
        <f t="shared" si="302"/>
        <v>3.6217945386426473</v>
      </c>
      <c r="P1790">
        <f t="shared" si="303"/>
        <v>-1.6188653597768797E-2</v>
      </c>
      <c r="R1790">
        <f t="shared" si="304"/>
        <v>1.8375947534762075E-2</v>
      </c>
      <c r="S1790">
        <f t="shared" si="305"/>
        <v>2.5919402810914038E-2</v>
      </c>
      <c r="T1790">
        <f t="shared" si="306"/>
        <v>1.5882176590981983E-2</v>
      </c>
      <c r="U1790">
        <f t="shared" si="307"/>
        <v>0.12029693738877031</v>
      </c>
    </row>
    <row r="1791" spans="1:21" x14ac:dyDescent="0.55000000000000004">
      <c r="A1791">
        <v>1.01</v>
      </c>
      <c r="B1791" t="s">
        <v>15</v>
      </c>
      <c r="C1791" t="s">
        <v>14</v>
      </c>
      <c r="D1791">
        <v>62.7</v>
      </c>
      <c r="E1791">
        <v>55</v>
      </c>
      <c r="F1791" t="s">
        <v>10</v>
      </c>
      <c r="G1791" t="s">
        <v>11</v>
      </c>
      <c r="H1791">
        <v>4789</v>
      </c>
      <c r="I1791">
        <f t="shared" si="297"/>
        <v>69.202601107183824</v>
      </c>
      <c r="J1791">
        <f t="shared" si="298"/>
        <v>3.6802448370426077</v>
      </c>
      <c r="K1791">
        <f t="shared" si="299"/>
        <v>-1.4450323889576911E-2</v>
      </c>
      <c r="M1791">
        <f t="shared" si="300"/>
        <v>4877.0024127439756</v>
      </c>
      <c r="N1791">
        <f t="shared" si="301"/>
        <v>67.408911013523721</v>
      </c>
      <c r="O1791">
        <f t="shared" si="302"/>
        <v>3.6217945386426473</v>
      </c>
      <c r="P1791">
        <f t="shared" si="303"/>
        <v>-1.6188653597768797E-2</v>
      </c>
      <c r="R1791">
        <f t="shared" si="304"/>
        <v>1.8375947534762075E-2</v>
      </c>
      <c r="S1791">
        <f t="shared" si="305"/>
        <v>2.5919402810914038E-2</v>
      </c>
      <c r="T1791">
        <f t="shared" si="306"/>
        <v>1.5882176590981983E-2</v>
      </c>
      <c r="U1791">
        <f t="shared" si="307"/>
        <v>0.12029693738877031</v>
      </c>
    </row>
    <row r="1792" spans="1:21" x14ac:dyDescent="0.55000000000000004">
      <c r="A1792">
        <v>0.74</v>
      </c>
      <c r="B1792" t="s">
        <v>8</v>
      </c>
      <c r="C1792" t="s">
        <v>25</v>
      </c>
      <c r="D1792">
        <v>61.4</v>
      </c>
      <c r="E1792">
        <v>60</v>
      </c>
      <c r="F1792" t="s">
        <v>10</v>
      </c>
      <c r="G1792" t="s">
        <v>11</v>
      </c>
      <c r="H1792">
        <v>4789</v>
      </c>
      <c r="I1792">
        <f t="shared" si="297"/>
        <v>69.202601107183824</v>
      </c>
      <c r="J1792">
        <f t="shared" si="298"/>
        <v>3.6802448370426077</v>
      </c>
      <c r="K1792">
        <f t="shared" si="299"/>
        <v>-1.4450323889576911E-2</v>
      </c>
      <c r="M1792">
        <f t="shared" si="300"/>
        <v>3129.321735724538</v>
      </c>
      <c r="N1792">
        <f t="shared" si="301"/>
        <v>53.189532352858286</v>
      </c>
      <c r="O1792">
        <f t="shared" si="302"/>
        <v>3.4076619356744513</v>
      </c>
      <c r="P1792">
        <f t="shared" si="303"/>
        <v>-2.075192654588795E-2</v>
      </c>
      <c r="R1792">
        <f t="shared" si="304"/>
        <v>0.34656050621746959</v>
      </c>
      <c r="S1792">
        <f t="shared" si="305"/>
        <v>0.23139402996606789</v>
      </c>
      <c r="T1792">
        <f t="shared" si="306"/>
        <v>7.406651281038143E-2</v>
      </c>
      <c r="U1792">
        <f t="shared" si="307"/>
        <v>0.43608729496066279</v>
      </c>
    </row>
    <row r="1793" spans="1:21" x14ac:dyDescent="0.55000000000000004">
      <c r="A1793">
        <v>1</v>
      </c>
      <c r="B1793" t="s">
        <v>23</v>
      </c>
      <c r="C1793" t="s">
        <v>18</v>
      </c>
      <c r="D1793">
        <v>61.5</v>
      </c>
      <c r="E1793">
        <v>57</v>
      </c>
      <c r="F1793" t="s">
        <v>26</v>
      </c>
      <c r="G1793" t="s">
        <v>11</v>
      </c>
      <c r="H1793">
        <v>4789</v>
      </c>
      <c r="I1793">
        <f t="shared" si="297"/>
        <v>69.202601107183824</v>
      </c>
      <c r="J1793">
        <f t="shared" si="298"/>
        <v>3.6802448370426077</v>
      </c>
      <c r="K1793">
        <f t="shared" si="299"/>
        <v>-1.4450323889576911E-2</v>
      </c>
      <c r="M1793">
        <f t="shared" si="300"/>
        <v>4812.2734987802924</v>
      </c>
      <c r="N1793">
        <f t="shared" si="301"/>
        <v>66.882267359425001</v>
      </c>
      <c r="O1793">
        <f t="shared" si="302"/>
        <v>3.6138637014956769</v>
      </c>
      <c r="P1793">
        <f t="shared" si="303"/>
        <v>-1.6357663706958396E-2</v>
      </c>
      <c r="R1793">
        <f t="shared" si="304"/>
        <v>4.8597825809756435E-3</v>
      </c>
      <c r="S1793">
        <f t="shared" si="305"/>
        <v>3.3529574187030856E-2</v>
      </c>
      <c r="T1793">
        <f t="shared" si="306"/>
        <v>1.8037152006515345E-2</v>
      </c>
      <c r="U1793">
        <f t="shared" si="307"/>
        <v>0.13199287655809971</v>
      </c>
    </row>
    <row r="1794" spans="1:21" x14ac:dyDescent="0.55000000000000004">
      <c r="A1794">
        <v>1.01</v>
      </c>
      <c r="B1794" t="s">
        <v>15</v>
      </c>
      <c r="C1794" t="s">
        <v>14</v>
      </c>
      <c r="D1794">
        <v>62.5</v>
      </c>
      <c r="E1794">
        <v>58</v>
      </c>
      <c r="F1794" t="s">
        <v>10</v>
      </c>
      <c r="G1794" t="s">
        <v>11</v>
      </c>
      <c r="H1794">
        <v>4790</v>
      </c>
      <c r="I1794">
        <f t="shared" ref="I1794:I1857" si="308" xml:space="preserve"> SQRT(H1794)</f>
        <v>69.209825891993106</v>
      </c>
      <c r="J1794">
        <f t="shared" ref="J1794:J1857" si="309">LOG10(H1794)</f>
        <v>3.6803355134145632</v>
      </c>
      <c r="K1794">
        <f t="shared" ref="K1794:K1857" si="310" xml:space="preserve"> (1/I1794)*-1</f>
        <v>-1.4448815426303364E-2</v>
      </c>
      <c r="M1794">
        <f t="shared" ref="M1794:M1857" si="311" xml:space="preserve"> INTERCEPT(Price,CaratSize) + A1794*SLOPE(Price,CaratSize)</f>
        <v>4877.0024127439756</v>
      </c>
      <c r="N1794">
        <f t="shared" ref="N1794:N1857" si="312" xml:space="preserve"> INTERCEPT(SqrtPrice,CaratSize) + A1794*SLOPE(SqrtPrice,CaratSize)</f>
        <v>67.408911013523721</v>
      </c>
      <c r="O1794">
        <f t="shared" ref="O1794:O1857" si="313" xml:space="preserve"> INTERCEPT(LogTenPrice,CaratSize) + A1794*SLOPE(LogTenPrice,CaratSize)</f>
        <v>3.6217945386426473</v>
      </c>
      <c r="P1794">
        <f t="shared" ref="P1794:P1857" si="314" xml:space="preserve"> INTERCEPT(NegRecPrice,CaratSize) + A1794*SLOPE(NegRecPrice,CaratSize)</f>
        <v>-1.6188653597768797E-2</v>
      </c>
      <c r="R1794">
        <f t="shared" ref="R1794:R1857" si="315" xml:space="preserve"> ABS((M1794-H1794)/H1794)</f>
        <v>1.8163342952813275E-2</v>
      </c>
      <c r="S1794">
        <f t="shared" ref="S1794:S1857" si="316" xml:space="preserve"> ABS((N1794-I1794)/I1794)</f>
        <v>2.6021086677487697E-2</v>
      </c>
      <c r="T1794">
        <f t="shared" ref="T1794:T1857" si="317" xml:space="preserve"> ABS((O1794-J1794)/J1794)</f>
        <v>1.5906423356929867E-2</v>
      </c>
      <c r="U1794">
        <f t="shared" ref="U1794:U1857" si="318" xml:space="preserve"> ABS((P1794-K1794)/K1794)</f>
        <v>0.12041389692736625</v>
      </c>
    </row>
    <row r="1795" spans="1:21" x14ac:dyDescent="0.55000000000000004">
      <c r="A1795">
        <v>1.23</v>
      </c>
      <c r="B1795" t="s">
        <v>23</v>
      </c>
      <c r="C1795" t="s">
        <v>20</v>
      </c>
      <c r="D1795">
        <v>60.8</v>
      </c>
      <c r="E1795">
        <v>58</v>
      </c>
      <c r="F1795" t="s">
        <v>10</v>
      </c>
      <c r="G1795" t="s">
        <v>11</v>
      </c>
      <c r="H1795">
        <v>4790</v>
      </c>
      <c r="I1795">
        <f t="shared" si="308"/>
        <v>69.209825891993106</v>
      </c>
      <c r="J1795">
        <f t="shared" si="309"/>
        <v>3.6803355134145632</v>
      </c>
      <c r="K1795">
        <f t="shared" si="310"/>
        <v>-1.4448815426303364E-2</v>
      </c>
      <c r="M1795">
        <f t="shared" si="311"/>
        <v>6301.0385199449993</v>
      </c>
      <c r="N1795">
        <f t="shared" si="312"/>
        <v>78.995071403695562</v>
      </c>
      <c r="O1795">
        <f t="shared" si="313"/>
        <v>3.7962729558759927</v>
      </c>
      <c r="P1795">
        <f t="shared" si="314"/>
        <v>-1.2470431195597639E-2</v>
      </c>
      <c r="R1795">
        <f t="shared" si="315"/>
        <v>0.31545689351670131</v>
      </c>
      <c r="S1795">
        <f t="shared" si="316"/>
        <v>0.14138520629965221</v>
      </c>
      <c r="T1795">
        <f t="shared" si="317"/>
        <v>3.1501867707127693E-2</v>
      </c>
      <c r="U1795">
        <f t="shared" si="318"/>
        <v>0.13692362815460796</v>
      </c>
    </row>
    <row r="1796" spans="1:21" x14ac:dyDescent="0.55000000000000004">
      <c r="A1796">
        <v>1.07</v>
      </c>
      <c r="B1796" t="s">
        <v>21</v>
      </c>
      <c r="C1796" t="s">
        <v>20</v>
      </c>
      <c r="D1796">
        <v>60.3</v>
      </c>
      <c r="E1796">
        <v>58</v>
      </c>
      <c r="F1796" t="s">
        <v>16</v>
      </c>
      <c r="G1796" t="s">
        <v>11</v>
      </c>
      <c r="H1796">
        <v>4790</v>
      </c>
      <c r="I1796">
        <f t="shared" si="308"/>
        <v>69.209825891993106</v>
      </c>
      <c r="J1796">
        <f t="shared" si="309"/>
        <v>3.6803355134145632</v>
      </c>
      <c r="K1796">
        <f t="shared" si="310"/>
        <v>-1.4448815426303364E-2</v>
      </c>
      <c r="M1796">
        <f t="shared" si="311"/>
        <v>5265.3758965260731</v>
      </c>
      <c r="N1796">
        <f t="shared" si="312"/>
        <v>70.568772938116041</v>
      </c>
      <c r="O1796">
        <f t="shared" si="313"/>
        <v>3.6693795615244689</v>
      </c>
      <c r="P1796">
        <f t="shared" si="314"/>
        <v>-1.517459294263121E-2</v>
      </c>
      <c r="R1796">
        <f t="shared" si="315"/>
        <v>9.9243402197510044E-2</v>
      </c>
      <c r="S1796">
        <f t="shared" si="316"/>
        <v>1.963517504355046E-2</v>
      </c>
      <c r="T1796">
        <f t="shared" si="317"/>
        <v>2.9768894303686933E-3</v>
      </c>
      <c r="U1796">
        <f t="shared" si="318"/>
        <v>5.0230935541373367E-2</v>
      </c>
    </row>
    <row r="1797" spans="1:21" x14ac:dyDescent="0.55000000000000004">
      <c r="A1797">
        <v>1.02</v>
      </c>
      <c r="B1797" t="s">
        <v>19</v>
      </c>
      <c r="C1797" t="s">
        <v>20</v>
      </c>
      <c r="D1797">
        <v>61</v>
      </c>
      <c r="E1797">
        <v>57</v>
      </c>
      <c r="F1797" t="s">
        <v>16</v>
      </c>
      <c r="G1797" t="s">
        <v>11</v>
      </c>
      <c r="H1797">
        <v>4791</v>
      </c>
      <c r="I1797">
        <f t="shared" si="308"/>
        <v>69.217049922688844</v>
      </c>
      <c r="J1797">
        <f t="shared" si="309"/>
        <v>3.6804261708581452</v>
      </c>
      <c r="K1797">
        <f t="shared" si="310"/>
        <v>-1.4447307435334763E-2</v>
      </c>
      <c r="M1797">
        <f t="shared" si="311"/>
        <v>4941.7313267076588</v>
      </c>
      <c r="N1797">
        <f t="shared" si="312"/>
        <v>67.935554667622441</v>
      </c>
      <c r="O1797">
        <f t="shared" si="313"/>
        <v>3.6297253757896177</v>
      </c>
      <c r="P1797">
        <f t="shared" si="314"/>
        <v>-1.6019643488579198E-2</v>
      </c>
      <c r="R1797">
        <f t="shared" si="315"/>
        <v>3.1461349761565185E-2</v>
      </c>
      <c r="S1797">
        <f t="shared" si="316"/>
        <v>1.8514155926867063E-2</v>
      </c>
      <c r="T1797">
        <f t="shared" si="317"/>
        <v>1.37757946267146E-2</v>
      </c>
      <c r="U1797">
        <f t="shared" si="318"/>
        <v>0.10883246309266363</v>
      </c>
    </row>
    <row r="1798" spans="1:21" x14ac:dyDescent="0.55000000000000004">
      <c r="A1798">
        <v>1.02</v>
      </c>
      <c r="B1798" t="s">
        <v>17</v>
      </c>
      <c r="C1798" t="s">
        <v>14</v>
      </c>
      <c r="D1798">
        <v>59.3</v>
      </c>
      <c r="E1798">
        <v>57</v>
      </c>
      <c r="F1798" t="s">
        <v>22</v>
      </c>
      <c r="G1798" t="s">
        <v>11</v>
      </c>
      <c r="H1798">
        <v>4791</v>
      </c>
      <c r="I1798">
        <f t="shared" si="308"/>
        <v>69.217049922688844</v>
      </c>
      <c r="J1798">
        <f t="shared" si="309"/>
        <v>3.6804261708581452</v>
      </c>
      <c r="K1798">
        <f t="shared" si="310"/>
        <v>-1.4447307435334763E-2</v>
      </c>
      <c r="M1798">
        <f t="shared" si="311"/>
        <v>4941.7313267076588</v>
      </c>
      <c r="N1798">
        <f t="shared" si="312"/>
        <v>67.935554667622441</v>
      </c>
      <c r="O1798">
        <f t="shared" si="313"/>
        <v>3.6297253757896177</v>
      </c>
      <c r="P1798">
        <f t="shared" si="314"/>
        <v>-1.6019643488579198E-2</v>
      </c>
      <c r="R1798">
        <f t="shared" si="315"/>
        <v>3.1461349761565185E-2</v>
      </c>
      <c r="S1798">
        <f t="shared" si="316"/>
        <v>1.8514155926867063E-2</v>
      </c>
      <c r="T1798">
        <f t="shared" si="317"/>
        <v>1.37757946267146E-2</v>
      </c>
      <c r="U1798">
        <f t="shared" si="318"/>
        <v>0.10883246309266363</v>
      </c>
    </row>
    <row r="1799" spans="1:21" x14ac:dyDescent="0.55000000000000004">
      <c r="A1799">
        <v>1.06</v>
      </c>
      <c r="B1799" t="s">
        <v>19</v>
      </c>
      <c r="C1799" t="s">
        <v>20</v>
      </c>
      <c r="D1799">
        <v>58.1</v>
      </c>
      <c r="E1799">
        <v>63</v>
      </c>
      <c r="F1799" t="s">
        <v>16</v>
      </c>
      <c r="G1799" t="s">
        <v>11</v>
      </c>
      <c r="H1799">
        <v>4791</v>
      </c>
      <c r="I1799">
        <f t="shared" si="308"/>
        <v>69.217049922688844</v>
      </c>
      <c r="J1799">
        <f t="shared" si="309"/>
        <v>3.6804261708581452</v>
      </c>
      <c r="K1799">
        <f t="shared" si="310"/>
        <v>-1.4447307435334763E-2</v>
      </c>
      <c r="M1799">
        <f t="shared" si="311"/>
        <v>5200.6469825623899</v>
      </c>
      <c r="N1799">
        <f t="shared" si="312"/>
        <v>70.042129284017321</v>
      </c>
      <c r="O1799">
        <f t="shared" si="313"/>
        <v>3.6614487243774985</v>
      </c>
      <c r="P1799">
        <f t="shared" si="314"/>
        <v>-1.5343603051820805E-2</v>
      </c>
      <c r="R1799">
        <f t="shared" si="315"/>
        <v>8.550344031776036E-2</v>
      </c>
      <c r="S1799">
        <f t="shared" si="316"/>
        <v>1.1920175191662163E-2</v>
      </c>
      <c r="T1799">
        <f t="shared" si="317"/>
        <v>5.1563176653050017E-3</v>
      </c>
      <c r="U1799">
        <f t="shared" si="318"/>
        <v>6.2038938431801603E-2</v>
      </c>
    </row>
    <row r="1800" spans="1:21" x14ac:dyDescent="0.55000000000000004">
      <c r="A1800">
        <v>1.17</v>
      </c>
      <c r="B1800" t="s">
        <v>15</v>
      </c>
      <c r="C1800" t="s">
        <v>20</v>
      </c>
      <c r="D1800">
        <v>61.6</v>
      </c>
      <c r="E1800">
        <v>55</v>
      </c>
      <c r="F1800" t="s">
        <v>26</v>
      </c>
      <c r="G1800" t="s">
        <v>11</v>
      </c>
      <c r="H1800">
        <v>4792</v>
      </c>
      <c r="I1800">
        <f t="shared" si="308"/>
        <v>69.224273199507124</v>
      </c>
      <c r="J1800">
        <f t="shared" si="309"/>
        <v>3.6805168093812548</v>
      </c>
      <c r="K1800">
        <f t="shared" si="310"/>
        <v>-1.4445799916424692E-2</v>
      </c>
      <c r="M1800">
        <f t="shared" si="311"/>
        <v>5912.6650361629017</v>
      </c>
      <c r="N1800">
        <f t="shared" si="312"/>
        <v>75.835209479103241</v>
      </c>
      <c r="O1800">
        <f t="shared" si="313"/>
        <v>3.7486879329941711</v>
      </c>
      <c r="P1800">
        <f t="shared" si="314"/>
        <v>-1.348449185073523E-2</v>
      </c>
      <c r="R1800">
        <f t="shared" si="315"/>
        <v>0.23386165195386097</v>
      </c>
      <c r="S1800">
        <f t="shared" si="316"/>
        <v>9.550026275527855E-2</v>
      </c>
      <c r="T1800">
        <f t="shared" si="317"/>
        <v>1.8522160648514148E-2</v>
      </c>
      <c r="U1800">
        <f t="shared" si="318"/>
        <v>6.6545852168177044E-2</v>
      </c>
    </row>
    <row r="1801" spans="1:21" x14ac:dyDescent="0.55000000000000004">
      <c r="A1801">
        <v>1.1000000000000001</v>
      </c>
      <c r="B1801" t="s">
        <v>15</v>
      </c>
      <c r="C1801" t="s">
        <v>20</v>
      </c>
      <c r="D1801">
        <v>61.9</v>
      </c>
      <c r="E1801">
        <v>59</v>
      </c>
      <c r="F1801" t="s">
        <v>10</v>
      </c>
      <c r="G1801" t="s">
        <v>11</v>
      </c>
      <c r="H1801">
        <v>4792</v>
      </c>
      <c r="I1801">
        <f t="shared" si="308"/>
        <v>69.224273199507124</v>
      </c>
      <c r="J1801">
        <f t="shared" si="309"/>
        <v>3.6805168093812548</v>
      </c>
      <c r="K1801">
        <f t="shared" si="310"/>
        <v>-1.4445799916424692E-2</v>
      </c>
      <c r="M1801">
        <f t="shared" si="311"/>
        <v>5459.5626384171228</v>
      </c>
      <c r="N1801">
        <f t="shared" si="312"/>
        <v>72.148703900412201</v>
      </c>
      <c r="O1801">
        <f t="shared" si="313"/>
        <v>3.6931720729653796</v>
      </c>
      <c r="P1801">
        <f t="shared" si="314"/>
        <v>-1.4667562615062413E-2</v>
      </c>
      <c r="R1801">
        <f t="shared" si="315"/>
        <v>0.13930772921893214</v>
      </c>
      <c r="S1801">
        <f t="shared" si="316"/>
        <v>4.2245740774724365E-2</v>
      </c>
      <c r="T1801">
        <f t="shared" si="317"/>
        <v>3.4384474353894756E-3</v>
      </c>
      <c r="U1801">
        <f t="shared" si="318"/>
        <v>1.535136163595756E-2</v>
      </c>
    </row>
    <row r="1802" spans="1:21" x14ac:dyDescent="0.55000000000000004">
      <c r="A1802">
        <v>1.21</v>
      </c>
      <c r="B1802" t="s">
        <v>13</v>
      </c>
      <c r="C1802" t="s">
        <v>18</v>
      </c>
      <c r="D1802">
        <v>62.7</v>
      </c>
      <c r="E1802">
        <v>57</v>
      </c>
      <c r="F1802" t="s">
        <v>16</v>
      </c>
      <c r="G1802" t="s">
        <v>11</v>
      </c>
      <c r="H1802">
        <v>4792</v>
      </c>
      <c r="I1802">
        <f t="shared" si="308"/>
        <v>69.224273199507124</v>
      </c>
      <c r="J1802">
        <f t="shared" si="309"/>
        <v>3.6805168093812548</v>
      </c>
      <c r="K1802">
        <f t="shared" si="310"/>
        <v>-1.4445799916424692E-2</v>
      </c>
      <c r="M1802">
        <f t="shared" si="311"/>
        <v>6171.5806920176328</v>
      </c>
      <c r="N1802">
        <f t="shared" si="312"/>
        <v>77.941784095498122</v>
      </c>
      <c r="O1802">
        <f t="shared" si="313"/>
        <v>3.7804112815820519</v>
      </c>
      <c r="P1802">
        <f t="shared" si="314"/>
        <v>-1.2808451413976837E-2</v>
      </c>
      <c r="R1802">
        <f t="shared" si="315"/>
        <v>0.28789246494524889</v>
      </c>
      <c r="S1802">
        <f t="shared" si="316"/>
        <v>0.12593141817273809</v>
      </c>
      <c r="T1802">
        <f t="shared" si="317"/>
        <v>2.7141425341728212E-2</v>
      </c>
      <c r="U1802">
        <f t="shared" si="318"/>
        <v>0.11334426005625413</v>
      </c>
    </row>
    <row r="1803" spans="1:21" x14ac:dyDescent="0.55000000000000004">
      <c r="A1803">
        <v>1.02</v>
      </c>
      <c r="B1803" t="s">
        <v>8</v>
      </c>
      <c r="C1803" t="s">
        <v>20</v>
      </c>
      <c r="D1803">
        <v>62.1</v>
      </c>
      <c r="E1803">
        <v>58</v>
      </c>
      <c r="F1803" t="s">
        <v>16</v>
      </c>
      <c r="G1803" t="s">
        <v>11</v>
      </c>
      <c r="H1803">
        <v>4792</v>
      </c>
      <c r="I1803">
        <f t="shared" si="308"/>
        <v>69.224273199507124</v>
      </c>
      <c r="J1803">
        <f t="shared" si="309"/>
        <v>3.6805168093812548</v>
      </c>
      <c r="K1803">
        <f t="shared" si="310"/>
        <v>-1.4445799916424692E-2</v>
      </c>
      <c r="M1803">
        <f t="shared" si="311"/>
        <v>4941.7313267076588</v>
      </c>
      <c r="N1803">
        <f t="shared" si="312"/>
        <v>67.935554667622441</v>
      </c>
      <c r="O1803">
        <f t="shared" si="313"/>
        <v>3.6297253757896177</v>
      </c>
      <c r="P1803">
        <f t="shared" si="314"/>
        <v>-1.6019643488579198E-2</v>
      </c>
      <c r="R1803">
        <f t="shared" si="315"/>
        <v>3.1246103236155846E-2</v>
      </c>
      <c r="S1803">
        <f t="shared" si="316"/>
        <v>1.8616570060194706E-2</v>
      </c>
      <c r="T1803">
        <f t="shared" si="317"/>
        <v>1.3800081951038774E-2</v>
      </c>
      <c r="U1803">
        <f t="shared" si="318"/>
        <v>0.10894817741211173</v>
      </c>
    </row>
    <row r="1804" spans="1:21" x14ac:dyDescent="0.55000000000000004">
      <c r="A1804">
        <v>1.23</v>
      </c>
      <c r="B1804" t="s">
        <v>23</v>
      </c>
      <c r="C1804" t="s">
        <v>20</v>
      </c>
      <c r="D1804">
        <v>61</v>
      </c>
      <c r="E1804">
        <v>59</v>
      </c>
      <c r="F1804" t="s">
        <v>16</v>
      </c>
      <c r="G1804" t="s">
        <v>11</v>
      </c>
      <c r="H1804">
        <v>4792</v>
      </c>
      <c r="I1804">
        <f t="shared" si="308"/>
        <v>69.224273199507124</v>
      </c>
      <c r="J1804">
        <f t="shared" si="309"/>
        <v>3.6805168093812548</v>
      </c>
      <c r="K1804">
        <f t="shared" si="310"/>
        <v>-1.4445799916424692E-2</v>
      </c>
      <c r="M1804">
        <f t="shared" si="311"/>
        <v>6301.0385199449993</v>
      </c>
      <c r="N1804">
        <f t="shared" si="312"/>
        <v>78.995071403695562</v>
      </c>
      <c r="O1804">
        <f t="shared" si="313"/>
        <v>3.7962729558759927</v>
      </c>
      <c r="P1804">
        <f t="shared" si="314"/>
        <v>-1.2470431195597639E-2</v>
      </c>
      <c r="R1804">
        <f t="shared" si="315"/>
        <v>0.31490787144094307</v>
      </c>
      <c r="S1804">
        <f t="shared" si="316"/>
        <v>0.14114699588146787</v>
      </c>
      <c r="T1804">
        <f t="shared" si="317"/>
        <v>3.1451057688335365E-2</v>
      </c>
      <c r="U1804">
        <f t="shared" si="318"/>
        <v>0.1367434640002928</v>
      </c>
    </row>
    <row r="1805" spans="1:21" x14ac:dyDescent="0.55000000000000004">
      <c r="A1805">
        <v>1.23</v>
      </c>
      <c r="B1805" t="s">
        <v>27</v>
      </c>
      <c r="C1805" t="s">
        <v>14</v>
      </c>
      <c r="D1805">
        <v>58</v>
      </c>
      <c r="E1805">
        <v>59</v>
      </c>
      <c r="F1805" t="s">
        <v>22</v>
      </c>
      <c r="G1805" t="s">
        <v>11</v>
      </c>
      <c r="H1805">
        <v>4792</v>
      </c>
      <c r="I1805">
        <f t="shared" si="308"/>
        <v>69.224273199507124</v>
      </c>
      <c r="J1805">
        <f t="shared" si="309"/>
        <v>3.6805168093812548</v>
      </c>
      <c r="K1805">
        <f t="shared" si="310"/>
        <v>-1.4445799916424692E-2</v>
      </c>
      <c r="M1805">
        <f t="shared" si="311"/>
        <v>6301.0385199449993</v>
      </c>
      <c r="N1805">
        <f t="shared" si="312"/>
        <v>78.995071403695562</v>
      </c>
      <c r="O1805">
        <f t="shared" si="313"/>
        <v>3.7962729558759927</v>
      </c>
      <c r="P1805">
        <f t="shared" si="314"/>
        <v>-1.2470431195597639E-2</v>
      </c>
      <c r="R1805">
        <f t="shared" si="315"/>
        <v>0.31490787144094307</v>
      </c>
      <c r="S1805">
        <f t="shared" si="316"/>
        <v>0.14114699588146787</v>
      </c>
      <c r="T1805">
        <f t="shared" si="317"/>
        <v>3.1451057688335365E-2</v>
      </c>
      <c r="U1805">
        <f t="shared" si="318"/>
        <v>0.1367434640002928</v>
      </c>
    </row>
    <row r="1806" spans="1:21" x14ac:dyDescent="0.55000000000000004">
      <c r="A1806">
        <v>0.7</v>
      </c>
      <c r="B1806" t="s">
        <v>19</v>
      </c>
      <c r="C1806" t="s">
        <v>9</v>
      </c>
      <c r="D1806">
        <v>62.6</v>
      </c>
      <c r="E1806">
        <v>57</v>
      </c>
      <c r="F1806" t="s">
        <v>10</v>
      </c>
      <c r="G1806" t="s">
        <v>11</v>
      </c>
      <c r="H1806">
        <v>4792</v>
      </c>
      <c r="I1806">
        <f t="shared" si="308"/>
        <v>69.224273199507124</v>
      </c>
      <c r="J1806">
        <f t="shared" si="309"/>
        <v>3.6805168093812548</v>
      </c>
      <c r="K1806">
        <f t="shared" si="310"/>
        <v>-1.4445799916424692E-2</v>
      </c>
      <c r="M1806">
        <f t="shared" si="311"/>
        <v>2870.406079869806</v>
      </c>
      <c r="N1806">
        <f t="shared" si="312"/>
        <v>51.082957736463406</v>
      </c>
      <c r="O1806">
        <f t="shared" si="313"/>
        <v>3.3759385870865701</v>
      </c>
      <c r="P1806">
        <f t="shared" si="314"/>
        <v>-2.1427966982646339E-2</v>
      </c>
      <c r="R1806">
        <f t="shared" si="315"/>
        <v>0.40100040069494863</v>
      </c>
      <c r="S1806">
        <f t="shared" si="316"/>
        <v>0.26206581339987089</v>
      </c>
      <c r="T1806">
        <f t="shared" si="317"/>
        <v>8.2754199496751779E-2</v>
      </c>
      <c r="U1806">
        <f t="shared" si="318"/>
        <v>0.48333544051672844</v>
      </c>
    </row>
    <row r="1807" spans="1:21" x14ac:dyDescent="0.55000000000000004">
      <c r="A1807">
        <v>1.01</v>
      </c>
      <c r="B1807" t="s">
        <v>23</v>
      </c>
      <c r="C1807" t="s">
        <v>14</v>
      </c>
      <c r="D1807">
        <v>60.9</v>
      </c>
      <c r="E1807">
        <v>58</v>
      </c>
      <c r="F1807" t="s">
        <v>10</v>
      </c>
      <c r="G1807" t="s">
        <v>11</v>
      </c>
      <c r="H1807">
        <v>4792</v>
      </c>
      <c r="I1807">
        <f t="shared" si="308"/>
        <v>69.224273199507124</v>
      </c>
      <c r="J1807">
        <f t="shared" si="309"/>
        <v>3.6805168093812548</v>
      </c>
      <c r="K1807">
        <f t="shared" si="310"/>
        <v>-1.4445799916424692E-2</v>
      </c>
      <c r="M1807">
        <f t="shared" si="311"/>
        <v>4877.0024127439756</v>
      </c>
      <c r="N1807">
        <f t="shared" si="312"/>
        <v>67.408911013523721</v>
      </c>
      <c r="O1807">
        <f t="shared" si="313"/>
        <v>3.6217945386426473</v>
      </c>
      <c r="P1807">
        <f t="shared" si="314"/>
        <v>-1.6188653597768797E-2</v>
      </c>
      <c r="R1807">
        <f t="shared" si="315"/>
        <v>1.773839998830876E-2</v>
      </c>
      <c r="S1807">
        <f t="shared" si="316"/>
        <v>2.6224358914559591E-2</v>
      </c>
      <c r="T1807">
        <f t="shared" si="317"/>
        <v>1.5954898124342351E-2</v>
      </c>
      <c r="U1807">
        <f t="shared" si="318"/>
        <v>0.12064777938413107</v>
      </c>
    </row>
    <row r="1808" spans="1:21" x14ac:dyDescent="0.55000000000000004">
      <c r="A1808">
        <v>0.9</v>
      </c>
      <c r="B1808" t="s">
        <v>21</v>
      </c>
      <c r="C1808" t="s">
        <v>12</v>
      </c>
      <c r="D1808">
        <v>63.6</v>
      </c>
      <c r="E1808">
        <v>58</v>
      </c>
      <c r="F1808" t="s">
        <v>16</v>
      </c>
      <c r="G1808" t="s">
        <v>11</v>
      </c>
      <c r="H1808">
        <v>4792</v>
      </c>
      <c r="I1808">
        <f t="shared" si="308"/>
        <v>69.224273199507124</v>
      </c>
      <c r="J1808">
        <f t="shared" si="309"/>
        <v>3.6805168093812548</v>
      </c>
      <c r="K1808">
        <f t="shared" si="310"/>
        <v>-1.4445799916424692E-2</v>
      </c>
      <c r="M1808">
        <f t="shared" si="311"/>
        <v>4164.9843591434637</v>
      </c>
      <c r="N1808">
        <f t="shared" si="312"/>
        <v>61.6158308184378</v>
      </c>
      <c r="O1808">
        <f t="shared" si="313"/>
        <v>3.5345553300259747</v>
      </c>
      <c r="P1808">
        <f t="shared" si="314"/>
        <v>-1.8047764798854379E-2</v>
      </c>
      <c r="R1808">
        <f t="shared" si="315"/>
        <v>0.13084633573800841</v>
      </c>
      <c r="S1808">
        <f t="shared" si="316"/>
        <v>0.10991003631257332</v>
      </c>
      <c r="T1808">
        <f t="shared" si="317"/>
        <v>3.9657876030681209E-2</v>
      </c>
      <c r="U1808">
        <f t="shared" si="318"/>
        <v>0.24934340107634323</v>
      </c>
    </row>
    <row r="1809" spans="1:21" x14ac:dyDescent="0.55000000000000004">
      <c r="A1809">
        <v>1.25</v>
      </c>
      <c r="B1809" t="s">
        <v>27</v>
      </c>
      <c r="C1809" t="s">
        <v>20</v>
      </c>
      <c r="D1809">
        <v>61.2</v>
      </c>
      <c r="E1809">
        <v>56</v>
      </c>
      <c r="F1809" t="s">
        <v>16</v>
      </c>
      <c r="G1809" t="s">
        <v>11</v>
      </c>
      <c r="H1809">
        <v>4865</v>
      </c>
      <c r="I1809">
        <f t="shared" si="308"/>
        <v>69.749551969887236</v>
      </c>
      <c r="J1809">
        <f t="shared" si="309"/>
        <v>3.6870828446043706</v>
      </c>
      <c r="K1809">
        <f t="shared" si="310"/>
        <v>-1.433700965465308E-2</v>
      </c>
      <c r="M1809">
        <f t="shared" si="311"/>
        <v>6430.4963478723657</v>
      </c>
      <c r="N1809">
        <f t="shared" si="312"/>
        <v>80.048358711893002</v>
      </c>
      <c r="O1809">
        <f t="shared" si="313"/>
        <v>3.8121346301699326</v>
      </c>
      <c r="P1809">
        <f t="shared" si="314"/>
        <v>-1.2132410977218441E-2</v>
      </c>
      <c r="R1809">
        <f t="shared" si="315"/>
        <v>0.32178753296451507</v>
      </c>
      <c r="S1809">
        <f t="shared" si="316"/>
        <v>0.14765409169154289</v>
      </c>
      <c r="T1809">
        <f t="shared" si="317"/>
        <v>3.3916185460427371E-2</v>
      </c>
      <c r="U1809">
        <f t="shared" si="318"/>
        <v>0.15376977002447195</v>
      </c>
    </row>
    <row r="1810" spans="1:21" x14ac:dyDescent="0.55000000000000004">
      <c r="A1810">
        <v>1.04</v>
      </c>
      <c r="B1810" t="s">
        <v>8</v>
      </c>
      <c r="C1810" t="s">
        <v>20</v>
      </c>
      <c r="D1810">
        <v>62</v>
      </c>
      <c r="E1810">
        <v>56</v>
      </c>
      <c r="F1810" t="s">
        <v>10</v>
      </c>
      <c r="G1810" t="s">
        <v>11</v>
      </c>
      <c r="H1810">
        <v>4865</v>
      </c>
      <c r="I1810">
        <f t="shared" si="308"/>
        <v>69.749551969887236</v>
      </c>
      <c r="J1810">
        <f t="shared" si="309"/>
        <v>3.6870828446043706</v>
      </c>
      <c r="K1810">
        <f t="shared" si="310"/>
        <v>-1.433700965465308E-2</v>
      </c>
      <c r="M1810">
        <f t="shared" si="311"/>
        <v>5071.1891546350253</v>
      </c>
      <c r="N1810">
        <f t="shared" si="312"/>
        <v>68.988841975819881</v>
      </c>
      <c r="O1810">
        <f t="shared" si="313"/>
        <v>3.6455870500835581</v>
      </c>
      <c r="P1810">
        <f t="shared" si="314"/>
        <v>-1.5681623270200003E-2</v>
      </c>
      <c r="R1810">
        <f t="shared" si="315"/>
        <v>4.2382148948617734E-2</v>
      </c>
      <c r="S1810">
        <f t="shared" si="316"/>
        <v>1.0906306529334754E-2</v>
      </c>
      <c r="T1810">
        <f t="shared" si="317"/>
        <v>1.1254369991045073E-2</v>
      </c>
      <c r="U1810">
        <f t="shared" si="318"/>
        <v>9.3786197257008139E-2</v>
      </c>
    </row>
    <row r="1811" spans="1:21" x14ac:dyDescent="0.55000000000000004">
      <c r="A1811">
        <v>1.07</v>
      </c>
      <c r="B1811" t="s">
        <v>15</v>
      </c>
      <c r="C1811" t="s">
        <v>14</v>
      </c>
      <c r="D1811">
        <v>61.4</v>
      </c>
      <c r="E1811">
        <v>61</v>
      </c>
      <c r="F1811" t="s">
        <v>16</v>
      </c>
      <c r="G1811" t="s">
        <v>11</v>
      </c>
      <c r="H1811">
        <v>4866</v>
      </c>
      <c r="I1811">
        <f t="shared" si="308"/>
        <v>69.756720106381152</v>
      </c>
      <c r="J1811">
        <f t="shared" si="309"/>
        <v>3.6871721045947998</v>
      </c>
      <c r="K1811">
        <f t="shared" si="310"/>
        <v>-1.4335536396708003E-2</v>
      </c>
      <c r="M1811">
        <f t="shared" si="311"/>
        <v>5265.3758965260731</v>
      </c>
      <c r="N1811">
        <f t="shared" si="312"/>
        <v>70.568772938116041</v>
      </c>
      <c r="O1811">
        <f t="shared" si="313"/>
        <v>3.6693795615244689</v>
      </c>
      <c r="P1811">
        <f t="shared" si="314"/>
        <v>-1.517459294263121E-2</v>
      </c>
      <c r="R1811">
        <f t="shared" si="315"/>
        <v>8.2074783503097645E-2</v>
      </c>
      <c r="S1811">
        <f t="shared" si="316"/>
        <v>1.1641212925385294E-2</v>
      </c>
      <c r="T1811">
        <f t="shared" si="317"/>
        <v>4.8255255153830858E-3</v>
      </c>
      <c r="U1811">
        <f t="shared" si="318"/>
        <v>5.8529832627392107E-2</v>
      </c>
    </row>
    <row r="1812" spans="1:21" x14ac:dyDescent="0.55000000000000004">
      <c r="A1812">
        <v>1.07</v>
      </c>
      <c r="B1812" t="s">
        <v>15</v>
      </c>
      <c r="C1812" t="s">
        <v>14</v>
      </c>
      <c r="D1812">
        <v>59.7</v>
      </c>
      <c r="E1812">
        <v>59</v>
      </c>
      <c r="F1812" t="s">
        <v>22</v>
      </c>
      <c r="G1812" t="s">
        <v>11</v>
      </c>
      <c r="H1812">
        <v>4866</v>
      </c>
      <c r="I1812">
        <f t="shared" si="308"/>
        <v>69.756720106381152</v>
      </c>
      <c r="J1812">
        <f t="shared" si="309"/>
        <v>3.6871721045947998</v>
      </c>
      <c r="K1812">
        <f t="shared" si="310"/>
        <v>-1.4335536396708003E-2</v>
      </c>
      <c r="M1812">
        <f t="shared" si="311"/>
        <v>5265.3758965260731</v>
      </c>
      <c r="N1812">
        <f t="shared" si="312"/>
        <v>70.568772938116041</v>
      </c>
      <c r="O1812">
        <f t="shared" si="313"/>
        <v>3.6693795615244689</v>
      </c>
      <c r="P1812">
        <f t="shared" si="314"/>
        <v>-1.517459294263121E-2</v>
      </c>
      <c r="R1812">
        <f t="shared" si="315"/>
        <v>8.2074783503097645E-2</v>
      </c>
      <c r="S1812">
        <f t="shared" si="316"/>
        <v>1.1641212925385294E-2</v>
      </c>
      <c r="T1812">
        <f t="shared" si="317"/>
        <v>4.8255255153830858E-3</v>
      </c>
      <c r="U1812">
        <f t="shared" si="318"/>
        <v>5.8529832627392107E-2</v>
      </c>
    </row>
    <row r="1813" spans="1:21" x14ac:dyDescent="0.55000000000000004">
      <c r="A1813">
        <v>0.8</v>
      </c>
      <c r="B1813" t="s">
        <v>21</v>
      </c>
      <c r="C1813" t="s">
        <v>9</v>
      </c>
      <c r="D1813">
        <v>60.8</v>
      </c>
      <c r="E1813">
        <v>57</v>
      </c>
      <c r="F1813" t="s">
        <v>26</v>
      </c>
      <c r="G1813" t="s">
        <v>11</v>
      </c>
      <c r="H1813">
        <v>4866</v>
      </c>
      <c r="I1813">
        <f t="shared" si="308"/>
        <v>69.756720106381152</v>
      </c>
      <c r="J1813">
        <f t="shared" si="309"/>
        <v>3.6871721045947998</v>
      </c>
      <c r="K1813">
        <f t="shared" si="310"/>
        <v>-1.4335536396708003E-2</v>
      </c>
      <c r="M1813">
        <f t="shared" si="311"/>
        <v>3517.6952195066356</v>
      </c>
      <c r="N1813">
        <f t="shared" si="312"/>
        <v>56.349394277450607</v>
      </c>
      <c r="O1813">
        <f t="shared" si="313"/>
        <v>3.4552469585562724</v>
      </c>
      <c r="P1813">
        <f t="shared" si="314"/>
        <v>-1.9737865890750356E-2</v>
      </c>
      <c r="R1813">
        <f t="shared" si="315"/>
        <v>0.2770868846061168</v>
      </c>
      <c r="S1813">
        <f t="shared" si="316"/>
        <v>0.19220120740315713</v>
      </c>
      <c r="T1813">
        <f t="shared" si="317"/>
        <v>6.2900548024192302E-2</v>
      </c>
      <c r="U1813">
        <f t="shared" si="318"/>
        <v>0.37684878643836017</v>
      </c>
    </row>
    <row r="1814" spans="1:21" x14ac:dyDescent="0.55000000000000004">
      <c r="A1814">
        <v>1.2</v>
      </c>
      <c r="B1814" t="s">
        <v>21</v>
      </c>
      <c r="C1814" t="s">
        <v>20</v>
      </c>
      <c r="D1814">
        <v>62.8</v>
      </c>
      <c r="E1814">
        <v>58</v>
      </c>
      <c r="F1814" t="s">
        <v>10</v>
      </c>
      <c r="G1814" t="s">
        <v>28</v>
      </c>
      <c r="H1814">
        <v>4867</v>
      </c>
      <c r="I1814">
        <f t="shared" si="308"/>
        <v>69.763887506359623</v>
      </c>
      <c r="J1814">
        <f t="shared" si="309"/>
        <v>3.6872613462435062</v>
      </c>
      <c r="K1814">
        <f t="shared" si="310"/>
        <v>-1.4334063592841508E-2</v>
      </c>
      <c r="M1814">
        <f t="shared" si="311"/>
        <v>6106.8517780539496</v>
      </c>
      <c r="N1814">
        <f t="shared" si="312"/>
        <v>77.415140441399387</v>
      </c>
      <c r="O1814">
        <f t="shared" si="313"/>
        <v>3.7724804444350815</v>
      </c>
      <c r="P1814">
        <f t="shared" si="314"/>
        <v>-1.2977461523166433E-2</v>
      </c>
      <c r="R1814">
        <f t="shared" si="315"/>
        <v>0.25474661558536049</v>
      </c>
      <c r="S1814">
        <f t="shared" si="316"/>
        <v>0.10967354613577522</v>
      </c>
      <c r="T1814">
        <f t="shared" si="317"/>
        <v>2.3111759701653488E-2</v>
      </c>
      <c r="U1814">
        <f t="shared" si="318"/>
        <v>9.4641834179706563E-2</v>
      </c>
    </row>
    <row r="1815" spans="1:21" x14ac:dyDescent="0.55000000000000004">
      <c r="A1815">
        <v>0.91</v>
      </c>
      <c r="B1815" t="s">
        <v>8</v>
      </c>
      <c r="C1815" t="s">
        <v>12</v>
      </c>
      <c r="D1815">
        <v>61.5</v>
      </c>
      <c r="E1815">
        <v>60</v>
      </c>
      <c r="F1815" t="s">
        <v>10</v>
      </c>
      <c r="G1815" t="s">
        <v>11</v>
      </c>
      <c r="H1815">
        <v>4867</v>
      </c>
      <c r="I1815">
        <f t="shared" si="308"/>
        <v>69.763887506359623</v>
      </c>
      <c r="J1815">
        <f t="shared" si="309"/>
        <v>3.6872613462435062</v>
      </c>
      <c r="K1815">
        <f t="shared" si="310"/>
        <v>-1.4334063592841508E-2</v>
      </c>
      <c r="M1815">
        <f t="shared" si="311"/>
        <v>4229.713273107147</v>
      </c>
      <c r="N1815">
        <f t="shared" si="312"/>
        <v>62.142474472536527</v>
      </c>
      <c r="O1815">
        <f t="shared" si="313"/>
        <v>3.5424861671729451</v>
      </c>
      <c r="P1815">
        <f t="shared" si="314"/>
        <v>-1.787875468966478E-2</v>
      </c>
      <c r="R1815">
        <f t="shared" si="315"/>
        <v>0.13094035892600228</v>
      </c>
      <c r="S1815">
        <f t="shared" si="316"/>
        <v>0.10924581909413138</v>
      </c>
      <c r="T1815">
        <f t="shared" si="317"/>
        <v>3.9263606638041709E-2</v>
      </c>
      <c r="U1815">
        <f t="shared" si="318"/>
        <v>0.24729143092357328</v>
      </c>
    </row>
    <row r="1816" spans="1:21" x14ac:dyDescent="0.55000000000000004">
      <c r="A1816">
        <v>0.97</v>
      </c>
      <c r="B1816" t="s">
        <v>15</v>
      </c>
      <c r="C1816" t="s">
        <v>18</v>
      </c>
      <c r="D1816">
        <v>59.1</v>
      </c>
      <c r="E1816">
        <v>63</v>
      </c>
      <c r="F1816" t="s">
        <v>22</v>
      </c>
      <c r="G1816" t="s">
        <v>11</v>
      </c>
      <c r="H1816">
        <v>4867</v>
      </c>
      <c r="I1816">
        <f t="shared" si="308"/>
        <v>69.763887506359623</v>
      </c>
      <c r="J1816">
        <f t="shared" si="309"/>
        <v>3.6872613462435062</v>
      </c>
      <c r="K1816">
        <f t="shared" si="310"/>
        <v>-1.4334063592841508E-2</v>
      </c>
      <c r="M1816">
        <f t="shared" si="311"/>
        <v>4618.0867568892445</v>
      </c>
      <c r="N1816">
        <f t="shared" si="312"/>
        <v>65.30233639712884</v>
      </c>
      <c r="O1816">
        <f t="shared" si="313"/>
        <v>3.5900711900547666</v>
      </c>
      <c r="P1816">
        <f t="shared" si="314"/>
        <v>-1.686469403452719E-2</v>
      </c>
      <c r="R1816">
        <f t="shared" si="315"/>
        <v>5.114305385468574E-2</v>
      </c>
      <c r="S1816">
        <f t="shared" si="316"/>
        <v>6.3952157322426609E-2</v>
      </c>
      <c r="T1816">
        <f t="shared" si="317"/>
        <v>2.6358358429828851E-2</v>
      </c>
      <c r="U1816">
        <f t="shared" si="318"/>
        <v>0.17654661745392908</v>
      </c>
    </row>
    <row r="1817" spans="1:21" x14ac:dyDescent="0.55000000000000004">
      <c r="A1817">
        <v>1.1100000000000001</v>
      </c>
      <c r="B1817" t="s">
        <v>15</v>
      </c>
      <c r="C1817" t="s">
        <v>14</v>
      </c>
      <c r="D1817">
        <v>62.7</v>
      </c>
      <c r="E1817">
        <v>58</v>
      </c>
      <c r="F1817" t="s">
        <v>16</v>
      </c>
      <c r="G1817" t="s">
        <v>11</v>
      </c>
      <c r="H1817">
        <v>4867</v>
      </c>
      <c r="I1817">
        <f t="shared" si="308"/>
        <v>69.763887506359623</v>
      </c>
      <c r="J1817">
        <f t="shared" si="309"/>
        <v>3.6872613462435062</v>
      </c>
      <c r="K1817">
        <f t="shared" si="310"/>
        <v>-1.4334063592841508E-2</v>
      </c>
      <c r="M1817">
        <f t="shared" si="311"/>
        <v>5524.291552380806</v>
      </c>
      <c r="N1817">
        <f t="shared" si="312"/>
        <v>72.675347554510921</v>
      </c>
      <c r="O1817">
        <f t="shared" si="313"/>
        <v>3.7011029101123496</v>
      </c>
      <c r="P1817">
        <f t="shared" si="314"/>
        <v>-1.4498552505872814E-2</v>
      </c>
      <c r="R1817">
        <f t="shared" si="315"/>
        <v>0.13505065797838628</v>
      </c>
      <c r="S1817">
        <f t="shared" si="316"/>
        <v>4.1733053478218103E-2</v>
      </c>
      <c r="T1817">
        <f t="shared" si="317"/>
        <v>3.7538873893343204E-3</v>
      </c>
      <c r="U1817">
        <f t="shared" si="318"/>
        <v>1.1475386024759397E-2</v>
      </c>
    </row>
    <row r="1818" spans="1:21" x14ac:dyDescent="0.55000000000000004">
      <c r="A1818">
        <v>1</v>
      </c>
      <c r="B1818" t="s">
        <v>19</v>
      </c>
      <c r="C1818" t="s">
        <v>20</v>
      </c>
      <c r="D1818">
        <v>61.5</v>
      </c>
      <c r="E1818">
        <v>59</v>
      </c>
      <c r="F1818" t="s">
        <v>16</v>
      </c>
      <c r="G1818" t="s">
        <v>11</v>
      </c>
      <c r="H1818">
        <v>4868</v>
      </c>
      <c r="I1818">
        <f t="shared" si="308"/>
        <v>69.771054170049638</v>
      </c>
      <c r="J1818">
        <f t="shared" si="309"/>
        <v>3.6873505695580273</v>
      </c>
      <c r="K1818">
        <f t="shared" si="310"/>
        <v>-1.4332591242820382E-2</v>
      </c>
      <c r="M1818">
        <f t="shared" si="311"/>
        <v>4812.2734987802924</v>
      </c>
      <c r="N1818">
        <f t="shared" si="312"/>
        <v>66.882267359425001</v>
      </c>
      <c r="O1818">
        <f t="shared" si="313"/>
        <v>3.6138637014956769</v>
      </c>
      <c r="P1818">
        <f t="shared" si="314"/>
        <v>-1.6357663706958396E-2</v>
      </c>
      <c r="R1818">
        <f t="shared" si="315"/>
        <v>1.1447514630178233E-2</v>
      </c>
      <c r="S1818">
        <f t="shared" si="316"/>
        <v>4.1403800544333701E-2</v>
      </c>
      <c r="T1818">
        <f t="shared" si="317"/>
        <v>1.9929449797652047E-2</v>
      </c>
      <c r="U1818">
        <f t="shared" si="318"/>
        <v>0.14129144059364926</v>
      </c>
    </row>
    <row r="1819" spans="1:21" x14ac:dyDescent="0.55000000000000004">
      <c r="A1819">
        <v>1</v>
      </c>
      <c r="B1819" t="s">
        <v>17</v>
      </c>
      <c r="C1819" t="s">
        <v>14</v>
      </c>
      <c r="D1819">
        <v>63.7</v>
      </c>
      <c r="E1819">
        <v>56</v>
      </c>
      <c r="F1819" t="s">
        <v>16</v>
      </c>
      <c r="G1819" t="s">
        <v>11</v>
      </c>
      <c r="H1819">
        <v>4868</v>
      </c>
      <c r="I1819">
        <f t="shared" si="308"/>
        <v>69.771054170049638</v>
      </c>
      <c r="J1819">
        <f t="shared" si="309"/>
        <v>3.6873505695580273</v>
      </c>
      <c r="K1819">
        <f t="shared" si="310"/>
        <v>-1.4332591242820382E-2</v>
      </c>
      <c r="M1819">
        <f t="shared" si="311"/>
        <v>4812.2734987802924</v>
      </c>
      <c r="N1819">
        <f t="shared" si="312"/>
        <v>66.882267359425001</v>
      </c>
      <c r="O1819">
        <f t="shared" si="313"/>
        <v>3.6138637014956769</v>
      </c>
      <c r="P1819">
        <f t="shared" si="314"/>
        <v>-1.6357663706958396E-2</v>
      </c>
      <c r="R1819">
        <f t="shared" si="315"/>
        <v>1.1447514630178233E-2</v>
      </c>
      <c r="S1819">
        <f t="shared" si="316"/>
        <v>4.1403800544333701E-2</v>
      </c>
      <c r="T1819">
        <f t="shared" si="317"/>
        <v>1.9929449797652047E-2</v>
      </c>
      <c r="U1819">
        <f t="shared" si="318"/>
        <v>0.14129144059364926</v>
      </c>
    </row>
    <row r="1820" spans="1:21" x14ac:dyDescent="0.55000000000000004">
      <c r="A1820">
        <v>1.0900000000000001</v>
      </c>
      <c r="B1820" t="s">
        <v>15</v>
      </c>
      <c r="C1820" t="s">
        <v>14</v>
      </c>
      <c r="D1820">
        <v>61.4</v>
      </c>
      <c r="E1820">
        <v>57</v>
      </c>
      <c r="F1820" t="s">
        <v>10</v>
      </c>
      <c r="G1820" t="s">
        <v>11</v>
      </c>
      <c r="H1820">
        <v>4868</v>
      </c>
      <c r="I1820">
        <f t="shared" si="308"/>
        <v>69.771054170049638</v>
      </c>
      <c r="J1820">
        <f t="shared" si="309"/>
        <v>3.6873505695580273</v>
      </c>
      <c r="K1820">
        <f t="shared" si="310"/>
        <v>-1.4332591242820382E-2</v>
      </c>
      <c r="M1820">
        <f t="shared" si="311"/>
        <v>5394.8337244534396</v>
      </c>
      <c r="N1820">
        <f t="shared" si="312"/>
        <v>71.622060246313481</v>
      </c>
      <c r="O1820">
        <f t="shared" si="313"/>
        <v>3.6852412358184092</v>
      </c>
      <c r="P1820">
        <f t="shared" si="314"/>
        <v>-1.4836572724252012E-2</v>
      </c>
      <c r="R1820">
        <f t="shared" si="315"/>
        <v>0.10822385465354141</v>
      </c>
      <c r="S1820">
        <f t="shared" si="316"/>
        <v>2.6529713479066477E-2</v>
      </c>
      <c r="T1820">
        <f t="shared" si="317"/>
        <v>5.7204589035615044E-4</v>
      </c>
      <c r="U1820">
        <f t="shared" si="318"/>
        <v>3.5163319241668087E-2</v>
      </c>
    </row>
    <row r="1821" spans="1:21" x14ac:dyDescent="0.55000000000000004">
      <c r="A1821">
        <v>0.75</v>
      </c>
      <c r="B1821" t="s">
        <v>19</v>
      </c>
      <c r="C1821" t="s">
        <v>24</v>
      </c>
      <c r="D1821">
        <v>62.2</v>
      </c>
      <c r="E1821">
        <v>57</v>
      </c>
      <c r="F1821" t="s">
        <v>10</v>
      </c>
      <c r="G1821" t="s">
        <v>11</v>
      </c>
      <c r="H1821">
        <v>4868</v>
      </c>
      <c r="I1821">
        <f t="shared" si="308"/>
        <v>69.771054170049638</v>
      </c>
      <c r="J1821">
        <f t="shared" si="309"/>
        <v>3.6873505695580273</v>
      </c>
      <c r="K1821">
        <f t="shared" si="310"/>
        <v>-1.4332591242820382E-2</v>
      </c>
      <c r="M1821">
        <f t="shared" si="311"/>
        <v>3194.0506496882203</v>
      </c>
      <c r="N1821">
        <f t="shared" si="312"/>
        <v>53.716176006957006</v>
      </c>
      <c r="O1821">
        <f t="shared" si="313"/>
        <v>3.4155927728214213</v>
      </c>
      <c r="P1821">
        <f t="shared" si="314"/>
        <v>-2.0582916436698351E-2</v>
      </c>
      <c r="R1821">
        <f t="shared" si="315"/>
        <v>0.34386798486273207</v>
      </c>
      <c r="S1821">
        <f t="shared" si="316"/>
        <v>0.23010800616488963</v>
      </c>
      <c r="T1821">
        <f t="shared" si="317"/>
        <v>7.3700016206807106E-2</v>
      </c>
      <c r="U1821">
        <f t="shared" si="318"/>
        <v>0.43609177768248575</v>
      </c>
    </row>
    <row r="1822" spans="1:21" x14ac:dyDescent="0.55000000000000004">
      <c r="A1822">
        <v>1.28</v>
      </c>
      <c r="B1822" t="s">
        <v>27</v>
      </c>
      <c r="C1822" t="s">
        <v>20</v>
      </c>
      <c r="D1822">
        <v>62.7</v>
      </c>
      <c r="E1822">
        <v>57</v>
      </c>
      <c r="F1822" t="s">
        <v>16</v>
      </c>
      <c r="G1822" t="s">
        <v>11</v>
      </c>
      <c r="H1822">
        <v>4869</v>
      </c>
      <c r="I1822">
        <f t="shared" si="308"/>
        <v>69.778220097678044</v>
      </c>
      <c r="J1822">
        <f t="shared" si="309"/>
        <v>3.6874397745458944</v>
      </c>
      <c r="K1822">
        <f t="shared" si="310"/>
        <v>-1.4331119346411592E-2</v>
      </c>
      <c r="M1822">
        <f t="shared" si="311"/>
        <v>6624.6830897634136</v>
      </c>
      <c r="N1822">
        <f t="shared" si="312"/>
        <v>81.628289674189148</v>
      </c>
      <c r="O1822">
        <f t="shared" si="313"/>
        <v>3.8359271416108438</v>
      </c>
      <c r="P1822">
        <f t="shared" si="314"/>
        <v>-1.1625380649649648E-2</v>
      </c>
      <c r="R1822">
        <f t="shared" si="315"/>
        <v>0.36058391656673106</v>
      </c>
      <c r="S1822">
        <f t="shared" si="316"/>
        <v>0.16982476136426169</v>
      </c>
      <c r="T1822">
        <f t="shared" si="317"/>
        <v>4.0268418236942043E-2</v>
      </c>
      <c r="U1822">
        <f t="shared" si="318"/>
        <v>0.18880163030945951</v>
      </c>
    </row>
    <row r="1823" spans="1:21" x14ac:dyDescent="0.55000000000000004">
      <c r="A1823">
        <v>1.3</v>
      </c>
      <c r="B1823" t="s">
        <v>27</v>
      </c>
      <c r="C1823" t="s">
        <v>14</v>
      </c>
      <c r="D1823">
        <v>62.5</v>
      </c>
      <c r="E1823">
        <v>57</v>
      </c>
      <c r="F1823" t="s">
        <v>16</v>
      </c>
      <c r="G1823" t="s">
        <v>11</v>
      </c>
      <c r="H1823">
        <v>4869</v>
      </c>
      <c r="I1823">
        <f t="shared" si="308"/>
        <v>69.778220097678044</v>
      </c>
      <c r="J1823">
        <f t="shared" si="309"/>
        <v>3.6874397745458944</v>
      </c>
      <c r="K1823">
        <f t="shared" si="310"/>
        <v>-1.4331119346411592E-2</v>
      </c>
      <c r="M1823">
        <f t="shared" si="311"/>
        <v>6754.14091769078</v>
      </c>
      <c r="N1823">
        <f t="shared" si="312"/>
        <v>82.681576982386588</v>
      </c>
      <c r="O1823">
        <f t="shared" si="313"/>
        <v>3.8517888159047837</v>
      </c>
      <c r="P1823">
        <f t="shared" si="314"/>
        <v>-1.1287360431270453E-2</v>
      </c>
      <c r="R1823">
        <f t="shared" si="315"/>
        <v>0.38717209235793387</v>
      </c>
      <c r="S1823">
        <f t="shared" si="316"/>
        <v>0.18491954748409981</v>
      </c>
      <c r="T1823">
        <f t="shared" si="317"/>
        <v>4.4569959486085095E-2</v>
      </c>
      <c r="U1823">
        <f t="shared" si="318"/>
        <v>0.21238807950498814</v>
      </c>
    </row>
    <row r="1824" spans="1:21" x14ac:dyDescent="0.55000000000000004">
      <c r="A1824">
        <v>1.1000000000000001</v>
      </c>
      <c r="B1824" t="s">
        <v>15</v>
      </c>
      <c r="C1824" t="s">
        <v>20</v>
      </c>
      <c r="D1824">
        <v>62</v>
      </c>
      <c r="E1824">
        <v>58</v>
      </c>
      <c r="F1824" t="s">
        <v>10</v>
      </c>
      <c r="G1824" t="s">
        <v>11</v>
      </c>
      <c r="H1824">
        <v>4870</v>
      </c>
      <c r="I1824">
        <f t="shared" si="308"/>
        <v>69.785385289471606</v>
      </c>
      <c r="J1824">
        <f t="shared" si="309"/>
        <v>3.6875289612146345</v>
      </c>
      <c r="K1824">
        <f t="shared" si="310"/>
        <v>-1.4329647903382261E-2</v>
      </c>
      <c r="M1824">
        <f t="shared" si="311"/>
        <v>5459.5626384171228</v>
      </c>
      <c r="N1824">
        <f t="shared" si="312"/>
        <v>72.148703900412201</v>
      </c>
      <c r="O1824">
        <f t="shared" si="313"/>
        <v>3.6931720729653796</v>
      </c>
      <c r="P1824">
        <f t="shared" si="314"/>
        <v>-1.4667562615062413E-2</v>
      </c>
      <c r="R1824">
        <f t="shared" si="315"/>
        <v>0.12106009002404985</v>
      </c>
      <c r="S1824">
        <f t="shared" si="316"/>
        <v>3.3865523578289182E-2</v>
      </c>
      <c r="T1824">
        <f t="shared" si="317"/>
        <v>1.5303233710431343E-3</v>
      </c>
      <c r="U1824">
        <f t="shared" si="318"/>
        <v>2.3581508349580133E-2</v>
      </c>
    </row>
    <row r="1825" spans="1:21" x14ac:dyDescent="0.55000000000000004">
      <c r="A1825">
        <v>1.35</v>
      </c>
      <c r="B1825" t="s">
        <v>13</v>
      </c>
      <c r="C1825" t="s">
        <v>12</v>
      </c>
      <c r="D1825">
        <v>62.2</v>
      </c>
      <c r="E1825">
        <v>57</v>
      </c>
      <c r="F1825" t="s">
        <v>10</v>
      </c>
      <c r="G1825" t="s">
        <v>11</v>
      </c>
      <c r="H1825">
        <v>4871</v>
      </c>
      <c r="I1825">
        <f t="shared" si="308"/>
        <v>69.792549745656956</v>
      </c>
      <c r="J1825">
        <f t="shared" si="309"/>
        <v>3.6876181295717698</v>
      </c>
      <c r="K1825">
        <f t="shared" si="310"/>
        <v>-1.432817691349968E-2</v>
      </c>
      <c r="M1825">
        <f t="shared" si="311"/>
        <v>7077.7854875091944</v>
      </c>
      <c r="N1825">
        <f t="shared" si="312"/>
        <v>85.314795252880202</v>
      </c>
      <c r="O1825">
        <f t="shared" si="313"/>
        <v>3.8914430016396353</v>
      </c>
      <c r="P1825">
        <f t="shared" si="314"/>
        <v>-1.0442309885322461E-2</v>
      </c>
      <c r="R1825">
        <f t="shared" si="315"/>
        <v>0.45304567594111977</v>
      </c>
      <c r="S1825">
        <f t="shared" si="316"/>
        <v>0.22240547972227026</v>
      </c>
      <c r="T1825">
        <f t="shared" si="317"/>
        <v>5.527277090687667E-2</v>
      </c>
      <c r="U1825">
        <f t="shared" si="318"/>
        <v>0.27120456786906671</v>
      </c>
    </row>
    <row r="1826" spans="1:21" x14ac:dyDescent="0.55000000000000004">
      <c r="A1826">
        <v>1.23</v>
      </c>
      <c r="B1826" t="s">
        <v>27</v>
      </c>
      <c r="C1826" t="s">
        <v>12</v>
      </c>
      <c r="D1826">
        <v>62.4</v>
      </c>
      <c r="E1826">
        <v>55</v>
      </c>
      <c r="F1826" t="s">
        <v>10</v>
      </c>
      <c r="G1826" t="s">
        <v>11</v>
      </c>
      <c r="H1826">
        <v>4871</v>
      </c>
      <c r="I1826">
        <f t="shared" si="308"/>
        <v>69.792549745656956</v>
      </c>
      <c r="J1826">
        <f t="shared" si="309"/>
        <v>3.6876181295717698</v>
      </c>
      <c r="K1826">
        <f t="shared" si="310"/>
        <v>-1.432817691349968E-2</v>
      </c>
      <c r="M1826">
        <f t="shared" si="311"/>
        <v>6301.0385199449993</v>
      </c>
      <c r="N1826">
        <f t="shared" si="312"/>
        <v>78.995071403695562</v>
      </c>
      <c r="O1826">
        <f t="shared" si="313"/>
        <v>3.7962729558759927</v>
      </c>
      <c r="P1826">
        <f t="shared" si="314"/>
        <v>-1.2470431195597639E-2</v>
      </c>
      <c r="R1826">
        <f t="shared" si="315"/>
        <v>0.2935821227561074</v>
      </c>
      <c r="S1826">
        <f t="shared" si="316"/>
        <v>0.13185535836668955</v>
      </c>
      <c r="T1826">
        <f t="shared" si="317"/>
        <v>2.9464771699894143E-2</v>
      </c>
      <c r="U1826">
        <f t="shared" si="318"/>
        <v>0.12965681043145938</v>
      </c>
    </row>
    <row r="1827" spans="1:21" x14ac:dyDescent="0.55000000000000004">
      <c r="A1827">
        <v>1.23</v>
      </c>
      <c r="B1827" t="s">
        <v>27</v>
      </c>
      <c r="C1827" t="s">
        <v>14</v>
      </c>
      <c r="D1827">
        <v>60.2</v>
      </c>
      <c r="E1827">
        <v>59</v>
      </c>
      <c r="F1827" t="s">
        <v>10</v>
      </c>
      <c r="G1827" t="s">
        <v>11</v>
      </c>
      <c r="H1827">
        <v>4871</v>
      </c>
      <c r="I1827">
        <f t="shared" si="308"/>
        <v>69.792549745656956</v>
      </c>
      <c r="J1827">
        <f t="shared" si="309"/>
        <v>3.6876181295717698</v>
      </c>
      <c r="K1827">
        <f t="shared" si="310"/>
        <v>-1.432817691349968E-2</v>
      </c>
      <c r="M1827">
        <f t="shared" si="311"/>
        <v>6301.0385199449993</v>
      </c>
      <c r="N1827">
        <f t="shared" si="312"/>
        <v>78.995071403695562</v>
      </c>
      <c r="O1827">
        <f t="shared" si="313"/>
        <v>3.7962729558759927</v>
      </c>
      <c r="P1827">
        <f t="shared" si="314"/>
        <v>-1.2470431195597639E-2</v>
      </c>
      <c r="R1827">
        <f t="shared" si="315"/>
        <v>0.2935821227561074</v>
      </c>
      <c r="S1827">
        <f t="shared" si="316"/>
        <v>0.13185535836668955</v>
      </c>
      <c r="T1827">
        <f t="shared" si="317"/>
        <v>2.9464771699894143E-2</v>
      </c>
      <c r="U1827">
        <f t="shared" si="318"/>
        <v>0.12965681043145938</v>
      </c>
    </row>
    <row r="1828" spans="1:21" x14ac:dyDescent="0.55000000000000004">
      <c r="A1828">
        <v>1</v>
      </c>
      <c r="B1828" t="s">
        <v>15</v>
      </c>
      <c r="C1828" t="s">
        <v>14</v>
      </c>
      <c r="D1828">
        <v>61.6</v>
      </c>
      <c r="E1828">
        <v>60</v>
      </c>
      <c r="F1828" t="s">
        <v>10</v>
      </c>
      <c r="G1828" t="s">
        <v>11</v>
      </c>
      <c r="H1828">
        <v>4871</v>
      </c>
      <c r="I1828">
        <f t="shared" si="308"/>
        <v>69.792549745656956</v>
      </c>
      <c r="J1828">
        <f t="shared" si="309"/>
        <v>3.6876181295717698</v>
      </c>
      <c r="K1828">
        <f t="shared" si="310"/>
        <v>-1.432817691349968E-2</v>
      </c>
      <c r="M1828">
        <f t="shared" si="311"/>
        <v>4812.2734987802924</v>
      </c>
      <c r="N1828">
        <f t="shared" si="312"/>
        <v>66.882267359425001</v>
      </c>
      <c r="O1828">
        <f t="shared" si="313"/>
        <v>3.6138637014956769</v>
      </c>
      <c r="P1828">
        <f t="shared" si="314"/>
        <v>-1.6357663706958396E-2</v>
      </c>
      <c r="R1828">
        <f t="shared" si="315"/>
        <v>1.2056354181832814E-2</v>
      </c>
      <c r="S1828">
        <f t="shared" si="316"/>
        <v>4.1699040898173466E-2</v>
      </c>
      <c r="T1828">
        <f t="shared" si="317"/>
        <v>2.0000560113489229E-2</v>
      </c>
      <c r="U1828">
        <f t="shared" si="318"/>
        <v>0.14164305799062127</v>
      </c>
    </row>
    <row r="1829" spans="1:21" x14ac:dyDescent="0.55000000000000004">
      <c r="A1829">
        <v>1.05</v>
      </c>
      <c r="B1829" t="s">
        <v>21</v>
      </c>
      <c r="C1829" t="s">
        <v>20</v>
      </c>
      <c r="D1829">
        <v>62.3</v>
      </c>
      <c r="E1829">
        <v>56</v>
      </c>
      <c r="F1829" t="s">
        <v>10</v>
      </c>
      <c r="G1829" t="s">
        <v>11</v>
      </c>
      <c r="H1829">
        <v>4872</v>
      </c>
      <c r="I1829">
        <f t="shared" si="308"/>
        <v>69.799713466460588</v>
      </c>
      <c r="J1829">
        <f t="shared" si="309"/>
        <v>3.6877072796248189</v>
      </c>
      <c r="K1829">
        <f t="shared" si="310"/>
        <v>-1.432670637653132E-2</v>
      </c>
      <c r="M1829">
        <f t="shared" si="311"/>
        <v>5135.9180685987067</v>
      </c>
      <c r="N1829">
        <f t="shared" si="312"/>
        <v>69.515485629918601</v>
      </c>
      <c r="O1829">
        <f t="shared" si="313"/>
        <v>3.6535178872305281</v>
      </c>
      <c r="P1829">
        <f t="shared" si="314"/>
        <v>-1.5512613161010404E-2</v>
      </c>
      <c r="R1829">
        <f t="shared" si="315"/>
        <v>5.4170375328141764E-2</v>
      </c>
      <c r="S1829">
        <f t="shared" si="316"/>
        <v>4.0720487581737902E-3</v>
      </c>
      <c r="T1829">
        <f t="shared" si="317"/>
        <v>9.2711784862081655E-3</v>
      </c>
      <c r="U1829">
        <f t="shared" si="318"/>
        <v>8.2775953754571738E-2</v>
      </c>
    </row>
    <row r="1830" spans="1:21" x14ac:dyDescent="0.55000000000000004">
      <c r="A1830">
        <v>1</v>
      </c>
      <c r="B1830" t="s">
        <v>15</v>
      </c>
      <c r="C1830" t="s">
        <v>14</v>
      </c>
      <c r="D1830">
        <v>62.8</v>
      </c>
      <c r="E1830">
        <v>53</v>
      </c>
      <c r="F1830" t="s">
        <v>10</v>
      </c>
      <c r="G1830" t="s">
        <v>11</v>
      </c>
      <c r="H1830">
        <v>4872</v>
      </c>
      <c r="I1830">
        <f t="shared" si="308"/>
        <v>69.799713466460588</v>
      </c>
      <c r="J1830">
        <f t="shared" si="309"/>
        <v>3.6877072796248189</v>
      </c>
      <c r="K1830">
        <f t="shared" si="310"/>
        <v>-1.432670637653132E-2</v>
      </c>
      <c r="M1830">
        <f t="shared" si="311"/>
        <v>4812.2734987802924</v>
      </c>
      <c r="N1830">
        <f t="shared" si="312"/>
        <v>66.882267359425001</v>
      </c>
      <c r="O1830">
        <f t="shared" si="313"/>
        <v>3.6138637014956769</v>
      </c>
      <c r="P1830">
        <f t="shared" si="314"/>
        <v>-1.6357663706958396E-2</v>
      </c>
      <c r="R1830">
        <f t="shared" si="315"/>
        <v>1.2259134076294672E-2</v>
      </c>
      <c r="S1830">
        <f t="shared" si="316"/>
        <v>4.179739374485323E-2</v>
      </c>
      <c r="T1830">
        <f t="shared" si="317"/>
        <v>2.0024251528080808E-2</v>
      </c>
      <c r="U1830">
        <f t="shared" si="318"/>
        <v>0.14176023972641766</v>
      </c>
    </row>
    <row r="1831" spans="1:21" x14ac:dyDescent="0.55000000000000004">
      <c r="A1831">
        <v>1</v>
      </c>
      <c r="B1831" t="s">
        <v>15</v>
      </c>
      <c r="C1831" t="s">
        <v>14</v>
      </c>
      <c r="D1831">
        <v>62.6</v>
      </c>
      <c r="E1831">
        <v>56</v>
      </c>
      <c r="F1831" t="s">
        <v>16</v>
      </c>
      <c r="G1831" t="s">
        <v>11</v>
      </c>
      <c r="H1831">
        <v>4872</v>
      </c>
      <c r="I1831">
        <f t="shared" si="308"/>
        <v>69.799713466460588</v>
      </c>
      <c r="J1831">
        <f t="shared" si="309"/>
        <v>3.6877072796248189</v>
      </c>
      <c r="K1831">
        <f t="shared" si="310"/>
        <v>-1.432670637653132E-2</v>
      </c>
      <c r="M1831">
        <f t="shared" si="311"/>
        <v>4812.2734987802924</v>
      </c>
      <c r="N1831">
        <f t="shared" si="312"/>
        <v>66.882267359425001</v>
      </c>
      <c r="O1831">
        <f t="shared" si="313"/>
        <v>3.6138637014956769</v>
      </c>
      <c r="P1831">
        <f t="shared" si="314"/>
        <v>-1.6357663706958396E-2</v>
      </c>
      <c r="R1831">
        <f t="shared" si="315"/>
        <v>1.2259134076294672E-2</v>
      </c>
      <c r="S1831">
        <f t="shared" si="316"/>
        <v>4.179739374485323E-2</v>
      </c>
      <c r="T1831">
        <f t="shared" si="317"/>
        <v>2.0024251528080808E-2</v>
      </c>
      <c r="U1831">
        <f t="shared" si="318"/>
        <v>0.14176023972641766</v>
      </c>
    </row>
    <row r="1832" spans="1:21" x14ac:dyDescent="0.55000000000000004">
      <c r="A1832">
        <v>1.1299999999999999</v>
      </c>
      <c r="B1832" t="s">
        <v>27</v>
      </c>
      <c r="C1832" t="s">
        <v>18</v>
      </c>
      <c r="D1832">
        <v>62.8</v>
      </c>
      <c r="E1832">
        <v>58</v>
      </c>
      <c r="F1832" t="s">
        <v>16</v>
      </c>
      <c r="G1832" t="s">
        <v>11</v>
      </c>
      <c r="H1832">
        <v>4874</v>
      </c>
      <c r="I1832">
        <f t="shared" si="308"/>
        <v>69.814038702828242</v>
      </c>
      <c r="J1832">
        <f t="shared" si="309"/>
        <v>3.6878855248487055</v>
      </c>
      <c r="K1832">
        <f t="shared" si="310"/>
        <v>-1.432376666040793E-2</v>
      </c>
      <c r="M1832">
        <f t="shared" si="311"/>
        <v>5653.7493803081688</v>
      </c>
      <c r="N1832">
        <f t="shared" si="312"/>
        <v>73.728634862708361</v>
      </c>
      <c r="O1832">
        <f t="shared" si="313"/>
        <v>3.71696458440629</v>
      </c>
      <c r="P1832">
        <f t="shared" si="314"/>
        <v>-1.4160532287493623E-2</v>
      </c>
      <c r="R1832">
        <f t="shared" si="315"/>
        <v>0.1599814075314257</v>
      </c>
      <c r="S1832">
        <f t="shared" si="316"/>
        <v>5.607176196385176E-2</v>
      </c>
      <c r="T1832">
        <f t="shared" si="317"/>
        <v>7.8850222876094989E-3</v>
      </c>
      <c r="U1832">
        <f t="shared" si="318"/>
        <v>1.1396050828271328E-2</v>
      </c>
    </row>
    <row r="1833" spans="1:21" x14ac:dyDescent="0.55000000000000004">
      <c r="A1833">
        <v>0.92</v>
      </c>
      <c r="B1833" t="s">
        <v>21</v>
      </c>
      <c r="C1833" t="s">
        <v>12</v>
      </c>
      <c r="D1833">
        <v>62.5</v>
      </c>
      <c r="E1833">
        <v>56</v>
      </c>
      <c r="F1833" t="s">
        <v>10</v>
      </c>
      <c r="G1833" t="s">
        <v>11</v>
      </c>
      <c r="H1833">
        <v>4874</v>
      </c>
      <c r="I1833">
        <f t="shared" si="308"/>
        <v>69.814038702828242</v>
      </c>
      <c r="J1833">
        <f t="shared" si="309"/>
        <v>3.6878855248487055</v>
      </c>
      <c r="K1833">
        <f t="shared" si="310"/>
        <v>-1.432376666040793E-2</v>
      </c>
      <c r="M1833">
        <f t="shared" si="311"/>
        <v>4294.4421870708302</v>
      </c>
      <c r="N1833">
        <f t="shared" si="312"/>
        <v>62.669118126635247</v>
      </c>
      <c r="O1833">
        <f t="shared" si="313"/>
        <v>3.5504170043199155</v>
      </c>
      <c r="P1833">
        <f t="shared" si="314"/>
        <v>-1.7709744580475181E-2</v>
      </c>
      <c r="R1833">
        <f t="shared" si="315"/>
        <v>0.11890804532810213</v>
      </c>
      <c r="S1833">
        <f t="shared" si="316"/>
        <v>0.10234217514053583</v>
      </c>
      <c r="T1833">
        <f t="shared" si="317"/>
        <v>3.7275701645980347E-2</v>
      </c>
      <c r="U1833">
        <f t="shared" si="318"/>
        <v>0.23638879355849696</v>
      </c>
    </row>
    <row r="1834" spans="1:21" x14ac:dyDescent="0.55000000000000004">
      <c r="A1834">
        <v>0.91</v>
      </c>
      <c r="B1834" t="s">
        <v>15</v>
      </c>
      <c r="C1834" t="s">
        <v>24</v>
      </c>
      <c r="D1834">
        <v>59.4</v>
      </c>
      <c r="E1834">
        <v>59</v>
      </c>
      <c r="F1834" t="s">
        <v>10</v>
      </c>
      <c r="G1834" t="s">
        <v>11</v>
      </c>
      <c r="H1834">
        <v>4944</v>
      </c>
      <c r="I1834">
        <f t="shared" si="308"/>
        <v>70.313583324987789</v>
      </c>
      <c r="J1834">
        <f t="shared" si="309"/>
        <v>3.6940784620807596</v>
      </c>
      <c r="K1834">
        <f t="shared" si="310"/>
        <v>-1.4222003099714357E-2</v>
      </c>
      <c r="M1834">
        <f t="shared" si="311"/>
        <v>4229.713273107147</v>
      </c>
      <c r="N1834">
        <f t="shared" si="312"/>
        <v>62.142474472536527</v>
      </c>
      <c r="O1834">
        <f t="shared" si="313"/>
        <v>3.5424861671729451</v>
      </c>
      <c r="P1834">
        <f t="shared" si="314"/>
        <v>-1.787875468966478E-2</v>
      </c>
      <c r="R1834">
        <f t="shared" si="315"/>
        <v>0.14447547064984892</v>
      </c>
      <c r="S1834">
        <f t="shared" si="316"/>
        <v>0.11620953542766527</v>
      </c>
      <c r="T1834">
        <f t="shared" si="317"/>
        <v>4.103656607835756E-2</v>
      </c>
      <c r="U1834">
        <f t="shared" si="318"/>
        <v>0.25711930761876067</v>
      </c>
    </row>
    <row r="1835" spans="1:21" x14ac:dyDescent="0.55000000000000004">
      <c r="A1835">
        <v>1.02</v>
      </c>
      <c r="B1835" t="s">
        <v>15</v>
      </c>
      <c r="C1835" t="s">
        <v>14</v>
      </c>
      <c r="D1835">
        <v>62.4</v>
      </c>
      <c r="E1835">
        <v>58</v>
      </c>
      <c r="F1835" t="s">
        <v>10</v>
      </c>
      <c r="G1835" t="s">
        <v>11</v>
      </c>
      <c r="H1835">
        <v>4946</v>
      </c>
      <c r="I1835">
        <f t="shared" si="308"/>
        <v>70.327803890068964</v>
      </c>
      <c r="J1835">
        <f t="shared" si="309"/>
        <v>3.6942541120252783</v>
      </c>
      <c r="K1835">
        <f t="shared" si="310"/>
        <v>-1.4219127353430849E-2</v>
      </c>
      <c r="M1835">
        <f t="shared" si="311"/>
        <v>4941.7313267076588</v>
      </c>
      <c r="N1835">
        <f t="shared" si="312"/>
        <v>67.935554667622441</v>
      </c>
      <c r="O1835">
        <f t="shared" si="313"/>
        <v>3.6297253757896177</v>
      </c>
      <c r="P1835">
        <f t="shared" si="314"/>
        <v>-1.6019643488579198E-2</v>
      </c>
      <c r="R1835">
        <f t="shared" si="315"/>
        <v>8.6305565959182999E-4</v>
      </c>
      <c r="S1835">
        <f t="shared" si="316"/>
        <v>3.4015696355113034E-2</v>
      </c>
      <c r="T1835">
        <f t="shared" si="317"/>
        <v>1.7467324736977659E-2</v>
      </c>
      <c r="U1835">
        <f t="shared" si="318"/>
        <v>0.12662634565361802</v>
      </c>
    </row>
    <row r="1836" spans="1:21" x14ac:dyDescent="0.55000000000000004">
      <c r="A1836">
        <v>1.02</v>
      </c>
      <c r="B1836" t="s">
        <v>15</v>
      </c>
      <c r="C1836" t="s">
        <v>14</v>
      </c>
      <c r="D1836">
        <v>62</v>
      </c>
      <c r="E1836">
        <v>56</v>
      </c>
      <c r="F1836" t="s">
        <v>10</v>
      </c>
      <c r="G1836" t="s">
        <v>11</v>
      </c>
      <c r="H1836">
        <v>4946</v>
      </c>
      <c r="I1836">
        <f t="shared" si="308"/>
        <v>70.327803890068964</v>
      </c>
      <c r="J1836">
        <f t="shared" si="309"/>
        <v>3.6942541120252783</v>
      </c>
      <c r="K1836">
        <f t="shared" si="310"/>
        <v>-1.4219127353430849E-2</v>
      </c>
      <c r="M1836">
        <f t="shared" si="311"/>
        <v>4941.7313267076588</v>
      </c>
      <c r="N1836">
        <f t="shared" si="312"/>
        <v>67.935554667622441</v>
      </c>
      <c r="O1836">
        <f t="shared" si="313"/>
        <v>3.6297253757896177</v>
      </c>
      <c r="P1836">
        <f t="shared" si="314"/>
        <v>-1.6019643488579198E-2</v>
      </c>
      <c r="R1836">
        <f t="shared" si="315"/>
        <v>8.6305565959182999E-4</v>
      </c>
      <c r="S1836">
        <f t="shared" si="316"/>
        <v>3.4015696355113034E-2</v>
      </c>
      <c r="T1836">
        <f t="shared" si="317"/>
        <v>1.7467324736977659E-2</v>
      </c>
      <c r="U1836">
        <f t="shared" si="318"/>
        <v>0.12662634565361802</v>
      </c>
    </row>
    <row r="1837" spans="1:21" x14ac:dyDescent="0.55000000000000004">
      <c r="A1837">
        <v>1.1200000000000001</v>
      </c>
      <c r="B1837" t="s">
        <v>13</v>
      </c>
      <c r="C1837" t="s">
        <v>18</v>
      </c>
      <c r="D1837">
        <v>62.1</v>
      </c>
      <c r="E1837">
        <v>56</v>
      </c>
      <c r="F1837" t="s">
        <v>10</v>
      </c>
      <c r="G1837" t="s">
        <v>11</v>
      </c>
      <c r="H1837">
        <v>4946</v>
      </c>
      <c r="I1837">
        <f t="shared" si="308"/>
        <v>70.327803890068964</v>
      </c>
      <c r="J1837">
        <f t="shared" si="309"/>
        <v>3.6942541120252783</v>
      </c>
      <c r="K1837">
        <f t="shared" si="310"/>
        <v>-1.4219127353430849E-2</v>
      </c>
      <c r="M1837">
        <f t="shared" si="311"/>
        <v>5589.0204663444874</v>
      </c>
      <c r="N1837">
        <f t="shared" si="312"/>
        <v>73.201991208609641</v>
      </c>
      <c r="O1837">
        <f t="shared" si="313"/>
        <v>3.70903374725932</v>
      </c>
      <c r="P1837">
        <f t="shared" si="314"/>
        <v>-1.4329542396683218E-2</v>
      </c>
      <c r="R1837">
        <f t="shared" si="315"/>
        <v>0.13000818163050695</v>
      </c>
      <c r="S1837">
        <f t="shared" si="316"/>
        <v>4.086843551994581E-2</v>
      </c>
      <c r="T1837">
        <f t="shared" si="317"/>
        <v>4.0007088808352541E-3</v>
      </c>
      <c r="U1837">
        <f t="shared" si="318"/>
        <v>7.7652475083661281E-3</v>
      </c>
    </row>
    <row r="1838" spans="1:21" x14ac:dyDescent="0.55000000000000004">
      <c r="A1838">
        <v>1.1200000000000001</v>
      </c>
      <c r="B1838" t="s">
        <v>23</v>
      </c>
      <c r="C1838" t="s">
        <v>14</v>
      </c>
      <c r="D1838">
        <v>61.9</v>
      </c>
      <c r="E1838">
        <v>57</v>
      </c>
      <c r="F1838" t="s">
        <v>10</v>
      </c>
      <c r="G1838" t="s">
        <v>11</v>
      </c>
      <c r="H1838">
        <v>4946</v>
      </c>
      <c r="I1838">
        <f t="shared" si="308"/>
        <v>70.327803890068964</v>
      </c>
      <c r="J1838">
        <f t="shared" si="309"/>
        <v>3.6942541120252783</v>
      </c>
      <c r="K1838">
        <f t="shared" si="310"/>
        <v>-1.4219127353430849E-2</v>
      </c>
      <c r="M1838">
        <f t="shared" si="311"/>
        <v>5589.0204663444874</v>
      </c>
      <c r="N1838">
        <f t="shared" si="312"/>
        <v>73.201991208609641</v>
      </c>
      <c r="O1838">
        <f t="shared" si="313"/>
        <v>3.70903374725932</v>
      </c>
      <c r="P1838">
        <f t="shared" si="314"/>
        <v>-1.4329542396683218E-2</v>
      </c>
      <c r="R1838">
        <f t="shared" si="315"/>
        <v>0.13000818163050695</v>
      </c>
      <c r="S1838">
        <f t="shared" si="316"/>
        <v>4.086843551994581E-2</v>
      </c>
      <c r="T1838">
        <f t="shared" si="317"/>
        <v>4.0007088808352541E-3</v>
      </c>
      <c r="U1838">
        <f t="shared" si="318"/>
        <v>7.7652475083661281E-3</v>
      </c>
    </row>
    <row r="1839" spans="1:21" x14ac:dyDescent="0.55000000000000004">
      <c r="A1839">
        <v>1.1000000000000001</v>
      </c>
      <c r="B1839" t="s">
        <v>21</v>
      </c>
      <c r="C1839" t="s">
        <v>20</v>
      </c>
      <c r="D1839">
        <v>62.2</v>
      </c>
      <c r="E1839">
        <v>60</v>
      </c>
      <c r="F1839" t="s">
        <v>16</v>
      </c>
      <c r="G1839" t="s">
        <v>11</v>
      </c>
      <c r="H1839">
        <v>4946</v>
      </c>
      <c r="I1839">
        <f t="shared" si="308"/>
        <v>70.327803890068964</v>
      </c>
      <c r="J1839">
        <f t="shared" si="309"/>
        <v>3.6942541120252783</v>
      </c>
      <c r="K1839">
        <f t="shared" si="310"/>
        <v>-1.4219127353430849E-2</v>
      </c>
      <c r="M1839">
        <f t="shared" si="311"/>
        <v>5459.5626384171228</v>
      </c>
      <c r="N1839">
        <f t="shared" si="312"/>
        <v>72.148703900412201</v>
      </c>
      <c r="O1839">
        <f t="shared" si="313"/>
        <v>3.6931720729653796</v>
      </c>
      <c r="P1839">
        <f t="shared" si="314"/>
        <v>-1.4667562615062413E-2</v>
      </c>
      <c r="R1839">
        <f t="shared" si="315"/>
        <v>0.10383393417248743</v>
      </c>
      <c r="S1839">
        <f t="shared" si="316"/>
        <v>2.589160914493404E-2</v>
      </c>
      <c r="T1839">
        <f t="shared" si="317"/>
        <v>2.9289784272730403E-4</v>
      </c>
      <c r="U1839">
        <f t="shared" si="318"/>
        <v>3.1537467137416411E-2</v>
      </c>
    </row>
    <row r="1840" spans="1:21" x14ac:dyDescent="0.55000000000000004">
      <c r="A1840">
        <v>1.28</v>
      </c>
      <c r="B1840" t="s">
        <v>13</v>
      </c>
      <c r="C1840" t="s">
        <v>12</v>
      </c>
      <c r="D1840">
        <v>62</v>
      </c>
      <c r="E1840">
        <v>60</v>
      </c>
      <c r="F1840" t="s">
        <v>10</v>
      </c>
      <c r="G1840" t="s">
        <v>11</v>
      </c>
      <c r="H1840">
        <v>4949</v>
      </c>
      <c r="I1840">
        <f t="shared" si="308"/>
        <v>70.34912934784623</v>
      </c>
      <c r="J1840">
        <f t="shared" si="309"/>
        <v>3.694517453811156</v>
      </c>
      <c r="K1840">
        <f t="shared" si="310"/>
        <v>-1.4214817002999845E-2</v>
      </c>
      <c r="M1840">
        <f t="shared" si="311"/>
        <v>6624.6830897634136</v>
      </c>
      <c r="N1840">
        <f t="shared" si="312"/>
        <v>81.628289674189148</v>
      </c>
      <c r="O1840">
        <f t="shared" si="313"/>
        <v>3.8359271416108438</v>
      </c>
      <c r="P1840">
        <f t="shared" si="314"/>
        <v>-1.1625380649649648E-2</v>
      </c>
      <c r="R1840">
        <f t="shared" si="315"/>
        <v>0.33859023838420155</v>
      </c>
      <c r="S1840">
        <f t="shared" si="316"/>
        <v>0.16033119998646059</v>
      </c>
      <c r="T1840">
        <f t="shared" si="317"/>
        <v>3.8275550073207446E-2</v>
      </c>
      <c r="U1840">
        <f t="shared" si="318"/>
        <v>0.18216459295984827</v>
      </c>
    </row>
    <row r="1841" spans="1:21" x14ac:dyDescent="0.55000000000000004">
      <c r="A1841">
        <v>1</v>
      </c>
      <c r="B1841" t="s">
        <v>17</v>
      </c>
      <c r="C1841" t="s">
        <v>14</v>
      </c>
      <c r="D1841">
        <v>59.1</v>
      </c>
      <c r="E1841">
        <v>61</v>
      </c>
      <c r="F1841" t="s">
        <v>10</v>
      </c>
      <c r="G1841" t="s">
        <v>11</v>
      </c>
      <c r="H1841">
        <v>4950</v>
      </c>
      <c r="I1841">
        <f t="shared" si="308"/>
        <v>70.356236397351438</v>
      </c>
      <c r="J1841">
        <f t="shared" si="309"/>
        <v>3.6946051989335689</v>
      </c>
      <c r="K1841">
        <f t="shared" si="310"/>
        <v>-1.421338109037403E-2</v>
      </c>
      <c r="M1841">
        <f t="shared" si="311"/>
        <v>4812.2734987802924</v>
      </c>
      <c r="N1841">
        <f t="shared" si="312"/>
        <v>66.882267359425001</v>
      </c>
      <c r="O1841">
        <f t="shared" si="313"/>
        <v>3.6138637014956769</v>
      </c>
      <c r="P1841">
        <f t="shared" si="314"/>
        <v>-1.6357663706958396E-2</v>
      </c>
      <c r="R1841">
        <f t="shared" si="315"/>
        <v>2.7823535599940937E-2</v>
      </c>
      <c r="S1841">
        <f t="shared" si="316"/>
        <v>4.9376845832208485E-2</v>
      </c>
      <c r="T1841">
        <f t="shared" si="317"/>
        <v>2.1853890494496573E-2</v>
      </c>
      <c r="U1841">
        <f t="shared" si="318"/>
        <v>0.15086365467514096</v>
      </c>
    </row>
    <row r="1842" spans="1:21" x14ac:dyDescent="0.55000000000000004">
      <c r="A1842">
        <v>0.9</v>
      </c>
      <c r="B1842" t="s">
        <v>19</v>
      </c>
      <c r="C1842" t="s">
        <v>12</v>
      </c>
      <c r="D1842">
        <v>62.8</v>
      </c>
      <c r="E1842">
        <v>56</v>
      </c>
      <c r="F1842" t="s">
        <v>16</v>
      </c>
      <c r="G1842" t="s">
        <v>11</v>
      </c>
      <c r="H1842">
        <v>4950</v>
      </c>
      <c r="I1842">
        <f t="shared" si="308"/>
        <v>70.356236397351438</v>
      </c>
      <c r="J1842">
        <f t="shared" si="309"/>
        <v>3.6946051989335689</v>
      </c>
      <c r="K1842">
        <f t="shared" si="310"/>
        <v>-1.421338109037403E-2</v>
      </c>
      <c r="M1842">
        <f t="shared" si="311"/>
        <v>4164.9843591434637</v>
      </c>
      <c r="N1842">
        <f t="shared" si="312"/>
        <v>61.6158308184378</v>
      </c>
      <c r="O1842">
        <f t="shared" si="313"/>
        <v>3.5345553300259747</v>
      </c>
      <c r="P1842">
        <f t="shared" si="314"/>
        <v>-1.8047764798854379E-2</v>
      </c>
      <c r="R1842">
        <f t="shared" si="315"/>
        <v>0.15858901835485581</v>
      </c>
      <c r="S1842">
        <f t="shared" si="316"/>
        <v>0.12423071537753078</v>
      </c>
      <c r="T1842">
        <f t="shared" si="317"/>
        <v>4.3319884071454207E-2</v>
      </c>
      <c r="U1842">
        <f t="shared" si="318"/>
        <v>0.26977280663199654</v>
      </c>
    </row>
    <row r="1843" spans="1:21" x14ac:dyDescent="0.55000000000000004">
      <c r="A1843">
        <v>1.25</v>
      </c>
      <c r="B1843" t="s">
        <v>27</v>
      </c>
      <c r="C1843" t="s">
        <v>12</v>
      </c>
      <c r="D1843">
        <v>62.8</v>
      </c>
      <c r="E1843">
        <v>61</v>
      </c>
      <c r="F1843" t="s">
        <v>16</v>
      </c>
      <c r="G1843" t="s">
        <v>11</v>
      </c>
      <c r="H1843">
        <v>4950</v>
      </c>
      <c r="I1843">
        <f t="shared" si="308"/>
        <v>70.356236397351438</v>
      </c>
      <c r="J1843">
        <f t="shared" si="309"/>
        <v>3.6946051989335689</v>
      </c>
      <c r="K1843">
        <f t="shared" si="310"/>
        <v>-1.421338109037403E-2</v>
      </c>
      <c r="M1843">
        <f t="shared" si="311"/>
        <v>6430.4963478723657</v>
      </c>
      <c r="N1843">
        <f t="shared" si="312"/>
        <v>80.048358711893002</v>
      </c>
      <c r="O1843">
        <f t="shared" si="313"/>
        <v>3.8121346301699326</v>
      </c>
      <c r="P1843">
        <f t="shared" si="314"/>
        <v>-1.2132410977218441E-2</v>
      </c>
      <c r="R1843">
        <f t="shared" si="315"/>
        <v>0.29909017128734661</v>
      </c>
      <c r="S1843">
        <f t="shared" si="316"/>
        <v>0.13775782803109723</v>
      </c>
      <c r="T1843">
        <f t="shared" si="317"/>
        <v>3.1811093447897509E-2</v>
      </c>
      <c r="U1843">
        <f t="shared" si="318"/>
        <v>0.14640922521699778</v>
      </c>
    </row>
    <row r="1844" spans="1:21" x14ac:dyDescent="0.55000000000000004">
      <c r="A1844">
        <v>1.25</v>
      </c>
      <c r="B1844" t="s">
        <v>13</v>
      </c>
      <c r="C1844" t="s">
        <v>18</v>
      </c>
      <c r="D1844">
        <v>60.7</v>
      </c>
      <c r="E1844">
        <v>59</v>
      </c>
      <c r="F1844" t="s">
        <v>10</v>
      </c>
      <c r="G1844" t="s">
        <v>11</v>
      </c>
      <c r="H1844">
        <v>4950</v>
      </c>
      <c r="I1844">
        <f t="shared" si="308"/>
        <v>70.356236397351438</v>
      </c>
      <c r="J1844">
        <f t="shared" si="309"/>
        <v>3.6946051989335689</v>
      </c>
      <c r="K1844">
        <f t="shared" si="310"/>
        <v>-1.421338109037403E-2</v>
      </c>
      <c r="M1844">
        <f t="shared" si="311"/>
        <v>6430.4963478723657</v>
      </c>
      <c r="N1844">
        <f t="shared" si="312"/>
        <v>80.048358711893002</v>
      </c>
      <c r="O1844">
        <f t="shared" si="313"/>
        <v>3.8121346301699326</v>
      </c>
      <c r="P1844">
        <f t="shared" si="314"/>
        <v>-1.2132410977218441E-2</v>
      </c>
      <c r="R1844">
        <f t="shared" si="315"/>
        <v>0.29909017128734661</v>
      </c>
      <c r="S1844">
        <f t="shared" si="316"/>
        <v>0.13775782803109723</v>
      </c>
      <c r="T1844">
        <f t="shared" si="317"/>
        <v>3.1811093447897509E-2</v>
      </c>
      <c r="U1844">
        <f t="shared" si="318"/>
        <v>0.14640922521699778</v>
      </c>
    </row>
    <row r="1845" spans="1:21" x14ac:dyDescent="0.55000000000000004">
      <c r="A1845">
        <v>1.04</v>
      </c>
      <c r="B1845" t="s">
        <v>23</v>
      </c>
      <c r="C1845" t="s">
        <v>18</v>
      </c>
      <c r="D1845">
        <v>60.7</v>
      </c>
      <c r="E1845">
        <v>58</v>
      </c>
      <c r="F1845" t="s">
        <v>10</v>
      </c>
      <c r="G1845" t="s">
        <v>11</v>
      </c>
      <c r="H1845">
        <v>4950</v>
      </c>
      <c r="I1845">
        <f t="shared" si="308"/>
        <v>70.356236397351438</v>
      </c>
      <c r="J1845">
        <f t="shared" si="309"/>
        <v>3.6946051989335689</v>
      </c>
      <c r="K1845">
        <f t="shared" si="310"/>
        <v>-1.421338109037403E-2</v>
      </c>
      <c r="M1845">
        <f t="shared" si="311"/>
        <v>5071.1891546350253</v>
      </c>
      <c r="N1845">
        <f t="shared" si="312"/>
        <v>68.988841975819881</v>
      </c>
      <c r="O1845">
        <f t="shared" si="313"/>
        <v>3.6455870500835581</v>
      </c>
      <c r="P1845">
        <f t="shared" si="314"/>
        <v>-1.5681623270200003E-2</v>
      </c>
      <c r="R1845">
        <f t="shared" si="315"/>
        <v>2.4482657502025305E-2</v>
      </c>
      <c r="S1845">
        <f t="shared" si="316"/>
        <v>1.9435298014079571E-2</v>
      </c>
      <c r="T1845">
        <f t="shared" si="317"/>
        <v>1.3267493063713448E-2</v>
      </c>
      <c r="U1845">
        <f t="shared" si="318"/>
        <v>0.10329999389239876</v>
      </c>
    </row>
    <row r="1846" spans="1:21" x14ac:dyDescent="0.55000000000000004">
      <c r="A1846">
        <v>1</v>
      </c>
      <c r="B1846" t="s">
        <v>8</v>
      </c>
      <c r="C1846" t="s">
        <v>14</v>
      </c>
      <c r="D1846">
        <v>62.7</v>
      </c>
      <c r="E1846">
        <v>59</v>
      </c>
      <c r="F1846" t="s">
        <v>10</v>
      </c>
      <c r="G1846" t="s">
        <v>11</v>
      </c>
      <c r="H1846">
        <v>4950</v>
      </c>
      <c r="I1846">
        <f t="shared" si="308"/>
        <v>70.356236397351438</v>
      </c>
      <c r="J1846">
        <f t="shared" si="309"/>
        <v>3.6946051989335689</v>
      </c>
      <c r="K1846">
        <f t="shared" si="310"/>
        <v>-1.421338109037403E-2</v>
      </c>
      <c r="M1846">
        <f t="shared" si="311"/>
        <v>4812.2734987802924</v>
      </c>
      <c r="N1846">
        <f t="shared" si="312"/>
        <v>66.882267359425001</v>
      </c>
      <c r="O1846">
        <f t="shared" si="313"/>
        <v>3.6138637014956769</v>
      </c>
      <c r="P1846">
        <f t="shared" si="314"/>
        <v>-1.6357663706958396E-2</v>
      </c>
      <c r="R1846">
        <f t="shared" si="315"/>
        <v>2.7823535599940937E-2</v>
      </c>
      <c r="S1846">
        <f t="shared" si="316"/>
        <v>4.9376845832208485E-2</v>
      </c>
      <c r="T1846">
        <f t="shared" si="317"/>
        <v>2.1853890494496573E-2</v>
      </c>
      <c r="U1846">
        <f t="shared" si="318"/>
        <v>0.15086365467514096</v>
      </c>
    </row>
    <row r="1847" spans="1:21" x14ac:dyDescent="0.55000000000000004">
      <c r="A1847">
        <v>1</v>
      </c>
      <c r="B1847" t="s">
        <v>8</v>
      </c>
      <c r="C1847" t="s">
        <v>14</v>
      </c>
      <c r="D1847">
        <v>62.2</v>
      </c>
      <c r="E1847">
        <v>58</v>
      </c>
      <c r="F1847" t="s">
        <v>16</v>
      </c>
      <c r="G1847" t="s">
        <v>11</v>
      </c>
      <c r="H1847">
        <v>4950</v>
      </c>
      <c r="I1847">
        <f t="shared" si="308"/>
        <v>70.356236397351438</v>
      </c>
      <c r="J1847">
        <f t="shared" si="309"/>
        <v>3.6946051989335689</v>
      </c>
      <c r="K1847">
        <f t="shared" si="310"/>
        <v>-1.421338109037403E-2</v>
      </c>
      <c r="M1847">
        <f t="shared" si="311"/>
        <v>4812.2734987802924</v>
      </c>
      <c r="N1847">
        <f t="shared" si="312"/>
        <v>66.882267359425001</v>
      </c>
      <c r="O1847">
        <f t="shared" si="313"/>
        <v>3.6138637014956769</v>
      </c>
      <c r="P1847">
        <f t="shared" si="314"/>
        <v>-1.6357663706958396E-2</v>
      </c>
      <c r="R1847">
        <f t="shared" si="315"/>
        <v>2.7823535599940937E-2</v>
      </c>
      <c r="S1847">
        <f t="shared" si="316"/>
        <v>4.9376845832208485E-2</v>
      </c>
      <c r="T1847">
        <f t="shared" si="317"/>
        <v>2.1853890494496573E-2</v>
      </c>
      <c r="U1847">
        <f t="shared" si="318"/>
        <v>0.15086365467514096</v>
      </c>
    </row>
    <row r="1848" spans="1:21" x14ac:dyDescent="0.55000000000000004">
      <c r="A1848">
        <v>1.01</v>
      </c>
      <c r="B1848" t="s">
        <v>8</v>
      </c>
      <c r="C1848" t="s">
        <v>20</v>
      </c>
      <c r="D1848">
        <v>63.7</v>
      </c>
      <c r="E1848">
        <v>55</v>
      </c>
      <c r="F1848" t="s">
        <v>16</v>
      </c>
      <c r="G1848" t="s">
        <v>11</v>
      </c>
      <c r="H1848">
        <v>4950</v>
      </c>
      <c r="I1848">
        <f t="shared" si="308"/>
        <v>70.356236397351438</v>
      </c>
      <c r="J1848">
        <f t="shared" si="309"/>
        <v>3.6946051989335689</v>
      </c>
      <c r="K1848">
        <f t="shared" si="310"/>
        <v>-1.421338109037403E-2</v>
      </c>
      <c r="M1848">
        <f t="shared" si="311"/>
        <v>4877.0024127439756</v>
      </c>
      <c r="N1848">
        <f t="shared" si="312"/>
        <v>67.408911013523721</v>
      </c>
      <c r="O1848">
        <f t="shared" si="313"/>
        <v>3.6217945386426473</v>
      </c>
      <c r="P1848">
        <f t="shared" si="314"/>
        <v>-1.6188653597768797E-2</v>
      </c>
      <c r="R1848">
        <f t="shared" si="315"/>
        <v>1.4746987324449377E-2</v>
      </c>
      <c r="S1848">
        <f t="shared" si="316"/>
        <v>4.1891458877676258E-2</v>
      </c>
      <c r="T1848">
        <f t="shared" si="317"/>
        <v>1.970729113680076E-2</v>
      </c>
      <c r="U1848">
        <f t="shared" si="318"/>
        <v>0.13897273947945535</v>
      </c>
    </row>
    <row r="1849" spans="1:21" x14ac:dyDescent="0.55000000000000004">
      <c r="A1849">
        <v>1.03</v>
      </c>
      <c r="B1849" t="s">
        <v>17</v>
      </c>
      <c r="C1849" t="s">
        <v>14</v>
      </c>
      <c r="D1849">
        <v>60.2</v>
      </c>
      <c r="E1849">
        <v>58</v>
      </c>
      <c r="F1849" t="s">
        <v>10</v>
      </c>
      <c r="G1849" t="s">
        <v>11</v>
      </c>
      <c r="H1849">
        <v>4951</v>
      </c>
      <c r="I1849">
        <f t="shared" si="308"/>
        <v>70.363342729009119</v>
      </c>
      <c r="J1849">
        <f t="shared" si="309"/>
        <v>3.6946929263314843</v>
      </c>
      <c r="K1849">
        <f t="shared" si="310"/>
        <v>-1.4211945612807335E-2</v>
      </c>
      <c r="M1849">
        <f t="shared" si="311"/>
        <v>5006.460240671342</v>
      </c>
      <c r="N1849">
        <f t="shared" si="312"/>
        <v>68.462198321721161</v>
      </c>
      <c r="O1849">
        <f t="shared" si="313"/>
        <v>3.6376562129365877</v>
      </c>
      <c r="P1849">
        <f t="shared" si="314"/>
        <v>-1.5850633379389602E-2</v>
      </c>
      <c r="R1849">
        <f t="shared" si="315"/>
        <v>1.1201826029356097E-2</v>
      </c>
      <c r="S1849">
        <f t="shared" si="316"/>
        <v>2.7018960918469302E-2</v>
      </c>
      <c r="T1849">
        <f t="shared" si="317"/>
        <v>1.5437470591508448E-2</v>
      </c>
      <c r="U1849">
        <f t="shared" si="318"/>
        <v>0.11530354894586262</v>
      </c>
    </row>
    <row r="1850" spans="1:21" x14ac:dyDescent="0.55000000000000004">
      <c r="A1850">
        <v>1.23</v>
      </c>
      <c r="B1850" t="s">
        <v>23</v>
      </c>
      <c r="C1850" t="s">
        <v>20</v>
      </c>
      <c r="D1850">
        <v>60.9</v>
      </c>
      <c r="E1850">
        <v>57</v>
      </c>
      <c r="F1850" t="s">
        <v>26</v>
      </c>
      <c r="G1850" t="s">
        <v>11</v>
      </c>
      <c r="H1850">
        <v>4952</v>
      </c>
      <c r="I1850">
        <f t="shared" si="308"/>
        <v>70.370448343036728</v>
      </c>
      <c r="J1850">
        <f t="shared" si="309"/>
        <v>3.6947806360120614</v>
      </c>
      <c r="K1850">
        <f t="shared" si="310"/>
        <v>-1.4210510570080112E-2</v>
      </c>
      <c r="M1850">
        <f t="shared" si="311"/>
        <v>6301.0385199449993</v>
      </c>
      <c r="N1850">
        <f t="shared" si="312"/>
        <v>78.995071403695562</v>
      </c>
      <c r="O1850">
        <f t="shared" si="313"/>
        <v>3.7962729558759927</v>
      </c>
      <c r="P1850">
        <f t="shared" si="314"/>
        <v>-1.2470431195597639E-2</v>
      </c>
      <c r="R1850">
        <f t="shared" si="315"/>
        <v>0.27242296444769776</v>
      </c>
      <c r="S1850">
        <f t="shared" si="316"/>
        <v>0.12256029716644906</v>
      </c>
      <c r="T1850">
        <f t="shared" si="317"/>
        <v>2.7469105709473557E-2</v>
      </c>
      <c r="U1850">
        <f t="shared" si="318"/>
        <v>0.12245016573480254</v>
      </c>
    </row>
    <row r="1851" spans="1:21" x14ac:dyDescent="0.55000000000000004">
      <c r="A1851">
        <v>1.27</v>
      </c>
      <c r="B1851" t="s">
        <v>27</v>
      </c>
      <c r="C1851" t="s">
        <v>12</v>
      </c>
      <c r="D1851">
        <v>62.2</v>
      </c>
      <c r="E1851">
        <v>57</v>
      </c>
      <c r="F1851" t="s">
        <v>10</v>
      </c>
      <c r="G1851" t="s">
        <v>11</v>
      </c>
      <c r="H1851">
        <v>4952</v>
      </c>
      <c r="I1851">
        <f t="shared" si="308"/>
        <v>70.370448343036728</v>
      </c>
      <c r="J1851">
        <f t="shared" si="309"/>
        <v>3.6947806360120614</v>
      </c>
      <c r="K1851">
        <f t="shared" si="310"/>
        <v>-1.4210510570080112E-2</v>
      </c>
      <c r="M1851">
        <f t="shared" si="311"/>
        <v>6559.9541757997322</v>
      </c>
      <c r="N1851">
        <f t="shared" si="312"/>
        <v>81.101646020090442</v>
      </c>
      <c r="O1851">
        <f t="shared" si="313"/>
        <v>3.8279963044638734</v>
      </c>
      <c r="P1851">
        <f t="shared" si="314"/>
        <v>-1.1794390758839247E-2</v>
      </c>
      <c r="R1851">
        <f t="shared" si="315"/>
        <v>0.32470803226973588</v>
      </c>
      <c r="S1851">
        <f t="shared" si="316"/>
        <v>0.15249579801939098</v>
      </c>
      <c r="T1851">
        <f t="shared" si="317"/>
        <v>3.6055095437437797E-2</v>
      </c>
      <c r="U1851">
        <f t="shared" si="318"/>
        <v>0.17002343436751299</v>
      </c>
    </row>
    <row r="1852" spans="1:21" x14ac:dyDescent="0.55000000000000004">
      <c r="A1852">
        <v>0.84</v>
      </c>
      <c r="B1852" t="s">
        <v>8</v>
      </c>
      <c r="C1852" t="s">
        <v>18</v>
      </c>
      <c r="D1852">
        <v>62</v>
      </c>
      <c r="E1852">
        <v>57</v>
      </c>
      <c r="F1852" t="s">
        <v>10</v>
      </c>
      <c r="G1852" t="s">
        <v>11</v>
      </c>
      <c r="H1852">
        <v>4952</v>
      </c>
      <c r="I1852">
        <f t="shared" si="308"/>
        <v>70.370448343036728</v>
      </c>
      <c r="J1852">
        <f t="shared" si="309"/>
        <v>3.6947806360120614</v>
      </c>
      <c r="K1852">
        <f t="shared" si="310"/>
        <v>-1.4210510570080112E-2</v>
      </c>
      <c r="M1852">
        <f t="shared" si="311"/>
        <v>3776.6108753613667</v>
      </c>
      <c r="N1852">
        <f t="shared" si="312"/>
        <v>58.45596889384548</v>
      </c>
      <c r="O1852">
        <f t="shared" si="313"/>
        <v>3.4869703071441536</v>
      </c>
      <c r="P1852">
        <f t="shared" si="314"/>
        <v>-1.9061825453991967E-2</v>
      </c>
      <c r="R1852">
        <f t="shared" si="315"/>
        <v>0.23735644681717152</v>
      </c>
      <c r="S1852">
        <f t="shared" si="316"/>
        <v>0.16931083614973452</v>
      </c>
      <c r="T1852">
        <f t="shared" si="317"/>
        <v>5.6244294138178288E-2</v>
      </c>
      <c r="U1852">
        <f t="shared" si="318"/>
        <v>0.34138920343412438</v>
      </c>
    </row>
    <row r="1853" spans="1:21" x14ac:dyDescent="0.55000000000000004">
      <c r="A1853">
        <v>1.1000000000000001</v>
      </c>
      <c r="B1853" t="s">
        <v>23</v>
      </c>
      <c r="C1853" t="s">
        <v>14</v>
      </c>
      <c r="D1853">
        <v>62.1</v>
      </c>
      <c r="E1853">
        <v>57</v>
      </c>
      <c r="F1853" t="s">
        <v>10</v>
      </c>
      <c r="G1853" t="s">
        <v>11</v>
      </c>
      <c r="H1853">
        <v>4952</v>
      </c>
      <c r="I1853">
        <f t="shared" si="308"/>
        <v>70.370448343036728</v>
      </c>
      <c r="J1853">
        <f t="shared" si="309"/>
        <v>3.6947806360120614</v>
      </c>
      <c r="K1853">
        <f t="shared" si="310"/>
        <v>-1.4210510570080112E-2</v>
      </c>
      <c r="M1853">
        <f t="shared" si="311"/>
        <v>5459.5626384171228</v>
      </c>
      <c r="N1853">
        <f t="shared" si="312"/>
        <v>72.148703900412201</v>
      </c>
      <c r="O1853">
        <f t="shared" si="313"/>
        <v>3.6931720729653796</v>
      </c>
      <c r="P1853">
        <f t="shared" si="314"/>
        <v>-1.4667562615062413E-2</v>
      </c>
      <c r="R1853">
        <f t="shared" si="315"/>
        <v>0.10249649402607487</v>
      </c>
      <c r="S1853">
        <f t="shared" si="316"/>
        <v>2.5269919394387868E-2</v>
      </c>
      <c r="T1853">
        <f t="shared" si="317"/>
        <v>4.3536090641039231E-4</v>
      </c>
      <c r="U1853">
        <f t="shared" si="318"/>
        <v>3.2162957321506265E-2</v>
      </c>
    </row>
    <row r="1854" spans="1:21" x14ac:dyDescent="0.55000000000000004">
      <c r="A1854">
        <v>1.1399999999999999</v>
      </c>
      <c r="B1854" t="s">
        <v>15</v>
      </c>
      <c r="C1854" t="s">
        <v>14</v>
      </c>
      <c r="D1854">
        <v>62.8</v>
      </c>
      <c r="E1854">
        <v>58</v>
      </c>
      <c r="F1854" t="s">
        <v>22</v>
      </c>
      <c r="G1854" t="s">
        <v>11</v>
      </c>
      <c r="H1854">
        <v>4952</v>
      </c>
      <c r="I1854">
        <f t="shared" si="308"/>
        <v>70.370448343036728</v>
      </c>
      <c r="J1854">
        <f t="shared" si="309"/>
        <v>3.6947806360120614</v>
      </c>
      <c r="K1854">
        <f t="shared" si="310"/>
        <v>-1.4210510570080112E-2</v>
      </c>
      <c r="M1854">
        <f t="shared" si="311"/>
        <v>5718.4782942718521</v>
      </c>
      <c r="N1854">
        <f t="shared" si="312"/>
        <v>74.255278516807067</v>
      </c>
      <c r="O1854">
        <f t="shared" si="313"/>
        <v>3.7248954215532604</v>
      </c>
      <c r="P1854">
        <f t="shared" si="314"/>
        <v>-1.3991522178304024E-2</v>
      </c>
      <c r="R1854">
        <f t="shared" si="315"/>
        <v>0.15478156184811229</v>
      </c>
      <c r="S1854">
        <f t="shared" si="316"/>
        <v>5.5205420247329572E-2</v>
      </c>
      <c r="T1854">
        <f t="shared" si="317"/>
        <v>8.1506288215538441E-3</v>
      </c>
      <c r="U1854">
        <f t="shared" si="318"/>
        <v>1.5410311311203947E-2</v>
      </c>
    </row>
    <row r="1855" spans="1:21" x14ac:dyDescent="0.55000000000000004">
      <c r="A1855">
        <v>1.06</v>
      </c>
      <c r="B1855" t="s">
        <v>23</v>
      </c>
      <c r="C1855" t="s">
        <v>18</v>
      </c>
      <c r="D1855">
        <v>60.3</v>
      </c>
      <c r="E1855">
        <v>58</v>
      </c>
      <c r="F1855" t="s">
        <v>10</v>
      </c>
      <c r="G1855" t="s">
        <v>11</v>
      </c>
      <c r="H1855">
        <v>4953</v>
      </c>
      <c r="I1855">
        <f t="shared" si="308"/>
        <v>70.377553239651633</v>
      </c>
      <c r="J1855">
        <f t="shared" si="309"/>
        <v>3.6948683279824559</v>
      </c>
      <c r="K1855">
        <f t="shared" si="310"/>
        <v>-1.4209075961972871E-2</v>
      </c>
      <c r="M1855">
        <f t="shared" si="311"/>
        <v>5200.6469825623899</v>
      </c>
      <c r="N1855">
        <f t="shared" si="312"/>
        <v>70.042129284017321</v>
      </c>
      <c r="O1855">
        <f t="shared" si="313"/>
        <v>3.6614487243774985</v>
      </c>
      <c r="P1855">
        <f t="shared" si="314"/>
        <v>-1.5343603051820805E-2</v>
      </c>
      <c r="R1855">
        <f t="shared" si="315"/>
        <v>4.9999390785865114E-2</v>
      </c>
      <c r="S1855">
        <f t="shared" si="316"/>
        <v>4.7660644650733535E-3</v>
      </c>
      <c r="T1855">
        <f t="shared" si="317"/>
        <v>9.0448699759771573E-3</v>
      </c>
      <c r="U1855">
        <f t="shared" si="318"/>
        <v>7.9845240667600043E-2</v>
      </c>
    </row>
    <row r="1856" spans="1:21" x14ac:dyDescent="0.55000000000000004">
      <c r="A1856">
        <v>1.04</v>
      </c>
      <c r="B1856" t="s">
        <v>15</v>
      </c>
      <c r="C1856" t="s">
        <v>14</v>
      </c>
      <c r="D1856">
        <v>61.4</v>
      </c>
      <c r="E1856">
        <v>58</v>
      </c>
      <c r="F1856" t="s">
        <v>16</v>
      </c>
      <c r="G1856" t="s">
        <v>11</v>
      </c>
      <c r="H1856">
        <v>4955</v>
      </c>
      <c r="I1856">
        <f t="shared" si="308"/>
        <v>70.391760881512269</v>
      </c>
      <c r="J1856">
        <f t="shared" si="309"/>
        <v>3.695043658821294</v>
      </c>
      <c r="K1856">
        <f t="shared" si="310"/>
        <v>-1.4206208048741122E-2</v>
      </c>
      <c r="M1856">
        <f t="shared" si="311"/>
        <v>5071.1891546350253</v>
      </c>
      <c r="N1856">
        <f t="shared" si="312"/>
        <v>68.988841975819881</v>
      </c>
      <c r="O1856">
        <f t="shared" si="313"/>
        <v>3.6455870500835581</v>
      </c>
      <c r="P1856">
        <f t="shared" si="314"/>
        <v>-1.5681623270200003E-2</v>
      </c>
      <c r="R1856">
        <f t="shared" si="315"/>
        <v>2.3448870763879973E-2</v>
      </c>
      <c r="S1856">
        <f t="shared" si="316"/>
        <v>1.9930157849778293E-2</v>
      </c>
      <c r="T1856">
        <f t="shared" si="317"/>
        <v>1.3384580347154118E-2</v>
      </c>
      <c r="U1856">
        <f t="shared" si="318"/>
        <v>0.10385707546987705</v>
      </c>
    </row>
    <row r="1857" spans="1:21" x14ac:dyDescent="0.55000000000000004">
      <c r="A1857">
        <v>1.1200000000000001</v>
      </c>
      <c r="B1857" t="s">
        <v>15</v>
      </c>
      <c r="C1857" t="s">
        <v>20</v>
      </c>
      <c r="D1857">
        <v>62.5</v>
      </c>
      <c r="E1857">
        <v>57</v>
      </c>
      <c r="F1857" t="s">
        <v>10</v>
      </c>
      <c r="G1857" t="s">
        <v>11</v>
      </c>
      <c r="H1857">
        <v>4955</v>
      </c>
      <c r="I1857">
        <f t="shared" si="308"/>
        <v>70.391760881512269</v>
      </c>
      <c r="J1857">
        <f t="shared" si="309"/>
        <v>3.695043658821294</v>
      </c>
      <c r="K1857">
        <f t="shared" si="310"/>
        <v>-1.4206208048741122E-2</v>
      </c>
      <c r="M1857">
        <f t="shared" si="311"/>
        <v>5589.0204663444874</v>
      </c>
      <c r="N1857">
        <f t="shared" si="312"/>
        <v>73.201991208609641</v>
      </c>
      <c r="O1857">
        <f t="shared" si="313"/>
        <v>3.70903374725932</v>
      </c>
      <c r="P1857">
        <f t="shared" si="314"/>
        <v>-1.4329542396683218E-2</v>
      </c>
      <c r="R1857">
        <f t="shared" si="315"/>
        <v>0.12795569451957364</v>
      </c>
      <c r="S1857">
        <f t="shared" si="316"/>
        <v>3.9922716691627079E-2</v>
      </c>
      <c r="T1857">
        <f t="shared" si="317"/>
        <v>3.7861767626552888E-3</v>
      </c>
      <c r="U1857">
        <f t="shared" si="318"/>
        <v>8.6817219288172747E-3</v>
      </c>
    </row>
    <row r="1858" spans="1:21" x14ac:dyDescent="0.55000000000000004">
      <c r="A1858">
        <v>0.91</v>
      </c>
      <c r="B1858" t="s">
        <v>19</v>
      </c>
      <c r="C1858" t="s">
        <v>12</v>
      </c>
      <c r="D1858">
        <v>62</v>
      </c>
      <c r="E1858">
        <v>60</v>
      </c>
      <c r="F1858" t="s">
        <v>16</v>
      </c>
      <c r="G1858" t="s">
        <v>11</v>
      </c>
      <c r="H1858">
        <v>4955</v>
      </c>
      <c r="I1858">
        <f t="shared" ref="I1858:I1921" si="319" xml:space="preserve"> SQRT(H1858)</f>
        <v>70.391760881512269</v>
      </c>
      <c r="J1858">
        <f t="shared" ref="J1858:J1921" si="320">LOG10(H1858)</f>
        <v>3.695043658821294</v>
      </c>
      <c r="K1858">
        <f t="shared" ref="K1858:K1921" si="321" xml:space="preserve"> (1/I1858)*-1</f>
        <v>-1.4206208048741122E-2</v>
      </c>
      <c r="M1858">
        <f t="shared" ref="M1858:M1921" si="322" xml:space="preserve"> INTERCEPT(Price,CaratSize) + A1858*SLOPE(Price,CaratSize)</f>
        <v>4229.713273107147</v>
      </c>
      <c r="N1858">
        <f t="shared" ref="N1858:N1921" si="323" xml:space="preserve"> INTERCEPT(SqrtPrice,CaratSize) + A1858*SLOPE(SqrtPrice,CaratSize)</f>
        <v>62.142474472536527</v>
      </c>
      <c r="O1858">
        <f t="shared" ref="O1858:O1921" si="324" xml:space="preserve"> INTERCEPT(LogTenPrice,CaratSize) + A1858*SLOPE(LogTenPrice,CaratSize)</f>
        <v>3.5424861671729451</v>
      </c>
      <c r="P1858">
        <f t="shared" ref="P1858:P1921" si="325" xml:space="preserve"> INTERCEPT(NegRecPrice,CaratSize) + A1858*SLOPE(NegRecPrice,CaratSize)</f>
        <v>-1.787875468966478E-2</v>
      </c>
      <c r="R1858">
        <f t="shared" ref="R1858:R1921" si="326" xml:space="preserve"> ABS((M1858-H1858)/H1858)</f>
        <v>0.1463747178391227</v>
      </c>
      <c r="S1858">
        <f t="shared" ref="S1858:S1921" si="327" xml:space="preserve"> ABS((N1858-I1858)/I1858)</f>
        <v>0.11719107897956192</v>
      </c>
      <c r="T1858">
        <f t="shared" ref="T1858:T1921" si="328" xml:space="preserve"> ABS((O1858-J1858)/J1858)</f>
        <v>4.1287060650594391E-2</v>
      </c>
      <c r="U1858">
        <f t="shared" ref="U1858:U1921" si="329" xml:space="preserve"> ABS((P1858-K1858)/K1858)</f>
        <v>0.25851702497409923</v>
      </c>
    </row>
    <row r="1859" spans="1:21" x14ac:dyDescent="0.55000000000000004">
      <c r="A1859">
        <v>1</v>
      </c>
      <c r="B1859" t="s">
        <v>15</v>
      </c>
      <c r="C1859" t="s">
        <v>12</v>
      </c>
      <c r="D1859">
        <v>59.7</v>
      </c>
      <c r="E1859">
        <v>61</v>
      </c>
      <c r="F1859" t="s">
        <v>16</v>
      </c>
      <c r="G1859" t="s">
        <v>11</v>
      </c>
      <c r="H1859">
        <v>4990</v>
      </c>
      <c r="I1859">
        <f t="shared" si="319"/>
        <v>70.639932049797437</v>
      </c>
      <c r="J1859">
        <f t="shared" si="320"/>
        <v>3.6981005456233897</v>
      </c>
      <c r="K1859">
        <f t="shared" si="321"/>
        <v>-1.415629900797544E-2</v>
      </c>
      <c r="M1859">
        <f t="shared" si="322"/>
        <v>4812.2734987802924</v>
      </c>
      <c r="N1859">
        <f t="shared" si="323"/>
        <v>66.882267359425001</v>
      </c>
      <c r="O1859">
        <f t="shared" si="324"/>
        <v>3.6138637014956769</v>
      </c>
      <c r="P1859">
        <f t="shared" si="325"/>
        <v>-1.6357663706958396E-2</v>
      </c>
      <c r="R1859">
        <f t="shared" si="326"/>
        <v>3.5616533310562651E-2</v>
      </c>
      <c r="S1859">
        <f t="shared" si="327"/>
        <v>5.3194624928623667E-2</v>
      </c>
      <c r="T1859">
        <f t="shared" si="328"/>
        <v>2.2778408290549328E-2</v>
      </c>
      <c r="U1859">
        <f t="shared" si="329"/>
        <v>0.15550425275297877</v>
      </c>
    </row>
    <row r="1860" spans="1:21" x14ac:dyDescent="0.55000000000000004">
      <c r="A1860">
        <v>1.1299999999999999</v>
      </c>
      <c r="B1860" t="s">
        <v>15</v>
      </c>
      <c r="C1860" t="s">
        <v>20</v>
      </c>
      <c r="D1860">
        <v>61.6</v>
      </c>
      <c r="E1860">
        <v>56</v>
      </c>
      <c r="F1860" t="s">
        <v>26</v>
      </c>
      <c r="G1860" t="s">
        <v>11</v>
      </c>
      <c r="H1860">
        <v>4990</v>
      </c>
      <c r="I1860">
        <f t="shared" si="319"/>
        <v>70.639932049797437</v>
      </c>
      <c r="J1860">
        <f t="shared" si="320"/>
        <v>3.6981005456233897</v>
      </c>
      <c r="K1860">
        <f t="shared" si="321"/>
        <v>-1.415629900797544E-2</v>
      </c>
      <c r="M1860">
        <f t="shared" si="322"/>
        <v>5653.7493803081688</v>
      </c>
      <c r="N1860">
        <f t="shared" si="323"/>
        <v>73.728634862708361</v>
      </c>
      <c r="O1860">
        <f t="shared" si="324"/>
        <v>3.71696458440629</v>
      </c>
      <c r="P1860">
        <f t="shared" si="325"/>
        <v>-1.4160532287493623E-2</v>
      </c>
      <c r="R1860">
        <f t="shared" si="326"/>
        <v>0.13301590787738854</v>
      </c>
      <c r="S1860">
        <f t="shared" si="327"/>
        <v>4.3724600566341865E-2</v>
      </c>
      <c r="T1860">
        <f t="shared" si="328"/>
        <v>5.1010075443257861E-3</v>
      </c>
      <c r="U1860">
        <f t="shared" si="329"/>
        <v>2.9903857751219167E-4</v>
      </c>
    </row>
    <row r="1861" spans="1:21" x14ac:dyDescent="0.55000000000000004">
      <c r="A1861">
        <v>1.1200000000000001</v>
      </c>
      <c r="B1861" t="s">
        <v>13</v>
      </c>
      <c r="C1861" t="s">
        <v>24</v>
      </c>
      <c r="D1861">
        <v>62.6</v>
      </c>
      <c r="E1861">
        <v>58</v>
      </c>
      <c r="F1861" t="s">
        <v>10</v>
      </c>
      <c r="G1861" t="s">
        <v>11</v>
      </c>
      <c r="H1861">
        <v>4990</v>
      </c>
      <c r="I1861">
        <f t="shared" si="319"/>
        <v>70.639932049797437</v>
      </c>
      <c r="J1861">
        <f t="shared" si="320"/>
        <v>3.6981005456233897</v>
      </c>
      <c r="K1861">
        <f t="shared" si="321"/>
        <v>-1.415629900797544E-2</v>
      </c>
      <c r="M1861">
        <f t="shared" si="322"/>
        <v>5589.0204663444874</v>
      </c>
      <c r="N1861">
        <f t="shared" si="323"/>
        <v>73.201991208609641</v>
      </c>
      <c r="O1861">
        <f t="shared" si="324"/>
        <v>3.70903374725932</v>
      </c>
      <c r="P1861">
        <f t="shared" si="325"/>
        <v>-1.4329542396683218E-2</v>
      </c>
      <c r="R1861">
        <f t="shared" si="326"/>
        <v>0.12004418163216181</v>
      </c>
      <c r="S1861">
        <f t="shared" si="327"/>
        <v>3.6269275528267593E-2</v>
      </c>
      <c r="T1861">
        <f t="shared" si="328"/>
        <v>2.9564370954893128E-3</v>
      </c>
      <c r="U1861">
        <f t="shared" si="329"/>
        <v>1.2237901206394067E-2</v>
      </c>
    </row>
    <row r="1862" spans="1:21" x14ac:dyDescent="0.55000000000000004">
      <c r="A1862">
        <v>1.01</v>
      </c>
      <c r="B1862" t="s">
        <v>19</v>
      </c>
      <c r="C1862" t="s">
        <v>20</v>
      </c>
      <c r="D1862">
        <v>59.6</v>
      </c>
      <c r="E1862">
        <v>59</v>
      </c>
      <c r="F1862" t="s">
        <v>16</v>
      </c>
      <c r="G1862" t="s">
        <v>11</v>
      </c>
      <c r="H1862">
        <v>4990</v>
      </c>
      <c r="I1862">
        <f t="shared" si="319"/>
        <v>70.639932049797437</v>
      </c>
      <c r="J1862">
        <f t="shared" si="320"/>
        <v>3.6981005456233897</v>
      </c>
      <c r="K1862">
        <f t="shared" si="321"/>
        <v>-1.415629900797544E-2</v>
      </c>
      <c r="M1862">
        <f t="shared" si="322"/>
        <v>4877.0024127439756</v>
      </c>
      <c r="N1862">
        <f t="shared" si="323"/>
        <v>67.408911013523721</v>
      </c>
      <c r="O1862">
        <f t="shared" si="324"/>
        <v>3.6217945386426473</v>
      </c>
      <c r="P1862">
        <f t="shared" si="325"/>
        <v>-1.6188653597768797E-2</v>
      </c>
      <c r="R1862">
        <f t="shared" si="326"/>
        <v>2.2644807065335556E-2</v>
      </c>
      <c r="S1862">
        <f t="shared" si="327"/>
        <v>4.5739299890549395E-2</v>
      </c>
      <c r="T1862">
        <f t="shared" si="328"/>
        <v>2.0633837841712736E-2</v>
      </c>
      <c r="U1862">
        <f t="shared" si="329"/>
        <v>0.14356539012409666</v>
      </c>
    </row>
    <row r="1863" spans="1:21" x14ac:dyDescent="0.55000000000000004">
      <c r="A1863">
        <v>1.01</v>
      </c>
      <c r="B1863" t="s">
        <v>17</v>
      </c>
      <c r="C1863" t="s">
        <v>14</v>
      </c>
      <c r="D1863">
        <v>61.4</v>
      </c>
      <c r="E1863">
        <v>61</v>
      </c>
      <c r="F1863" t="s">
        <v>16</v>
      </c>
      <c r="G1863" t="s">
        <v>11</v>
      </c>
      <c r="H1863">
        <v>4990</v>
      </c>
      <c r="I1863">
        <f t="shared" si="319"/>
        <v>70.639932049797437</v>
      </c>
      <c r="J1863">
        <f t="shared" si="320"/>
        <v>3.6981005456233897</v>
      </c>
      <c r="K1863">
        <f t="shared" si="321"/>
        <v>-1.415629900797544E-2</v>
      </c>
      <c r="M1863">
        <f t="shared" si="322"/>
        <v>4877.0024127439756</v>
      </c>
      <c r="N1863">
        <f t="shared" si="323"/>
        <v>67.408911013523721</v>
      </c>
      <c r="O1863">
        <f t="shared" si="324"/>
        <v>3.6217945386426473</v>
      </c>
      <c r="P1863">
        <f t="shared" si="325"/>
        <v>-1.6188653597768797E-2</v>
      </c>
      <c r="R1863">
        <f t="shared" si="326"/>
        <v>2.2644807065335556E-2</v>
      </c>
      <c r="S1863">
        <f t="shared" si="327"/>
        <v>4.5739299890549395E-2</v>
      </c>
      <c r="T1863">
        <f t="shared" si="328"/>
        <v>2.0633837841712736E-2</v>
      </c>
      <c r="U1863">
        <f t="shared" si="329"/>
        <v>0.14356539012409666</v>
      </c>
    </row>
    <row r="1864" spans="1:21" x14ac:dyDescent="0.55000000000000004">
      <c r="A1864">
        <v>1.1100000000000001</v>
      </c>
      <c r="B1864" t="s">
        <v>8</v>
      </c>
      <c r="C1864" t="s">
        <v>20</v>
      </c>
      <c r="D1864">
        <v>59.4</v>
      </c>
      <c r="E1864">
        <v>61</v>
      </c>
      <c r="F1864" t="s">
        <v>16</v>
      </c>
      <c r="G1864" t="s">
        <v>11</v>
      </c>
      <c r="H1864">
        <v>4991</v>
      </c>
      <c r="I1864">
        <f t="shared" si="319"/>
        <v>70.647009844720245</v>
      </c>
      <c r="J1864">
        <f t="shared" si="320"/>
        <v>3.6981875698661222</v>
      </c>
      <c r="K1864">
        <f t="shared" si="321"/>
        <v>-1.4154880754301795E-2</v>
      </c>
      <c r="M1864">
        <f t="shared" si="322"/>
        <v>5524.291552380806</v>
      </c>
      <c r="N1864">
        <f t="shared" si="323"/>
        <v>72.675347554510921</v>
      </c>
      <c r="O1864">
        <f t="shared" si="324"/>
        <v>3.7011029101123496</v>
      </c>
      <c r="P1864">
        <f t="shared" si="325"/>
        <v>-1.4498552505872814E-2</v>
      </c>
      <c r="R1864">
        <f t="shared" si="326"/>
        <v>0.10685064163109718</v>
      </c>
      <c r="S1864">
        <f t="shared" si="327"/>
        <v>2.8710878411540627E-2</v>
      </c>
      <c r="T1864">
        <f t="shared" si="328"/>
        <v>7.8831594967827823E-4</v>
      </c>
      <c r="U1864">
        <f t="shared" si="329"/>
        <v>2.4279381616590046E-2</v>
      </c>
    </row>
    <row r="1865" spans="1:21" x14ac:dyDescent="0.55000000000000004">
      <c r="A1865">
        <v>1.07</v>
      </c>
      <c r="B1865" t="s">
        <v>27</v>
      </c>
      <c r="C1865" t="s">
        <v>18</v>
      </c>
      <c r="D1865">
        <v>63.1</v>
      </c>
      <c r="E1865">
        <v>56</v>
      </c>
      <c r="F1865" t="s">
        <v>16</v>
      </c>
      <c r="G1865" t="s">
        <v>11</v>
      </c>
      <c r="H1865">
        <v>4991</v>
      </c>
      <c r="I1865">
        <f t="shared" si="319"/>
        <v>70.647009844720245</v>
      </c>
      <c r="J1865">
        <f t="shared" si="320"/>
        <v>3.6981875698661222</v>
      </c>
      <c r="K1865">
        <f t="shared" si="321"/>
        <v>-1.4154880754301795E-2</v>
      </c>
      <c r="M1865">
        <f t="shared" si="322"/>
        <v>5265.3758965260731</v>
      </c>
      <c r="N1865">
        <f t="shared" si="323"/>
        <v>70.568772938116041</v>
      </c>
      <c r="O1865">
        <f t="shared" si="324"/>
        <v>3.6693795615244689</v>
      </c>
      <c r="P1865">
        <f t="shared" si="325"/>
        <v>-1.517459294263121E-2</v>
      </c>
      <c r="R1865">
        <f t="shared" si="326"/>
        <v>5.4974132744154101E-2</v>
      </c>
      <c r="S1865">
        <f t="shared" si="327"/>
        <v>1.1074340835679497E-3</v>
      </c>
      <c r="T1865">
        <f t="shared" si="328"/>
        <v>7.7897639850366459E-3</v>
      </c>
      <c r="U1865">
        <f t="shared" si="329"/>
        <v>7.2039617007689433E-2</v>
      </c>
    </row>
    <row r="1866" spans="1:21" x14ac:dyDescent="0.55000000000000004">
      <c r="A1866">
        <v>1.51</v>
      </c>
      <c r="B1866" t="s">
        <v>13</v>
      </c>
      <c r="C1866" t="s">
        <v>20</v>
      </c>
      <c r="D1866">
        <v>61.4</v>
      </c>
      <c r="E1866">
        <v>55</v>
      </c>
      <c r="F1866" t="s">
        <v>10</v>
      </c>
      <c r="G1866" t="s">
        <v>11</v>
      </c>
      <c r="H1866">
        <v>4991</v>
      </c>
      <c r="I1866">
        <f t="shared" si="319"/>
        <v>70.647009844720245</v>
      </c>
      <c r="J1866">
        <f t="shared" si="320"/>
        <v>3.6981875698661222</v>
      </c>
      <c r="K1866">
        <f t="shared" si="321"/>
        <v>-1.4154880754301795E-2</v>
      </c>
      <c r="M1866">
        <f t="shared" si="322"/>
        <v>8113.4481109281205</v>
      </c>
      <c r="N1866">
        <f t="shared" si="323"/>
        <v>93.741093718459723</v>
      </c>
      <c r="O1866">
        <f t="shared" si="324"/>
        <v>4.0183363959911587</v>
      </c>
      <c r="P1866">
        <f t="shared" si="325"/>
        <v>-7.738148138288891E-3</v>
      </c>
      <c r="R1866">
        <f t="shared" si="326"/>
        <v>0.6256157305005251</v>
      </c>
      <c r="S1866">
        <f t="shared" si="327"/>
        <v>0.32689400336262636</v>
      </c>
      <c r="T1866">
        <f t="shared" si="328"/>
        <v>8.6569115296827995E-2</v>
      </c>
      <c r="U1866">
        <f t="shared" si="329"/>
        <v>0.45332297229440111</v>
      </c>
    </row>
    <row r="1867" spans="1:21" x14ac:dyDescent="0.55000000000000004">
      <c r="A1867">
        <v>1.03</v>
      </c>
      <c r="B1867" t="s">
        <v>23</v>
      </c>
      <c r="C1867" t="s">
        <v>18</v>
      </c>
      <c r="D1867">
        <v>59.4</v>
      </c>
      <c r="E1867">
        <v>57</v>
      </c>
      <c r="F1867" t="s">
        <v>10</v>
      </c>
      <c r="G1867" t="s">
        <v>11</v>
      </c>
      <c r="H1867">
        <v>4992</v>
      </c>
      <c r="I1867">
        <f t="shared" si="319"/>
        <v>70.654086930622782</v>
      </c>
      <c r="J1867">
        <f t="shared" si="320"/>
        <v>3.6982745766743674</v>
      </c>
      <c r="K1867">
        <f t="shared" si="321"/>
        <v>-1.4153462926807445E-2</v>
      </c>
      <c r="M1867">
        <f t="shared" si="322"/>
        <v>5006.460240671342</v>
      </c>
      <c r="N1867">
        <f t="shared" si="323"/>
        <v>68.462198321721161</v>
      </c>
      <c r="O1867">
        <f t="shared" si="324"/>
        <v>3.6376562129365877</v>
      </c>
      <c r="P1867">
        <f t="shared" si="325"/>
        <v>-1.5850633379389602E-2</v>
      </c>
      <c r="R1867">
        <f t="shared" si="326"/>
        <v>2.8966828267912728E-3</v>
      </c>
      <c r="S1867">
        <f t="shared" si="327"/>
        <v>3.1022814165780638E-2</v>
      </c>
      <c r="T1867">
        <f t="shared" si="328"/>
        <v>1.639098516916776E-2</v>
      </c>
      <c r="U1867">
        <f t="shared" si="329"/>
        <v>0.11991202869282414</v>
      </c>
    </row>
    <row r="1868" spans="1:21" x14ac:dyDescent="0.55000000000000004">
      <c r="A1868">
        <v>1.08</v>
      </c>
      <c r="B1868" t="s">
        <v>23</v>
      </c>
      <c r="C1868" t="s">
        <v>14</v>
      </c>
      <c r="D1868">
        <v>62.3</v>
      </c>
      <c r="E1868">
        <v>57</v>
      </c>
      <c r="F1868" t="s">
        <v>10</v>
      </c>
      <c r="G1868" t="s">
        <v>11</v>
      </c>
      <c r="H1868">
        <v>4994</v>
      </c>
      <c r="I1868">
        <f t="shared" si="319"/>
        <v>70.668238976219016</v>
      </c>
      <c r="J1868">
        <f t="shared" si="320"/>
        <v>3.6984485380153291</v>
      </c>
      <c r="K1868">
        <f t="shared" si="321"/>
        <v>-1.4150628549503205E-2</v>
      </c>
      <c r="M1868">
        <f t="shared" si="322"/>
        <v>5330.1048104897563</v>
      </c>
      <c r="N1868">
        <f t="shared" si="323"/>
        <v>71.095416592214761</v>
      </c>
      <c r="O1868">
        <f t="shared" si="324"/>
        <v>3.6773103986714393</v>
      </c>
      <c r="P1868">
        <f t="shared" si="325"/>
        <v>-1.5005582833441611E-2</v>
      </c>
      <c r="R1868">
        <f t="shared" si="326"/>
        <v>6.7301724166951613E-2</v>
      </c>
      <c r="S1868">
        <f t="shared" si="327"/>
        <v>6.0448317686181124E-3</v>
      </c>
      <c r="T1868">
        <f t="shared" si="328"/>
        <v>5.7154071840169671E-3</v>
      </c>
      <c r="U1868">
        <f t="shared" si="329"/>
        <v>6.0418113651101453E-2</v>
      </c>
    </row>
    <row r="1869" spans="1:21" x14ac:dyDescent="0.55000000000000004">
      <c r="A1869">
        <v>1.2</v>
      </c>
      <c r="B1869" t="s">
        <v>23</v>
      </c>
      <c r="C1869" t="s">
        <v>20</v>
      </c>
      <c r="D1869">
        <v>60.8</v>
      </c>
      <c r="E1869">
        <v>57</v>
      </c>
      <c r="F1869" t="s">
        <v>10</v>
      </c>
      <c r="G1869" t="s">
        <v>11</v>
      </c>
      <c r="H1869">
        <v>4994</v>
      </c>
      <c r="I1869">
        <f t="shared" si="319"/>
        <v>70.668238976219016</v>
      </c>
      <c r="J1869">
        <f t="shared" si="320"/>
        <v>3.6984485380153291</v>
      </c>
      <c r="K1869">
        <f t="shared" si="321"/>
        <v>-1.4150628549503205E-2</v>
      </c>
      <c r="M1869">
        <f t="shared" si="322"/>
        <v>6106.8517780539496</v>
      </c>
      <c r="N1869">
        <f t="shared" si="323"/>
        <v>77.415140441399387</v>
      </c>
      <c r="O1869">
        <f t="shared" si="324"/>
        <v>3.7724804444350815</v>
      </c>
      <c r="P1869">
        <f t="shared" si="325"/>
        <v>-1.2977461523166433E-2</v>
      </c>
      <c r="R1869">
        <f t="shared" si="326"/>
        <v>0.22283776092389859</v>
      </c>
      <c r="S1869">
        <f t="shared" si="327"/>
        <v>9.547289649386638E-2</v>
      </c>
      <c r="T1869">
        <f t="shared" si="328"/>
        <v>2.0017016773060066E-2</v>
      </c>
      <c r="U1869">
        <f t="shared" si="329"/>
        <v>8.2905647776187252E-2</v>
      </c>
    </row>
    <row r="1870" spans="1:21" x14ac:dyDescent="0.55000000000000004">
      <c r="A1870">
        <v>1.26</v>
      </c>
      <c r="B1870" t="s">
        <v>17</v>
      </c>
      <c r="C1870" t="s">
        <v>20</v>
      </c>
      <c r="D1870">
        <v>62.2</v>
      </c>
      <c r="E1870">
        <v>60</v>
      </c>
      <c r="F1870" t="s">
        <v>22</v>
      </c>
      <c r="G1870" t="s">
        <v>11</v>
      </c>
      <c r="H1870">
        <v>4995</v>
      </c>
      <c r="I1870">
        <f t="shared" si="319"/>
        <v>70.675313936338483</v>
      </c>
      <c r="J1870">
        <f t="shared" si="320"/>
        <v>3.6985354925620011</v>
      </c>
      <c r="K1870">
        <f t="shared" si="321"/>
        <v>-1.4149211999266963E-2</v>
      </c>
      <c r="M1870">
        <f t="shared" si="322"/>
        <v>6495.2252618360471</v>
      </c>
      <c r="N1870">
        <f t="shared" si="323"/>
        <v>80.575002365991708</v>
      </c>
      <c r="O1870">
        <f t="shared" si="324"/>
        <v>3.820065467316903</v>
      </c>
      <c r="P1870">
        <f t="shared" si="325"/>
        <v>-1.1963400868028846E-2</v>
      </c>
      <c r="R1870">
        <f t="shared" si="326"/>
        <v>0.30034539776497438</v>
      </c>
      <c r="S1870">
        <f t="shared" si="327"/>
        <v>0.14007279031785372</v>
      </c>
      <c r="T1870">
        <f t="shared" si="328"/>
        <v>3.2858945114710054E-2</v>
      </c>
      <c r="U1870">
        <f t="shared" si="329"/>
        <v>0.15448288790579706</v>
      </c>
    </row>
    <row r="1871" spans="1:21" x14ac:dyDescent="0.55000000000000004">
      <c r="A1871">
        <v>1.06</v>
      </c>
      <c r="B1871" t="s">
        <v>15</v>
      </c>
      <c r="C1871" t="s">
        <v>20</v>
      </c>
      <c r="D1871">
        <v>62.6</v>
      </c>
      <c r="E1871">
        <v>57</v>
      </c>
      <c r="F1871" t="s">
        <v>10</v>
      </c>
      <c r="G1871" t="s">
        <v>11</v>
      </c>
      <c r="H1871">
        <v>4996</v>
      </c>
      <c r="I1871">
        <f t="shared" si="319"/>
        <v>70.682388188289167</v>
      </c>
      <c r="J1871">
        <f t="shared" si="320"/>
        <v>3.6986224297020978</v>
      </c>
      <c r="K1871">
        <f t="shared" si="321"/>
        <v>-1.4147795874357319E-2</v>
      </c>
      <c r="M1871">
        <f t="shared" si="322"/>
        <v>5200.6469825623899</v>
      </c>
      <c r="N1871">
        <f t="shared" si="323"/>
        <v>70.042129284017321</v>
      </c>
      <c r="O1871">
        <f t="shared" si="324"/>
        <v>3.6614487243774985</v>
      </c>
      <c r="P1871">
        <f t="shared" si="325"/>
        <v>-1.5343603051820805E-2</v>
      </c>
      <c r="R1871">
        <f t="shared" si="326"/>
        <v>4.0962166245474357E-2</v>
      </c>
      <c r="S1871">
        <f t="shared" si="327"/>
        <v>9.0582522843777619E-3</v>
      </c>
      <c r="T1871">
        <f t="shared" si="328"/>
        <v>1.0050689420491461E-2</v>
      </c>
      <c r="U1871">
        <f t="shared" si="329"/>
        <v>8.4522507115816561E-2</v>
      </c>
    </row>
    <row r="1872" spans="1:21" x14ac:dyDescent="0.55000000000000004">
      <c r="A1872">
        <v>0.92</v>
      </c>
      <c r="B1872" t="s">
        <v>23</v>
      </c>
      <c r="C1872" t="s">
        <v>25</v>
      </c>
      <c r="D1872">
        <v>62</v>
      </c>
      <c r="E1872">
        <v>55</v>
      </c>
      <c r="F1872" t="s">
        <v>10</v>
      </c>
      <c r="G1872" t="s">
        <v>11</v>
      </c>
      <c r="H1872">
        <v>4996</v>
      </c>
      <c r="I1872">
        <f t="shared" si="319"/>
        <v>70.682388188289167</v>
      </c>
      <c r="J1872">
        <f t="shared" si="320"/>
        <v>3.6986224297020978</v>
      </c>
      <c r="K1872">
        <f t="shared" si="321"/>
        <v>-1.4147795874357319E-2</v>
      </c>
      <c r="M1872">
        <f t="shared" si="322"/>
        <v>4294.4421870708302</v>
      </c>
      <c r="N1872">
        <f t="shared" si="323"/>
        <v>62.669118126635247</v>
      </c>
      <c r="O1872">
        <f t="shared" si="324"/>
        <v>3.5504170043199155</v>
      </c>
      <c r="P1872">
        <f t="shared" si="325"/>
        <v>-1.7709744580475181E-2</v>
      </c>
      <c r="R1872">
        <f t="shared" si="326"/>
        <v>0.14042390170719973</v>
      </c>
      <c r="S1872">
        <f t="shared" si="327"/>
        <v>0.11337010911837835</v>
      </c>
      <c r="T1872">
        <f t="shared" si="328"/>
        <v>4.0070439251113116E-2</v>
      </c>
      <c r="U1872">
        <f t="shared" si="329"/>
        <v>0.25176704115259713</v>
      </c>
    </row>
    <row r="1873" spans="1:21" x14ac:dyDescent="0.55000000000000004">
      <c r="A1873">
        <v>1.02</v>
      </c>
      <c r="B1873" t="s">
        <v>13</v>
      </c>
      <c r="C1873" t="s">
        <v>25</v>
      </c>
      <c r="D1873">
        <v>61.6</v>
      </c>
      <c r="E1873">
        <v>58</v>
      </c>
      <c r="F1873" t="s">
        <v>10</v>
      </c>
      <c r="G1873" t="s">
        <v>11</v>
      </c>
      <c r="H1873">
        <v>4997</v>
      </c>
      <c r="I1873">
        <f t="shared" si="319"/>
        <v>70.689461732283689</v>
      </c>
      <c r="J1873">
        <f t="shared" si="320"/>
        <v>3.6987093494425869</v>
      </c>
      <c r="K1873">
        <f t="shared" si="321"/>
        <v>-1.4146380174561475E-2</v>
      </c>
      <c r="M1873">
        <f t="shared" si="322"/>
        <v>4941.7313267076588</v>
      </c>
      <c r="N1873">
        <f t="shared" si="323"/>
        <v>67.935554667622441</v>
      </c>
      <c r="O1873">
        <f t="shared" si="324"/>
        <v>3.6297253757896177</v>
      </c>
      <c r="P1873">
        <f t="shared" si="325"/>
        <v>-1.6019643488579198E-2</v>
      </c>
      <c r="R1873">
        <f t="shared" si="326"/>
        <v>1.1060370880996836E-2</v>
      </c>
      <c r="S1873">
        <f t="shared" si="327"/>
        <v>3.8957816302108671E-2</v>
      </c>
      <c r="T1873">
        <f t="shared" si="328"/>
        <v>1.8650823067069427E-2</v>
      </c>
      <c r="U1873">
        <f t="shared" si="329"/>
        <v>0.13241997535074676</v>
      </c>
    </row>
    <row r="1874" spans="1:21" x14ac:dyDescent="0.55000000000000004">
      <c r="A1874">
        <v>1.04</v>
      </c>
      <c r="B1874" t="s">
        <v>8</v>
      </c>
      <c r="C1874" t="s">
        <v>20</v>
      </c>
      <c r="D1874">
        <v>61.3</v>
      </c>
      <c r="E1874">
        <v>59</v>
      </c>
      <c r="F1874" t="s">
        <v>16</v>
      </c>
      <c r="G1874" t="s">
        <v>11</v>
      </c>
      <c r="H1874">
        <v>4997</v>
      </c>
      <c r="I1874">
        <f t="shared" si="319"/>
        <v>70.689461732283689</v>
      </c>
      <c r="J1874">
        <f t="shared" si="320"/>
        <v>3.6987093494425869</v>
      </c>
      <c r="K1874">
        <f t="shared" si="321"/>
        <v>-1.4146380174561475E-2</v>
      </c>
      <c r="M1874">
        <f t="shared" si="322"/>
        <v>5071.1891546350253</v>
      </c>
      <c r="N1874">
        <f t="shared" si="323"/>
        <v>68.988841975819881</v>
      </c>
      <c r="O1874">
        <f t="shared" si="324"/>
        <v>3.6455870500835581</v>
      </c>
      <c r="P1874">
        <f t="shared" si="325"/>
        <v>-1.5681623270200003E-2</v>
      </c>
      <c r="R1874">
        <f t="shared" si="326"/>
        <v>1.4846738970387284E-2</v>
      </c>
      <c r="S1874">
        <f t="shared" si="327"/>
        <v>2.4057613607307186E-2</v>
      </c>
      <c r="T1874">
        <f t="shared" si="328"/>
        <v>1.4362388157651418E-2</v>
      </c>
      <c r="U1874">
        <f t="shared" si="329"/>
        <v>0.10852550805889252</v>
      </c>
    </row>
    <row r="1875" spans="1:21" x14ac:dyDescent="0.55000000000000004">
      <c r="A1875">
        <v>1.18</v>
      </c>
      <c r="B1875" t="s">
        <v>21</v>
      </c>
      <c r="C1875" t="s">
        <v>20</v>
      </c>
      <c r="D1875">
        <v>63.6</v>
      </c>
      <c r="E1875">
        <v>53</v>
      </c>
      <c r="F1875" t="s">
        <v>16</v>
      </c>
      <c r="G1875" t="s">
        <v>28</v>
      </c>
      <c r="H1875">
        <v>4997</v>
      </c>
      <c r="I1875">
        <f t="shared" si="319"/>
        <v>70.689461732283689</v>
      </c>
      <c r="J1875">
        <f t="shared" si="320"/>
        <v>3.6987093494425869</v>
      </c>
      <c r="K1875">
        <f t="shared" si="321"/>
        <v>-1.4146380174561475E-2</v>
      </c>
      <c r="M1875">
        <f t="shared" si="322"/>
        <v>5977.393950126585</v>
      </c>
      <c r="N1875">
        <f t="shared" si="323"/>
        <v>76.361853133201947</v>
      </c>
      <c r="O1875">
        <f t="shared" si="324"/>
        <v>3.7566187701411411</v>
      </c>
      <c r="P1875">
        <f t="shared" si="325"/>
        <v>-1.3315481741545631E-2</v>
      </c>
      <c r="R1875">
        <f t="shared" si="326"/>
        <v>0.19619650793007504</v>
      </c>
      <c r="S1875">
        <f t="shared" si="327"/>
        <v>8.0243805256303036E-2</v>
      </c>
      <c r="T1875">
        <f t="shared" si="328"/>
        <v>1.5656656208274767E-2</v>
      </c>
      <c r="U1875">
        <f t="shared" si="329"/>
        <v>5.8735762984087968E-2</v>
      </c>
    </row>
    <row r="1876" spans="1:21" x14ac:dyDescent="0.55000000000000004">
      <c r="A1876">
        <v>1</v>
      </c>
      <c r="B1876" t="s">
        <v>15</v>
      </c>
      <c r="C1876" t="s">
        <v>18</v>
      </c>
      <c r="D1876">
        <v>63.5</v>
      </c>
      <c r="E1876">
        <v>58</v>
      </c>
      <c r="F1876" t="s">
        <v>22</v>
      </c>
      <c r="G1876" t="s">
        <v>11</v>
      </c>
      <c r="H1876">
        <v>4997</v>
      </c>
      <c r="I1876">
        <f t="shared" si="319"/>
        <v>70.689461732283689</v>
      </c>
      <c r="J1876">
        <f t="shared" si="320"/>
        <v>3.6987093494425869</v>
      </c>
      <c r="K1876">
        <f t="shared" si="321"/>
        <v>-1.4146380174561475E-2</v>
      </c>
      <c r="M1876">
        <f t="shared" si="322"/>
        <v>4812.2734987802924</v>
      </c>
      <c r="N1876">
        <f t="shared" si="323"/>
        <v>66.882267359425001</v>
      </c>
      <c r="O1876">
        <f t="shared" si="324"/>
        <v>3.6138637014956769</v>
      </c>
      <c r="P1876">
        <f t="shared" si="325"/>
        <v>-1.6357663706958396E-2</v>
      </c>
      <c r="R1876">
        <f t="shared" si="326"/>
        <v>3.6967480732380958E-2</v>
      </c>
      <c r="S1876">
        <f t="shared" si="327"/>
        <v>5.3858018996910159E-2</v>
      </c>
      <c r="T1876">
        <f t="shared" si="328"/>
        <v>2.2939257976487555E-2</v>
      </c>
      <c r="U1876">
        <f t="shared" si="329"/>
        <v>0.15631444264260128</v>
      </c>
    </row>
    <row r="1877" spans="1:21" x14ac:dyDescent="0.55000000000000004">
      <c r="A1877">
        <v>1.1299999999999999</v>
      </c>
      <c r="B1877" t="s">
        <v>23</v>
      </c>
      <c r="C1877" t="s">
        <v>12</v>
      </c>
      <c r="D1877">
        <v>61.4</v>
      </c>
      <c r="E1877">
        <v>61</v>
      </c>
      <c r="F1877" t="s">
        <v>22</v>
      </c>
      <c r="G1877" t="s">
        <v>11</v>
      </c>
      <c r="H1877">
        <v>4999</v>
      </c>
      <c r="I1877">
        <f t="shared" si="319"/>
        <v>70.703606697254131</v>
      </c>
      <c r="J1877">
        <f t="shared" si="320"/>
        <v>3.6988831367525901</v>
      </c>
      <c r="K1877">
        <f t="shared" si="321"/>
        <v>-1.4143550049460722E-2</v>
      </c>
      <c r="M1877">
        <f t="shared" si="322"/>
        <v>5653.7493803081688</v>
      </c>
      <c r="N1877">
        <f t="shared" si="323"/>
        <v>73.728634862708361</v>
      </c>
      <c r="O1877">
        <f t="shared" si="324"/>
        <v>3.71696458440629</v>
      </c>
      <c r="P1877">
        <f t="shared" si="325"/>
        <v>-1.4160532287493623E-2</v>
      </c>
      <c r="R1877">
        <f t="shared" si="326"/>
        <v>0.13097607127588895</v>
      </c>
      <c r="S1877">
        <f t="shared" si="327"/>
        <v>4.2784637259130259E-2</v>
      </c>
      <c r="T1877">
        <f t="shared" si="328"/>
        <v>4.8883533178002451E-3</v>
      </c>
      <c r="U1877">
        <f t="shared" si="329"/>
        <v>1.2007054787173926E-3</v>
      </c>
    </row>
    <row r="1878" spans="1:21" x14ac:dyDescent="0.55000000000000004">
      <c r="A1878">
        <v>1.01</v>
      </c>
      <c r="B1878" t="s">
        <v>8</v>
      </c>
      <c r="C1878" t="s">
        <v>14</v>
      </c>
      <c r="D1878">
        <v>61.4</v>
      </c>
      <c r="E1878">
        <v>61</v>
      </c>
      <c r="F1878" t="s">
        <v>16</v>
      </c>
      <c r="G1878" t="s">
        <v>11</v>
      </c>
      <c r="H1878">
        <v>5000</v>
      </c>
      <c r="I1878">
        <f t="shared" si="319"/>
        <v>70.710678118654755</v>
      </c>
      <c r="J1878">
        <f t="shared" si="320"/>
        <v>3.6989700043360187</v>
      </c>
      <c r="K1878">
        <f t="shared" si="321"/>
        <v>-1.4142135623730951E-2</v>
      </c>
      <c r="M1878">
        <f t="shared" si="322"/>
        <v>4877.0024127439756</v>
      </c>
      <c r="N1878">
        <f t="shared" si="323"/>
        <v>67.408911013523721</v>
      </c>
      <c r="O1878">
        <f t="shared" si="324"/>
        <v>3.6217945386426473</v>
      </c>
      <c r="P1878">
        <f t="shared" si="325"/>
        <v>-1.6188653597768797E-2</v>
      </c>
      <c r="R1878">
        <f t="shared" si="326"/>
        <v>2.4599517451204884E-2</v>
      </c>
      <c r="S1878">
        <f t="shared" si="327"/>
        <v>4.6694038198736618E-2</v>
      </c>
      <c r="T1878">
        <f t="shared" si="328"/>
        <v>2.086404204492184E-2</v>
      </c>
      <c r="U1878">
        <f t="shared" si="329"/>
        <v>0.14471067372623159</v>
      </c>
    </row>
    <row r="1879" spans="1:21" x14ac:dyDescent="0.55000000000000004">
      <c r="A1879">
        <v>0.9</v>
      </c>
      <c r="B1879" t="s">
        <v>21</v>
      </c>
      <c r="C1879" t="s">
        <v>18</v>
      </c>
      <c r="D1879">
        <v>63</v>
      </c>
      <c r="E1879">
        <v>57</v>
      </c>
      <c r="F1879" t="s">
        <v>10</v>
      </c>
      <c r="G1879" t="s">
        <v>11</v>
      </c>
      <c r="H1879">
        <v>5000</v>
      </c>
      <c r="I1879">
        <f t="shared" si="319"/>
        <v>70.710678118654755</v>
      </c>
      <c r="J1879">
        <f t="shared" si="320"/>
        <v>3.6989700043360187</v>
      </c>
      <c r="K1879">
        <f t="shared" si="321"/>
        <v>-1.4142135623730951E-2</v>
      </c>
      <c r="M1879">
        <f t="shared" si="322"/>
        <v>4164.9843591434637</v>
      </c>
      <c r="N1879">
        <f t="shared" si="323"/>
        <v>61.6158308184378</v>
      </c>
      <c r="O1879">
        <f t="shared" si="324"/>
        <v>3.5345553300259747</v>
      </c>
      <c r="P1879">
        <f t="shared" si="325"/>
        <v>-1.8047764798854379E-2</v>
      </c>
      <c r="R1879">
        <f t="shared" si="326"/>
        <v>0.16700312817130725</v>
      </c>
      <c r="S1879">
        <f t="shared" si="327"/>
        <v>0.12862056399679145</v>
      </c>
      <c r="T1879">
        <f t="shared" si="328"/>
        <v>4.4448771987151386E-2</v>
      </c>
      <c r="U1879">
        <f t="shared" si="329"/>
        <v>0.27616968745297982</v>
      </c>
    </row>
    <row r="1880" spans="1:21" x14ac:dyDescent="0.55000000000000004">
      <c r="A1880">
        <v>1.01</v>
      </c>
      <c r="B1880" t="s">
        <v>8</v>
      </c>
      <c r="C1880" t="s">
        <v>14</v>
      </c>
      <c r="D1880">
        <v>59.5</v>
      </c>
      <c r="E1880">
        <v>59</v>
      </c>
      <c r="F1880" t="s">
        <v>22</v>
      </c>
      <c r="G1880" t="s">
        <v>11</v>
      </c>
      <c r="H1880">
        <v>5000</v>
      </c>
      <c r="I1880">
        <f t="shared" si="319"/>
        <v>70.710678118654755</v>
      </c>
      <c r="J1880">
        <f t="shared" si="320"/>
        <v>3.6989700043360187</v>
      </c>
      <c r="K1880">
        <f t="shared" si="321"/>
        <v>-1.4142135623730951E-2</v>
      </c>
      <c r="M1880">
        <f t="shared" si="322"/>
        <v>4877.0024127439756</v>
      </c>
      <c r="N1880">
        <f t="shared" si="323"/>
        <v>67.408911013523721</v>
      </c>
      <c r="O1880">
        <f t="shared" si="324"/>
        <v>3.6217945386426473</v>
      </c>
      <c r="P1880">
        <f t="shared" si="325"/>
        <v>-1.6188653597768797E-2</v>
      </c>
      <c r="R1880">
        <f t="shared" si="326"/>
        <v>2.4599517451204884E-2</v>
      </c>
      <c r="S1880">
        <f t="shared" si="327"/>
        <v>4.6694038198736618E-2</v>
      </c>
      <c r="T1880">
        <f t="shared" si="328"/>
        <v>2.086404204492184E-2</v>
      </c>
      <c r="U1880">
        <f t="shared" si="329"/>
        <v>0.14471067372623159</v>
      </c>
    </row>
    <row r="1881" spans="1:21" x14ac:dyDescent="0.55000000000000004">
      <c r="A1881">
        <v>1.1000000000000001</v>
      </c>
      <c r="B1881" t="s">
        <v>8</v>
      </c>
      <c r="C1881" t="s">
        <v>20</v>
      </c>
      <c r="D1881">
        <v>60.6</v>
      </c>
      <c r="E1881">
        <v>62</v>
      </c>
      <c r="F1881" t="s">
        <v>16</v>
      </c>
      <c r="G1881" t="s">
        <v>11</v>
      </c>
      <c r="H1881">
        <v>5002</v>
      </c>
      <c r="I1881">
        <f t="shared" si="319"/>
        <v>70.724818840347695</v>
      </c>
      <c r="J1881">
        <f t="shared" si="320"/>
        <v>3.6991436873944838</v>
      </c>
      <c r="K1881">
        <f t="shared" si="321"/>
        <v>-1.4139308044851598E-2</v>
      </c>
      <c r="M1881">
        <f t="shared" si="322"/>
        <v>5459.5626384171228</v>
      </c>
      <c r="N1881">
        <f t="shared" si="323"/>
        <v>72.148703900412201</v>
      </c>
      <c r="O1881">
        <f t="shared" si="324"/>
        <v>3.6931720729653796</v>
      </c>
      <c r="P1881">
        <f t="shared" si="325"/>
        <v>-1.4667562615062413E-2</v>
      </c>
      <c r="R1881">
        <f t="shared" si="326"/>
        <v>9.1475937308501162E-2</v>
      </c>
      <c r="S1881">
        <f t="shared" si="327"/>
        <v>2.0132749484714076E-2</v>
      </c>
      <c r="T1881">
        <f t="shared" si="328"/>
        <v>1.6143234580082929E-3</v>
      </c>
      <c r="U1881">
        <f t="shared" si="329"/>
        <v>3.7360708779745615E-2</v>
      </c>
    </row>
    <row r="1882" spans="1:21" x14ac:dyDescent="0.55000000000000004">
      <c r="A1882">
        <v>1.1000000000000001</v>
      </c>
      <c r="B1882" t="s">
        <v>8</v>
      </c>
      <c r="C1882" t="s">
        <v>20</v>
      </c>
      <c r="D1882">
        <v>58.1</v>
      </c>
      <c r="E1882">
        <v>61</v>
      </c>
      <c r="F1882" t="s">
        <v>22</v>
      </c>
      <c r="G1882" t="s">
        <v>11</v>
      </c>
      <c r="H1882">
        <v>5002</v>
      </c>
      <c r="I1882">
        <f t="shared" si="319"/>
        <v>70.724818840347695</v>
      </c>
      <c r="J1882">
        <f t="shared" si="320"/>
        <v>3.6991436873944838</v>
      </c>
      <c r="K1882">
        <f t="shared" si="321"/>
        <v>-1.4139308044851598E-2</v>
      </c>
      <c r="M1882">
        <f t="shared" si="322"/>
        <v>5459.5626384171228</v>
      </c>
      <c r="N1882">
        <f t="shared" si="323"/>
        <v>72.148703900412201</v>
      </c>
      <c r="O1882">
        <f t="shared" si="324"/>
        <v>3.6931720729653796</v>
      </c>
      <c r="P1882">
        <f t="shared" si="325"/>
        <v>-1.4667562615062413E-2</v>
      </c>
      <c r="R1882">
        <f t="shared" si="326"/>
        <v>9.1475937308501162E-2</v>
      </c>
      <c r="S1882">
        <f t="shared" si="327"/>
        <v>2.0132749484714076E-2</v>
      </c>
      <c r="T1882">
        <f t="shared" si="328"/>
        <v>1.6143234580082929E-3</v>
      </c>
      <c r="U1882">
        <f t="shared" si="329"/>
        <v>3.7360708779745615E-2</v>
      </c>
    </row>
    <row r="1883" spans="1:21" x14ac:dyDescent="0.55000000000000004">
      <c r="A1883">
        <v>1.1200000000000001</v>
      </c>
      <c r="B1883" t="s">
        <v>8</v>
      </c>
      <c r="C1883" t="s">
        <v>20</v>
      </c>
      <c r="D1883">
        <v>61.7</v>
      </c>
      <c r="E1883">
        <v>60</v>
      </c>
      <c r="F1883" t="s">
        <v>10</v>
      </c>
      <c r="G1883" t="s">
        <v>11</v>
      </c>
      <c r="H1883">
        <v>5002</v>
      </c>
      <c r="I1883">
        <f t="shared" si="319"/>
        <v>70.724818840347695</v>
      </c>
      <c r="J1883">
        <f t="shared" si="320"/>
        <v>3.6991436873944838</v>
      </c>
      <c r="K1883">
        <f t="shared" si="321"/>
        <v>-1.4139308044851598E-2</v>
      </c>
      <c r="M1883">
        <f t="shared" si="322"/>
        <v>5589.0204663444874</v>
      </c>
      <c r="N1883">
        <f t="shared" si="323"/>
        <v>73.201991208609641</v>
      </c>
      <c r="O1883">
        <f t="shared" si="324"/>
        <v>3.70903374725932</v>
      </c>
      <c r="P1883">
        <f t="shared" si="325"/>
        <v>-1.4329542396683218E-2</v>
      </c>
      <c r="R1883">
        <f t="shared" si="326"/>
        <v>0.117357150408734</v>
      </c>
      <c r="S1883">
        <f t="shared" si="327"/>
        <v>3.5025503195050225E-2</v>
      </c>
      <c r="T1883">
        <f t="shared" si="328"/>
        <v>2.6736079213517338E-3</v>
      </c>
      <c r="U1883">
        <f t="shared" si="329"/>
        <v>1.3454290070502313E-2</v>
      </c>
    </row>
    <row r="1884" spans="1:21" x14ac:dyDescent="0.55000000000000004">
      <c r="A1884">
        <v>0.9</v>
      </c>
      <c r="B1884" t="s">
        <v>21</v>
      </c>
      <c r="C1884" t="s">
        <v>18</v>
      </c>
      <c r="D1884">
        <v>62.8</v>
      </c>
      <c r="E1884">
        <v>57</v>
      </c>
      <c r="F1884" t="s">
        <v>10</v>
      </c>
      <c r="G1884" t="s">
        <v>11</v>
      </c>
      <c r="H1884">
        <v>5002</v>
      </c>
      <c r="I1884">
        <f t="shared" si="319"/>
        <v>70.724818840347695</v>
      </c>
      <c r="J1884">
        <f t="shared" si="320"/>
        <v>3.6991436873944838</v>
      </c>
      <c r="K1884">
        <f t="shared" si="321"/>
        <v>-1.4139308044851598E-2</v>
      </c>
      <c r="M1884">
        <f t="shared" si="322"/>
        <v>4164.9843591434637</v>
      </c>
      <c r="N1884">
        <f t="shared" si="323"/>
        <v>61.6158308184378</v>
      </c>
      <c r="O1884">
        <f t="shared" si="324"/>
        <v>3.5345553300259747</v>
      </c>
      <c r="P1884">
        <f t="shared" si="325"/>
        <v>-1.8047764798854379E-2</v>
      </c>
      <c r="R1884">
        <f t="shared" si="326"/>
        <v>0.16733619369382971</v>
      </c>
      <c r="S1884">
        <f t="shared" si="327"/>
        <v>0.1287947876186474</v>
      </c>
      <c r="T1884">
        <f t="shared" si="328"/>
        <v>4.4493637251608917E-2</v>
      </c>
      <c r="U1884">
        <f t="shared" si="329"/>
        <v>0.27642489587218011</v>
      </c>
    </row>
    <row r="1885" spans="1:21" x14ac:dyDescent="0.55000000000000004">
      <c r="A1885">
        <v>1</v>
      </c>
      <c r="B1885" t="s">
        <v>15</v>
      </c>
      <c r="C1885" t="s">
        <v>14</v>
      </c>
      <c r="D1885">
        <v>63.2</v>
      </c>
      <c r="E1885">
        <v>56</v>
      </c>
      <c r="F1885" t="s">
        <v>16</v>
      </c>
      <c r="G1885" t="s">
        <v>11</v>
      </c>
      <c r="H1885">
        <v>5002</v>
      </c>
      <c r="I1885">
        <f t="shared" si="319"/>
        <v>70.724818840347695</v>
      </c>
      <c r="J1885">
        <f t="shared" si="320"/>
        <v>3.6991436873944838</v>
      </c>
      <c r="K1885">
        <f t="shared" si="321"/>
        <v>-1.4139308044851598E-2</v>
      </c>
      <c r="M1885">
        <f t="shared" si="322"/>
        <v>4812.2734987802924</v>
      </c>
      <c r="N1885">
        <f t="shared" si="323"/>
        <v>66.882267359425001</v>
      </c>
      <c r="O1885">
        <f t="shared" si="324"/>
        <v>3.6138637014956769</v>
      </c>
      <c r="P1885">
        <f t="shared" si="325"/>
        <v>-1.6357663706958396E-2</v>
      </c>
      <c r="R1885">
        <f t="shared" si="326"/>
        <v>3.7930128192664461E-2</v>
      </c>
      <c r="S1885">
        <f t="shared" si="327"/>
        <v>5.433101906696667E-2</v>
      </c>
      <c r="T1885">
        <f t="shared" si="328"/>
        <v>2.3053980354808667E-2</v>
      </c>
      <c r="U1885">
        <f t="shared" si="329"/>
        <v>0.15689280232596287</v>
      </c>
    </row>
    <row r="1886" spans="1:21" x14ac:dyDescent="0.55000000000000004">
      <c r="A1886">
        <v>1</v>
      </c>
      <c r="B1886" t="s">
        <v>15</v>
      </c>
      <c r="C1886" t="s">
        <v>14</v>
      </c>
      <c r="D1886">
        <v>60</v>
      </c>
      <c r="E1886">
        <v>62</v>
      </c>
      <c r="F1886" t="s">
        <v>10</v>
      </c>
      <c r="G1886" t="s">
        <v>11</v>
      </c>
      <c r="H1886">
        <v>5002</v>
      </c>
      <c r="I1886">
        <f t="shared" si="319"/>
        <v>70.724818840347695</v>
      </c>
      <c r="J1886">
        <f t="shared" si="320"/>
        <v>3.6991436873944838</v>
      </c>
      <c r="K1886">
        <f t="shared" si="321"/>
        <v>-1.4139308044851598E-2</v>
      </c>
      <c r="M1886">
        <f t="shared" si="322"/>
        <v>4812.2734987802924</v>
      </c>
      <c r="N1886">
        <f t="shared" si="323"/>
        <v>66.882267359425001</v>
      </c>
      <c r="O1886">
        <f t="shared" si="324"/>
        <v>3.6138637014956769</v>
      </c>
      <c r="P1886">
        <f t="shared" si="325"/>
        <v>-1.6357663706958396E-2</v>
      </c>
      <c r="R1886">
        <f t="shared" si="326"/>
        <v>3.7930128192664461E-2</v>
      </c>
      <c r="S1886">
        <f t="shared" si="327"/>
        <v>5.433101906696667E-2</v>
      </c>
      <c r="T1886">
        <f t="shared" si="328"/>
        <v>2.3053980354808667E-2</v>
      </c>
      <c r="U1886">
        <f t="shared" si="329"/>
        <v>0.15689280232596287</v>
      </c>
    </row>
    <row r="1887" spans="1:21" x14ac:dyDescent="0.55000000000000004">
      <c r="A1887">
        <v>1</v>
      </c>
      <c r="B1887" t="s">
        <v>15</v>
      </c>
      <c r="C1887" t="s">
        <v>14</v>
      </c>
      <c r="D1887">
        <v>61.8</v>
      </c>
      <c r="E1887">
        <v>58</v>
      </c>
      <c r="F1887" t="s">
        <v>10</v>
      </c>
      <c r="G1887" t="s">
        <v>11</v>
      </c>
      <c r="H1887">
        <v>5002</v>
      </c>
      <c r="I1887">
        <f t="shared" si="319"/>
        <v>70.724818840347695</v>
      </c>
      <c r="J1887">
        <f t="shared" si="320"/>
        <v>3.6991436873944838</v>
      </c>
      <c r="K1887">
        <f t="shared" si="321"/>
        <v>-1.4139308044851598E-2</v>
      </c>
      <c r="M1887">
        <f t="shared" si="322"/>
        <v>4812.2734987802924</v>
      </c>
      <c r="N1887">
        <f t="shared" si="323"/>
        <v>66.882267359425001</v>
      </c>
      <c r="O1887">
        <f t="shared" si="324"/>
        <v>3.6138637014956769</v>
      </c>
      <c r="P1887">
        <f t="shared" si="325"/>
        <v>-1.6357663706958396E-2</v>
      </c>
      <c r="R1887">
        <f t="shared" si="326"/>
        <v>3.7930128192664461E-2</v>
      </c>
      <c r="S1887">
        <f t="shared" si="327"/>
        <v>5.433101906696667E-2</v>
      </c>
      <c r="T1887">
        <f t="shared" si="328"/>
        <v>2.3053980354808667E-2</v>
      </c>
      <c r="U1887">
        <f t="shared" si="329"/>
        <v>0.15689280232596287</v>
      </c>
    </row>
    <row r="1888" spans="1:21" x14ac:dyDescent="0.55000000000000004">
      <c r="A1888">
        <v>1.2</v>
      </c>
      <c r="B1888" t="s">
        <v>17</v>
      </c>
      <c r="C1888" t="s">
        <v>20</v>
      </c>
      <c r="D1888">
        <v>63</v>
      </c>
      <c r="E1888">
        <v>59</v>
      </c>
      <c r="F1888" t="s">
        <v>22</v>
      </c>
      <c r="G1888" t="s">
        <v>11</v>
      </c>
      <c r="H1888">
        <v>5003</v>
      </c>
      <c r="I1888">
        <f t="shared" si="319"/>
        <v>70.731888141064076</v>
      </c>
      <c r="J1888">
        <f t="shared" si="320"/>
        <v>3.6992305028834092</v>
      </c>
      <c r="K1888">
        <f t="shared" si="321"/>
        <v>-1.4137894891278046E-2</v>
      </c>
      <c r="M1888">
        <f t="shared" si="322"/>
        <v>6106.8517780539496</v>
      </c>
      <c r="N1888">
        <f t="shared" si="323"/>
        <v>77.415140441399387</v>
      </c>
      <c r="O1888">
        <f t="shared" si="324"/>
        <v>3.7724804444350815</v>
      </c>
      <c r="P1888">
        <f t="shared" si="325"/>
        <v>-1.2977461523166433E-2</v>
      </c>
      <c r="R1888">
        <f t="shared" si="326"/>
        <v>0.22063797282709366</v>
      </c>
      <c r="S1888">
        <f t="shared" si="327"/>
        <v>9.4487118554032856E-2</v>
      </c>
      <c r="T1888">
        <f t="shared" si="328"/>
        <v>1.9801399640973109E-2</v>
      </c>
      <c r="U1888">
        <f t="shared" si="329"/>
        <v>8.207964318842885E-2</v>
      </c>
    </row>
    <row r="1889" spans="1:21" x14ac:dyDescent="0.55000000000000004">
      <c r="A1889">
        <v>1.2</v>
      </c>
      <c r="B1889" t="s">
        <v>15</v>
      </c>
      <c r="C1889" t="s">
        <v>14</v>
      </c>
      <c r="D1889">
        <v>61.6</v>
      </c>
      <c r="E1889">
        <v>58</v>
      </c>
      <c r="F1889" t="s">
        <v>10</v>
      </c>
      <c r="G1889" t="s">
        <v>11</v>
      </c>
      <c r="H1889">
        <v>5003</v>
      </c>
      <c r="I1889">
        <f t="shared" si="319"/>
        <v>70.731888141064076</v>
      </c>
      <c r="J1889">
        <f t="shared" si="320"/>
        <v>3.6992305028834092</v>
      </c>
      <c r="K1889">
        <f t="shared" si="321"/>
        <v>-1.4137894891278046E-2</v>
      </c>
      <c r="M1889">
        <f t="shared" si="322"/>
        <v>6106.8517780539496</v>
      </c>
      <c r="N1889">
        <f t="shared" si="323"/>
        <v>77.415140441399387</v>
      </c>
      <c r="O1889">
        <f t="shared" si="324"/>
        <v>3.7724804444350815</v>
      </c>
      <c r="P1889">
        <f t="shared" si="325"/>
        <v>-1.2977461523166433E-2</v>
      </c>
      <c r="R1889">
        <f t="shared" si="326"/>
        <v>0.22063797282709366</v>
      </c>
      <c r="S1889">
        <f t="shared" si="327"/>
        <v>9.4487118554032856E-2</v>
      </c>
      <c r="T1889">
        <f t="shared" si="328"/>
        <v>1.9801399640973109E-2</v>
      </c>
      <c r="U1889">
        <f t="shared" si="329"/>
        <v>8.207964318842885E-2</v>
      </c>
    </row>
    <row r="1890" spans="1:21" x14ac:dyDescent="0.55000000000000004">
      <c r="A1890">
        <v>1.07</v>
      </c>
      <c r="B1890" t="s">
        <v>15</v>
      </c>
      <c r="C1890" t="s">
        <v>14</v>
      </c>
      <c r="D1890">
        <v>62.6</v>
      </c>
      <c r="E1890">
        <v>61</v>
      </c>
      <c r="F1890" t="s">
        <v>16</v>
      </c>
      <c r="G1890" t="s">
        <v>11</v>
      </c>
      <c r="H1890">
        <v>5003</v>
      </c>
      <c r="I1890">
        <f t="shared" si="319"/>
        <v>70.731888141064076</v>
      </c>
      <c r="J1890">
        <f t="shared" si="320"/>
        <v>3.6992305028834092</v>
      </c>
      <c r="K1890">
        <f t="shared" si="321"/>
        <v>-1.4137894891278046E-2</v>
      </c>
      <c r="M1890">
        <f t="shared" si="322"/>
        <v>5265.3758965260731</v>
      </c>
      <c r="N1890">
        <f t="shared" si="323"/>
        <v>70.568772938116041</v>
      </c>
      <c r="O1890">
        <f t="shared" si="324"/>
        <v>3.6693795615244689</v>
      </c>
      <c r="P1890">
        <f t="shared" si="325"/>
        <v>-1.517459294263121E-2</v>
      </c>
      <c r="R1890">
        <f t="shared" si="326"/>
        <v>5.2443713077368205E-2</v>
      </c>
      <c r="S1890">
        <f t="shared" si="327"/>
        <v>2.3061055944488019E-3</v>
      </c>
      <c r="T1890">
        <f t="shared" si="328"/>
        <v>8.0695002205654967E-3</v>
      </c>
      <c r="U1890">
        <f t="shared" si="329"/>
        <v>7.3327610604371082E-2</v>
      </c>
    </row>
    <row r="1891" spans="1:21" x14ac:dyDescent="0.55000000000000004">
      <c r="A1891">
        <v>1.27</v>
      </c>
      <c r="B1891" t="s">
        <v>27</v>
      </c>
      <c r="C1891" t="s">
        <v>12</v>
      </c>
      <c r="D1891">
        <v>61.8</v>
      </c>
      <c r="E1891">
        <v>58</v>
      </c>
      <c r="F1891" t="s">
        <v>10</v>
      </c>
      <c r="G1891" t="s">
        <v>11</v>
      </c>
      <c r="H1891">
        <v>5004</v>
      </c>
      <c r="I1891">
        <f t="shared" si="319"/>
        <v>70.738956735309571</v>
      </c>
      <c r="J1891">
        <f t="shared" si="320"/>
        <v>3.6993173010213822</v>
      </c>
      <c r="K1891">
        <f t="shared" si="321"/>
        <v>-1.413648216133285E-2</v>
      </c>
      <c r="M1891">
        <f t="shared" si="322"/>
        <v>6559.9541757997322</v>
      </c>
      <c r="N1891">
        <f t="shared" si="323"/>
        <v>81.101646020090442</v>
      </c>
      <c r="O1891">
        <f t="shared" si="324"/>
        <v>3.8279963044638734</v>
      </c>
      <c r="P1891">
        <f t="shared" si="325"/>
        <v>-1.1794390758839247E-2</v>
      </c>
      <c r="R1891">
        <f t="shared" si="326"/>
        <v>0.31094208149475061</v>
      </c>
      <c r="S1891">
        <f t="shared" si="327"/>
        <v>0.14649197221773985</v>
      </c>
      <c r="T1891">
        <f t="shared" si="328"/>
        <v>3.4784527244246626E-2</v>
      </c>
      <c r="U1891">
        <f t="shared" si="329"/>
        <v>0.16567710239113553</v>
      </c>
    </row>
    <row r="1892" spans="1:21" x14ac:dyDescent="0.55000000000000004">
      <c r="A1892">
        <v>1.2</v>
      </c>
      <c r="B1892" t="s">
        <v>15</v>
      </c>
      <c r="C1892" t="s">
        <v>20</v>
      </c>
      <c r="D1892">
        <v>62.6</v>
      </c>
      <c r="E1892">
        <v>56</v>
      </c>
      <c r="F1892" t="s">
        <v>16</v>
      </c>
      <c r="G1892" t="s">
        <v>11</v>
      </c>
      <c r="H1892">
        <v>5004</v>
      </c>
      <c r="I1892">
        <f t="shared" si="319"/>
        <v>70.738956735309571</v>
      </c>
      <c r="J1892">
        <f t="shared" si="320"/>
        <v>3.6993173010213822</v>
      </c>
      <c r="K1892">
        <f t="shared" si="321"/>
        <v>-1.413648216133285E-2</v>
      </c>
      <c r="M1892">
        <f t="shared" si="322"/>
        <v>6106.8517780539496</v>
      </c>
      <c r="N1892">
        <f t="shared" si="323"/>
        <v>77.415140441399387</v>
      </c>
      <c r="O1892">
        <f t="shared" si="324"/>
        <v>3.7724804444350815</v>
      </c>
      <c r="P1892">
        <f t="shared" si="325"/>
        <v>-1.2977461523166433E-2</v>
      </c>
      <c r="R1892">
        <f t="shared" si="326"/>
        <v>0.22039404037848714</v>
      </c>
      <c r="S1892">
        <f t="shared" si="327"/>
        <v>9.4377751866919712E-2</v>
      </c>
      <c r="T1892">
        <f t="shared" si="328"/>
        <v>1.977747174958441E-2</v>
      </c>
      <c r="U1892">
        <f t="shared" si="329"/>
        <v>8.1987910778585096E-2</v>
      </c>
    </row>
    <row r="1893" spans="1:21" x14ac:dyDescent="0.55000000000000004">
      <c r="A1893">
        <v>1.22</v>
      </c>
      <c r="B1893" t="s">
        <v>17</v>
      </c>
      <c r="C1893" t="s">
        <v>20</v>
      </c>
      <c r="D1893">
        <v>61.2</v>
      </c>
      <c r="E1893">
        <v>60</v>
      </c>
      <c r="F1893" t="s">
        <v>10</v>
      </c>
      <c r="G1893" t="s">
        <v>11</v>
      </c>
      <c r="H1893">
        <v>5004</v>
      </c>
      <c r="I1893">
        <f t="shared" si="319"/>
        <v>70.738956735309571</v>
      </c>
      <c r="J1893">
        <f t="shared" si="320"/>
        <v>3.6993173010213822</v>
      </c>
      <c r="K1893">
        <f t="shared" si="321"/>
        <v>-1.413648216133285E-2</v>
      </c>
      <c r="M1893">
        <f t="shared" si="322"/>
        <v>6236.3096059813161</v>
      </c>
      <c r="N1893">
        <f t="shared" si="323"/>
        <v>78.468427749596827</v>
      </c>
      <c r="O1893">
        <f t="shared" si="324"/>
        <v>3.7883421187290223</v>
      </c>
      <c r="P1893">
        <f t="shared" si="325"/>
        <v>-1.2639441304787238E-2</v>
      </c>
      <c r="R1893">
        <f t="shared" si="326"/>
        <v>0.24626490926884814</v>
      </c>
      <c r="S1893">
        <f t="shared" si="327"/>
        <v>0.10926752911001113</v>
      </c>
      <c r="T1893">
        <f t="shared" si="328"/>
        <v>2.406520189091654E-2</v>
      </c>
      <c r="U1893">
        <f t="shared" si="329"/>
        <v>0.10589910838217083</v>
      </c>
    </row>
    <row r="1894" spans="1:21" x14ac:dyDescent="0.55000000000000004">
      <c r="A1894">
        <v>0.97</v>
      </c>
      <c r="B1894" t="s">
        <v>19</v>
      </c>
      <c r="C1894" t="s">
        <v>14</v>
      </c>
      <c r="D1894">
        <v>59.4</v>
      </c>
      <c r="E1894">
        <v>57</v>
      </c>
      <c r="F1894" t="s">
        <v>16</v>
      </c>
      <c r="G1894" t="s">
        <v>11</v>
      </c>
      <c r="H1894">
        <v>5005</v>
      </c>
      <c r="I1894">
        <f t="shared" si="319"/>
        <v>70.746024623295966</v>
      </c>
      <c r="J1894">
        <f t="shared" si="320"/>
        <v>3.6994040818153375</v>
      </c>
      <c r="K1894">
        <f t="shared" si="321"/>
        <v>-1.4135069854804391E-2</v>
      </c>
      <c r="M1894">
        <f t="shared" si="322"/>
        <v>4618.0867568892445</v>
      </c>
      <c r="N1894">
        <f t="shared" si="323"/>
        <v>65.30233639712884</v>
      </c>
      <c r="O1894">
        <f t="shared" si="324"/>
        <v>3.5900711900547666</v>
      </c>
      <c r="P1894">
        <f t="shared" si="325"/>
        <v>-1.686469403452719E-2</v>
      </c>
      <c r="R1894">
        <f t="shared" si="326"/>
        <v>7.7305343278872229E-2</v>
      </c>
      <c r="S1894">
        <f t="shared" si="327"/>
        <v>7.6946913344648524E-2</v>
      </c>
      <c r="T1894">
        <f t="shared" si="328"/>
        <v>2.9554190172953503E-2</v>
      </c>
      <c r="U1894">
        <f t="shared" si="329"/>
        <v>0.1931100594310132</v>
      </c>
    </row>
    <row r="1895" spans="1:21" x14ac:dyDescent="0.55000000000000004">
      <c r="A1895">
        <v>1</v>
      </c>
      <c r="B1895" t="s">
        <v>21</v>
      </c>
      <c r="C1895" t="s">
        <v>14</v>
      </c>
      <c r="D1895">
        <v>62.2</v>
      </c>
      <c r="E1895">
        <v>57</v>
      </c>
      <c r="F1895" t="s">
        <v>16</v>
      </c>
      <c r="G1895" t="s">
        <v>11</v>
      </c>
      <c r="H1895">
        <v>5005</v>
      </c>
      <c r="I1895">
        <f t="shared" si="319"/>
        <v>70.746024623295966</v>
      </c>
      <c r="J1895">
        <f t="shared" si="320"/>
        <v>3.6994040818153375</v>
      </c>
      <c r="K1895">
        <f t="shared" si="321"/>
        <v>-1.4135069854804391E-2</v>
      </c>
      <c r="M1895">
        <f t="shared" si="322"/>
        <v>4812.2734987802924</v>
      </c>
      <c r="N1895">
        <f t="shared" si="323"/>
        <v>66.882267359425001</v>
      </c>
      <c r="O1895">
        <f t="shared" si="324"/>
        <v>3.6138637014956769</v>
      </c>
      <c r="P1895">
        <f t="shared" si="325"/>
        <v>-1.6357663706958396E-2</v>
      </c>
      <c r="R1895">
        <f t="shared" si="326"/>
        <v>3.8506793450491038E-2</v>
      </c>
      <c r="S1895">
        <f t="shared" si="327"/>
        <v>5.4614478826823985E-2</v>
      </c>
      <c r="T1895">
        <f t="shared" si="328"/>
        <v>2.3122745833616808E-2</v>
      </c>
      <c r="U1895">
        <f t="shared" si="329"/>
        <v>0.15723967939207351</v>
      </c>
    </row>
    <row r="1896" spans="1:21" x14ac:dyDescent="0.55000000000000004">
      <c r="A1896">
        <v>1</v>
      </c>
      <c r="B1896" t="s">
        <v>21</v>
      </c>
      <c r="C1896" t="s">
        <v>14</v>
      </c>
      <c r="D1896">
        <v>62.3</v>
      </c>
      <c r="E1896">
        <v>55</v>
      </c>
      <c r="F1896" t="s">
        <v>16</v>
      </c>
      <c r="G1896" t="s">
        <v>11</v>
      </c>
      <c r="H1896">
        <v>5005</v>
      </c>
      <c r="I1896">
        <f t="shared" si="319"/>
        <v>70.746024623295966</v>
      </c>
      <c r="J1896">
        <f t="shared" si="320"/>
        <v>3.6994040818153375</v>
      </c>
      <c r="K1896">
        <f t="shared" si="321"/>
        <v>-1.4135069854804391E-2</v>
      </c>
      <c r="M1896">
        <f t="shared" si="322"/>
        <v>4812.2734987802924</v>
      </c>
      <c r="N1896">
        <f t="shared" si="323"/>
        <v>66.882267359425001</v>
      </c>
      <c r="O1896">
        <f t="shared" si="324"/>
        <v>3.6138637014956769</v>
      </c>
      <c r="P1896">
        <f t="shared" si="325"/>
        <v>-1.6357663706958396E-2</v>
      </c>
      <c r="R1896">
        <f t="shared" si="326"/>
        <v>3.8506793450491038E-2</v>
      </c>
      <c r="S1896">
        <f t="shared" si="327"/>
        <v>5.4614478826823985E-2</v>
      </c>
      <c r="T1896">
        <f t="shared" si="328"/>
        <v>2.3122745833616808E-2</v>
      </c>
      <c r="U1896">
        <f t="shared" si="329"/>
        <v>0.15723967939207351</v>
      </c>
    </row>
    <row r="1897" spans="1:21" x14ac:dyDescent="0.55000000000000004">
      <c r="A1897">
        <v>1</v>
      </c>
      <c r="B1897" t="s">
        <v>21</v>
      </c>
      <c r="C1897" t="s">
        <v>14</v>
      </c>
      <c r="D1897">
        <v>59.4</v>
      </c>
      <c r="E1897">
        <v>62</v>
      </c>
      <c r="F1897" t="s">
        <v>22</v>
      </c>
      <c r="G1897" t="s">
        <v>11</v>
      </c>
      <c r="H1897">
        <v>5005</v>
      </c>
      <c r="I1897">
        <f t="shared" si="319"/>
        <v>70.746024623295966</v>
      </c>
      <c r="J1897">
        <f t="shared" si="320"/>
        <v>3.6994040818153375</v>
      </c>
      <c r="K1897">
        <f t="shared" si="321"/>
        <v>-1.4135069854804391E-2</v>
      </c>
      <c r="M1897">
        <f t="shared" si="322"/>
        <v>4812.2734987802924</v>
      </c>
      <c r="N1897">
        <f t="shared" si="323"/>
        <v>66.882267359425001</v>
      </c>
      <c r="O1897">
        <f t="shared" si="324"/>
        <v>3.6138637014956769</v>
      </c>
      <c r="P1897">
        <f t="shared" si="325"/>
        <v>-1.6357663706958396E-2</v>
      </c>
      <c r="R1897">
        <f t="shared" si="326"/>
        <v>3.8506793450491038E-2</v>
      </c>
      <c r="S1897">
        <f t="shared" si="327"/>
        <v>5.4614478826823985E-2</v>
      </c>
      <c r="T1897">
        <f t="shared" si="328"/>
        <v>2.3122745833616808E-2</v>
      </c>
      <c r="U1897">
        <f t="shared" si="329"/>
        <v>0.15723967939207351</v>
      </c>
    </row>
    <row r="1898" spans="1:21" x14ac:dyDescent="0.55000000000000004">
      <c r="A1898">
        <v>1</v>
      </c>
      <c r="B1898" t="s">
        <v>21</v>
      </c>
      <c r="C1898" t="s">
        <v>14</v>
      </c>
      <c r="D1898">
        <v>61.9</v>
      </c>
      <c r="E1898">
        <v>59</v>
      </c>
      <c r="F1898" t="s">
        <v>16</v>
      </c>
      <c r="G1898" t="s">
        <v>11</v>
      </c>
      <c r="H1898">
        <v>5005</v>
      </c>
      <c r="I1898">
        <f t="shared" si="319"/>
        <v>70.746024623295966</v>
      </c>
      <c r="J1898">
        <f t="shared" si="320"/>
        <v>3.6994040818153375</v>
      </c>
      <c r="K1898">
        <f t="shared" si="321"/>
        <v>-1.4135069854804391E-2</v>
      </c>
      <c r="M1898">
        <f t="shared" si="322"/>
        <v>4812.2734987802924</v>
      </c>
      <c r="N1898">
        <f t="shared" si="323"/>
        <v>66.882267359425001</v>
      </c>
      <c r="O1898">
        <f t="shared" si="324"/>
        <v>3.6138637014956769</v>
      </c>
      <c r="P1898">
        <f t="shared" si="325"/>
        <v>-1.6357663706958396E-2</v>
      </c>
      <c r="R1898">
        <f t="shared" si="326"/>
        <v>3.8506793450491038E-2</v>
      </c>
      <c r="S1898">
        <f t="shared" si="327"/>
        <v>5.4614478826823985E-2</v>
      </c>
      <c r="T1898">
        <f t="shared" si="328"/>
        <v>2.3122745833616808E-2</v>
      </c>
      <c r="U1898">
        <f t="shared" si="329"/>
        <v>0.15723967939207351</v>
      </c>
    </row>
    <row r="1899" spans="1:21" x14ac:dyDescent="0.55000000000000004">
      <c r="A1899">
        <v>1</v>
      </c>
      <c r="B1899" t="s">
        <v>21</v>
      </c>
      <c r="C1899" t="s">
        <v>14</v>
      </c>
      <c r="D1899">
        <v>60.9</v>
      </c>
      <c r="E1899">
        <v>60</v>
      </c>
      <c r="F1899" t="s">
        <v>16</v>
      </c>
      <c r="G1899" t="s">
        <v>11</v>
      </c>
      <c r="H1899">
        <v>5005</v>
      </c>
      <c r="I1899">
        <f t="shared" si="319"/>
        <v>70.746024623295966</v>
      </c>
      <c r="J1899">
        <f t="shared" si="320"/>
        <v>3.6994040818153375</v>
      </c>
      <c r="K1899">
        <f t="shared" si="321"/>
        <v>-1.4135069854804391E-2</v>
      </c>
      <c r="M1899">
        <f t="shared" si="322"/>
        <v>4812.2734987802924</v>
      </c>
      <c r="N1899">
        <f t="shared" si="323"/>
        <v>66.882267359425001</v>
      </c>
      <c r="O1899">
        <f t="shared" si="324"/>
        <v>3.6138637014956769</v>
      </c>
      <c r="P1899">
        <f t="shared" si="325"/>
        <v>-1.6357663706958396E-2</v>
      </c>
      <c r="R1899">
        <f t="shared" si="326"/>
        <v>3.8506793450491038E-2</v>
      </c>
      <c r="S1899">
        <f t="shared" si="327"/>
        <v>5.4614478826823985E-2</v>
      </c>
      <c r="T1899">
        <f t="shared" si="328"/>
        <v>2.3122745833616808E-2</v>
      </c>
      <c r="U1899">
        <f t="shared" si="329"/>
        <v>0.15723967939207351</v>
      </c>
    </row>
    <row r="1900" spans="1:21" x14ac:dyDescent="0.55000000000000004">
      <c r="A1900">
        <v>1.23</v>
      </c>
      <c r="B1900" t="s">
        <v>15</v>
      </c>
      <c r="C1900" t="s">
        <v>20</v>
      </c>
      <c r="D1900">
        <v>60.5</v>
      </c>
      <c r="E1900">
        <v>61</v>
      </c>
      <c r="F1900" t="s">
        <v>16</v>
      </c>
      <c r="G1900" t="s">
        <v>11</v>
      </c>
      <c r="H1900">
        <v>5006</v>
      </c>
      <c r="I1900">
        <f t="shared" si="319"/>
        <v>70.753091805234916</v>
      </c>
      <c r="J1900">
        <f t="shared" si="320"/>
        <v>3.6994908452722046</v>
      </c>
      <c r="K1900">
        <f t="shared" si="321"/>
        <v>-1.4133657971481205E-2</v>
      </c>
      <c r="M1900">
        <f t="shared" si="322"/>
        <v>6301.0385199449993</v>
      </c>
      <c r="N1900">
        <f t="shared" si="323"/>
        <v>78.995071403695562</v>
      </c>
      <c r="O1900">
        <f t="shared" si="324"/>
        <v>3.7962729558759927</v>
      </c>
      <c r="P1900">
        <f t="shared" si="325"/>
        <v>-1.2470431195597639E-2</v>
      </c>
      <c r="R1900">
        <f t="shared" si="326"/>
        <v>0.25869726726827791</v>
      </c>
      <c r="S1900">
        <f t="shared" si="327"/>
        <v>0.11648932065256876</v>
      </c>
      <c r="T1900">
        <f t="shared" si="328"/>
        <v>2.6160927179336466E-2</v>
      </c>
      <c r="U1900">
        <f t="shared" si="329"/>
        <v>0.11767843676701482</v>
      </c>
    </row>
    <row r="1901" spans="1:21" x14ac:dyDescent="0.55000000000000004">
      <c r="A1901">
        <v>1.08</v>
      </c>
      <c r="B1901" t="s">
        <v>8</v>
      </c>
      <c r="C1901" t="s">
        <v>20</v>
      </c>
      <c r="D1901">
        <v>62.9</v>
      </c>
      <c r="E1901">
        <v>57</v>
      </c>
      <c r="F1901" t="s">
        <v>16</v>
      </c>
      <c r="G1901" t="s">
        <v>11</v>
      </c>
      <c r="H1901">
        <v>5006</v>
      </c>
      <c r="I1901">
        <f t="shared" si="319"/>
        <v>70.753091805234916</v>
      </c>
      <c r="J1901">
        <f t="shared" si="320"/>
        <v>3.6994908452722046</v>
      </c>
      <c r="K1901">
        <f t="shared" si="321"/>
        <v>-1.4133657971481205E-2</v>
      </c>
      <c r="M1901">
        <f t="shared" si="322"/>
        <v>5330.1048104897563</v>
      </c>
      <c r="N1901">
        <f t="shared" si="323"/>
        <v>71.095416592214761</v>
      </c>
      <c r="O1901">
        <f t="shared" si="324"/>
        <v>3.6773103986714393</v>
      </c>
      <c r="P1901">
        <f t="shared" si="325"/>
        <v>-1.5005582833441611E-2</v>
      </c>
      <c r="R1901">
        <f t="shared" si="326"/>
        <v>6.4743270173742776E-2</v>
      </c>
      <c r="S1901">
        <f t="shared" si="327"/>
        <v>4.8383014543332842E-3</v>
      </c>
      <c r="T1901">
        <f t="shared" si="328"/>
        <v>5.9955403401284356E-3</v>
      </c>
      <c r="U1901">
        <f t="shared" si="329"/>
        <v>6.1691379805551345E-2</v>
      </c>
    </row>
    <row r="1902" spans="1:21" x14ac:dyDescent="0.55000000000000004">
      <c r="A1902">
        <v>1.01</v>
      </c>
      <c r="B1902" t="s">
        <v>15</v>
      </c>
      <c r="C1902" t="s">
        <v>14</v>
      </c>
      <c r="D1902">
        <v>61.7</v>
      </c>
      <c r="E1902">
        <v>58</v>
      </c>
      <c r="F1902" t="s">
        <v>10</v>
      </c>
      <c r="G1902" t="s">
        <v>11</v>
      </c>
      <c r="H1902">
        <v>5007</v>
      </c>
      <c r="I1902">
        <f t="shared" si="319"/>
        <v>70.760158281337951</v>
      </c>
      <c r="J1902">
        <f t="shared" si="320"/>
        <v>3.6995775913989091</v>
      </c>
      <c r="K1902">
        <f t="shared" si="321"/>
        <v>-1.4132246511151978E-2</v>
      </c>
      <c r="M1902">
        <f t="shared" si="322"/>
        <v>4877.0024127439756</v>
      </c>
      <c r="N1902">
        <f t="shared" si="323"/>
        <v>67.408911013523721</v>
      </c>
      <c r="O1902">
        <f t="shared" si="324"/>
        <v>3.6217945386426473</v>
      </c>
      <c r="P1902">
        <f t="shared" si="325"/>
        <v>-1.6188653597768797E-2</v>
      </c>
      <c r="R1902">
        <f t="shared" si="326"/>
        <v>2.5963169014584467E-2</v>
      </c>
      <c r="S1902">
        <f t="shared" si="327"/>
        <v>4.7360652508575254E-2</v>
      </c>
      <c r="T1902">
        <f t="shared" si="328"/>
        <v>2.1024846981746878E-2</v>
      </c>
      <c r="U1902">
        <f t="shared" si="329"/>
        <v>0.14551169093987118</v>
      </c>
    </row>
    <row r="1903" spans="1:21" x14ac:dyDescent="0.55000000000000004">
      <c r="A1903">
        <v>1.0900000000000001</v>
      </c>
      <c r="B1903" t="s">
        <v>15</v>
      </c>
      <c r="C1903" t="s">
        <v>14</v>
      </c>
      <c r="D1903">
        <v>62.5</v>
      </c>
      <c r="E1903">
        <v>58</v>
      </c>
      <c r="F1903" t="s">
        <v>10</v>
      </c>
      <c r="G1903" t="s">
        <v>11</v>
      </c>
      <c r="H1903">
        <v>5007</v>
      </c>
      <c r="I1903">
        <f t="shared" si="319"/>
        <v>70.760158281337951</v>
      </c>
      <c r="J1903">
        <f t="shared" si="320"/>
        <v>3.6995775913989091</v>
      </c>
      <c r="K1903">
        <f t="shared" si="321"/>
        <v>-1.4132246511151978E-2</v>
      </c>
      <c r="M1903">
        <f t="shared" si="322"/>
        <v>5394.8337244534396</v>
      </c>
      <c r="N1903">
        <f t="shared" si="323"/>
        <v>71.622060246313481</v>
      </c>
      <c r="O1903">
        <f t="shared" si="324"/>
        <v>3.6852412358184092</v>
      </c>
      <c r="P1903">
        <f t="shared" si="325"/>
        <v>-1.4836572724252012E-2</v>
      </c>
      <c r="R1903">
        <f t="shared" si="326"/>
        <v>7.7458303266115358E-2</v>
      </c>
      <c r="S1903">
        <f t="shared" si="327"/>
        <v>1.2180611037480471E-2</v>
      </c>
      <c r="T1903">
        <f t="shared" si="328"/>
        <v>3.8751331000139609E-3</v>
      </c>
      <c r="U1903">
        <f t="shared" si="329"/>
        <v>4.9838234320653776E-2</v>
      </c>
    </row>
    <row r="1904" spans="1:21" x14ac:dyDescent="0.55000000000000004">
      <c r="A1904">
        <v>1.08</v>
      </c>
      <c r="B1904" t="s">
        <v>17</v>
      </c>
      <c r="C1904" t="s">
        <v>20</v>
      </c>
      <c r="D1904">
        <v>60</v>
      </c>
      <c r="E1904">
        <v>60</v>
      </c>
      <c r="F1904" t="s">
        <v>10</v>
      </c>
      <c r="G1904" t="s">
        <v>11</v>
      </c>
      <c r="H1904">
        <v>5008</v>
      </c>
      <c r="I1904">
        <f t="shared" si="319"/>
        <v>70.767224051816527</v>
      </c>
      <c r="J1904">
        <f t="shared" si="320"/>
        <v>3.6996643202023733</v>
      </c>
      <c r="K1904">
        <f t="shared" si="321"/>
        <v>-1.4130835473605538E-2</v>
      </c>
      <c r="M1904">
        <f t="shared" si="322"/>
        <v>5330.1048104897563</v>
      </c>
      <c r="N1904">
        <f t="shared" si="323"/>
        <v>71.095416592214761</v>
      </c>
      <c r="O1904">
        <f t="shared" si="324"/>
        <v>3.6773103986714393</v>
      </c>
      <c r="P1904">
        <f t="shared" si="325"/>
        <v>-1.5005582833441611E-2</v>
      </c>
      <c r="R1904">
        <f t="shared" si="326"/>
        <v>6.4318053212810769E-2</v>
      </c>
      <c r="S1904">
        <f t="shared" si="327"/>
        <v>4.6376347920320865E-3</v>
      </c>
      <c r="T1904">
        <f t="shared" si="328"/>
        <v>6.0421485832831733E-3</v>
      </c>
      <c r="U1904">
        <f t="shared" si="329"/>
        <v>6.1903442402254337E-2</v>
      </c>
    </row>
    <row r="1905" spans="1:21" x14ac:dyDescent="0.55000000000000004">
      <c r="A1905">
        <v>1.1200000000000001</v>
      </c>
      <c r="B1905" t="s">
        <v>23</v>
      </c>
      <c r="C1905" t="s">
        <v>12</v>
      </c>
      <c r="D1905">
        <v>61.8</v>
      </c>
      <c r="E1905">
        <v>59</v>
      </c>
      <c r="F1905" t="s">
        <v>10</v>
      </c>
      <c r="G1905" t="s">
        <v>11</v>
      </c>
      <c r="H1905">
        <v>5008</v>
      </c>
      <c r="I1905">
        <f t="shared" si="319"/>
        <v>70.767224051816527</v>
      </c>
      <c r="J1905">
        <f t="shared" si="320"/>
        <v>3.6996643202023733</v>
      </c>
      <c r="K1905">
        <f t="shared" si="321"/>
        <v>-1.4130835473605538E-2</v>
      </c>
      <c r="M1905">
        <f t="shared" si="322"/>
        <v>5589.0204663444874</v>
      </c>
      <c r="N1905">
        <f t="shared" si="323"/>
        <v>73.201991208609641</v>
      </c>
      <c r="O1905">
        <f t="shared" si="324"/>
        <v>3.70903374725932</v>
      </c>
      <c r="P1905">
        <f t="shared" si="325"/>
        <v>-1.4329542396683218E-2</v>
      </c>
      <c r="R1905">
        <f t="shared" si="326"/>
        <v>0.11601846372693439</v>
      </c>
      <c r="S1905">
        <f t="shared" si="327"/>
        <v>3.440529410918184E-2</v>
      </c>
      <c r="T1905">
        <f t="shared" si="328"/>
        <v>2.5325073428375641E-3</v>
      </c>
      <c r="U1905">
        <f t="shared" si="329"/>
        <v>1.4061937346085263E-2</v>
      </c>
    </row>
    <row r="1906" spans="1:21" x14ac:dyDescent="0.55000000000000004">
      <c r="A1906">
        <v>1.03</v>
      </c>
      <c r="B1906" t="s">
        <v>23</v>
      </c>
      <c r="C1906" t="s">
        <v>18</v>
      </c>
      <c r="D1906">
        <v>62.5</v>
      </c>
      <c r="E1906">
        <v>57</v>
      </c>
      <c r="F1906" t="s">
        <v>10</v>
      </c>
      <c r="G1906" t="s">
        <v>11</v>
      </c>
      <c r="H1906">
        <v>5080</v>
      </c>
      <c r="I1906">
        <f t="shared" si="319"/>
        <v>71.274118724821847</v>
      </c>
      <c r="J1906">
        <f t="shared" si="320"/>
        <v>3.7058637122839193</v>
      </c>
      <c r="K1906">
        <f t="shared" si="321"/>
        <v>-1.4030338331657843E-2</v>
      </c>
      <c r="M1906">
        <f t="shared" si="322"/>
        <v>5006.460240671342</v>
      </c>
      <c r="N1906">
        <f t="shared" si="323"/>
        <v>68.462198321721161</v>
      </c>
      <c r="O1906">
        <f t="shared" si="324"/>
        <v>3.6376562129365877</v>
      </c>
      <c r="P1906">
        <f t="shared" si="325"/>
        <v>-1.5850633379389602E-2</v>
      </c>
      <c r="R1906">
        <f t="shared" si="326"/>
        <v>1.4476330576507473E-2</v>
      </c>
      <c r="S1906">
        <f t="shared" si="327"/>
        <v>3.9452194617194326E-2</v>
      </c>
      <c r="T1906">
        <f t="shared" si="328"/>
        <v>1.8405290815537146E-2</v>
      </c>
      <c r="U1906">
        <f t="shared" si="329"/>
        <v>0.12973992534623865</v>
      </c>
    </row>
    <row r="1907" spans="1:21" x14ac:dyDescent="0.55000000000000004">
      <c r="A1907">
        <v>1.03</v>
      </c>
      <c r="B1907" t="s">
        <v>21</v>
      </c>
      <c r="C1907" t="s">
        <v>20</v>
      </c>
      <c r="D1907">
        <v>59.5</v>
      </c>
      <c r="E1907">
        <v>59</v>
      </c>
      <c r="F1907" t="s">
        <v>16</v>
      </c>
      <c r="G1907" t="s">
        <v>11</v>
      </c>
      <c r="H1907">
        <v>5081</v>
      </c>
      <c r="I1907">
        <f t="shared" si="319"/>
        <v>71.28113354878694</v>
      </c>
      <c r="J1907">
        <f t="shared" si="320"/>
        <v>3.7059491949102958</v>
      </c>
      <c r="K1907">
        <f t="shared" si="321"/>
        <v>-1.4028957596690997E-2</v>
      </c>
      <c r="M1907">
        <f t="shared" si="322"/>
        <v>5006.460240671342</v>
      </c>
      <c r="N1907">
        <f t="shared" si="323"/>
        <v>68.462198321721161</v>
      </c>
      <c r="O1907">
        <f t="shared" si="324"/>
        <v>3.6376562129365877</v>
      </c>
      <c r="P1907">
        <f t="shared" si="325"/>
        <v>-1.5850633379389602E-2</v>
      </c>
      <c r="R1907">
        <f t="shared" si="326"/>
        <v>1.4670293117232428E-2</v>
      </c>
      <c r="S1907">
        <f t="shared" si="327"/>
        <v>3.954672276832432E-2</v>
      </c>
      <c r="T1907">
        <f t="shared" si="328"/>
        <v>1.842793259753827E-2</v>
      </c>
      <c r="U1907">
        <f t="shared" si="329"/>
        <v>0.12985111474913028</v>
      </c>
    </row>
    <row r="1908" spans="1:21" x14ac:dyDescent="0.55000000000000004">
      <c r="A1908">
        <v>1.03</v>
      </c>
      <c r="B1908" t="s">
        <v>8</v>
      </c>
      <c r="C1908" t="s">
        <v>20</v>
      </c>
      <c r="D1908">
        <v>62.2</v>
      </c>
      <c r="E1908">
        <v>57</v>
      </c>
      <c r="F1908" t="s">
        <v>10</v>
      </c>
      <c r="G1908" t="s">
        <v>11</v>
      </c>
      <c r="H1908">
        <v>5082</v>
      </c>
      <c r="I1908">
        <f t="shared" si="319"/>
        <v>71.288147682486468</v>
      </c>
      <c r="J1908">
        <f t="shared" si="320"/>
        <v>3.7060346607143506</v>
      </c>
      <c r="K1908">
        <f t="shared" si="321"/>
        <v>-1.4027577269281081E-2</v>
      </c>
      <c r="M1908">
        <f t="shared" si="322"/>
        <v>5006.460240671342</v>
      </c>
      <c r="N1908">
        <f t="shared" si="323"/>
        <v>68.462198321721161</v>
      </c>
      <c r="O1908">
        <f t="shared" si="324"/>
        <v>3.6376562129365877</v>
      </c>
      <c r="P1908">
        <f t="shared" si="325"/>
        <v>-1.5850633379389602E-2</v>
      </c>
      <c r="R1908">
        <f t="shared" si="326"/>
        <v>1.4864179324804794E-2</v>
      </c>
      <c r="S1908">
        <f t="shared" si="327"/>
        <v>3.9641223017210826E-2</v>
      </c>
      <c r="T1908">
        <f t="shared" si="328"/>
        <v>1.8450568879618288E-2</v>
      </c>
      <c r="U1908">
        <f t="shared" si="329"/>
        <v>0.12996229321087557</v>
      </c>
    </row>
    <row r="1909" spans="1:21" x14ac:dyDescent="0.55000000000000004">
      <c r="A1909">
        <v>1.25</v>
      </c>
      <c r="B1909" t="s">
        <v>27</v>
      </c>
      <c r="C1909" t="s">
        <v>12</v>
      </c>
      <c r="D1909">
        <v>62.2</v>
      </c>
      <c r="E1909">
        <v>60</v>
      </c>
      <c r="F1909" t="s">
        <v>16</v>
      </c>
      <c r="G1909" t="s">
        <v>11</v>
      </c>
      <c r="H1909">
        <v>5082</v>
      </c>
      <c r="I1909">
        <f t="shared" si="319"/>
        <v>71.288147682486468</v>
      </c>
      <c r="J1909">
        <f t="shared" si="320"/>
        <v>3.7060346607143506</v>
      </c>
      <c r="K1909">
        <f t="shared" si="321"/>
        <v>-1.4027577269281081E-2</v>
      </c>
      <c r="M1909">
        <f t="shared" si="322"/>
        <v>6430.4963478723657</v>
      </c>
      <c r="N1909">
        <f t="shared" si="323"/>
        <v>80.048358711893002</v>
      </c>
      <c r="O1909">
        <f t="shared" si="324"/>
        <v>3.8121346301699326</v>
      </c>
      <c r="P1909">
        <f t="shared" si="325"/>
        <v>-1.2132410977218441E-2</v>
      </c>
      <c r="R1909">
        <f t="shared" si="326"/>
        <v>0.26534756943572724</v>
      </c>
      <c r="S1909">
        <f t="shared" si="327"/>
        <v>0.12288453711020852</v>
      </c>
      <c r="T1909">
        <f t="shared" si="328"/>
        <v>2.8628973868023905E-2</v>
      </c>
      <c r="U1909">
        <f t="shared" si="329"/>
        <v>0.13510289451143176</v>
      </c>
    </row>
    <row r="1910" spans="1:21" x14ac:dyDescent="0.55000000000000004">
      <c r="A1910">
        <v>1.1200000000000001</v>
      </c>
      <c r="B1910" t="s">
        <v>23</v>
      </c>
      <c r="C1910" t="s">
        <v>12</v>
      </c>
      <c r="D1910">
        <v>62.4</v>
      </c>
      <c r="E1910">
        <v>57</v>
      </c>
      <c r="F1910" t="s">
        <v>16</v>
      </c>
      <c r="G1910" t="s">
        <v>11</v>
      </c>
      <c r="H1910">
        <v>5082</v>
      </c>
      <c r="I1910">
        <f t="shared" si="319"/>
        <v>71.288147682486468</v>
      </c>
      <c r="J1910">
        <f t="shared" si="320"/>
        <v>3.7060346607143506</v>
      </c>
      <c r="K1910">
        <f t="shared" si="321"/>
        <v>-1.4027577269281081E-2</v>
      </c>
      <c r="M1910">
        <f t="shared" si="322"/>
        <v>5589.0204663444874</v>
      </c>
      <c r="N1910">
        <f t="shared" si="323"/>
        <v>73.201991208609641</v>
      </c>
      <c r="O1910">
        <f t="shared" si="324"/>
        <v>3.70903374725932</v>
      </c>
      <c r="P1910">
        <f t="shared" si="325"/>
        <v>-1.4329542396683218E-2</v>
      </c>
      <c r="R1910">
        <f t="shared" si="326"/>
        <v>9.9767899713594538E-2</v>
      </c>
      <c r="S1910">
        <f t="shared" si="327"/>
        <v>2.684658794400618E-2</v>
      </c>
      <c r="T1910">
        <f t="shared" si="328"/>
        <v>8.0924406259905385E-4</v>
      </c>
      <c r="U1910">
        <f t="shared" si="329"/>
        <v>2.1526534597204383E-2</v>
      </c>
    </row>
    <row r="1911" spans="1:21" x14ac:dyDescent="0.55000000000000004">
      <c r="A1911">
        <v>1.05</v>
      </c>
      <c r="B1911" t="s">
        <v>23</v>
      </c>
      <c r="C1911" t="s">
        <v>12</v>
      </c>
      <c r="D1911">
        <v>61.6</v>
      </c>
      <c r="E1911">
        <v>56</v>
      </c>
      <c r="F1911" t="s">
        <v>26</v>
      </c>
      <c r="G1911" t="s">
        <v>11</v>
      </c>
      <c r="H1911">
        <v>5082</v>
      </c>
      <c r="I1911">
        <f t="shared" si="319"/>
        <v>71.288147682486468</v>
      </c>
      <c r="J1911">
        <f t="shared" si="320"/>
        <v>3.7060346607143506</v>
      </c>
      <c r="K1911">
        <f t="shared" si="321"/>
        <v>-1.4027577269281081E-2</v>
      </c>
      <c r="M1911">
        <f t="shared" si="322"/>
        <v>5135.9180685987067</v>
      </c>
      <c r="N1911">
        <f t="shared" si="323"/>
        <v>69.515485629918601</v>
      </c>
      <c r="O1911">
        <f t="shared" si="324"/>
        <v>3.6535178872305281</v>
      </c>
      <c r="P1911">
        <f t="shared" si="325"/>
        <v>-1.5512613161010404E-2</v>
      </c>
      <c r="R1911">
        <f t="shared" si="326"/>
        <v>1.0609616017061525E-2</v>
      </c>
      <c r="S1911">
        <f t="shared" si="327"/>
        <v>2.4866153914718157E-2</v>
      </c>
      <c r="T1911">
        <f t="shared" si="328"/>
        <v>1.4170610448014475E-2</v>
      </c>
      <c r="U1911">
        <f t="shared" si="329"/>
        <v>0.10586545796339299</v>
      </c>
    </row>
    <row r="1912" spans="1:21" x14ac:dyDescent="0.55000000000000004">
      <c r="A1912">
        <v>1.01</v>
      </c>
      <c r="B1912" t="s">
        <v>17</v>
      </c>
      <c r="C1912" t="s">
        <v>14</v>
      </c>
      <c r="D1912">
        <v>62.8</v>
      </c>
      <c r="E1912">
        <v>56</v>
      </c>
      <c r="F1912" t="s">
        <v>16</v>
      </c>
      <c r="G1912" t="s">
        <v>11</v>
      </c>
      <c r="H1912">
        <v>5083</v>
      </c>
      <c r="I1912">
        <f t="shared" si="319"/>
        <v>71.295161126124114</v>
      </c>
      <c r="J1912">
        <f t="shared" si="320"/>
        <v>3.7061201097027037</v>
      </c>
      <c r="K1912">
        <f t="shared" si="321"/>
        <v>-1.4026197349227646E-2</v>
      </c>
      <c r="M1912">
        <f t="shared" si="322"/>
        <v>4877.0024127439756</v>
      </c>
      <c r="N1912">
        <f t="shared" si="323"/>
        <v>67.408911013523721</v>
      </c>
      <c r="O1912">
        <f t="shared" si="324"/>
        <v>3.6217945386426473</v>
      </c>
      <c r="P1912">
        <f t="shared" si="325"/>
        <v>-1.6188653597768797E-2</v>
      </c>
      <c r="R1912">
        <f t="shared" si="326"/>
        <v>4.0526773019088025E-2</v>
      </c>
      <c r="S1912">
        <f t="shared" si="327"/>
        <v>5.4509311027791281E-2</v>
      </c>
      <c r="T1912">
        <f t="shared" si="328"/>
        <v>2.2753059416312532E-2</v>
      </c>
      <c r="U1912">
        <f t="shared" si="329"/>
        <v>0.15417266666793528</v>
      </c>
    </row>
    <row r="1913" spans="1:21" x14ac:dyDescent="0.55000000000000004">
      <c r="A1913">
        <v>1.01</v>
      </c>
      <c r="B1913" t="s">
        <v>19</v>
      </c>
      <c r="C1913" t="s">
        <v>20</v>
      </c>
      <c r="D1913">
        <v>62.2</v>
      </c>
      <c r="E1913">
        <v>55</v>
      </c>
      <c r="F1913" t="s">
        <v>16</v>
      </c>
      <c r="G1913" t="s">
        <v>11</v>
      </c>
      <c r="H1913">
        <v>5083</v>
      </c>
      <c r="I1913">
        <f t="shared" si="319"/>
        <v>71.295161126124114</v>
      </c>
      <c r="J1913">
        <f t="shared" si="320"/>
        <v>3.7061201097027037</v>
      </c>
      <c r="K1913">
        <f t="shared" si="321"/>
        <v>-1.4026197349227646E-2</v>
      </c>
      <c r="M1913">
        <f t="shared" si="322"/>
        <v>4877.0024127439756</v>
      </c>
      <c r="N1913">
        <f t="shared" si="323"/>
        <v>67.408911013523721</v>
      </c>
      <c r="O1913">
        <f t="shared" si="324"/>
        <v>3.6217945386426473</v>
      </c>
      <c r="P1913">
        <f t="shared" si="325"/>
        <v>-1.6188653597768797E-2</v>
      </c>
      <c r="R1913">
        <f t="shared" si="326"/>
        <v>4.0526773019088025E-2</v>
      </c>
      <c r="S1913">
        <f t="shared" si="327"/>
        <v>5.4509311027791281E-2</v>
      </c>
      <c r="T1913">
        <f t="shared" si="328"/>
        <v>2.2753059416312532E-2</v>
      </c>
      <c r="U1913">
        <f t="shared" si="329"/>
        <v>0.15417266666793528</v>
      </c>
    </row>
    <row r="1914" spans="1:21" x14ac:dyDescent="0.55000000000000004">
      <c r="A1914">
        <v>1.01</v>
      </c>
      <c r="B1914" t="s">
        <v>17</v>
      </c>
      <c r="C1914" t="s">
        <v>14</v>
      </c>
      <c r="D1914">
        <v>60</v>
      </c>
      <c r="E1914">
        <v>61</v>
      </c>
      <c r="F1914" t="s">
        <v>16</v>
      </c>
      <c r="G1914" t="s">
        <v>11</v>
      </c>
      <c r="H1914">
        <v>5083</v>
      </c>
      <c r="I1914">
        <f t="shared" si="319"/>
        <v>71.295161126124114</v>
      </c>
      <c r="J1914">
        <f t="shared" si="320"/>
        <v>3.7061201097027037</v>
      </c>
      <c r="K1914">
        <f t="shared" si="321"/>
        <v>-1.4026197349227646E-2</v>
      </c>
      <c r="M1914">
        <f t="shared" si="322"/>
        <v>4877.0024127439756</v>
      </c>
      <c r="N1914">
        <f t="shared" si="323"/>
        <v>67.408911013523721</v>
      </c>
      <c r="O1914">
        <f t="shared" si="324"/>
        <v>3.6217945386426473</v>
      </c>
      <c r="P1914">
        <f t="shared" si="325"/>
        <v>-1.6188653597768797E-2</v>
      </c>
      <c r="R1914">
        <f t="shared" si="326"/>
        <v>4.0526773019088025E-2</v>
      </c>
      <c r="S1914">
        <f t="shared" si="327"/>
        <v>5.4509311027791281E-2</v>
      </c>
      <c r="T1914">
        <f t="shared" si="328"/>
        <v>2.2753059416312532E-2</v>
      </c>
      <c r="U1914">
        <f t="shared" si="329"/>
        <v>0.15417266666793528</v>
      </c>
    </row>
    <row r="1915" spans="1:21" x14ac:dyDescent="0.55000000000000004">
      <c r="A1915">
        <v>1.01</v>
      </c>
      <c r="B1915" t="s">
        <v>17</v>
      </c>
      <c r="C1915" t="s">
        <v>14</v>
      </c>
      <c r="D1915">
        <v>62.6</v>
      </c>
      <c r="E1915">
        <v>58</v>
      </c>
      <c r="F1915" t="s">
        <v>22</v>
      </c>
      <c r="G1915" t="s">
        <v>11</v>
      </c>
      <c r="H1915">
        <v>5083</v>
      </c>
      <c r="I1915">
        <f t="shared" si="319"/>
        <v>71.295161126124114</v>
      </c>
      <c r="J1915">
        <f t="shared" si="320"/>
        <v>3.7061201097027037</v>
      </c>
      <c r="K1915">
        <f t="shared" si="321"/>
        <v>-1.4026197349227646E-2</v>
      </c>
      <c r="M1915">
        <f t="shared" si="322"/>
        <v>4877.0024127439756</v>
      </c>
      <c r="N1915">
        <f t="shared" si="323"/>
        <v>67.408911013523721</v>
      </c>
      <c r="O1915">
        <f t="shared" si="324"/>
        <v>3.6217945386426473</v>
      </c>
      <c r="P1915">
        <f t="shared" si="325"/>
        <v>-1.6188653597768797E-2</v>
      </c>
      <c r="R1915">
        <f t="shared" si="326"/>
        <v>4.0526773019088025E-2</v>
      </c>
      <c r="S1915">
        <f t="shared" si="327"/>
        <v>5.4509311027791281E-2</v>
      </c>
      <c r="T1915">
        <f t="shared" si="328"/>
        <v>2.2753059416312532E-2</v>
      </c>
      <c r="U1915">
        <f t="shared" si="329"/>
        <v>0.15417266666793528</v>
      </c>
    </row>
    <row r="1916" spans="1:21" x14ac:dyDescent="0.55000000000000004">
      <c r="A1916">
        <v>1.01</v>
      </c>
      <c r="B1916" t="s">
        <v>17</v>
      </c>
      <c r="C1916" t="s">
        <v>14</v>
      </c>
      <c r="D1916">
        <v>62</v>
      </c>
      <c r="E1916">
        <v>56</v>
      </c>
      <c r="F1916" t="s">
        <v>10</v>
      </c>
      <c r="G1916" t="s">
        <v>11</v>
      </c>
      <c r="H1916">
        <v>5083</v>
      </c>
      <c r="I1916">
        <f t="shared" si="319"/>
        <v>71.295161126124114</v>
      </c>
      <c r="J1916">
        <f t="shared" si="320"/>
        <v>3.7061201097027037</v>
      </c>
      <c r="K1916">
        <f t="shared" si="321"/>
        <v>-1.4026197349227646E-2</v>
      </c>
      <c r="M1916">
        <f t="shared" si="322"/>
        <v>4877.0024127439756</v>
      </c>
      <c r="N1916">
        <f t="shared" si="323"/>
        <v>67.408911013523721</v>
      </c>
      <c r="O1916">
        <f t="shared" si="324"/>
        <v>3.6217945386426473</v>
      </c>
      <c r="P1916">
        <f t="shared" si="325"/>
        <v>-1.6188653597768797E-2</v>
      </c>
      <c r="R1916">
        <f t="shared" si="326"/>
        <v>4.0526773019088025E-2</v>
      </c>
      <c r="S1916">
        <f t="shared" si="327"/>
        <v>5.4509311027791281E-2</v>
      </c>
      <c r="T1916">
        <f t="shared" si="328"/>
        <v>2.2753059416312532E-2</v>
      </c>
      <c r="U1916">
        <f t="shared" si="329"/>
        <v>0.15417266666793528</v>
      </c>
    </row>
    <row r="1917" spans="1:21" x14ac:dyDescent="0.55000000000000004">
      <c r="A1917">
        <v>1.01</v>
      </c>
      <c r="B1917" t="s">
        <v>19</v>
      </c>
      <c r="C1917" t="s">
        <v>20</v>
      </c>
      <c r="D1917">
        <v>63.4</v>
      </c>
      <c r="E1917">
        <v>57</v>
      </c>
      <c r="F1917" t="s">
        <v>16</v>
      </c>
      <c r="G1917" t="s">
        <v>11</v>
      </c>
      <c r="H1917">
        <v>5083</v>
      </c>
      <c r="I1917">
        <f t="shared" si="319"/>
        <v>71.295161126124114</v>
      </c>
      <c r="J1917">
        <f t="shared" si="320"/>
        <v>3.7061201097027037</v>
      </c>
      <c r="K1917">
        <f t="shared" si="321"/>
        <v>-1.4026197349227646E-2</v>
      </c>
      <c r="M1917">
        <f t="shared" si="322"/>
        <v>4877.0024127439756</v>
      </c>
      <c r="N1917">
        <f t="shared" si="323"/>
        <v>67.408911013523721</v>
      </c>
      <c r="O1917">
        <f t="shared" si="324"/>
        <v>3.6217945386426473</v>
      </c>
      <c r="P1917">
        <f t="shared" si="325"/>
        <v>-1.6188653597768797E-2</v>
      </c>
      <c r="R1917">
        <f t="shared" si="326"/>
        <v>4.0526773019088025E-2</v>
      </c>
      <c r="S1917">
        <f t="shared" si="327"/>
        <v>5.4509311027791281E-2</v>
      </c>
      <c r="T1917">
        <f t="shared" si="328"/>
        <v>2.2753059416312532E-2</v>
      </c>
      <c r="U1917">
        <f t="shared" si="329"/>
        <v>0.15417266666793528</v>
      </c>
    </row>
    <row r="1918" spans="1:21" x14ac:dyDescent="0.55000000000000004">
      <c r="A1918">
        <v>1.01</v>
      </c>
      <c r="B1918" t="s">
        <v>19</v>
      </c>
      <c r="C1918" t="s">
        <v>20</v>
      </c>
      <c r="D1918">
        <v>59.5</v>
      </c>
      <c r="E1918">
        <v>61</v>
      </c>
      <c r="F1918" t="s">
        <v>16</v>
      </c>
      <c r="G1918" t="s">
        <v>11</v>
      </c>
      <c r="H1918">
        <v>5083</v>
      </c>
      <c r="I1918">
        <f t="shared" si="319"/>
        <v>71.295161126124114</v>
      </c>
      <c r="J1918">
        <f t="shared" si="320"/>
        <v>3.7061201097027037</v>
      </c>
      <c r="K1918">
        <f t="shared" si="321"/>
        <v>-1.4026197349227646E-2</v>
      </c>
      <c r="M1918">
        <f t="shared" si="322"/>
        <v>4877.0024127439756</v>
      </c>
      <c r="N1918">
        <f t="shared" si="323"/>
        <v>67.408911013523721</v>
      </c>
      <c r="O1918">
        <f t="shared" si="324"/>
        <v>3.6217945386426473</v>
      </c>
      <c r="P1918">
        <f t="shared" si="325"/>
        <v>-1.6188653597768797E-2</v>
      </c>
      <c r="R1918">
        <f t="shared" si="326"/>
        <v>4.0526773019088025E-2</v>
      </c>
      <c r="S1918">
        <f t="shared" si="327"/>
        <v>5.4509311027791281E-2</v>
      </c>
      <c r="T1918">
        <f t="shared" si="328"/>
        <v>2.2753059416312532E-2</v>
      </c>
      <c r="U1918">
        <f t="shared" si="329"/>
        <v>0.15417266666793528</v>
      </c>
    </row>
    <row r="1919" spans="1:21" x14ac:dyDescent="0.55000000000000004">
      <c r="A1919">
        <v>1.21</v>
      </c>
      <c r="B1919" t="s">
        <v>21</v>
      </c>
      <c r="C1919" t="s">
        <v>20</v>
      </c>
      <c r="D1919">
        <v>63.9</v>
      </c>
      <c r="E1919">
        <v>56</v>
      </c>
      <c r="F1919" t="s">
        <v>22</v>
      </c>
      <c r="G1919" t="s">
        <v>11</v>
      </c>
      <c r="H1919">
        <v>5083</v>
      </c>
      <c r="I1919">
        <f t="shared" si="319"/>
        <v>71.295161126124114</v>
      </c>
      <c r="J1919">
        <f t="shared" si="320"/>
        <v>3.7061201097027037</v>
      </c>
      <c r="K1919">
        <f t="shared" si="321"/>
        <v>-1.4026197349227646E-2</v>
      </c>
      <c r="M1919">
        <f t="shared" si="322"/>
        <v>6171.5806920176328</v>
      </c>
      <c r="N1919">
        <f t="shared" si="323"/>
        <v>77.941784095498122</v>
      </c>
      <c r="O1919">
        <f t="shared" si="324"/>
        <v>3.7804112815820519</v>
      </c>
      <c r="P1919">
        <f t="shared" si="325"/>
        <v>-1.2808451413976837E-2</v>
      </c>
      <c r="R1919">
        <f t="shared" si="326"/>
        <v>0.21416106472902474</v>
      </c>
      <c r="S1919">
        <f t="shared" si="327"/>
        <v>9.3226845474349299E-2</v>
      </c>
      <c r="T1919">
        <f t="shared" si="328"/>
        <v>2.0045538104621133E-2</v>
      </c>
      <c r="U1919">
        <f t="shared" si="329"/>
        <v>8.6819392664389095E-2</v>
      </c>
    </row>
    <row r="1920" spans="1:21" x14ac:dyDescent="0.55000000000000004">
      <c r="A1920">
        <v>1.21</v>
      </c>
      <c r="B1920" t="s">
        <v>15</v>
      </c>
      <c r="C1920" t="s">
        <v>20</v>
      </c>
      <c r="D1920">
        <v>62.2</v>
      </c>
      <c r="E1920">
        <v>57</v>
      </c>
      <c r="F1920" t="s">
        <v>10</v>
      </c>
      <c r="G1920" t="s">
        <v>11</v>
      </c>
      <c r="H1920">
        <v>5084</v>
      </c>
      <c r="I1920">
        <f t="shared" si="319"/>
        <v>71.302173879903549</v>
      </c>
      <c r="J1920">
        <f t="shared" si="320"/>
        <v>3.7062055418819706</v>
      </c>
      <c r="K1920">
        <f t="shared" si="321"/>
        <v>-1.4024817836330359E-2</v>
      </c>
      <c r="M1920">
        <f t="shared" si="322"/>
        <v>6171.5806920176328</v>
      </c>
      <c r="N1920">
        <f t="shared" si="323"/>
        <v>77.941784095498122</v>
      </c>
      <c r="O1920">
        <f t="shared" si="324"/>
        <v>3.7804112815820519</v>
      </c>
      <c r="P1920">
        <f t="shared" si="325"/>
        <v>-1.2808451413976837E-2</v>
      </c>
      <c r="R1920">
        <f t="shared" si="326"/>
        <v>0.21392224469268939</v>
      </c>
      <c r="S1920">
        <f t="shared" si="327"/>
        <v>9.3119323777952026E-2</v>
      </c>
      <c r="T1920">
        <f t="shared" si="328"/>
        <v>2.0022024915110456E-2</v>
      </c>
      <c r="U1920">
        <f t="shared" si="329"/>
        <v>8.6729570148327023E-2</v>
      </c>
    </row>
    <row r="1921" spans="1:21" x14ac:dyDescent="0.55000000000000004">
      <c r="A1921">
        <v>1.08</v>
      </c>
      <c r="B1921" t="s">
        <v>23</v>
      </c>
      <c r="C1921" t="s">
        <v>12</v>
      </c>
      <c r="D1921">
        <v>61.5</v>
      </c>
      <c r="E1921">
        <v>56</v>
      </c>
      <c r="F1921" t="s">
        <v>26</v>
      </c>
      <c r="G1921" t="s">
        <v>11</v>
      </c>
      <c r="H1921">
        <v>5085</v>
      </c>
      <c r="I1921">
        <f t="shared" si="319"/>
        <v>71.309185944028272</v>
      </c>
      <c r="J1921">
        <f t="shared" si="320"/>
        <v>3.7062909572587635</v>
      </c>
      <c r="K1921">
        <f t="shared" si="321"/>
        <v>-1.4023438730389044E-2</v>
      </c>
      <c r="M1921">
        <f t="shared" si="322"/>
        <v>5330.1048104897563</v>
      </c>
      <c r="N1921">
        <f t="shared" si="323"/>
        <v>71.095416592214761</v>
      </c>
      <c r="O1921">
        <f t="shared" si="324"/>
        <v>3.6773103986714393</v>
      </c>
      <c r="P1921">
        <f t="shared" si="325"/>
        <v>-1.5005582833441611E-2</v>
      </c>
      <c r="R1921">
        <f t="shared" si="326"/>
        <v>4.8201535986186109E-2</v>
      </c>
      <c r="S1921">
        <f t="shared" si="327"/>
        <v>2.9977814075917496E-3</v>
      </c>
      <c r="T1921">
        <f t="shared" si="328"/>
        <v>7.8192885883839776E-3</v>
      </c>
      <c r="U1921">
        <f t="shared" si="329"/>
        <v>7.0035896468406383E-2</v>
      </c>
    </row>
    <row r="1922" spans="1:21" x14ac:dyDescent="0.55000000000000004">
      <c r="A1922">
        <v>0.81</v>
      </c>
      <c r="B1922" t="s">
        <v>19</v>
      </c>
      <c r="C1922" t="s">
        <v>18</v>
      </c>
      <c r="D1922">
        <v>62.5</v>
      </c>
      <c r="E1922">
        <v>56</v>
      </c>
      <c r="F1922" t="s">
        <v>10</v>
      </c>
      <c r="G1922" t="s">
        <v>11</v>
      </c>
      <c r="H1922">
        <v>5085</v>
      </c>
      <c r="I1922">
        <f t="shared" ref="I1922:I1985" si="330" xml:space="preserve"> SQRT(H1922)</f>
        <v>71.309185944028272</v>
      </c>
      <c r="J1922">
        <f t="shared" ref="J1922:J1985" si="331">LOG10(H1922)</f>
        <v>3.7062909572587635</v>
      </c>
      <c r="K1922">
        <f t="shared" ref="K1922:K1985" si="332" xml:space="preserve"> (1/I1922)*-1</f>
        <v>-1.4023438730389044E-2</v>
      </c>
      <c r="M1922">
        <f t="shared" ref="M1922:M1985" si="333" xml:space="preserve"> INTERCEPT(Price,CaratSize) + A1922*SLOPE(Price,CaratSize)</f>
        <v>3582.4241334703179</v>
      </c>
      <c r="N1922">
        <f t="shared" ref="N1922:N1985" si="334" xml:space="preserve"> INTERCEPT(SqrtPrice,CaratSize) + A1922*SLOPE(SqrtPrice,CaratSize)</f>
        <v>56.876037931549327</v>
      </c>
      <c r="O1922">
        <f t="shared" ref="O1922:O1985" si="335" xml:space="preserve"> INTERCEPT(LogTenPrice,CaratSize) + A1922*SLOPE(LogTenPrice,CaratSize)</f>
        <v>3.4631777957032428</v>
      </c>
      <c r="P1922">
        <f t="shared" ref="P1922:P1985" si="336" xml:space="preserve"> INTERCEPT(NegRecPrice,CaratSize) + A1922*SLOPE(NegRecPrice,CaratSize)</f>
        <v>-1.956885578156076E-2</v>
      </c>
      <c r="R1922">
        <f t="shared" ref="R1922:R1985" si="337" xml:space="preserve"> ABS((M1922-H1922)/H1922)</f>
        <v>0.29549181249354611</v>
      </c>
      <c r="S1922">
        <f t="shared" ref="S1922:S1985" si="338" xml:space="preserve"> ABS((N1922-I1922)/I1922)</f>
        <v>0.20240236683963486</v>
      </c>
      <c r="T1922">
        <f t="shared" ref="T1922:T1985" si="339" xml:space="preserve"> ABS((O1922-J1922)/J1922)</f>
        <v>6.5594731865123546E-2</v>
      </c>
      <c r="U1922">
        <f t="shared" ref="U1922:U1985" si="340" xml:space="preserve"> ABS((P1922-K1922)/K1922)</f>
        <v>0.39543917563918884</v>
      </c>
    </row>
    <row r="1923" spans="1:21" x14ac:dyDescent="0.55000000000000004">
      <c r="A1923">
        <v>1.02</v>
      </c>
      <c r="B1923" t="s">
        <v>17</v>
      </c>
      <c r="C1923" t="s">
        <v>20</v>
      </c>
      <c r="D1923">
        <v>62.5</v>
      </c>
      <c r="E1923">
        <v>57</v>
      </c>
      <c r="F1923" t="s">
        <v>10</v>
      </c>
      <c r="G1923" t="s">
        <v>11</v>
      </c>
      <c r="H1923">
        <v>5086</v>
      </c>
      <c r="I1923">
        <f t="shared" si="330"/>
        <v>71.316197318701725</v>
      </c>
      <c r="J1923">
        <f t="shared" si="331"/>
        <v>3.7063763558396903</v>
      </c>
      <c r="K1923">
        <f t="shared" si="332"/>
        <v>-1.4022060031203645E-2</v>
      </c>
      <c r="M1923">
        <f t="shared" si="333"/>
        <v>4941.7313267076588</v>
      </c>
      <c r="N1923">
        <f t="shared" si="334"/>
        <v>67.935554667622441</v>
      </c>
      <c r="O1923">
        <f t="shared" si="335"/>
        <v>3.6297253757896177</v>
      </c>
      <c r="P1923">
        <f t="shared" si="336"/>
        <v>-1.6019643488579198E-2</v>
      </c>
      <c r="R1923">
        <f t="shared" si="337"/>
        <v>2.8365842173091071E-2</v>
      </c>
      <c r="S1923">
        <f t="shared" si="338"/>
        <v>4.7403574197481167E-2</v>
      </c>
      <c r="T1923">
        <f t="shared" si="339"/>
        <v>2.0680840986183939E-2</v>
      </c>
      <c r="U1923">
        <f t="shared" si="340"/>
        <v>0.14246005600676934</v>
      </c>
    </row>
    <row r="1924" spans="1:21" x14ac:dyDescent="0.55000000000000004">
      <c r="A1924">
        <v>1</v>
      </c>
      <c r="B1924" t="s">
        <v>8</v>
      </c>
      <c r="C1924" t="s">
        <v>14</v>
      </c>
      <c r="D1924">
        <v>62.4</v>
      </c>
      <c r="E1924">
        <v>56</v>
      </c>
      <c r="F1924" t="s">
        <v>10</v>
      </c>
      <c r="G1924" t="s">
        <v>11</v>
      </c>
      <c r="H1924">
        <v>5086</v>
      </c>
      <c r="I1924">
        <f t="shared" si="330"/>
        <v>71.316197318701725</v>
      </c>
      <c r="J1924">
        <f t="shared" si="331"/>
        <v>3.7063763558396903</v>
      </c>
      <c r="K1924">
        <f t="shared" si="332"/>
        <v>-1.4022060031203645E-2</v>
      </c>
      <c r="M1924">
        <f t="shared" si="333"/>
        <v>4812.2734987802924</v>
      </c>
      <c r="N1924">
        <f t="shared" si="334"/>
        <v>66.882267359425001</v>
      </c>
      <c r="O1924">
        <f t="shared" si="335"/>
        <v>3.6138637014956769</v>
      </c>
      <c r="P1924">
        <f t="shared" si="336"/>
        <v>-1.6357663706958396E-2</v>
      </c>
      <c r="R1924">
        <f t="shared" si="337"/>
        <v>5.3819603071118292E-2</v>
      </c>
      <c r="S1924">
        <f t="shared" si="338"/>
        <v>6.2172832063130568E-2</v>
      </c>
      <c r="T1924">
        <f t="shared" si="339"/>
        <v>2.4960404843467208E-2</v>
      </c>
      <c r="U1924">
        <f t="shared" si="340"/>
        <v>0.16656637259841087</v>
      </c>
    </row>
    <row r="1925" spans="1:21" x14ac:dyDescent="0.55000000000000004">
      <c r="A1925">
        <v>1</v>
      </c>
      <c r="B1925" t="s">
        <v>8</v>
      </c>
      <c r="C1925" t="s">
        <v>14</v>
      </c>
      <c r="D1925">
        <v>62.7</v>
      </c>
      <c r="E1925">
        <v>58</v>
      </c>
      <c r="F1925" t="s">
        <v>16</v>
      </c>
      <c r="G1925" t="s">
        <v>11</v>
      </c>
      <c r="H1925">
        <v>5086</v>
      </c>
      <c r="I1925">
        <f t="shared" si="330"/>
        <v>71.316197318701725</v>
      </c>
      <c r="J1925">
        <f t="shared" si="331"/>
        <v>3.7063763558396903</v>
      </c>
      <c r="K1925">
        <f t="shared" si="332"/>
        <v>-1.4022060031203645E-2</v>
      </c>
      <c r="M1925">
        <f t="shared" si="333"/>
        <v>4812.2734987802924</v>
      </c>
      <c r="N1925">
        <f t="shared" si="334"/>
        <v>66.882267359425001</v>
      </c>
      <c r="O1925">
        <f t="shared" si="335"/>
        <v>3.6138637014956769</v>
      </c>
      <c r="P1925">
        <f t="shared" si="336"/>
        <v>-1.6357663706958396E-2</v>
      </c>
      <c r="R1925">
        <f t="shared" si="337"/>
        <v>5.3819603071118292E-2</v>
      </c>
      <c r="S1925">
        <f t="shared" si="338"/>
        <v>6.2172832063130568E-2</v>
      </c>
      <c r="T1925">
        <f t="shared" si="339"/>
        <v>2.4960404843467208E-2</v>
      </c>
      <c r="U1925">
        <f t="shared" si="340"/>
        <v>0.16656637259841087</v>
      </c>
    </row>
    <row r="1926" spans="1:21" x14ac:dyDescent="0.55000000000000004">
      <c r="A1926">
        <v>1.21</v>
      </c>
      <c r="B1926" t="s">
        <v>23</v>
      </c>
      <c r="C1926" t="s">
        <v>20</v>
      </c>
      <c r="D1926">
        <v>61.9</v>
      </c>
      <c r="E1926">
        <v>57</v>
      </c>
      <c r="F1926" t="s">
        <v>26</v>
      </c>
      <c r="G1926" t="s">
        <v>11</v>
      </c>
      <c r="H1926">
        <v>5087</v>
      </c>
      <c r="I1926">
        <f t="shared" si="330"/>
        <v>71.323208004127238</v>
      </c>
      <c r="J1926">
        <f t="shared" si="331"/>
        <v>3.7064617376313547</v>
      </c>
      <c r="K1926">
        <f t="shared" si="332"/>
        <v>-1.4020681738574256E-2</v>
      </c>
      <c r="M1926">
        <f t="shared" si="333"/>
        <v>6171.5806920176328</v>
      </c>
      <c r="N1926">
        <f t="shared" si="334"/>
        <v>77.941784095498122</v>
      </c>
      <c r="O1926">
        <f t="shared" si="335"/>
        <v>3.7804112815820519</v>
      </c>
      <c r="P1926">
        <f t="shared" si="336"/>
        <v>-1.2808451413976837E-2</v>
      </c>
      <c r="R1926">
        <f t="shared" si="337"/>
        <v>0.21320634794921031</v>
      </c>
      <c r="S1926">
        <f t="shared" si="338"/>
        <v>9.2796948939647919E-2</v>
      </c>
      <c r="T1926">
        <f t="shared" si="339"/>
        <v>1.9951519585348604E-2</v>
      </c>
      <c r="U1926">
        <f t="shared" si="340"/>
        <v>8.6460155590172352E-2</v>
      </c>
    </row>
    <row r="1927" spans="1:21" x14ac:dyDescent="0.55000000000000004">
      <c r="A1927">
        <v>1.01</v>
      </c>
      <c r="B1927" t="s">
        <v>8</v>
      </c>
      <c r="C1927" t="s">
        <v>14</v>
      </c>
      <c r="D1927">
        <v>62.7</v>
      </c>
      <c r="E1927">
        <v>56</v>
      </c>
      <c r="F1927" t="s">
        <v>16</v>
      </c>
      <c r="G1927" t="s">
        <v>11</v>
      </c>
      <c r="H1927">
        <v>5089</v>
      </c>
      <c r="I1927">
        <f t="shared" si="330"/>
        <v>71.337227308047233</v>
      </c>
      <c r="J1927">
        <f t="shared" si="331"/>
        <v>3.7066324508732946</v>
      </c>
      <c r="K1927">
        <f t="shared" si="332"/>
        <v>-1.4017926372184563E-2</v>
      </c>
      <c r="M1927">
        <f t="shared" si="333"/>
        <v>4877.0024127439756</v>
      </c>
      <c r="N1927">
        <f t="shared" si="334"/>
        <v>67.408911013523721</v>
      </c>
      <c r="O1927">
        <f t="shared" si="335"/>
        <v>3.6217945386426473</v>
      </c>
      <c r="P1927">
        <f t="shared" si="336"/>
        <v>-1.6188653597768797E-2</v>
      </c>
      <c r="R1927">
        <f t="shared" si="337"/>
        <v>4.1658004962865869E-2</v>
      </c>
      <c r="S1927">
        <f t="shared" si="338"/>
        <v>5.5066848583283472E-2</v>
      </c>
      <c r="T1927">
        <f t="shared" si="339"/>
        <v>2.2888137239142556E-2</v>
      </c>
      <c r="U1927">
        <f t="shared" si="340"/>
        <v>0.15485366151526925</v>
      </c>
    </row>
    <row r="1928" spans="1:21" x14ac:dyDescent="0.55000000000000004">
      <c r="A1928">
        <v>1.01</v>
      </c>
      <c r="B1928" t="s">
        <v>21</v>
      </c>
      <c r="C1928" t="s">
        <v>14</v>
      </c>
      <c r="D1928">
        <v>62.8</v>
      </c>
      <c r="E1928">
        <v>55</v>
      </c>
      <c r="F1928" t="s">
        <v>16</v>
      </c>
      <c r="G1928" t="s">
        <v>11</v>
      </c>
      <c r="H1928">
        <v>5089</v>
      </c>
      <c r="I1928">
        <f t="shared" si="330"/>
        <v>71.337227308047233</v>
      </c>
      <c r="J1928">
        <f t="shared" si="331"/>
        <v>3.7066324508732946</v>
      </c>
      <c r="K1928">
        <f t="shared" si="332"/>
        <v>-1.4017926372184563E-2</v>
      </c>
      <c r="M1928">
        <f t="shared" si="333"/>
        <v>4877.0024127439756</v>
      </c>
      <c r="N1928">
        <f t="shared" si="334"/>
        <v>67.408911013523721</v>
      </c>
      <c r="O1928">
        <f t="shared" si="335"/>
        <v>3.6217945386426473</v>
      </c>
      <c r="P1928">
        <f t="shared" si="336"/>
        <v>-1.6188653597768797E-2</v>
      </c>
      <c r="R1928">
        <f t="shared" si="337"/>
        <v>4.1658004962865869E-2</v>
      </c>
      <c r="S1928">
        <f t="shared" si="338"/>
        <v>5.5066848583283472E-2</v>
      </c>
      <c r="T1928">
        <f t="shared" si="339"/>
        <v>2.2888137239142556E-2</v>
      </c>
      <c r="U1928">
        <f t="shared" si="340"/>
        <v>0.15485366151526925</v>
      </c>
    </row>
    <row r="1929" spans="1:21" x14ac:dyDescent="0.55000000000000004">
      <c r="A1929">
        <v>0.93</v>
      </c>
      <c r="B1929" t="s">
        <v>8</v>
      </c>
      <c r="C1929" t="s">
        <v>14</v>
      </c>
      <c r="D1929">
        <v>62.7</v>
      </c>
      <c r="E1929">
        <v>54</v>
      </c>
      <c r="F1929" t="s">
        <v>10</v>
      </c>
      <c r="G1929" t="s">
        <v>11</v>
      </c>
      <c r="H1929">
        <v>5089</v>
      </c>
      <c r="I1929">
        <f t="shared" si="330"/>
        <v>71.337227308047233</v>
      </c>
      <c r="J1929">
        <f t="shared" si="331"/>
        <v>3.7066324508732946</v>
      </c>
      <c r="K1929">
        <f t="shared" si="332"/>
        <v>-1.4017926372184563E-2</v>
      </c>
      <c r="M1929">
        <f t="shared" si="333"/>
        <v>4359.1711010345134</v>
      </c>
      <c r="N1929">
        <f t="shared" si="334"/>
        <v>63.195761780733967</v>
      </c>
      <c r="O1929">
        <f t="shared" si="335"/>
        <v>3.5583478414668854</v>
      </c>
      <c r="P1929">
        <f t="shared" si="336"/>
        <v>-1.7540734471285582E-2</v>
      </c>
      <c r="R1929">
        <f t="shared" si="337"/>
        <v>0.14341302789653892</v>
      </c>
      <c r="S1929">
        <f t="shared" si="338"/>
        <v>0.11412646432355611</v>
      </c>
      <c r="T1929">
        <f t="shared" si="339"/>
        <v>4.0005209950469425E-2</v>
      </c>
      <c r="U1929">
        <f t="shared" si="340"/>
        <v>0.25130736212819921</v>
      </c>
    </row>
    <row r="1930" spans="1:21" x14ac:dyDescent="0.55000000000000004">
      <c r="A1930">
        <v>1.01</v>
      </c>
      <c r="B1930" t="s">
        <v>8</v>
      </c>
      <c r="C1930" t="s">
        <v>14</v>
      </c>
      <c r="D1930">
        <v>63.7</v>
      </c>
      <c r="E1930">
        <v>54</v>
      </c>
      <c r="F1930" t="s">
        <v>16</v>
      </c>
      <c r="G1930" t="s">
        <v>11</v>
      </c>
      <c r="H1930">
        <v>5090</v>
      </c>
      <c r="I1930">
        <f t="shared" si="330"/>
        <v>71.344235926947874</v>
      </c>
      <c r="J1930">
        <f t="shared" si="331"/>
        <v>3.7067177823367587</v>
      </c>
      <c r="K1930">
        <f t="shared" si="332"/>
        <v>-1.4016549298025123E-2</v>
      </c>
      <c r="M1930">
        <f t="shared" si="333"/>
        <v>4877.0024127439756</v>
      </c>
      <c r="N1930">
        <f t="shared" si="334"/>
        <v>67.408911013523721</v>
      </c>
      <c r="O1930">
        <f t="shared" si="335"/>
        <v>3.6217945386426473</v>
      </c>
      <c r="P1930">
        <f t="shared" si="336"/>
        <v>-1.6188653597768797E-2</v>
      </c>
      <c r="R1930">
        <f t="shared" si="337"/>
        <v>4.1846284333207154E-2</v>
      </c>
      <c r="S1930">
        <f t="shared" si="338"/>
        <v>5.5159675652756097E-2</v>
      </c>
      <c r="T1930">
        <f t="shared" si="339"/>
        <v>2.2910631097621571E-2</v>
      </c>
      <c r="U1930">
        <f t="shared" si="340"/>
        <v>0.15496712161885057</v>
      </c>
    </row>
    <row r="1931" spans="1:21" x14ac:dyDescent="0.55000000000000004">
      <c r="A1931">
        <v>1.18</v>
      </c>
      <c r="B1931" t="s">
        <v>27</v>
      </c>
      <c r="C1931" t="s">
        <v>18</v>
      </c>
      <c r="D1931">
        <v>61.5</v>
      </c>
      <c r="E1931">
        <v>55</v>
      </c>
      <c r="F1931" t="s">
        <v>10</v>
      </c>
      <c r="G1931" t="s">
        <v>28</v>
      </c>
      <c r="H1931">
        <v>5183</v>
      </c>
      <c r="I1931">
        <f t="shared" si="330"/>
        <v>71.99305522062528</v>
      </c>
      <c r="J1931">
        <f t="shared" si="331"/>
        <v>3.7145812088395314</v>
      </c>
      <c r="K1931">
        <f t="shared" si="332"/>
        <v>-1.3890228674633468E-2</v>
      </c>
      <c r="M1931">
        <f t="shared" si="333"/>
        <v>5977.393950126585</v>
      </c>
      <c r="N1931">
        <f t="shared" si="334"/>
        <v>76.361853133201947</v>
      </c>
      <c r="O1931">
        <f t="shared" si="335"/>
        <v>3.7566187701411411</v>
      </c>
      <c r="P1931">
        <f t="shared" si="336"/>
        <v>-1.3315481741545631E-2</v>
      </c>
      <c r="R1931">
        <f t="shared" si="337"/>
        <v>0.15326913951892437</v>
      </c>
      <c r="S1931">
        <f t="shared" si="338"/>
        <v>6.0683602038951269E-2</v>
      </c>
      <c r="T1931">
        <f t="shared" si="339"/>
        <v>1.1316904635594883E-2</v>
      </c>
      <c r="U1931">
        <f t="shared" si="340"/>
        <v>4.1377787691677687E-2</v>
      </c>
    </row>
    <row r="1932" spans="1:21" x14ac:dyDescent="0.55000000000000004">
      <c r="A1932">
        <v>1.03</v>
      </c>
      <c r="B1932" t="s">
        <v>17</v>
      </c>
      <c r="C1932" t="s">
        <v>14</v>
      </c>
      <c r="D1932">
        <v>60.4</v>
      </c>
      <c r="E1932">
        <v>56</v>
      </c>
      <c r="F1932" t="s">
        <v>16</v>
      </c>
      <c r="G1932" t="s">
        <v>11</v>
      </c>
      <c r="H1932">
        <v>5183</v>
      </c>
      <c r="I1932">
        <f t="shared" si="330"/>
        <v>71.99305522062528</v>
      </c>
      <c r="J1932">
        <f t="shared" si="331"/>
        <v>3.7145812088395314</v>
      </c>
      <c r="K1932">
        <f t="shared" si="332"/>
        <v>-1.3890228674633468E-2</v>
      </c>
      <c r="M1932">
        <f t="shared" si="333"/>
        <v>5006.460240671342</v>
      </c>
      <c r="N1932">
        <f t="shared" si="334"/>
        <v>68.462198321721161</v>
      </c>
      <c r="O1932">
        <f t="shared" si="335"/>
        <v>3.6376562129365877</v>
      </c>
      <c r="P1932">
        <f t="shared" si="336"/>
        <v>-1.5850633379389602E-2</v>
      </c>
      <c r="R1932">
        <f t="shared" si="337"/>
        <v>3.4061307993181161E-2</v>
      </c>
      <c r="S1932">
        <f t="shared" si="338"/>
        <v>4.9044409743185399E-2</v>
      </c>
      <c r="T1932">
        <f t="shared" si="339"/>
        <v>2.0708928295842997E-2</v>
      </c>
      <c r="U1932">
        <f t="shared" si="340"/>
        <v>0.14113552416428199</v>
      </c>
    </row>
    <row r="1933" spans="1:21" x14ac:dyDescent="0.55000000000000004">
      <c r="A1933">
        <v>1.03</v>
      </c>
      <c r="B1933" t="s">
        <v>17</v>
      </c>
      <c r="C1933" t="s">
        <v>14</v>
      </c>
      <c r="D1933">
        <v>62.6</v>
      </c>
      <c r="E1933">
        <v>57</v>
      </c>
      <c r="F1933" t="s">
        <v>10</v>
      </c>
      <c r="G1933" t="s">
        <v>11</v>
      </c>
      <c r="H1933">
        <v>5183</v>
      </c>
      <c r="I1933">
        <f t="shared" si="330"/>
        <v>71.99305522062528</v>
      </c>
      <c r="J1933">
        <f t="shared" si="331"/>
        <v>3.7145812088395314</v>
      </c>
      <c r="K1933">
        <f t="shared" si="332"/>
        <v>-1.3890228674633468E-2</v>
      </c>
      <c r="M1933">
        <f t="shared" si="333"/>
        <v>5006.460240671342</v>
      </c>
      <c r="N1933">
        <f t="shared" si="334"/>
        <v>68.462198321721161</v>
      </c>
      <c r="O1933">
        <f t="shared" si="335"/>
        <v>3.6376562129365877</v>
      </c>
      <c r="P1933">
        <f t="shared" si="336"/>
        <v>-1.5850633379389602E-2</v>
      </c>
      <c r="R1933">
        <f t="shared" si="337"/>
        <v>3.4061307993181161E-2</v>
      </c>
      <c r="S1933">
        <f t="shared" si="338"/>
        <v>4.9044409743185399E-2</v>
      </c>
      <c r="T1933">
        <f t="shared" si="339"/>
        <v>2.0708928295842997E-2</v>
      </c>
      <c r="U1933">
        <f t="shared" si="340"/>
        <v>0.14113552416428199</v>
      </c>
    </row>
    <row r="1934" spans="1:21" x14ac:dyDescent="0.55000000000000004">
      <c r="A1934">
        <v>1.03</v>
      </c>
      <c r="B1934" t="s">
        <v>17</v>
      </c>
      <c r="C1934" t="s">
        <v>14</v>
      </c>
      <c r="D1934">
        <v>59.2</v>
      </c>
      <c r="E1934">
        <v>60</v>
      </c>
      <c r="F1934" t="s">
        <v>16</v>
      </c>
      <c r="G1934" t="s">
        <v>11</v>
      </c>
      <c r="H1934">
        <v>5183</v>
      </c>
      <c r="I1934">
        <f t="shared" si="330"/>
        <v>71.99305522062528</v>
      </c>
      <c r="J1934">
        <f t="shared" si="331"/>
        <v>3.7145812088395314</v>
      </c>
      <c r="K1934">
        <f t="shared" si="332"/>
        <v>-1.3890228674633468E-2</v>
      </c>
      <c r="M1934">
        <f t="shared" si="333"/>
        <v>5006.460240671342</v>
      </c>
      <c r="N1934">
        <f t="shared" si="334"/>
        <v>68.462198321721161</v>
      </c>
      <c r="O1934">
        <f t="shared" si="335"/>
        <v>3.6376562129365877</v>
      </c>
      <c r="P1934">
        <f t="shared" si="336"/>
        <v>-1.5850633379389602E-2</v>
      </c>
      <c r="R1934">
        <f t="shared" si="337"/>
        <v>3.4061307993181161E-2</v>
      </c>
      <c r="S1934">
        <f t="shared" si="338"/>
        <v>4.9044409743185399E-2</v>
      </c>
      <c r="T1934">
        <f t="shared" si="339"/>
        <v>2.0708928295842997E-2</v>
      </c>
      <c r="U1934">
        <f t="shared" si="340"/>
        <v>0.14113552416428199</v>
      </c>
    </row>
    <row r="1935" spans="1:21" x14ac:dyDescent="0.55000000000000004">
      <c r="A1935">
        <v>1.06</v>
      </c>
      <c r="B1935" t="s">
        <v>19</v>
      </c>
      <c r="C1935" t="s">
        <v>20</v>
      </c>
      <c r="D1935">
        <v>58.1</v>
      </c>
      <c r="E1935">
        <v>62</v>
      </c>
      <c r="F1935" t="s">
        <v>22</v>
      </c>
      <c r="G1935" t="s">
        <v>11</v>
      </c>
      <c r="H1935">
        <v>5184</v>
      </c>
      <c r="I1935">
        <f t="shared" si="330"/>
        <v>72</v>
      </c>
      <c r="J1935">
        <f t="shared" si="331"/>
        <v>3.714664992862537</v>
      </c>
      <c r="K1935">
        <f t="shared" si="332"/>
        <v>-1.3888888888888888E-2</v>
      </c>
      <c r="M1935">
        <f t="shared" si="333"/>
        <v>5200.6469825623899</v>
      </c>
      <c r="N1935">
        <f t="shared" si="334"/>
        <v>70.042129284017321</v>
      </c>
      <c r="O1935">
        <f t="shared" si="335"/>
        <v>3.6614487243774985</v>
      </c>
      <c r="P1935">
        <f t="shared" si="336"/>
        <v>-1.5343603051820805E-2</v>
      </c>
      <c r="R1935">
        <f t="shared" si="337"/>
        <v>3.2112234881153346E-3</v>
      </c>
      <c r="S1935">
        <f t="shared" si="338"/>
        <v>2.7192648833092765E-2</v>
      </c>
      <c r="T1935">
        <f t="shared" si="339"/>
        <v>1.432599402295761E-2</v>
      </c>
      <c r="U1935">
        <f t="shared" si="340"/>
        <v>0.10473941973109804</v>
      </c>
    </row>
    <row r="1936" spans="1:21" x14ac:dyDescent="0.55000000000000004">
      <c r="A1936">
        <v>0.87</v>
      </c>
      <c r="B1936" t="s">
        <v>8</v>
      </c>
      <c r="C1936" t="s">
        <v>18</v>
      </c>
      <c r="D1936">
        <v>61.5</v>
      </c>
      <c r="E1936">
        <v>55</v>
      </c>
      <c r="F1936" t="s">
        <v>26</v>
      </c>
      <c r="G1936" t="s">
        <v>11</v>
      </c>
      <c r="H1936">
        <v>5184</v>
      </c>
      <c r="I1936">
        <f t="shared" si="330"/>
        <v>72</v>
      </c>
      <c r="J1936">
        <f t="shared" si="331"/>
        <v>3.714664992862537</v>
      </c>
      <c r="K1936">
        <f t="shared" si="332"/>
        <v>-1.3888888888888888E-2</v>
      </c>
      <c r="M1936">
        <f t="shared" si="333"/>
        <v>3970.7976172524154</v>
      </c>
      <c r="N1936">
        <f t="shared" si="334"/>
        <v>60.03589985614164</v>
      </c>
      <c r="O1936">
        <f t="shared" si="335"/>
        <v>3.5107628185850643</v>
      </c>
      <c r="P1936">
        <f t="shared" si="336"/>
        <v>-1.8554795126423169E-2</v>
      </c>
      <c r="R1936">
        <f t="shared" si="337"/>
        <v>0.23402823741272852</v>
      </c>
      <c r="S1936">
        <f t="shared" si="338"/>
        <v>0.16616805755358832</v>
      </c>
      <c r="T1936">
        <f t="shared" si="339"/>
        <v>5.4891134104759418E-2</v>
      </c>
      <c r="U1936">
        <f t="shared" si="340"/>
        <v>0.33594524910246826</v>
      </c>
    </row>
    <row r="1937" spans="1:21" x14ac:dyDescent="0.55000000000000004">
      <c r="A1937">
        <v>1.1399999999999999</v>
      </c>
      <c r="B1937" t="s">
        <v>17</v>
      </c>
      <c r="C1937" t="s">
        <v>20</v>
      </c>
      <c r="D1937">
        <v>61.7</v>
      </c>
      <c r="E1937">
        <v>57</v>
      </c>
      <c r="F1937" t="s">
        <v>26</v>
      </c>
      <c r="G1937" t="s">
        <v>11</v>
      </c>
      <c r="H1937">
        <v>5184</v>
      </c>
      <c r="I1937">
        <f t="shared" si="330"/>
        <v>72</v>
      </c>
      <c r="J1937">
        <f t="shared" si="331"/>
        <v>3.714664992862537</v>
      </c>
      <c r="K1937">
        <f t="shared" si="332"/>
        <v>-1.3888888888888888E-2</v>
      </c>
      <c r="M1937">
        <f t="shared" si="333"/>
        <v>5718.4782942718521</v>
      </c>
      <c r="N1937">
        <f t="shared" si="334"/>
        <v>74.255278516807067</v>
      </c>
      <c r="O1937">
        <f t="shared" si="335"/>
        <v>3.7248954215532604</v>
      </c>
      <c r="P1937">
        <f t="shared" si="336"/>
        <v>-1.3991522178304024E-2</v>
      </c>
      <c r="R1937">
        <f t="shared" si="337"/>
        <v>0.10310152281478628</v>
      </c>
      <c r="S1937">
        <f t="shared" si="338"/>
        <v>3.1323312733431488E-2</v>
      </c>
      <c r="T1937">
        <f t="shared" si="339"/>
        <v>2.7540649588537222E-3</v>
      </c>
      <c r="U1937">
        <f t="shared" si="340"/>
        <v>7.3895968378897559E-3</v>
      </c>
    </row>
    <row r="1938" spans="1:21" x14ac:dyDescent="0.55000000000000004">
      <c r="A1938">
        <v>1.37</v>
      </c>
      <c r="B1938" t="s">
        <v>27</v>
      </c>
      <c r="C1938" t="s">
        <v>20</v>
      </c>
      <c r="D1938">
        <v>61</v>
      </c>
      <c r="E1938">
        <v>61</v>
      </c>
      <c r="F1938" t="s">
        <v>16</v>
      </c>
      <c r="G1938" t="s">
        <v>11</v>
      </c>
      <c r="H1938">
        <v>5184</v>
      </c>
      <c r="I1938">
        <f t="shared" si="330"/>
        <v>72</v>
      </c>
      <c r="J1938">
        <f t="shared" si="331"/>
        <v>3.714664992862537</v>
      </c>
      <c r="K1938">
        <f t="shared" si="332"/>
        <v>-1.3888888888888888E-2</v>
      </c>
      <c r="M1938">
        <f t="shared" si="333"/>
        <v>7207.2433154365608</v>
      </c>
      <c r="N1938">
        <f t="shared" si="334"/>
        <v>86.368082561077642</v>
      </c>
      <c r="O1938">
        <f t="shared" si="335"/>
        <v>3.9073046759335757</v>
      </c>
      <c r="P1938">
        <f t="shared" si="336"/>
        <v>-1.0104289666943263E-2</v>
      </c>
      <c r="R1938">
        <f t="shared" si="337"/>
        <v>0.39028613337896623</v>
      </c>
      <c r="S1938">
        <f t="shared" si="338"/>
        <v>0.19955670223718946</v>
      </c>
      <c r="T1938">
        <f t="shared" si="339"/>
        <v>5.1859234531561257E-2</v>
      </c>
      <c r="U1938">
        <f t="shared" si="340"/>
        <v>0.272491143980085</v>
      </c>
    </row>
    <row r="1939" spans="1:21" x14ac:dyDescent="0.55000000000000004">
      <c r="A1939">
        <v>1.05</v>
      </c>
      <c r="B1939" t="s">
        <v>15</v>
      </c>
      <c r="C1939" t="s">
        <v>14</v>
      </c>
      <c r="D1939">
        <v>62.8</v>
      </c>
      <c r="E1939">
        <v>56</v>
      </c>
      <c r="F1939" t="s">
        <v>10</v>
      </c>
      <c r="G1939" t="s">
        <v>11</v>
      </c>
      <c r="H1939">
        <v>5184</v>
      </c>
      <c r="I1939">
        <f t="shared" si="330"/>
        <v>72</v>
      </c>
      <c r="J1939">
        <f t="shared" si="331"/>
        <v>3.714664992862537</v>
      </c>
      <c r="K1939">
        <f t="shared" si="332"/>
        <v>-1.3888888888888888E-2</v>
      </c>
      <c r="M1939">
        <f t="shared" si="333"/>
        <v>5135.9180685987067</v>
      </c>
      <c r="N1939">
        <f t="shared" si="334"/>
        <v>69.515485629918601</v>
      </c>
      <c r="O1939">
        <f t="shared" si="335"/>
        <v>3.6535178872305281</v>
      </c>
      <c r="P1939">
        <f t="shared" si="336"/>
        <v>-1.5512613161010404E-2</v>
      </c>
      <c r="R1939">
        <f t="shared" si="337"/>
        <v>9.2750639277186207E-3</v>
      </c>
      <c r="S1939">
        <f t="shared" si="338"/>
        <v>3.4507144028908324E-2</v>
      </c>
      <c r="T1939">
        <f t="shared" si="339"/>
        <v>1.6461001395684072E-2</v>
      </c>
      <c r="U1939">
        <f t="shared" si="340"/>
        <v>0.11690814759274917</v>
      </c>
    </row>
    <row r="1940" spans="1:21" x14ac:dyDescent="0.55000000000000004">
      <c r="A1940">
        <v>1.58</v>
      </c>
      <c r="B1940" t="s">
        <v>13</v>
      </c>
      <c r="C1940" t="s">
        <v>14</v>
      </c>
      <c r="D1940">
        <v>62.5</v>
      </c>
      <c r="E1940">
        <v>56</v>
      </c>
      <c r="F1940" t="s">
        <v>10</v>
      </c>
      <c r="G1940" t="s">
        <v>11</v>
      </c>
      <c r="H1940">
        <v>5185</v>
      </c>
      <c r="I1940">
        <f t="shared" si="330"/>
        <v>72.006944109578768</v>
      </c>
      <c r="J1940">
        <f t="shared" si="331"/>
        <v>3.7147487607250596</v>
      </c>
      <c r="K1940">
        <f t="shared" si="332"/>
        <v>-1.3887549490757716E-2</v>
      </c>
      <c r="M1940">
        <f t="shared" si="333"/>
        <v>8566.5505086739013</v>
      </c>
      <c r="N1940">
        <f t="shared" si="334"/>
        <v>97.427599297150749</v>
      </c>
      <c r="O1940">
        <f t="shared" si="335"/>
        <v>4.0738522560199506</v>
      </c>
      <c r="P1940">
        <f t="shared" si="336"/>
        <v>-6.5550773739617048E-3</v>
      </c>
      <c r="R1940">
        <f t="shared" si="337"/>
        <v>0.65217946165359719</v>
      </c>
      <c r="S1940">
        <f t="shared" si="338"/>
        <v>0.3530306070048928</v>
      </c>
      <c r="T1940">
        <f t="shared" si="339"/>
        <v>9.6669658818272219E-2</v>
      </c>
      <c r="U1940">
        <f t="shared" si="340"/>
        <v>0.52798890989917513</v>
      </c>
    </row>
    <row r="1941" spans="1:21" x14ac:dyDescent="0.55000000000000004">
      <c r="A1941">
        <v>1.22</v>
      </c>
      <c r="B1941" t="s">
        <v>23</v>
      </c>
      <c r="C1941" t="s">
        <v>20</v>
      </c>
      <c r="D1941">
        <v>62</v>
      </c>
      <c r="E1941">
        <v>58</v>
      </c>
      <c r="F1941" t="s">
        <v>10</v>
      </c>
      <c r="G1941" t="s">
        <v>11</v>
      </c>
      <c r="H1941">
        <v>5185</v>
      </c>
      <c r="I1941">
        <f t="shared" si="330"/>
        <v>72.006944109578768</v>
      </c>
      <c r="J1941">
        <f t="shared" si="331"/>
        <v>3.7147487607250596</v>
      </c>
      <c r="K1941">
        <f t="shared" si="332"/>
        <v>-1.3887549490757716E-2</v>
      </c>
      <c r="M1941">
        <f t="shared" si="333"/>
        <v>6236.3096059813161</v>
      </c>
      <c r="N1941">
        <f t="shared" si="334"/>
        <v>78.468427749596827</v>
      </c>
      <c r="O1941">
        <f t="shared" si="335"/>
        <v>3.7883421187290223</v>
      </c>
      <c r="P1941">
        <f t="shared" si="336"/>
        <v>-1.2639441304787238E-2</v>
      </c>
      <c r="R1941">
        <f t="shared" si="337"/>
        <v>0.20275980828954987</v>
      </c>
      <c r="S1941">
        <f t="shared" si="338"/>
        <v>8.9734173834472117E-2</v>
      </c>
      <c r="T1941">
        <f t="shared" si="339"/>
        <v>1.9811126604857787E-2</v>
      </c>
      <c r="U1941">
        <f t="shared" si="340"/>
        <v>8.9872456389883962E-2</v>
      </c>
    </row>
    <row r="1942" spans="1:21" x14ac:dyDescent="0.55000000000000004">
      <c r="A1942">
        <v>1.04</v>
      </c>
      <c r="B1942" t="s">
        <v>17</v>
      </c>
      <c r="C1942" t="s">
        <v>14</v>
      </c>
      <c r="D1942">
        <v>62.4</v>
      </c>
      <c r="E1942">
        <v>56</v>
      </c>
      <c r="F1942" t="s">
        <v>10</v>
      </c>
      <c r="G1942" t="s">
        <v>11</v>
      </c>
      <c r="H1942">
        <v>5186</v>
      </c>
      <c r="I1942">
        <f t="shared" si="330"/>
        <v>72.013887549555335</v>
      </c>
      <c r="J1942">
        <f t="shared" si="331"/>
        <v>3.7148325124333326</v>
      </c>
      <c r="K1942">
        <f t="shared" si="332"/>
        <v>-1.3886210480053089E-2</v>
      </c>
      <c r="M1942">
        <f t="shared" si="333"/>
        <v>5071.1891546350253</v>
      </c>
      <c r="N1942">
        <f t="shared" si="334"/>
        <v>68.988841975819881</v>
      </c>
      <c r="O1942">
        <f t="shared" si="335"/>
        <v>3.6455870500835581</v>
      </c>
      <c r="P1942">
        <f t="shared" si="336"/>
        <v>-1.5681623270200003E-2</v>
      </c>
      <c r="R1942">
        <f t="shared" si="337"/>
        <v>2.2138612681252359E-2</v>
      </c>
      <c r="S1942">
        <f t="shared" si="338"/>
        <v>4.2006419548643474E-2</v>
      </c>
      <c r="T1942">
        <f t="shared" si="339"/>
        <v>1.8640264969689443E-2</v>
      </c>
      <c r="U1942">
        <f t="shared" si="340"/>
        <v>0.12929465477467331</v>
      </c>
    </row>
    <row r="1943" spans="1:21" x14ac:dyDescent="0.55000000000000004">
      <c r="A1943">
        <v>1.1599999999999999</v>
      </c>
      <c r="B1943" t="s">
        <v>23</v>
      </c>
      <c r="C1943" t="s">
        <v>12</v>
      </c>
      <c r="D1943">
        <v>61.4</v>
      </c>
      <c r="E1943">
        <v>58</v>
      </c>
      <c r="F1943" t="s">
        <v>10</v>
      </c>
      <c r="G1943" t="s">
        <v>11</v>
      </c>
      <c r="H1943">
        <v>5187</v>
      </c>
      <c r="I1943">
        <f t="shared" si="330"/>
        <v>72.020830320123352</v>
      </c>
      <c r="J1943">
        <f t="shared" si="331"/>
        <v>3.7149162479935849</v>
      </c>
      <c r="K1943">
        <f t="shared" si="332"/>
        <v>-1.3884871856588271E-2</v>
      </c>
      <c r="M1943">
        <f t="shared" si="333"/>
        <v>5847.9361221992185</v>
      </c>
      <c r="N1943">
        <f t="shared" si="334"/>
        <v>75.308565825004507</v>
      </c>
      <c r="O1943">
        <f t="shared" si="335"/>
        <v>3.7407570958472007</v>
      </c>
      <c r="P1943">
        <f t="shared" si="336"/>
        <v>-1.3653501959924829E-2</v>
      </c>
      <c r="R1943">
        <f t="shared" si="337"/>
        <v>0.12742165455932494</v>
      </c>
      <c r="S1943">
        <f t="shared" si="338"/>
        <v>4.5649786183630386E-2</v>
      </c>
      <c r="T1943">
        <f t="shared" si="339"/>
        <v>6.9559705060840632E-3</v>
      </c>
      <c r="U1943">
        <f t="shared" si="340"/>
        <v>1.6663452068782215E-2</v>
      </c>
    </row>
    <row r="1944" spans="1:21" x14ac:dyDescent="0.55000000000000004">
      <c r="A1944">
        <v>1.31</v>
      </c>
      <c r="B1944" t="s">
        <v>27</v>
      </c>
      <c r="C1944" t="s">
        <v>12</v>
      </c>
      <c r="D1944">
        <v>61.9</v>
      </c>
      <c r="E1944">
        <v>62</v>
      </c>
      <c r="F1944" t="s">
        <v>22</v>
      </c>
      <c r="G1944" t="s">
        <v>11</v>
      </c>
      <c r="H1944">
        <v>5188</v>
      </c>
      <c r="I1944">
        <f t="shared" si="330"/>
        <v>72.027772421476428</v>
      </c>
      <c r="J1944">
        <f t="shared" si="331"/>
        <v>3.7149999674120426</v>
      </c>
      <c r="K1944">
        <f t="shared" si="332"/>
        <v>-1.3883533620176643E-2</v>
      </c>
      <c r="M1944">
        <f t="shared" si="333"/>
        <v>6818.8698316544633</v>
      </c>
      <c r="N1944">
        <f t="shared" si="334"/>
        <v>83.208220636485322</v>
      </c>
      <c r="O1944">
        <f t="shared" si="335"/>
        <v>3.8597196530517541</v>
      </c>
      <c r="P1944">
        <f t="shared" si="336"/>
        <v>-1.1118350322080854E-2</v>
      </c>
      <c r="R1944">
        <f t="shared" si="337"/>
        <v>0.31435424665660433</v>
      </c>
      <c r="S1944">
        <f t="shared" si="338"/>
        <v>0.15522412868171992</v>
      </c>
      <c r="T1944">
        <f t="shared" si="339"/>
        <v>3.8955501186861835E-2</v>
      </c>
      <c r="U1944">
        <f t="shared" si="340"/>
        <v>0.19916999329891108</v>
      </c>
    </row>
    <row r="1945" spans="1:21" x14ac:dyDescent="0.55000000000000004">
      <c r="A1945">
        <v>1.1000000000000001</v>
      </c>
      <c r="B1945" t="s">
        <v>13</v>
      </c>
      <c r="C1945" t="s">
        <v>24</v>
      </c>
      <c r="D1945">
        <v>61.7</v>
      </c>
      <c r="E1945">
        <v>58</v>
      </c>
      <c r="F1945" t="s">
        <v>10</v>
      </c>
      <c r="G1945" t="s">
        <v>11</v>
      </c>
      <c r="H1945">
        <v>5188</v>
      </c>
      <c r="I1945">
        <f t="shared" si="330"/>
        <v>72.027772421476428</v>
      </c>
      <c r="J1945">
        <f t="shared" si="331"/>
        <v>3.7149999674120426</v>
      </c>
      <c r="K1945">
        <f t="shared" si="332"/>
        <v>-1.3883533620176643E-2</v>
      </c>
      <c r="M1945">
        <f t="shared" si="333"/>
        <v>5459.5626384171228</v>
      </c>
      <c r="N1945">
        <f t="shared" si="334"/>
        <v>72.148703900412201</v>
      </c>
      <c r="O1945">
        <f t="shared" si="335"/>
        <v>3.6931720729653796</v>
      </c>
      <c r="P1945">
        <f t="shared" si="336"/>
        <v>-1.4667562615062413E-2</v>
      </c>
      <c r="R1945">
        <f t="shared" si="337"/>
        <v>5.2344379031827835E-2</v>
      </c>
      <c r="S1945">
        <f t="shared" si="338"/>
        <v>1.6789562535424933E-3</v>
      </c>
      <c r="T1945">
        <f t="shared" si="339"/>
        <v>5.875610938933286E-3</v>
      </c>
      <c r="U1945">
        <f t="shared" si="340"/>
        <v>5.6471862015471157E-2</v>
      </c>
    </row>
    <row r="1946" spans="1:21" x14ac:dyDescent="0.55000000000000004">
      <c r="A1946">
        <v>1.23</v>
      </c>
      <c r="B1946" t="s">
        <v>23</v>
      </c>
      <c r="C1946" t="s">
        <v>20</v>
      </c>
      <c r="D1946">
        <v>61.3</v>
      </c>
      <c r="E1946">
        <v>60</v>
      </c>
      <c r="F1946" t="s">
        <v>16</v>
      </c>
      <c r="G1946" t="s">
        <v>11</v>
      </c>
      <c r="H1946">
        <v>5189</v>
      </c>
      <c r="I1946">
        <f t="shared" si="330"/>
        <v>72.034713853808015</v>
      </c>
      <c r="J1946">
        <f t="shared" si="331"/>
        <v>3.7150836706949271</v>
      </c>
      <c r="K1946">
        <f t="shared" si="332"/>
        <v>-1.3882195770631723E-2</v>
      </c>
      <c r="M1946">
        <f t="shared" si="333"/>
        <v>6301.0385199449993</v>
      </c>
      <c r="N1946">
        <f t="shared" si="334"/>
        <v>78.995071403695562</v>
      </c>
      <c r="O1946">
        <f t="shared" si="335"/>
        <v>3.7962729558759927</v>
      </c>
      <c r="P1946">
        <f t="shared" si="336"/>
        <v>-1.2470431195597639E-2</v>
      </c>
      <c r="R1946">
        <f t="shared" si="337"/>
        <v>0.21430690305357472</v>
      </c>
      <c r="S1946">
        <f t="shared" si="338"/>
        <v>9.6625046141133486E-2</v>
      </c>
      <c r="T1946">
        <f t="shared" si="339"/>
        <v>2.1853958720094911E-2</v>
      </c>
      <c r="U1946">
        <f t="shared" si="340"/>
        <v>0.10169605719152311</v>
      </c>
    </row>
    <row r="1947" spans="1:21" x14ac:dyDescent="0.55000000000000004">
      <c r="A1947">
        <v>1.26</v>
      </c>
      <c r="B1947" t="s">
        <v>27</v>
      </c>
      <c r="C1947" t="s">
        <v>12</v>
      </c>
      <c r="D1947">
        <v>62</v>
      </c>
      <c r="E1947">
        <v>60</v>
      </c>
      <c r="F1947" t="s">
        <v>10</v>
      </c>
      <c r="G1947" t="s">
        <v>11</v>
      </c>
      <c r="H1947">
        <v>5189</v>
      </c>
      <c r="I1947">
        <f t="shared" si="330"/>
        <v>72.034713853808015</v>
      </c>
      <c r="J1947">
        <f t="shared" si="331"/>
        <v>3.7150836706949271</v>
      </c>
      <c r="K1947">
        <f t="shared" si="332"/>
        <v>-1.3882195770631723E-2</v>
      </c>
      <c r="M1947">
        <f t="shared" si="333"/>
        <v>6495.2252618360471</v>
      </c>
      <c r="N1947">
        <f t="shared" si="334"/>
        <v>80.575002365991708</v>
      </c>
      <c r="O1947">
        <f t="shared" si="335"/>
        <v>3.820065467316903</v>
      </c>
      <c r="P1947">
        <f t="shared" si="336"/>
        <v>-1.1963400868028846E-2</v>
      </c>
      <c r="R1947">
        <f t="shared" si="337"/>
        <v>0.25172967081056991</v>
      </c>
      <c r="S1947">
        <f t="shared" si="338"/>
        <v>0.11855795706381116</v>
      </c>
      <c r="T1947">
        <f t="shared" si="339"/>
        <v>2.8258259013137787E-2</v>
      </c>
      <c r="U1947">
        <f t="shared" si="340"/>
        <v>0.1382198417531437</v>
      </c>
    </row>
    <row r="1948" spans="1:21" x14ac:dyDescent="0.55000000000000004">
      <c r="A1948">
        <v>1.02</v>
      </c>
      <c r="B1948" t="s">
        <v>21</v>
      </c>
      <c r="C1948" t="s">
        <v>20</v>
      </c>
      <c r="D1948">
        <v>62.3</v>
      </c>
      <c r="E1948">
        <v>56</v>
      </c>
      <c r="F1948" t="s">
        <v>10</v>
      </c>
      <c r="G1948" t="s">
        <v>11</v>
      </c>
      <c r="H1948">
        <v>5189</v>
      </c>
      <c r="I1948">
        <f t="shared" si="330"/>
        <v>72.034713853808015</v>
      </c>
      <c r="J1948">
        <f t="shared" si="331"/>
        <v>3.7150836706949271</v>
      </c>
      <c r="K1948">
        <f t="shared" si="332"/>
        <v>-1.3882195770631723E-2</v>
      </c>
      <c r="M1948">
        <f t="shared" si="333"/>
        <v>4941.7313267076588</v>
      </c>
      <c r="N1948">
        <f t="shared" si="334"/>
        <v>67.935554667622441</v>
      </c>
      <c r="O1948">
        <f t="shared" si="335"/>
        <v>3.6297253757896177</v>
      </c>
      <c r="P1948">
        <f t="shared" si="336"/>
        <v>-1.6019643488579198E-2</v>
      </c>
      <c r="R1948">
        <f t="shared" si="337"/>
        <v>4.7652471245392403E-2</v>
      </c>
      <c r="S1948">
        <f t="shared" si="338"/>
        <v>5.6905330317611545E-2</v>
      </c>
      <c r="T1948">
        <f t="shared" si="339"/>
        <v>2.2976143331205939E-2</v>
      </c>
      <c r="U1948">
        <f t="shared" si="340"/>
        <v>0.15397043473982128</v>
      </c>
    </row>
    <row r="1949" spans="1:21" x14ac:dyDescent="0.55000000000000004">
      <c r="A1949">
        <v>1.1499999999999999</v>
      </c>
      <c r="B1949" t="s">
        <v>15</v>
      </c>
      <c r="C1949" t="s">
        <v>20</v>
      </c>
      <c r="D1949">
        <v>62.5</v>
      </c>
      <c r="E1949">
        <v>55</v>
      </c>
      <c r="F1949" t="s">
        <v>16</v>
      </c>
      <c r="G1949" t="s">
        <v>11</v>
      </c>
      <c r="H1949">
        <v>5189</v>
      </c>
      <c r="I1949">
        <f t="shared" si="330"/>
        <v>72.034713853808015</v>
      </c>
      <c r="J1949">
        <f t="shared" si="331"/>
        <v>3.7150836706949271</v>
      </c>
      <c r="K1949">
        <f t="shared" si="332"/>
        <v>-1.3882195770631723E-2</v>
      </c>
      <c r="M1949">
        <f t="shared" si="333"/>
        <v>5783.2072082355353</v>
      </c>
      <c r="N1949">
        <f t="shared" si="334"/>
        <v>74.781922170905801</v>
      </c>
      <c r="O1949">
        <f t="shared" si="335"/>
        <v>3.7328262587002303</v>
      </c>
      <c r="P1949">
        <f t="shared" si="336"/>
        <v>-1.3822512069114425E-2</v>
      </c>
      <c r="R1949">
        <f t="shared" si="337"/>
        <v>0.11451285570158706</v>
      </c>
      <c r="S1949">
        <f t="shared" si="338"/>
        <v>3.813728368065919E-2</v>
      </c>
      <c r="T1949">
        <f t="shared" si="339"/>
        <v>4.7758246053135091E-3</v>
      </c>
      <c r="U1949">
        <f t="shared" si="340"/>
        <v>4.2992983605347011E-3</v>
      </c>
    </row>
    <row r="1950" spans="1:21" x14ac:dyDescent="0.55000000000000004">
      <c r="A1950">
        <v>1.1499999999999999</v>
      </c>
      <c r="B1950" t="s">
        <v>23</v>
      </c>
      <c r="C1950" t="s">
        <v>14</v>
      </c>
      <c r="D1950">
        <v>59.4</v>
      </c>
      <c r="E1950">
        <v>58</v>
      </c>
      <c r="F1950" t="s">
        <v>10</v>
      </c>
      <c r="G1950" t="s">
        <v>11</v>
      </c>
      <c r="H1950">
        <v>5189</v>
      </c>
      <c r="I1950">
        <f t="shared" si="330"/>
        <v>72.034713853808015</v>
      </c>
      <c r="J1950">
        <f t="shared" si="331"/>
        <v>3.7150836706949271</v>
      </c>
      <c r="K1950">
        <f t="shared" si="332"/>
        <v>-1.3882195770631723E-2</v>
      </c>
      <c r="M1950">
        <f t="shared" si="333"/>
        <v>5783.2072082355353</v>
      </c>
      <c r="N1950">
        <f t="shared" si="334"/>
        <v>74.781922170905801</v>
      </c>
      <c r="O1950">
        <f t="shared" si="335"/>
        <v>3.7328262587002303</v>
      </c>
      <c r="P1950">
        <f t="shared" si="336"/>
        <v>-1.3822512069114425E-2</v>
      </c>
      <c r="R1950">
        <f t="shared" si="337"/>
        <v>0.11451285570158706</v>
      </c>
      <c r="S1950">
        <f t="shared" si="338"/>
        <v>3.813728368065919E-2</v>
      </c>
      <c r="T1950">
        <f t="shared" si="339"/>
        <v>4.7758246053135091E-3</v>
      </c>
      <c r="U1950">
        <f t="shared" si="340"/>
        <v>4.2992983605347011E-3</v>
      </c>
    </row>
    <row r="1951" spans="1:21" x14ac:dyDescent="0.55000000000000004">
      <c r="A1951">
        <v>0.9</v>
      </c>
      <c r="B1951" t="s">
        <v>19</v>
      </c>
      <c r="C1951" t="s">
        <v>12</v>
      </c>
      <c r="D1951">
        <v>60.9</v>
      </c>
      <c r="E1951">
        <v>59</v>
      </c>
      <c r="F1951" t="s">
        <v>10</v>
      </c>
      <c r="G1951" t="s">
        <v>11</v>
      </c>
      <c r="H1951">
        <v>5190</v>
      </c>
      <c r="I1951">
        <f t="shared" si="330"/>
        <v>72.041654617311508</v>
      </c>
      <c r="J1951">
        <f t="shared" si="331"/>
        <v>3.7151673578484576</v>
      </c>
      <c r="K1951">
        <f t="shared" si="332"/>
        <v>-1.3880858307767148E-2</v>
      </c>
      <c r="M1951">
        <f t="shared" si="333"/>
        <v>4164.9843591434637</v>
      </c>
      <c r="N1951">
        <f t="shared" si="334"/>
        <v>61.6158308184378</v>
      </c>
      <c r="O1951">
        <f t="shared" si="335"/>
        <v>3.5345553300259747</v>
      </c>
      <c r="P1951">
        <f t="shared" si="336"/>
        <v>-1.8047764798854379E-2</v>
      </c>
      <c r="R1951">
        <f t="shared" si="337"/>
        <v>0.1974981966968278</v>
      </c>
      <c r="S1951">
        <f t="shared" si="338"/>
        <v>0.14471938289391256</v>
      </c>
      <c r="T1951">
        <f t="shared" si="339"/>
        <v>4.8614775708806755E-2</v>
      </c>
      <c r="U1951">
        <f t="shared" si="340"/>
        <v>0.30019083825353976</v>
      </c>
    </row>
    <row r="1952" spans="1:21" x14ac:dyDescent="0.55000000000000004">
      <c r="A1952">
        <v>1.1399999999999999</v>
      </c>
      <c r="B1952" t="s">
        <v>19</v>
      </c>
      <c r="C1952" t="s">
        <v>20</v>
      </c>
      <c r="D1952">
        <v>59.4</v>
      </c>
      <c r="E1952">
        <v>57</v>
      </c>
      <c r="F1952" t="s">
        <v>16</v>
      </c>
      <c r="G1952" t="s">
        <v>11</v>
      </c>
      <c r="H1952">
        <v>5190</v>
      </c>
      <c r="I1952">
        <f t="shared" si="330"/>
        <v>72.041654617311508</v>
      </c>
      <c r="J1952">
        <f t="shared" si="331"/>
        <v>3.7151673578484576</v>
      </c>
      <c r="K1952">
        <f t="shared" si="332"/>
        <v>-1.3880858307767148E-2</v>
      </c>
      <c r="M1952">
        <f t="shared" si="333"/>
        <v>5718.4782942718521</v>
      </c>
      <c r="N1952">
        <f t="shared" si="334"/>
        <v>74.255278516807067</v>
      </c>
      <c r="O1952">
        <f t="shared" si="335"/>
        <v>3.7248954215532604</v>
      </c>
      <c r="P1952">
        <f t="shared" si="336"/>
        <v>-1.3991522178304024E-2</v>
      </c>
      <c r="R1952">
        <f t="shared" si="337"/>
        <v>0.10182626093869981</v>
      </c>
      <c r="S1952">
        <f t="shared" si="338"/>
        <v>3.0726999695584841E-2</v>
      </c>
      <c r="T1952">
        <f t="shared" si="339"/>
        <v>2.6184725391311791E-3</v>
      </c>
      <c r="U1952">
        <f t="shared" si="340"/>
        <v>7.9724083398324715E-3</v>
      </c>
    </row>
    <row r="1953" spans="1:21" x14ac:dyDescent="0.55000000000000004">
      <c r="A1953">
        <v>1.21</v>
      </c>
      <c r="B1953" t="s">
        <v>15</v>
      </c>
      <c r="C1953" t="s">
        <v>20</v>
      </c>
      <c r="D1953">
        <v>61.1</v>
      </c>
      <c r="E1953">
        <v>57</v>
      </c>
      <c r="F1953" t="s">
        <v>26</v>
      </c>
      <c r="G1953" t="s">
        <v>11</v>
      </c>
      <c r="H1953">
        <v>5191</v>
      </c>
      <c r="I1953">
        <f t="shared" si="330"/>
        <v>72.04859471218019</v>
      </c>
      <c r="J1953">
        <f t="shared" si="331"/>
        <v>3.7152510288788494</v>
      </c>
      <c r="K1953">
        <f t="shared" si="332"/>
        <v>-1.3879521231396687E-2</v>
      </c>
      <c r="M1953">
        <f t="shared" si="333"/>
        <v>6171.5806920176328</v>
      </c>
      <c r="N1953">
        <f t="shared" si="334"/>
        <v>77.941784095498122</v>
      </c>
      <c r="O1953">
        <f t="shared" si="335"/>
        <v>3.7804112815820519</v>
      </c>
      <c r="P1953">
        <f t="shared" si="336"/>
        <v>-1.2808451413976837E-2</v>
      </c>
      <c r="R1953">
        <f t="shared" si="337"/>
        <v>0.18890015257515563</v>
      </c>
      <c r="S1953">
        <f t="shared" si="338"/>
        <v>8.1794647166402779E-2</v>
      </c>
      <c r="T1953">
        <f t="shared" si="339"/>
        <v>1.7538586813302323E-2</v>
      </c>
      <c r="U1953">
        <f t="shared" si="340"/>
        <v>7.7169075183731589E-2</v>
      </c>
    </row>
    <row r="1954" spans="1:21" x14ac:dyDescent="0.55000000000000004">
      <c r="A1954">
        <v>0.9</v>
      </c>
      <c r="B1954" t="s">
        <v>21</v>
      </c>
      <c r="C1954" t="s">
        <v>18</v>
      </c>
      <c r="D1954">
        <v>59.3</v>
      </c>
      <c r="E1954">
        <v>61</v>
      </c>
      <c r="F1954" t="s">
        <v>16</v>
      </c>
      <c r="G1954" t="s">
        <v>11</v>
      </c>
      <c r="H1954">
        <v>5191</v>
      </c>
      <c r="I1954">
        <f t="shared" si="330"/>
        <v>72.04859471218019</v>
      </c>
      <c r="J1954">
        <f t="shared" si="331"/>
        <v>3.7152510288788494</v>
      </c>
      <c r="K1954">
        <f t="shared" si="332"/>
        <v>-1.3879521231396687E-2</v>
      </c>
      <c r="M1954">
        <f t="shared" si="333"/>
        <v>4164.9843591434637</v>
      </c>
      <c r="N1954">
        <f t="shared" si="334"/>
        <v>61.6158308184378</v>
      </c>
      <c r="O1954">
        <f t="shared" si="335"/>
        <v>3.5345553300259747</v>
      </c>
      <c r="P1954">
        <f t="shared" si="336"/>
        <v>-1.8047764798854379E-2</v>
      </c>
      <c r="R1954">
        <f t="shared" si="337"/>
        <v>0.19765279153468238</v>
      </c>
      <c r="S1954">
        <f t="shared" si="338"/>
        <v>0.14480176796534627</v>
      </c>
      <c r="T1954">
        <f t="shared" si="339"/>
        <v>4.8636201820096994E-2</v>
      </c>
      <c r="U1954">
        <f t="shared" si="340"/>
        <v>0.30031609145341137</v>
      </c>
    </row>
    <row r="1955" spans="1:21" x14ac:dyDescent="0.55000000000000004">
      <c r="A1955">
        <v>1.4</v>
      </c>
      <c r="B1955" t="s">
        <v>27</v>
      </c>
      <c r="C1955" t="s">
        <v>20</v>
      </c>
      <c r="D1955">
        <v>60.2</v>
      </c>
      <c r="E1955">
        <v>58</v>
      </c>
      <c r="F1955" t="s">
        <v>10</v>
      </c>
      <c r="G1955" t="s">
        <v>11</v>
      </c>
      <c r="H1955">
        <v>5192</v>
      </c>
      <c r="I1955">
        <f t="shared" si="330"/>
        <v>72.055534138607285</v>
      </c>
      <c r="J1955">
        <f t="shared" si="331"/>
        <v>3.7153346837923129</v>
      </c>
      <c r="K1955">
        <f t="shared" si="332"/>
        <v>-1.3878184541334222E-2</v>
      </c>
      <c r="M1955">
        <f t="shared" si="333"/>
        <v>7401.4300573276087</v>
      </c>
      <c r="N1955">
        <f t="shared" si="334"/>
        <v>87.948013523373788</v>
      </c>
      <c r="O1955">
        <f t="shared" si="335"/>
        <v>3.931097187374486</v>
      </c>
      <c r="P1955">
        <f t="shared" si="336"/>
        <v>-9.5972593393744733E-3</v>
      </c>
      <c r="R1955">
        <f t="shared" si="337"/>
        <v>0.42554508037896932</v>
      </c>
      <c r="S1955">
        <f t="shared" si="338"/>
        <v>0.22055876172113931</v>
      </c>
      <c r="T1955">
        <f t="shared" si="339"/>
        <v>5.8073503989670233E-2</v>
      </c>
      <c r="U1955">
        <f t="shared" si="340"/>
        <v>0.30846435203463501</v>
      </c>
    </row>
    <row r="1956" spans="1:21" x14ac:dyDescent="0.55000000000000004">
      <c r="A1956">
        <v>0.97</v>
      </c>
      <c r="B1956" t="s">
        <v>19</v>
      </c>
      <c r="C1956" t="s">
        <v>14</v>
      </c>
      <c r="D1956">
        <v>59</v>
      </c>
      <c r="E1956">
        <v>54</v>
      </c>
      <c r="F1956" t="s">
        <v>10</v>
      </c>
      <c r="G1956" t="s">
        <v>11</v>
      </c>
      <c r="H1956">
        <v>5292</v>
      </c>
      <c r="I1956">
        <f t="shared" si="330"/>
        <v>72.746133917892848</v>
      </c>
      <c r="J1956">
        <f t="shared" si="331"/>
        <v>3.7236198355154633</v>
      </c>
      <c r="K1956">
        <f t="shared" si="332"/>
        <v>-1.3746434980705375E-2</v>
      </c>
      <c r="M1956">
        <f t="shared" si="333"/>
        <v>4618.0867568892445</v>
      </c>
      <c r="N1956">
        <f t="shared" si="334"/>
        <v>65.30233639712884</v>
      </c>
      <c r="O1956">
        <f t="shared" si="335"/>
        <v>3.5900711900547666</v>
      </c>
      <c r="P1956">
        <f t="shared" si="336"/>
        <v>-1.686469403452719E-2</v>
      </c>
      <c r="R1956">
        <f t="shared" si="337"/>
        <v>0.12734566196348365</v>
      </c>
      <c r="S1956">
        <f t="shared" si="338"/>
        <v>0.1023256786287183</v>
      </c>
      <c r="T1956">
        <f t="shared" si="339"/>
        <v>3.5865273943092912E-2</v>
      </c>
      <c r="U1956">
        <f t="shared" si="340"/>
        <v>0.22684129072000361</v>
      </c>
    </row>
    <row r="1957" spans="1:21" x14ac:dyDescent="0.55000000000000004">
      <c r="A1957">
        <v>1.28</v>
      </c>
      <c r="B1957" t="s">
        <v>15</v>
      </c>
      <c r="C1957" t="s">
        <v>14</v>
      </c>
      <c r="D1957">
        <v>61.7</v>
      </c>
      <c r="E1957">
        <v>57</v>
      </c>
      <c r="F1957" t="s">
        <v>26</v>
      </c>
      <c r="G1957" t="s">
        <v>11</v>
      </c>
      <c r="H1957">
        <v>5293</v>
      </c>
      <c r="I1957">
        <f t="shared" si="330"/>
        <v>72.753006810715391</v>
      </c>
      <c r="J1957">
        <f t="shared" si="331"/>
        <v>3.7237018939912678</v>
      </c>
      <c r="K1957">
        <f t="shared" si="332"/>
        <v>-1.3745136370813413E-2</v>
      </c>
      <c r="M1957">
        <f t="shared" si="333"/>
        <v>6624.6830897634136</v>
      </c>
      <c r="N1957">
        <f t="shared" si="334"/>
        <v>81.628289674189148</v>
      </c>
      <c r="O1957">
        <f t="shared" si="335"/>
        <v>3.8359271416108438</v>
      </c>
      <c r="P1957">
        <f t="shared" si="336"/>
        <v>-1.1625380649649648E-2</v>
      </c>
      <c r="R1957">
        <f t="shared" si="337"/>
        <v>0.25159325330878773</v>
      </c>
      <c r="S1957">
        <f t="shared" si="338"/>
        <v>0.12199197328799014</v>
      </c>
      <c r="T1957">
        <f t="shared" si="339"/>
        <v>3.0138085919463011E-2</v>
      </c>
      <c r="U1957">
        <f t="shared" si="340"/>
        <v>0.1542186024188803</v>
      </c>
    </row>
    <row r="1958" spans="1:21" x14ac:dyDescent="0.55000000000000004">
      <c r="A1958">
        <v>0.81</v>
      </c>
      <c r="B1958" t="s">
        <v>19</v>
      </c>
      <c r="C1958" t="s">
        <v>24</v>
      </c>
      <c r="D1958">
        <v>60.5</v>
      </c>
      <c r="E1958">
        <v>58</v>
      </c>
      <c r="F1958" t="s">
        <v>10</v>
      </c>
      <c r="G1958" t="s">
        <v>11</v>
      </c>
      <c r="H1958">
        <v>5294</v>
      </c>
      <c r="I1958">
        <f t="shared" si="330"/>
        <v>72.759879054324983</v>
      </c>
      <c r="J1958">
        <f t="shared" si="331"/>
        <v>3.7237839369653294</v>
      </c>
      <c r="K1958">
        <f t="shared" si="332"/>
        <v>-1.3743838128886474E-2</v>
      </c>
      <c r="M1958">
        <f t="shared" si="333"/>
        <v>3582.4241334703179</v>
      </c>
      <c r="N1958">
        <f t="shared" si="334"/>
        <v>56.876037931549327</v>
      </c>
      <c r="O1958">
        <f t="shared" si="335"/>
        <v>3.4631777957032428</v>
      </c>
      <c r="P1958">
        <f t="shared" si="336"/>
        <v>-1.956885578156076E-2</v>
      </c>
      <c r="R1958">
        <f t="shared" si="337"/>
        <v>0.32330484823001171</v>
      </c>
      <c r="S1958">
        <f t="shared" si="338"/>
        <v>0.218304941256379</v>
      </c>
      <c r="T1958">
        <f t="shared" si="339"/>
        <v>6.9984227246671471E-2</v>
      </c>
      <c r="U1958">
        <f t="shared" si="340"/>
        <v>0.42382757989788905</v>
      </c>
    </row>
    <row r="1959" spans="1:21" x14ac:dyDescent="0.55000000000000004">
      <c r="A1959">
        <v>1.01</v>
      </c>
      <c r="B1959" t="s">
        <v>21</v>
      </c>
      <c r="C1959" t="s">
        <v>14</v>
      </c>
      <c r="D1959">
        <v>62.7</v>
      </c>
      <c r="E1959">
        <v>56</v>
      </c>
      <c r="F1959" t="s">
        <v>16</v>
      </c>
      <c r="G1959" t="s">
        <v>11</v>
      </c>
      <c r="H1959">
        <v>5294</v>
      </c>
      <c r="I1959">
        <f t="shared" si="330"/>
        <v>72.759879054324983</v>
      </c>
      <c r="J1959">
        <f t="shared" si="331"/>
        <v>3.7237839369653294</v>
      </c>
      <c r="K1959">
        <f t="shared" si="332"/>
        <v>-1.3743838128886474E-2</v>
      </c>
      <c r="M1959">
        <f t="shared" si="333"/>
        <v>4877.0024127439756</v>
      </c>
      <c r="N1959">
        <f t="shared" si="334"/>
        <v>67.408911013523721</v>
      </c>
      <c r="O1959">
        <f t="shared" si="335"/>
        <v>3.6217945386426473</v>
      </c>
      <c r="P1959">
        <f t="shared" si="336"/>
        <v>-1.6188653597768797E-2</v>
      </c>
      <c r="R1959">
        <f t="shared" si="337"/>
        <v>7.876796132527851E-2</v>
      </c>
      <c r="S1959">
        <f t="shared" si="338"/>
        <v>7.3542838585617346E-2</v>
      </c>
      <c r="T1959">
        <f t="shared" si="339"/>
        <v>2.7388645541501954E-2</v>
      </c>
      <c r="U1959">
        <f t="shared" si="340"/>
        <v>0.17788447782602065</v>
      </c>
    </row>
    <row r="1960" spans="1:21" x14ac:dyDescent="0.55000000000000004">
      <c r="A1960">
        <v>1.01</v>
      </c>
      <c r="B1960" t="s">
        <v>8</v>
      </c>
      <c r="C1960" t="s">
        <v>20</v>
      </c>
      <c r="D1960">
        <v>60.3</v>
      </c>
      <c r="E1960">
        <v>60</v>
      </c>
      <c r="F1960" t="s">
        <v>16</v>
      </c>
      <c r="G1960" t="s">
        <v>11</v>
      </c>
      <c r="H1960">
        <v>5294</v>
      </c>
      <c r="I1960">
        <f t="shared" si="330"/>
        <v>72.759879054324983</v>
      </c>
      <c r="J1960">
        <f t="shared" si="331"/>
        <v>3.7237839369653294</v>
      </c>
      <c r="K1960">
        <f t="shared" si="332"/>
        <v>-1.3743838128886474E-2</v>
      </c>
      <c r="M1960">
        <f t="shared" si="333"/>
        <v>4877.0024127439756</v>
      </c>
      <c r="N1960">
        <f t="shared" si="334"/>
        <v>67.408911013523721</v>
      </c>
      <c r="O1960">
        <f t="shared" si="335"/>
        <v>3.6217945386426473</v>
      </c>
      <c r="P1960">
        <f t="shared" si="336"/>
        <v>-1.6188653597768797E-2</v>
      </c>
      <c r="R1960">
        <f t="shared" si="337"/>
        <v>7.876796132527851E-2</v>
      </c>
      <c r="S1960">
        <f t="shared" si="338"/>
        <v>7.3542838585617346E-2</v>
      </c>
      <c r="T1960">
        <f t="shared" si="339"/>
        <v>2.7388645541501954E-2</v>
      </c>
      <c r="U1960">
        <f t="shared" si="340"/>
        <v>0.17788447782602065</v>
      </c>
    </row>
    <row r="1961" spans="1:21" x14ac:dyDescent="0.55000000000000004">
      <c r="A1961">
        <v>1.01</v>
      </c>
      <c r="B1961" t="s">
        <v>15</v>
      </c>
      <c r="C1961" t="s">
        <v>14</v>
      </c>
      <c r="D1961">
        <v>60.8</v>
      </c>
      <c r="E1961">
        <v>59</v>
      </c>
      <c r="F1961" t="s">
        <v>10</v>
      </c>
      <c r="G1961" t="s">
        <v>11</v>
      </c>
      <c r="H1961">
        <v>5294</v>
      </c>
      <c r="I1961">
        <f t="shared" si="330"/>
        <v>72.759879054324983</v>
      </c>
      <c r="J1961">
        <f t="shared" si="331"/>
        <v>3.7237839369653294</v>
      </c>
      <c r="K1961">
        <f t="shared" si="332"/>
        <v>-1.3743838128886474E-2</v>
      </c>
      <c r="M1961">
        <f t="shared" si="333"/>
        <v>4877.0024127439756</v>
      </c>
      <c r="N1961">
        <f t="shared" si="334"/>
        <v>67.408911013523721</v>
      </c>
      <c r="O1961">
        <f t="shared" si="335"/>
        <v>3.6217945386426473</v>
      </c>
      <c r="P1961">
        <f t="shared" si="336"/>
        <v>-1.6188653597768797E-2</v>
      </c>
      <c r="R1961">
        <f t="shared" si="337"/>
        <v>7.876796132527851E-2</v>
      </c>
      <c r="S1961">
        <f t="shared" si="338"/>
        <v>7.3542838585617346E-2</v>
      </c>
      <c r="T1961">
        <f t="shared" si="339"/>
        <v>2.7388645541501954E-2</v>
      </c>
      <c r="U1961">
        <f t="shared" si="340"/>
        <v>0.17788447782602065</v>
      </c>
    </row>
    <row r="1962" spans="1:21" x14ac:dyDescent="0.55000000000000004">
      <c r="A1962">
        <v>1.26</v>
      </c>
      <c r="B1962" t="s">
        <v>27</v>
      </c>
      <c r="C1962" t="s">
        <v>12</v>
      </c>
      <c r="D1962">
        <v>62.5</v>
      </c>
      <c r="E1962">
        <v>56</v>
      </c>
      <c r="F1962" t="s">
        <v>10</v>
      </c>
      <c r="G1962" t="s">
        <v>11</v>
      </c>
      <c r="H1962">
        <v>5295</v>
      </c>
      <c r="I1962">
        <f t="shared" si="330"/>
        <v>72.766750648905571</v>
      </c>
      <c r="J1962">
        <f t="shared" si="331"/>
        <v>3.7238659644435037</v>
      </c>
      <c r="K1962">
        <f t="shared" si="332"/>
        <v>-1.3742540254750817E-2</v>
      </c>
      <c r="M1962">
        <f t="shared" si="333"/>
        <v>6495.2252618360471</v>
      </c>
      <c r="N1962">
        <f t="shared" si="334"/>
        <v>80.575002365991708</v>
      </c>
      <c r="O1962">
        <f t="shared" si="335"/>
        <v>3.820065467316903</v>
      </c>
      <c r="P1962">
        <f t="shared" si="336"/>
        <v>-1.1963400868028846E-2</v>
      </c>
      <c r="R1962">
        <f t="shared" si="337"/>
        <v>0.22667143755166141</v>
      </c>
      <c r="S1962">
        <f t="shared" si="338"/>
        <v>0.10730521354128343</v>
      </c>
      <c r="T1962">
        <f t="shared" si="339"/>
        <v>2.5833234544942969E-2</v>
      </c>
      <c r="U1962">
        <f t="shared" si="340"/>
        <v>0.12946219212324447</v>
      </c>
    </row>
    <row r="1963" spans="1:21" x14ac:dyDescent="0.55000000000000004">
      <c r="A1963">
        <v>1.1599999999999999</v>
      </c>
      <c r="B1963" t="s">
        <v>17</v>
      </c>
      <c r="C1963" t="s">
        <v>20</v>
      </c>
      <c r="D1963">
        <v>62.2</v>
      </c>
      <c r="E1963">
        <v>56</v>
      </c>
      <c r="F1963" t="s">
        <v>10</v>
      </c>
      <c r="G1963" t="s">
        <v>11</v>
      </c>
      <c r="H1963">
        <v>5295</v>
      </c>
      <c r="I1963">
        <f t="shared" si="330"/>
        <v>72.766750648905571</v>
      </c>
      <c r="J1963">
        <f t="shared" si="331"/>
        <v>3.7238659644435037</v>
      </c>
      <c r="K1963">
        <f t="shared" si="332"/>
        <v>-1.3742540254750817E-2</v>
      </c>
      <c r="M1963">
        <f t="shared" si="333"/>
        <v>5847.9361221992185</v>
      </c>
      <c r="N1963">
        <f t="shared" si="334"/>
        <v>75.308565825004507</v>
      </c>
      <c r="O1963">
        <f t="shared" si="335"/>
        <v>3.7407570958472007</v>
      </c>
      <c r="P1963">
        <f t="shared" si="336"/>
        <v>-1.3653501959924829E-2</v>
      </c>
      <c r="R1963">
        <f t="shared" si="337"/>
        <v>0.10442608540117441</v>
      </c>
      <c r="S1963">
        <f t="shared" si="338"/>
        <v>3.4930997377676166E-2</v>
      </c>
      <c r="T1963">
        <f t="shared" si="339"/>
        <v>4.5359128295642728E-3</v>
      </c>
      <c r="U1963">
        <f t="shared" si="340"/>
        <v>6.4790273978064007E-3</v>
      </c>
    </row>
    <row r="1964" spans="1:21" x14ac:dyDescent="0.55000000000000004">
      <c r="A1964">
        <v>1.31</v>
      </c>
      <c r="B1964" t="s">
        <v>23</v>
      </c>
      <c r="C1964" t="s">
        <v>20</v>
      </c>
      <c r="D1964">
        <v>62.4</v>
      </c>
      <c r="E1964">
        <v>61</v>
      </c>
      <c r="F1964" t="s">
        <v>16</v>
      </c>
      <c r="G1964" t="s">
        <v>11</v>
      </c>
      <c r="H1964">
        <v>5296</v>
      </c>
      <c r="I1964">
        <f t="shared" si="330"/>
        <v>72.773621594641014</v>
      </c>
      <c r="J1964">
        <f t="shared" si="331"/>
        <v>3.7239479764316434</v>
      </c>
      <c r="K1964">
        <f t="shared" si="332"/>
        <v>-1.3741242748232817E-2</v>
      </c>
      <c r="M1964">
        <f t="shared" si="333"/>
        <v>6818.8698316544633</v>
      </c>
      <c r="N1964">
        <f t="shared" si="334"/>
        <v>83.208220636485322</v>
      </c>
      <c r="O1964">
        <f t="shared" si="335"/>
        <v>3.8597196530517541</v>
      </c>
      <c r="P1964">
        <f t="shared" si="336"/>
        <v>-1.1118350322080854E-2</v>
      </c>
      <c r="R1964">
        <f t="shared" si="337"/>
        <v>0.28755095008581255</v>
      </c>
      <c r="S1964">
        <f t="shared" si="338"/>
        <v>0.14338435841446021</v>
      </c>
      <c r="T1964">
        <f t="shared" si="339"/>
        <v>3.6459069106064591E-2</v>
      </c>
      <c r="U1964">
        <f t="shared" si="340"/>
        <v>0.19087738090423284</v>
      </c>
    </row>
    <row r="1965" spans="1:21" x14ac:dyDescent="0.55000000000000004">
      <c r="A1965">
        <v>1.1200000000000001</v>
      </c>
      <c r="B1965" t="s">
        <v>17</v>
      </c>
      <c r="C1965" t="s">
        <v>14</v>
      </c>
      <c r="D1965">
        <v>62.4</v>
      </c>
      <c r="E1965">
        <v>57</v>
      </c>
      <c r="F1965" t="s">
        <v>16</v>
      </c>
      <c r="G1965" t="s">
        <v>11</v>
      </c>
      <c r="H1965">
        <v>5296</v>
      </c>
      <c r="I1965">
        <f t="shared" si="330"/>
        <v>72.773621594641014</v>
      </c>
      <c r="J1965">
        <f t="shared" si="331"/>
        <v>3.7239479764316434</v>
      </c>
      <c r="K1965">
        <f t="shared" si="332"/>
        <v>-1.3741242748232817E-2</v>
      </c>
      <c r="M1965">
        <f t="shared" si="333"/>
        <v>5589.0204663444874</v>
      </c>
      <c r="N1965">
        <f t="shared" si="334"/>
        <v>73.201991208609641</v>
      </c>
      <c r="O1965">
        <f t="shared" si="335"/>
        <v>3.70903374725932</v>
      </c>
      <c r="P1965">
        <f t="shared" si="336"/>
        <v>-1.4329542396683218E-2</v>
      </c>
      <c r="R1965">
        <f t="shared" si="337"/>
        <v>5.5328637904925877E-2</v>
      </c>
      <c r="S1965">
        <f t="shared" si="338"/>
        <v>5.8863308515096878E-3</v>
      </c>
      <c r="T1965">
        <f t="shared" si="339"/>
        <v>4.0049510000444545E-3</v>
      </c>
      <c r="U1965">
        <f t="shared" si="340"/>
        <v>4.2812696000589859E-2</v>
      </c>
    </row>
    <row r="1966" spans="1:21" x14ac:dyDescent="0.55000000000000004">
      <c r="A1966">
        <v>0.9</v>
      </c>
      <c r="B1966" t="s">
        <v>15</v>
      </c>
      <c r="C1966" t="s">
        <v>24</v>
      </c>
      <c r="D1966">
        <v>62.1</v>
      </c>
      <c r="E1966">
        <v>57</v>
      </c>
      <c r="F1966" t="s">
        <v>10</v>
      </c>
      <c r="G1966" t="s">
        <v>11</v>
      </c>
      <c r="H1966">
        <v>5296</v>
      </c>
      <c r="I1966">
        <f t="shared" si="330"/>
        <v>72.773621594641014</v>
      </c>
      <c r="J1966">
        <f t="shared" si="331"/>
        <v>3.7239479764316434</v>
      </c>
      <c r="K1966">
        <f t="shared" si="332"/>
        <v>-1.3741242748232817E-2</v>
      </c>
      <c r="M1966">
        <f t="shared" si="333"/>
        <v>4164.9843591434637</v>
      </c>
      <c r="N1966">
        <f t="shared" si="334"/>
        <v>61.6158308184378</v>
      </c>
      <c r="O1966">
        <f t="shared" si="335"/>
        <v>3.5345553300259747</v>
      </c>
      <c r="P1966">
        <f t="shared" si="336"/>
        <v>-1.8047764798854379E-2</v>
      </c>
      <c r="R1966">
        <f t="shared" si="337"/>
        <v>0.21356035514662694</v>
      </c>
      <c r="S1966">
        <f t="shared" si="338"/>
        <v>0.15332191158980144</v>
      </c>
      <c r="T1966">
        <f t="shared" si="339"/>
        <v>5.08580269123814E-2</v>
      </c>
      <c r="U1966">
        <f t="shared" si="340"/>
        <v>0.31340120610091105</v>
      </c>
    </row>
    <row r="1967" spans="1:21" x14ac:dyDescent="0.55000000000000004">
      <c r="A1967">
        <v>1</v>
      </c>
      <c r="B1967" t="s">
        <v>21</v>
      </c>
      <c r="C1967" t="s">
        <v>14</v>
      </c>
      <c r="D1967">
        <v>62.3</v>
      </c>
      <c r="E1967">
        <v>57</v>
      </c>
      <c r="F1967" t="s">
        <v>10</v>
      </c>
      <c r="G1967" t="s">
        <v>11</v>
      </c>
      <c r="H1967">
        <v>5297</v>
      </c>
      <c r="I1967">
        <f t="shared" si="330"/>
        <v>72.780491891715045</v>
      </c>
      <c r="J1967">
        <f t="shared" si="331"/>
        <v>3.7240299729355977</v>
      </c>
      <c r="K1967">
        <f t="shared" si="332"/>
        <v>-1.3739945609158968E-2</v>
      </c>
      <c r="M1967">
        <f t="shared" si="333"/>
        <v>4812.2734987802924</v>
      </c>
      <c r="N1967">
        <f t="shared" si="334"/>
        <v>66.882267359425001</v>
      </c>
      <c r="O1967">
        <f t="shared" si="335"/>
        <v>3.6138637014956769</v>
      </c>
      <c r="P1967">
        <f t="shared" si="336"/>
        <v>-1.6357663706958396E-2</v>
      </c>
      <c r="R1967">
        <f t="shared" si="337"/>
        <v>9.1509628321636324E-2</v>
      </c>
      <c r="S1967">
        <f t="shared" si="338"/>
        <v>8.1041284264272304E-2</v>
      </c>
      <c r="T1967">
        <f t="shared" si="339"/>
        <v>2.9582541558621857E-2</v>
      </c>
      <c r="U1967">
        <f t="shared" si="340"/>
        <v>0.190518810791687</v>
      </c>
    </row>
    <row r="1968" spans="1:21" x14ac:dyDescent="0.55000000000000004">
      <c r="A1968">
        <v>1.2</v>
      </c>
      <c r="B1968" t="s">
        <v>23</v>
      </c>
      <c r="C1968" t="s">
        <v>14</v>
      </c>
      <c r="D1968">
        <v>63</v>
      </c>
      <c r="E1968">
        <v>57</v>
      </c>
      <c r="F1968" t="s">
        <v>10</v>
      </c>
      <c r="G1968" t="s">
        <v>11</v>
      </c>
      <c r="H1968">
        <v>5298</v>
      </c>
      <c r="I1968">
        <f t="shared" si="330"/>
        <v>72.78736154031138</v>
      </c>
      <c r="J1968">
        <f t="shared" si="331"/>
        <v>3.7241119539612124</v>
      </c>
      <c r="K1968">
        <f t="shared" si="332"/>
        <v>-1.3738648837355866E-2</v>
      </c>
      <c r="M1968">
        <f t="shared" si="333"/>
        <v>6106.8517780539496</v>
      </c>
      <c r="N1968">
        <f t="shared" si="334"/>
        <v>77.415140441399387</v>
      </c>
      <c r="O1968">
        <f t="shared" si="335"/>
        <v>3.7724804444350815</v>
      </c>
      <c r="P1968">
        <f t="shared" si="336"/>
        <v>-1.2977461523166433E-2</v>
      </c>
      <c r="R1968">
        <f t="shared" si="337"/>
        <v>0.15267115478556995</v>
      </c>
      <c r="S1968">
        <f t="shared" si="338"/>
        <v>6.3579429218972749E-2</v>
      </c>
      <c r="T1968">
        <f t="shared" si="339"/>
        <v>1.2987926000028304E-2</v>
      </c>
      <c r="U1968">
        <f t="shared" si="340"/>
        <v>5.5404816237804862E-2</v>
      </c>
    </row>
    <row r="1969" spans="1:21" x14ac:dyDescent="0.55000000000000004">
      <c r="A1969">
        <v>1.21</v>
      </c>
      <c r="B1969" t="s">
        <v>23</v>
      </c>
      <c r="C1969" t="s">
        <v>20</v>
      </c>
      <c r="D1969">
        <v>60.9</v>
      </c>
      <c r="E1969">
        <v>57</v>
      </c>
      <c r="F1969" t="s">
        <v>10</v>
      </c>
      <c r="G1969" t="s">
        <v>11</v>
      </c>
      <c r="H1969">
        <v>5299</v>
      </c>
      <c r="I1969">
        <f t="shared" si="330"/>
        <v>72.794230540613583</v>
      </c>
      <c r="J1969">
        <f t="shared" si="331"/>
        <v>3.7241939195143297</v>
      </c>
      <c r="K1969">
        <f t="shared" si="332"/>
        <v>-1.3737352432650235E-2</v>
      </c>
      <c r="M1969">
        <f t="shared" si="333"/>
        <v>6171.5806920176328</v>
      </c>
      <c r="N1969">
        <f t="shared" si="334"/>
        <v>77.941784095498122</v>
      </c>
      <c r="O1969">
        <f t="shared" si="335"/>
        <v>3.7804112815820519</v>
      </c>
      <c r="P1969">
        <f t="shared" si="336"/>
        <v>-1.2808451413976837E-2</v>
      </c>
      <c r="R1969">
        <f t="shared" si="337"/>
        <v>0.1646689360289928</v>
      </c>
      <c r="S1969">
        <f t="shared" si="338"/>
        <v>7.0713757349390477E-2</v>
      </c>
      <c r="T1969">
        <f t="shared" si="339"/>
        <v>1.509517583742081E-2</v>
      </c>
      <c r="U1969">
        <f t="shared" si="340"/>
        <v>6.7618634902722075E-2</v>
      </c>
    </row>
    <row r="1970" spans="1:21" x14ac:dyDescent="0.55000000000000004">
      <c r="A1970">
        <v>1.53</v>
      </c>
      <c r="B1970" t="s">
        <v>13</v>
      </c>
      <c r="C1970" t="s">
        <v>14</v>
      </c>
      <c r="D1970">
        <v>63.2</v>
      </c>
      <c r="E1970">
        <v>60</v>
      </c>
      <c r="F1970" t="s">
        <v>16</v>
      </c>
      <c r="G1970" t="s">
        <v>11</v>
      </c>
      <c r="H1970">
        <v>5300</v>
      </c>
      <c r="I1970">
        <f t="shared" si="330"/>
        <v>72.801098892805186</v>
      </c>
      <c r="J1970">
        <f t="shared" si="331"/>
        <v>3.7242758696007892</v>
      </c>
      <c r="K1970">
        <f t="shared" si="332"/>
        <v>-1.3736056394868901E-2</v>
      </c>
      <c r="M1970">
        <f t="shared" si="333"/>
        <v>8242.905938855487</v>
      </c>
      <c r="N1970">
        <f t="shared" si="334"/>
        <v>94.794381026657163</v>
      </c>
      <c r="O1970">
        <f t="shared" si="335"/>
        <v>4.0341980702850995</v>
      </c>
      <c r="P1970">
        <f t="shared" si="336"/>
        <v>-7.4001279199096964E-3</v>
      </c>
      <c r="R1970">
        <f t="shared" si="337"/>
        <v>0.55526527148216731</v>
      </c>
      <c r="S1970">
        <f t="shared" si="338"/>
        <v>0.30210096369885342</v>
      </c>
      <c r="T1970">
        <f t="shared" si="339"/>
        <v>8.3216767912934267E-2</v>
      </c>
      <c r="U1970">
        <f t="shared" si="340"/>
        <v>0.46126255548324546</v>
      </c>
    </row>
    <row r="1971" spans="1:21" x14ac:dyDescent="0.55000000000000004">
      <c r="A1971">
        <v>1.2</v>
      </c>
      <c r="B1971" t="s">
        <v>21</v>
      </c>
      <c r="C1971" t="s">
        <v>20</v>
      </c>
      <c r="D1971">
        <v>60.6</v>
      </c>
      <c r="E1971">
        <v>58</v>
      </c>
      <c r="F1971" t="s">
        <v>16</v>
      </c>
      <c r="G1971" t="s">
        <v>11</v>
      </c>
      <c r="H1971">
        <v>5300</v>
      </c>
      <c r="I1971">
        <f t="shared" si="330"/>
        <v>72.801098892805186</v>
      </c>
      <c r="J1971">
        <f t="shared" si="331"/>
        <v>3.7242758696007892</v>
      </c>
      <c r="K1971">
        <f t="shared" si="332"/>
        <v>-1.3736056394868901E-2</v>
      </c>
      <c r="M1971">
        <f t="shared" si="333"/>
        <v>6106.8517780539496</v>
      </c>
      <c r="N1971">
        <f t="shared" si="334"/>
        <v>77.415140441399387</v>
      </c>
      <c r="O1971">
        <f t="shared" si="335"/>
        <v>3.7724804444350815</v>
      </c>
      <c r="P1971">
        <f t="shared" si="336"/>
        <v>-1.2977461523166433E-2</v>
      </c>
      <c r="R1971">
        <f t="shared" si="337"/>
        <v>0.15223618453848106</v>
      </c>
      <c r="S1971">
        <f t="shared" si="338"/>
        <v>6.3378734919758192E-2</v>
      </c>
      <c r="T1971">
        <f t="shared" si="339"/>
        <v>1.2943341611119539E-2</v>
      </c>
      <c r="U1971">
        <f t="shared" si="340"/>
        <v>5.5226540274386268E-2</v>
      </c>
    </row>
    <row r="1972" spans="1:21" x14ac:dyDescent="0.55000000000000004">
      <c r="A1972">
        <v>1.04</v>
      </c>
      <c r="B1972" t="s">
        <v>15</v>
      </c>
      <c r="C1972" t="s">
        <v>12</v>
      </c>
      <c r="D1972">
        <v>62.7</v>
      </c>
      <c r="E1972">
        <v>61</v>
      </c>
      <c r="F1972" t="s">
        <v>16</v>
      </c>
      <c r="G1972" t="s">
        <v>11</v>
      </c>
      <c r="H1972">
        <v>5300</v>
      </c>
      <c r="I1972">
        <f t="shared" si="330"/>
        <v>72.801098892805186</v>
      </c>
      <c r="J1972">
        <f t="shared" si="331"/>
        <v>3.7242758696007892</v>
      </c>
      <c r="K1972">
        <f t="shared" si="332"/>
        <v>-1.3736056394868901E-2</v>
      </c>
      <c r="M1972">
        <f t="shared" si="333"/>
        <v>5071.1891546350253</v>
      </c>
      <c r="N1972">
        <f t="shared" si="334"/>
        <v>68.988841975819881</v>
      </c>
      <c r="O1972">
        <f t="shared" si="335"/>
        <v>3.6455870500835581</v>
      </c>
      <c r="P1972">
        <f t="shared" si="336"/>
        <v>-1.5681623270200003E-2</v>
      </c>
      <c r="R1972">
        <f t="shared" si="337"/>
        <v>4.3171857616032969E-2</v>
      </c>
      <c r="S1972">
        <f t="shared" si="338"/>
        <v>5.2365376003439205E-2</v>
      </c>
      <c r="T1972">
        <f t="shared" si="339"/>
        <v>2.1128622656426854E-2</v>
      </c>
      <c r="U1972">
        <f t="shared" si="340"/>
        <v>0.14163940649354553</v>
      </c>
    </row>
    <row r="1973" spans="1:21" x14ac:dyDescent="0.55000000000000004">
      <c r="A1973">
        <v>1.04</v>
      </c>
      <c r="B1973" t="s">
        <v>21</v>
      </c>
      <c r="C1973" t="s">
        <v>14</v>
      </c>
      <c r="D1973">
        <v>61.8</v>
      </c>
      <c r="E1973">
        <v>61</v>
      </c>
      <c r="F1973" t="s">
        <v>16</v>
      </c>
      <c r="G1973" t="s">
        <v>11</v>
      </c>
      <c r="H1973">
        <v>5300</v>
      </c>
      <c r="I1973">
        <f t="shared" si="330"/>
        <v>72.801098892805186</v>
      </c>
      <c r="J1973">
        <f t="shared" si="331"/>
        <v>3.7242758696007892</v>
      </c>
      <c r="K1973">
        <f t="shared" si="332"/>
        <v>-1.3736056394868901E-2</v>
      </c>
      <c r="M1973">
        <f t="shared" si="333"/>
        <v>5071.1891546350253</v>
      </c>
      <c r="N1973">
        <f t="shared" si="334"/>
        <v>68.988841975819881</v>
      </c>
      <c r="O1973">
        <f t="shared" si="335"/>
        <v>3.6455870500835581</v>
      </c>
      <c r="P1973">
        <f t="shared" si="336"/>
        <v>-1.5681623270200003E-2</v>
      </c>
      <c r="R1973">
        <f t="shared" si="337"/>
        <v>4.3171857616032969E-2</v>
      </c>
      <c r="S1973">
        <f t="shared" si="338"/>
        <v>5.2365376003439205E-2</v>
      </c>
      <c r="T1973">
        <f t="shared" si="339"/>
        <v>2.1128622656426854E-2</v>
      </c>
      <c r="U1973">
        <f t="shared" si="340"/>
        <v>0.14163940649354553</v>
      </c>
    </row>
    <row r="1974" spans="1:21" x14ac:dyDescent="0.55000000000000004">
      <c r="A1974">
        <v>1.5</v>
      </c>
      <c r="B1974" t="s">
        <v>13</v>
      </c>
      <c r="C1974" t="s">
        <v>12</v>
      </c>
      <c r="D1974">
        <v>60.8</v>
      </c>
      <c r="E1974">
        <v>59</v>
      </c>
      <c r="F1974" t="s">
        <v>10</v>
      </c>
      <c r="G1974" t="s">
        <v>11</v>
      </c>
      <c r="H1974">
        <v>5301</v>
      </c>
      <c r="I1974">
        <f t="shared" si="330"/>
        <v>72.80796659706958</v>
      </c>
      <c r="J1974">
        <f t="shared" si="331"/>
        <v>3.7243578042264267</v>
      </c>
      <c r="K1974">
        <f t="shared" si="332"/>
        <v>-1.3734760723838819E-2</v>
      </c>
      <c r="M1974">
        <f t="shared" si="333"/>
        <v>8048.7191969644373</v>
      </c>
      <c r="N1974">
        <f t="shared" si="334"/>
        <v>93.214450064360989</v>
      </c>
      <c r="O1974">
        <f t="shared" si="335"/>
        <v>4.0104055588441891</v>
      </c>
      <c r="P1974">
        <f t="shared" si="336"/>
        <v>-7.90715824747849E-3</v>
      </c>
      <c r="R1974">
        <f t="shared" si="337"/>
        <v>0.51833978437359696</v>
      </c>
      <c r="S1974">
        <f t="shared" si="338"/>
        <v>0.28027816763822028</v>
      </c>
      <c r="T1974">
        <f t="shared" si="339"/>
        <v>7.6804584751001506E-2</v>
      </c>
      <c r="U1974">
        <f t="shared" si="340"/>
        <v>0.42429588643984284</v>
      </c>
    </row>
    <row r="1975" spans="1:21" x14ac:dyDescent="0.55000000000000004">
      <c r="A1975">
        <v>1.02</v>
      </c>
      <c r="B1975" t="s">
        <v>15</v>
      </c>
      <c r="C1975" t="s">
        <v>12</v>
      </c>
      <c r="D1975">
        <v>62.5</v>
      </c>
      <c r="E1975">
        <v>55</v>
      </c>
      <c r="F1975" t="s">
        <v>10</v>
      </c>
      <c r="G1975" t="s">
        <v>11</v>
      </c>
      <c r="H1975">
        <v>5301</v>
      </c>
      <c r="I1975">
        <f t="shared" si="330"/>
        <v>72.80796659706958</v>
      </c>
      <c r="J1975">
        <f t="shared" si="331"/>
        <v>3.7243578042264267</v>
      </c>
      <c r="K1975">
        <f t="shared" si="332"/>
        <v>-1.3734760723838819E-2</v>
      </c>
      <c r="M1975">
        <f t="shared" si="333"/>
        <v>4941.7313267076588</v>
      </c>
      <c r="N1975">
        <f t="shared" si="334"/>
        <v>67.935554667622441</v>
      </c>
      <c r="O1975">
        <f t="shared" si="335"/>
        <v>3.6297253757896177</v>
      </c>
      <c r="P1975">
        <f t="shared" si="336"/>
        <v>-1.6019643488579198E-2</v>
      </c>
      <c r="R1975">
        <f t="shared" si="337"/>
        <v>6.7773754629756877E-2</v>
      </c>
      <c r="S1975">
        <f t="shared" si="338"/>
        <v>6.6921411998934296E-2</v>
      </c>
      <c r="T1975">
        <f t="shared" si="339"/>
        <v>2.5409059336194671E-2</v>
      </c>
      <c r="U1975">
        <f t="shared" si="340"/>
        <v>0.16635766801343752</v>
      </c>
    </row>
    <row r="1976" spans="1:21" x14ac:dyDescent="0.55000000000000004">
      <c r="A1976">
        <v>1.02</v>
      </c>
      <c r="B1976" t="s">
        <v>15</v>
      </c>
      <c r="C1976" t="s">
        <v>12</v>
      </c>
      <c r="D1976">
        <v>59.9</v>
      </c>
      <c r="E1976">
        <v>58</v>
      </c>
      <c r="F1976" t="s">
        <v>16</v>
      </c>
      <c r="G1976" t="s">
        <v>11</v>
      </c>
      <c r="H1976">
        <v>5301</v>
      </c>
      <c r="I1976">
        <f t="shared" si="330"/>
        <v>72.80796659706958</v>
      </c>
      <c r="J1976">
        <f t="shared" si="331"/>
        <v>3.7243578042264267</v>
      </c>
      <c r="K1976">
        <f t="shared" si="332"/>
        <v>-1.3734760723838819E-2</v>
      </c>
      <c r="M1976">
        <f t="shared" si="333"/>
        <v>4941.7313267076588</v>
      </c>
      <c r="N1976">
        <f t="shared" si="334"/>
        <v>67.935554667622441</v>
      </c>
      <c r="O1976">
        <f t="shared" si="335"/>
        <v>3.6297253757896177</v>
      </c>
      <c r="P1976">
        <f t="shared" si="336"/>
        <v>-1.6019643488579198E-2</v>
      </c>
      <c r="R1976">
        <f t="shared" si="337"/>
        <v>6.7773754629756877E-2</v>
      </c>
      <c r="S1976">
        <f t="shared" si="338"/>
        <v>6.6921411998934296E-2</v>
      </c>
      <c r="T1976">
        <f t="shared" si="339"/>
        <v>2.5409059336194671E-2</v>
      </c>
      <c r="U1976">
        <f t="shared" si="340"/>
        <v>0.16635766801343752</v>
      </c>
    </row>
    <row r="1977" spans="1:21" x14ac:dyDescent="0.55000000000000004">
      <c r="A1977">
        <v>1.03</v>
      </c>
      <c r="B1977" t="s">
        <v>21</v>
      </c>
      <c r="C1977" t="s">
        <v>14</v>
      </c>
      <c r="D1977">
        <v>61.8</v>
      </c>
      <c r="E1977">
        <v>58</v>
      </c>
      <c r="F1977" t="s">
        <v>10</v>
      </c>
      <c r="G1977" t="s">
        <v>11</v>
      </c>
      <c r="H1977">
        <v>5302</v>
      </c>
      <c r="I1977">
        <f t="shared" si="330"/>
        <v>72.814833653590114</v>
      </c>
      <c r="J1977">
        <f t="shared" si="331"/>
        <v>3.7244397233970745</v>
      </c>
      <c r="K1977">
        <f t="shared" si="332"/>
        <v>-1.3733465419387046E-2</v>
      </c>
      <c r="M1977">
        <f t="shared" si="333"/>
        <v>5006.460240671342</v>
      </c>
      <c r="N1977">
        <f t="shared" si="334"/>
        <v>68.462198321721161</v>
      </c>
      <c r="O1977">
        <f t="shared" si="335"/>
        <v>3.6376562129365877</v>
      </c>
      <c r="P1977">
        <f t="shared" si="336"/>
        <v>-1.5850633379389602E-2</v>
      </c>
      <c r="R1977">
        <f t="shared" si="337"/>
        <v>5.5741184332074305E-2</v>
      </c>
      <c r="S1977">
        <f t="shared" si="338"/>
        <v>5.9776766813424531E-2</v>
      </c>
      <c r="T1977">
        <f t="shared" si="339"/>
        <v>2.3301091413913736E-2</v>
      </c>
      <c r="U1977">
        <f t="shared" si="340"/>
        <v>0.15416123282429686</v>
      </c>
    </row>
    <row r="1978" spans="1:21" x14ac:dyDescent="0.55000000000000004">
      <c r="A1978">
        <v>1.1599999999999999</v>
      </c>
      <c r="B1978" t="s">
        <v>17</v>
      </c>
      <c r="C1978" t="s">
        <v>20</v>
      </c>
      <c r="D1978">
        <v>61.2</v>
      </c>
      <c r="E1978">
        <v>57</v>
      </c>
      <c r="F1978" t="s">
        <v>16</v>
      </c>
      <c r="G1978" t="s">
        <v>11</v>
      </c>
      <c r="H1978">
        <v>5303</v>
      </c>
      <c r="I1978">
        <f t="shared" si="330"/>
        <v>72.821700062550036</v>
      </c>
      <c r="J1978">
        <f t="shared" si="331"/>
        <v>3.7245216271185626</v>
      </c>
      <c r="K1978">
        <f t="shared" si="332"/>
        <v>-1.3732170481340757E-2</v>
      </c>
      <c r="M1978">
        <f t="shared" si="333"/>
        <v>5847.9361221992185</v>
      </c>
      <c r="N1978">
        <f t="shared" si="334"/>
        <v>75.308565825004507</v>
      </c>
      <c r="O1978">
        <f t="shared" si="335"/>
        <v>3.7407570958472007</v>
      </c>
      <c r="P1978">
        <f t="shared" si="336"/>
        <v>-1.3653501959924829E-2</v>
      </c>
      <c r="R1978">
        <f t="shared" si="337"/>
        <v>0.10275997024311116</v>
      </c>
      <c r="S1978">
        <f t="shared" si="338"/>
        <v>3.4150064614234261E-2</v>
      </c>
      <c r="T1978">
        <f t="shared" si="339"/>
        <v>4.3590748971428384E-3</v>
      </c>
      <c r="U1978">
        <f t="shared" si="340"/>
        <v>5.7287754709150233E-3</v>
      </c>
    </row>
    <row r="1979" spans="1:21" x14ac:dyDescent="0.55000000000000004">
      <c r="A1979">
        <v>1.01</v>
      </c>
      <c r="B1979" t="s">
        <v>17</v>
      </c>
      <c r="C1979" t="s">
        <v>12</v>
      </c>
      <c r="D1979">
        <v>62.8</v>
      </c>
      <c r="E1979">
        <v>58</v>
      </c>
      <c r="F1979" t="s">
        <v>22</v>
      </c>
      <c r="G1979" t="s">
        <v>11</v>
      </c>
      <c r="H1979">
        <v>5304</v>
      </c>
      <c r="I1979">
        <f t="shared" si="330"/>
        <v>72.828565824132497</v>
      </c>
      <c r="J1979">
        <f t="shared" si="331"/>
        <v>3.7246035153967165</v>
      </c>
      <c r="K1979">
        <f t="shared" si="332"/>
        <v>-1.3730875909527243E-2</v>
      </c>
      <c r="M1979">
        <f t="shared" si="333"/>
        <v>4877.0024127439756</v>
      </c>
      <c r="N1979">
        <f t="shared" si="334"/>
        <v>67.408911013523721</v>
      </c>
      <c r="O1979">
        <f t="shared" si="335"/>
        <v>3.6217945386426473</v>
      </c>
      <c r="P1979">
        <f t="shared" si="336"/>
        <v>-1.6188653597768797E-2</v>
      </c>
      <c r="R1979">
        <f t="shared" si="337"/>
        <v>8.0504824143292686E-2</v>
      </c>
      <c r="S1979">
        <f t="shared" si="338"/>
        <v>7.4416607676941471E-2</v>
      </c>
      <c r="T1979">
        <f t="shared" si="339"/>
        <v>2.7602663298007105E-2</v>
      </c>
      <c r="U1979">
        <f t="shared" si="340"/>
        <v>0.17899642414918418</v>
      </c>
    </row>
    <row r="1980" spans="1:21" x14ac:dyDescent="0.55000000000000004">
      <c r="A1980">
        <v>1.32</v>
      </c>
      <c r="B1980" t="s">
        <v>23</v>
      </c>
      <c r="C1980" t="s">
        <v>20</v>
      </c>
      <c r="D1980">
        <v>61.7</v>
      </c>
      <c r="E1980">
        <v>58</v>
      </c>
      <c r="F1980" t="s">
        <v>10</v>
      </c>
      <c r="G1980" t="s">
        <v>11</v>
      </c>
      <c r="H1980">
        <v>5304</v>
      </c>
      <c r="I1980">
        <f t="shared" si="330"/>
        <v>72.828565824132497</v>
      </c>
      <c r="J1980">
        <f t="shared" si="331"/>
        <v>3.7246035153967165</v>
      </c>
      <c r="K1980">
        <f t="shared" si="332"/>
        <v>-1.3730875909527243E-2</v>
      </c>
      <c r="M1980">
        <f t="shared" si="333"/>
        <v>6883.5987456181465</v>
      </c>
      <c r="N1980">
        <f t="shared" si="334"/>
        <v>83.734864290584028</v>
      </c>
      <c r="O1980">
        <f t="shared" si="335"/>
        <v>3.8676504901987245</v>
      </c>
      <c r="P1980">
        <f t="shared" si="336"/>
        <v>-1.0949340212891255E-2</v>
      </c>
      <c r="R1980">
        <f t="shared" si="337"/>
        <v>0.29781273484505022</v>
      </c>
      <c r="S1980">
        <f t="shared" si="338"/>
        <v>0.14975303087511324</v>
      </c>
      <c r="T1980">
        <f t="shared" si="339"/>
        <v>3.8405960315153635E-2</v>
      </c>
      <c r="U1980">
        <f t="shared" si="340"/>
        <v>0.20257525557462833</v>
      </c>
    </row>
    <row r="1981" spans="1:21" x14ac:dyDescent="0.55000000000000004">
      <c r="A1981">
        <v>1.04</v>
      </c>
      <c r="B1981" t="s">
        <v>15</v>
      </c>
      <c r="C1981" t="s">
        <v>12</v>
      </c>
      <c r="D1981">
        <v>62</v>
      </c>
      <c r="E1981">
        <v>58</v>
      </c>
      <c r="F1981" t="s">
        <v>10</v>
      </c>
      <c r="G1981" t="s">
        <v>11</v>
      </c>
      <c r="H1981">
        <v>5405</v>
      </c>
      <c r="I1981">
        <f t="shared" si="330"/>
        <v>73.5187051028512</v>
      </c>
      <c r="J1981">
        <f t="shared" si="331"/>
        <v>3.7327956982893293</v>
      </c>
      <c r="K1981">
        <f t="shared" si="332"/>
        <v>-1.3601980592571917E-2</v>
      </c>
      <c r="M1981">
        <f t="shared" si="333"/>
        <v>5071.1891546350253</v>
      </c>
      <c r="N1981">
        <f t="shared" si="334"/>
        <v>68.988841975819881</v>
      </c>
      <c r="O1981">
        <f t="shared" si="335"/>
        <v>3.6455870500835581</v>
      </c>
      <c r="P1981">
        <f t="shared" si="336"/>
        <v>-1.5681623270200003E-2</v>
      </c>
      <c r="R1981">
        <f t="shared" si="337"/>
        <v>6.1759638365397732E-2</v>
      </c>
      <c r="S1981">
        <f t="shared" si="338"/>
        <v>6.1615110340887146E-2</v>
      </c>
      <c r="T1981">
        <f t="shared" si="339"/>
        <v>2.33628238067616E-2</v>
      </c>
      <c r="U1981">
        <f t="shared" si="340"/>
        <v>0.15289263673584316</v>
      </c>
    </row>
    <row r="1982" spans="1:21" x14ac:dyDescent="0.55000000000000004">
      <c r="A1982">
        <v>1.18</v>
      </c>
      <c r="B1982" t="s">
        <v>27</v>
      </c>
      <c r="C1982" t="s">
        <v>12</v>
      </c>
      <c r="D1982">
        <v>61.8</v>
      </c>
      <c r="E1982">
        <v>58</v>
      </c>
      <c r="F1982" t="s">
        <v>10</v>
      </c>
      <c r="G1982" t="s">
        <v>11</v>
      </c>
      <c r="H1982">
        <v>5406</v>
      </c>
      <c r="I1982">
        <f t="shared" si="330"/>
        <v>73.525505778607197</v>
      </c>
      <c r="J1982">
        <f t="shared" si="331"/>
        <v>3.7328760413627067</v>
      </c>
      <c r="K1982">
        <f t="shared" si="332"/>
        <v>-1.3600722489568479E-2</v>
      </c>
      <c r="M1982">
        <f t="shared" si="333"/>
        <v>5977.393950126585</v>
      </c>
      <c r="N1982">
        <f t="shared" si="334"/>
        <v>76.361853133201947</v>
      </c>
      <c r="O1982">
        <f t="shared" si="335"/>
        <v>3.7566187701411411</v>
      </c>
      <c r="P1982">
        <f t="shared" si="336"/>
        <v>-1.3315481741545631E-2</v>
      </c>
      <c r="R1982">
        <f t="shared" si="337"/>
        <v>0.10569625418545782</v>
      </c>
      <c r="S1982">
        <f t="shared" si="338"/>
        <v>3.8576373253864878E-2</v>
      </c>
      <c r="T1982">
        <f t="shared" si="339"/>
        <v>6.3604385774800615E-3</v>
      </c>
      <c r="U1982">
        <f t="shared" si="340"/>
        <v>2.0972470267048123E-2</v>
      </c>
    </row>
    <row r="1983" spans="1:21" x14ac:dyDescent="0.55000000000000004">
      <c r="A1983">
        <v>1.28</v>
      </c>
      <c r="B1983" t="s">
        <v>27</v>
      </c>
      <c r="C1983" t="s">
        <v>12</v>
      </c>
      <c r="D1983">
        <v>62</v>
      </c>
      <c r="E1983">
        <v>58</v>
      </c>
      <c r="F1983" t="s">
        <v>10</v>
      </c>
      <c r="G1983" t="s">
        <v>11</v>
      </c>
      <c r="H1983">
        <v>5407</v>
      </c>
      <c r="I1983">
        <f t="shared" si="330"/>
        <v>73.53230582539895</v>
      </c>
      <c r="J1983">
        <f t="shared" si="331"/>
        <v>3.7329563695756245</v>
      </c>
      <c r="K1983">
        <f t="shared" si="332"/>
        <v>-1.3599464735601802E-2</v>
      </c>
      <c r="M1983">
        <f t="shared" si="333"/>
        <v>6624.6830897634136</v>
      </c>
      <c r="N1983">
        <f t="shared" si="334"/>
        <v>81.628289674189148</v>
      </c>
      <c r="O1983">
        <f t="shared" si="335"/>
        <v>3.8359271416108438</v>
      </c>
      <c r="P1983">
        <f t="shared" si="336"/>
        <v>-1.1625380649649648E-2</v>
      </c>
      <c r="R1983">
        <f t="shared" si="337"/>
        <v>0.22520493615006723</v>
      </c>
      <c r="S1983">
        <f t="shared" si="338"/>
        <v>0.11010104685162404</v>
      </c>
      <c r="T1983">
        <f t="shared" si="339"/>
        <v>2.758424204323754E-2</v>
      </c>
      <c r="U1983">
        <f t="shared" si="340"/>
        <v>0.14515895473328697</v>
      </c>
    </row>
    <row r="1984" spans="1:21" x14ac:dyDescent="0.55000000000000004">
      <c r="A1984">
        <v>1.1299999999999999</v>
      </c>
      <c r="B1984" t="s">
        <v>15</v>
      </c>
      <c r="C1984" t="s">
        <v>14</v>
      </c>
      <c r="D1984">
        <v>62.1</v>
      </c>
      <c r="E1984">
        <v>58</v>
      </c>
      <c r="F1984" t="s">
        <v>16</v>
      </c>
      <c r="G1984" t="s">
        <v>11</v>
      </c>
      <c r="H1984">
        <v>5407</v>
      </c>
      <c r="I1984">
        <f t="shared" si="330"/>
        <v>73.53230582539895</v>
      </c>
      <c r="J1984">
        <f t="shared" si="331"/>
        <v>3.7329563695756245</v>
      </c>
      <c r="K1984">
        <f t="shared" si="332"/>
        <v>-1.3599464735601802E-2</v>
      </c>
      <c r="M1984">
        <f t="shared" si="333"/>
        <v>5653.7493803081688</v>
      </c>
      <c r="N1984">
        <f t="shared" si="334"/>
        <v>73.728634862708361</v>
      </c>
      <c r="O1984">
        <f t="shared" si="335"/>
        <v>3.71696458440629</v>
      </c>
      <c r="P1984">
        <f t="shared" si="336"/>
        <v>-1.4160532287493623E-2</v>
      </c>
      <c r="R1984">
        <f t="shared" si="337"/>
        <v>4.5635172980981846E-2</v>
      </c>
      <c r="S1984">
        <f t="shared" si="338"/>
        <v>2.6699698194639866E-3</v>
      </c>
      <c r="T1984">
        <f t="shared" si="339"/>
        <v>4.283946445147584E-3</v>
      </c>
      <c r="U1984">
        <f t="shared" si="340"/>
        <v>4.1256590814417252E-2</v>
      </c>
    </row>
    <row r="1985" spans="1:21" x14ac:dyDescent="0.55000000000000004">
      <c r="A1985">
        <v>1.1299999999999999</v>
      </c>
      <c r="B1985" t="s">
        <v>15</v>
      </c>
      <c r="C1985" t="s">
        <v>14</v>
      </c>
      <c r="D1985">
        <v>61.5</v>
      </c>
      <c r="E1985">
        <v>56</v>
      </c>
      <c r="F1985" t="s">
        <v>10</v>
      </c>
      <c r="G1985" t="s">
        <v>11</v>
      </c>
      <c r="H1985">
        <v>5407</v>
      </c>
      <c r="I1985">
        <f t="shared" si="330"/>
        <v>73.53230582539895</v>
      </c>
      <c r="J1985">
        <f t="shared" si="331"/>
        <v>3.7329563695756245</v>
      </c>
      <c r="K1985">
        <f t="shared" si="332"/>
        <v>-1.3599464735601802E-2</v>
      </c>
      <c r="M1985">
        <f t="shared" si="333"/>
        <v>5653.7493803081688</v>
      </c>
      <c r="N1985">
        <f t="shared" si="334"/>
        <v>73.728634862708361</v>
      </c>
      <c r="O1985">
        <f t="shared" si="335"/>
        <v>3.71696458440629</v>
      </c>
      <c r="P1985">
        <f t="shared" si="336"/>
        <v>-1.4160532287493623E-2</v>
      </c>
      <c r="R1985">
        <f t="shared" si="337"/>
        <v>4.5635172980981846E-2</v>
      </c>
      <c r="S1985">
        <f t="shared" si="338"/>
        <v>2.6699698194639866E-3</v>
      </c>
      <c r="T1985">
        <f t="shared" si="339"/>
        <v>4.283946445147584E-3</v>
      </c>
      <c r="U1985">
        <f t="shared" si="340"/>
        <v>4.1256590814417252E-2</v>
      </c>
    </row>
    <row r="1986" spans="1:21" x14ac:dyDescent="0.55000000000000004">
      <c r="A1986">
        <v>1.1100000000000001</v>
      </c>
      <c r="B1986" t="s">
        <v>15</v>
      </c>
      <c r="C1986" t="s">
        <v>14</v>
      </c>
      <c r="D1986">
        <v>62.4</v>
      </c>
      <c r="E1986">
        <v>56</v>
      </c>
      <c r="F1986" t="s">
        <v>16</v>
      </c>
      <c r="G1986" t="s">
        <v>11</v>
      </c>
      <c r="H1986">
        <v>5408</v>
      </c>
      <c r="I1986">
        <f t="shared" ref="I1986:I2049" si="341" xml:space="preserve"> SQRT(H1986)</f>
        <v>73.53910524340094</v>
      </c>
      <c r="J1986">
        <f t="shared" ref="J1986:J2049" si="342">LOG10(H1986)</f>
        <v>3.7330366829335797</v>
      </c>
      <c r="K1986">
        <f t="shared" ref="K1986:K2049" si="343" xml:space="preserve"> (1/I1986)*-1</f>
        <v>-1.359820733051053E-2</v>
      </c>
      <c r="M1986">
        <f t="shared" ref="M1986:M2049" si="344" xml:space="preserve"> INTERCEPT(Price,CaratSize) + A1986*SLOPE(Price,CaratSize)</f>
        <v>5524.291552380806</v>
      </c>
      <c r="N1986">
        <f t="shared" ref="N1986:N2049" si="345" xml:space="preserve"> INTERCEPT(SqrtPrice,CaratSize) + A1986*SLOPE(SqrtPrice,CaratSize)</f>
        <v>72.675347554510921</v>
      </c>
      <c r="O1986">
        <f t="shared" ref="O1986:O2049" si="346" xml:space="preserve"> INTERCEPT(LogTenPrice,CaratSize) + A1986*SLOPE(LogTenPrice,CaratSize)</f>
        <v>3.7011029101123496</v>
      </c>
      <c r="P1986">
        <f t="shared" ref="P1986:P2049" si="347" xml:space="preserve"> INTERCEPT(NegRecPrice,CaratSize) + A1986*SLOPE(NegRecPrice,CaratSize)</f>
        <v>-1.4498552505872814E-2</v>
      </c>
      <c r="R1986">
        <f t="shared" ref="R1986:R2049" si="348" xml:space="preserve"> ABS((M1986-H1986)/H1986)</f>
        <v>2.1503615455030701E-2</v>
      </c>
      <c r="S1986">
        <f t="shared" ref="S1986:S2049" si="349" xml:space="preserve"> ABS((N1986-I1986)/I1986)</f>
        <v>1.1745556136849083E-2</v>
      </c>
      <c r="T1986">
        <f t="shared" ref="T1986:T2049" si="350" xml:space="preserve"> ABS((O1986-J1986)/J1986)</f>
        <v>8.5543688780832412E-3</v>
      </c>
      <c r="U1986">
        <f t="shared" ref="U1986:U2049" si="351" xml:space="preserve"> ABS((P1986-K1986)/K1986)</f>
        <v>6.6210578606355278E-2</v>
      </c>
    </row>
    <row r="1987" spans="1:21" x14ac:dyDescent="0.55000000000000004">
      <c r="A1987">
        <v>1.1200000000000001</v>
      </c>
      <c r="B1987" t="s">
        <v>17</v>
      </c>
      <c r="C1987" t="s">
        <v>14</v>
      </c>
      <c r="D1987">
        <v>59.8</v>
      </c>
      <c r="E1987">
        <v>58</v>
      </c>
      <c r="F1987" t="s">
        <v>10</v>
      </c>
      <c r="G1987" t="s">
        <v>11</v>
      </c>
      <c r="H1987">
        <v>5411</v>
      </c>
      <c r="I1987">
        <f t="shared" si="341"/>
        <v>73.559499726411957</v>
      </c>
      <c r="J1987">
        <f t="shared" si="342"/>
        <v>3.7332775339325819</v>
      </c>
      <c r="K1987">
        <f t="shared" si="343"/>
        <v>-1.3594437206877093E-2</v>
      </c>
      <c r="M1987">
        <f t="shared" si="344"/>
        <v>5589.0204663444874</v>
      </c>
      <c r="N1987">
        <f t="shared" si="345"/>
        <v>73.201991208609641</v>
      </c>
      <c r="O1987">
        <f t="shared" si="346"/>
        <v>3.70903374725932</v>
      </c>
      <c r="P1987">
        <f t="shared" si="347"/>
        <v>-1.4329542396683218E-2</v>
      </c>
      <c r="R1987">
        <f t="shared" si="348"/>
        <v>3.2899735047955542E-2</v>
      </c>
      <c r="S1987">
        <f t="shared" si="349"/>
        <v>4.8601270961872835E-3</v>
      </c>
      <c r="T1987">
        <f t="shared" si="350"/>
        <v>6.4939684909318318E-3</v>
      </c>
      <c r="U1987">
        <f t="shared" si="351"/>
        <v>5.4073970008427695E-2</v>
      </c>
    </row>
    <row r="1988" spans="1:21" x14ac:dyDescent="0.55000000000000004">
      <c r="A1988">
        <v>1.28</v>
      </c>
      <c r="B1988" t="s">
        <v>13</v>
      </c>
      <c r="C1988" t="s">
        <v>24</v>
      </c>
      <c r="D1988">
        <v>60.5</v>
      </c>
      <c r="E1988">
        <v>58</v>
      </c>
      <c r="F1988" t="s">
        <v>10</v>
      </c>
      <c r="G1988" t="s">
        <v>11</v>
      </c>
      <c r="H1988">
        <v>5412</v>
      </c>
      <c r="I1988">
        <f t="shared" si="341"/>
        <v>73.566296630998082</v>
      </c>
      <c r="J1988">
        <f t="shared" si="342"/>
        <v>3.7333577879255855</v>
      </c>
      <c r="K1988">
        <f t="shared" si="343"/>
        <v>-1.3593181195675921E-2</v>
      </c>
      <c r="M1988">
        <f t="shared" si="344"/>
        <v>6624.6830897634136</v>
      </c>
      <c r="N1988">
        <f t="shared" si="345"/>
        <v>81.628289674189148</v>
      </c>
      <c r="O1988">
        <f t="shared" si="346"/>
        <v>3.8359271416108438</v>
      </c>
      <c r="P1988">
        <f t="shared" si="347"/>
        <v>-1.1625380649649648E-2</v>
      </c>
      <c r="R1988">
        <f t="shared" si="348"/>
        <v>0.2240730025431289</v>
      </c>
      <c r="S1988">
        <f t="shared" si="349"/>
        <v>0.1095881322343749</v>
      </c>
      <c r="T1988">
        <f t="shared" si="350"/>
        <v>2.7473754060483521E-2</v>
      </c>
      <c r="U1988">
        <f t="shared" si="351"/>
        <v>0.14476379867960881</v>
      </c>
    </row>
    <row r="1989" spans="1:21" x14ac:dyDescent="0.55000000000000004">
      <c r="A1989">
        <v>1.28</v>
      </c>
      <c r="B1989" t="s">
        <v>23</v>
      </c>
      <c r="C1989" t="s">
        <v>20</v>
      </c>
      <c r="D1989">
        <v>60.2</v>
      </c>
      <c r="E1989">
        <v>59</v>
      </c>
      <c r="F1989" t="s">
        <v>10</v>
      </c>
      <c r="G1989" t="s">
        <v>11</v>
      </c>
      <c r="H1989">
        <v>5412</v>
      </c>
      <c r="I1989">
        <f t="shared" si="341"/>
        <v>73.566296630998082</v>
      </c>
      <c r="J1989">
        <f t="shared" si="342"/>
        <v>3.7333577879255855</v>
      </c>
      <c r="K1989">
        <f t="shared" si="343"/>
        <v>-1.3593181195675921E-2</v>
      </c>
      <c r="M1989">
        <f t="shared" si="344"/>
        <v>6624.6830897634136</v>
      </c>
      <c r="N1989">
        <f t="shared" si="345"/>
        <v>81.628289674189148</v>
      </c>
      <c r="O1989">
        <f t="shared" si="346"/>
        <v>3.8359271416108438</v>
      </c>
      <c r="P1989">
        <f t="shared" si="347"/>
        <v>-1.1625380649649648E-2</v>
      </c>
      <c r="R1989">
        <f t="shared" si="348"/>
        <v>0.2240730025431289</v>
      </c>
      <c r="S1989">
        <f t="shared" si="349"/>
        <v>0.1095881322343749</v>
      </c>
      <c r="T1989">
        <f t="shared" si="350"/>
        <v>2.7473754060483521E-2</v>
      </c>
      <c r="U1989">
        <f t="shared" si="351"/>
        <v>0.14476379867960881</v>
      </c>
    </row>
    <row r="1990" spans="1:21" x14ac:dyDescent="0.55000000000000004">
      <c r="A1990">
        <v>1.01</v>
      </c>
      <c r="B1990" t="s">
        <v>8</v>
      </c>
      <c r="C1990" t="s">
        <v>20</v>
      </c>
      <c r="D1990">
        <v>61.6</v>
      </c>
      <c r="E1990">
        <v>59</v>
      </c>
      <c r="F1990" t="s">
        <v>10</v>
      </c>
      <c r="G1990" t="s">
        <v>11</v>
      </c>
      <c r="H1990">
        <v>5413</v>
      </c>
      <c r="I1990">
        <f t="shared" si="341"/>
        <v>73.573092907665639</v>
      </c>
      <c r="J1990">
        <f t="shared" si="342"/>
        <v>3.7334380270910614</v>
      </c>
      <c r="K1990">
        <f t="shared" si="343"/>
        <v>-1.3591925532544917E-2</v>
      </c>
      <c r="M1990">
        <f t="shared" si="344"/>
        <v>4877.0024127439756</v>
      </c>
      <c r="N1990">
        <f t="shared" si="345"/>
        <v>67.408911013523721</v>
      </c>
      <c r="O1990">
        <f t="shared" si="346"/>
        <v>3.6217945386426473</v>
      </c>
      <c r="P1990">
        <f t="shared" si="347"/>
        <v>-1.6188653597768797E-2</v>
      </c>
      <c r="R1990">
        <f t="shared" si="348"/>
        <v>9.9020429938301208E-2</v>
      </c>
      <c r="S1990">
        <f t="shared" si="349"/>
        <v>8.3783101274238644E-2</v>
      </c>
      <c r="T1990">
        <f t="shared" si="350"/>
        <v>2.9903667246728622E-2</v>
      </c>
      <c r="U1990">
        <f t="shared" si="351"/>
        <v>0.19104931519865934</v>
      </c>
    </row>
    <row r="1991" spans="1:21" x14ac:dyDescent="0.55000000000000004">
      <c r="A1991">
        <v>1.25</v>
      </c>
      <c r="B1991" t="s">
        <v>17</v>
      </c>
      <c r="C1991" t="s">
        <v>20</v>
      </c>
      <c r="D1991">
        <v>62</v>
      </c>
      <c r="E1991">
        <v>57</v>
      </c>
      <c r="F1991" t="s">
        <v>10</v>
      </c>
      <c r="G1991" t="s">
        <v>11</v>
      </c>
      <c r="H1991">
        <v>5414</v>
      </c>
      <c r="I1991">
        <f t="shared" si="341"/>
        <v>73.579888556588614</v>
      </c>
      <c r="J1991">
        <f t="shared" si="342"/>
        <v>3.7335182514344876</v>
      </c>
      <c r="K1991">
        <f t="shared" si="343"/>
        <v>-1.3590670217323349E-2</v>
      </c>
      <c r="M1991">
        <f t="shared" si="344"/>
        <v>6430.4963478723657</v>
      </c>
      <c r="N1991">
        <f t="shared" si="345"/>
        <v>80.048358711893002</v>
      </c>
      <c r="O1991">
        <f t="shared" si="346"/>
        <v>3.8121346301699326</v>
      </c>
      <c r="P1991">
        <f t="shared" si="347"/>
        <v>-1.2132410977218441E-2</v>
      </c>
      <c r="R1991">
        <f t="shared" si="348"/>
        <v>0.18775329661477017</v>
      </c>
      <c r="S1991">
        <f t="shared" si="349"/>
        <v>8.7910844691340279E-2</v>
      </c>
      <c r="T1991">
        <f t="shared" si="350"/>
        <v>2.1056915606409356E-2</v>
      </c>
      <c r="U1991">
        <f t="shared" si="351"/>
        <v>0.10729855237353474</v>
      </c>
    </row>
    <row r="1992" spans="1:21" x14ac:dyDescent="0.55000000000000004">
      <c r="A1992">
        <v>1.22</v>
      </c>
      <c r="B1992" t="s">
        <v>15</v>
      </c>
      <c r="C1992" t="s">
        <v>20</v>
      </c>
      <c r="D1992">
        <v>59.4</v>
      </c>
      <c r="E1992">
        <v>62</v>
      </c>
      <c r="F1992" t="s">
        <v>10</v>
      </c>
      <c r="G1992" t="s">
        <v>11</v>
      </c>
      <c r="H1992">
        <v>5414</v>
      </c>
      <c r="I1992">
        <f t="shared" si="341"/>
        <v>73.579888556588614</v>
      </c>
      <c r="J1992">
        <f t="shared" si="342"/>
        <v>3.7335182514344876</v>
      </c>
      <c r="K1992">
        <f t="shared" si="343"/>
        <v>-1.3590670217323349E-2</v>
      </c>
      <c r="M1992">
        <f t="shared" si="344"/>
        <v>6236.3096059813161</v>
      </c>
      <c r="N1992">
        <f t="shared" si="345"/>
        <v>78.468427749596827</v>
      </c>
      <c r="O1992">
        <f t="shared" si="346"/>
        <v>3.7883421187290223</v>
      </c>
      <c r="P1992">
        <f t="shared" si="347"/>
        <v>-1.2639441304787238E-2</v>
      </c>
      <c r="R1992">
        <f t="shared" si="348"/>
        <v>0.15188577871838124</v>
      </c>
      <c r="S1992">
        <f t="shared" si="349"/>
        <v>6.6438524016634651E-2</v>
      </c>
      <c r="T1992">
        <f t="shared" si="350"/>
        <v>1.4684237119631153E-2</v>
      </c>
      <c r="U1992">
        <f t="shared" si="351"/>
        <v>6.9991317376212031E-2</v>
      </c>
    </row>
    <row r="1993" spans="1:21" x14ac:dyDescent="0.55000000000000004">
      <c r="A1993">
        <v>1.39</v>
      </c>
      <c r="B1993" t="s">
        <v>27</v>
      </c>
      <c r="C1993" t="s">
        <v>14</v>
      </c>
      <c r="D1993">
        <v>62.2</v>
      </c>
      <c r="E1993">
        <v>56</v>
      </c>
      <c r="F1993" t="s">
        <v>10</v>
      </c>
      <c r="G1993" t="s">
        <v>28</v>
      </c>
      <c r="H1993">
        <v>5416</v>
      </c>
      <c r="I1993">
        <f t="shared" si="341"/>
        <v>73.593477971896391</v>
      </c>
      <c r="J1993">
        <f t="shared" si="342"/>
        <v>3.733678655677088</v>
      </c>
      <c r="K1993">
        <f t="shared" si="343"/>
        <v>-1.35881606299661E-2</v>
      </c>
      <c r="M1993">
        <f t="shared" si="344"/>
        <v>7336.7011433639254</v>
      </c>
      <c r="N1993">
        <f t="shared" si="345"/>
        <v>87.421369869275082</v>
      </c>
      <c r="O1993">
        <f t="shared" si="346"/>
        <v>3.923166350227516</v>
      </c>
      <c r="P1993">
        <f t="shared" si="347"/>
        <v>-9.7662694485640723E-3</v>
      </c>
      <c r="R1993">
        <f t="shared" si="348"/>
        <v>0.35463462765212805</v>
      </c>
      <c r="S1993">
        <f t="shared" si="349"/>
        <v>0.18789561627538837</v>
      </c>
      <c r="T1993">
        <f t="shared" si="350"/>
        <v>5.0750938156477521E-2</v>
      </c>
      <c r="U1993">
        <f t="shared" si="351"/>
        <v>0.28126626446949521</v>
      </c>
    </row>
    <row r="1994" spans="1:21" x14ac:dyDescent="0.55000000000000004">
      <c r="A1994">
        <v>1.01</v>
      </c>
      <c r="B1994" t="s">
        <v>21</v>
      </c>
      <c r="C1994" t="s">
        <v>14</v>
      </c>
      <c r="D1994">
        <v>61.7</v>
      </c>
      <c r="E1994">
        <v>56</v>
      </c>
      <c r="F1994" t="s">
        <v>10</v>
      </c>
      <c r="G1994" t="s">
        <v>11</v>
      </c>
      <c r="H1994">
        <v>5416</v>
      </c>
      <c r="I1994">
        <f t="shared" si="341"/>
        <v>73.593477971896391</v>
      </c>
      <c r="J1994">
        <f t="shared" si="342"/>
        <v>3.733678655677088</v>
      </c>
      <c r="K1994">
        <f t="shared" si="343"/>
        <v>-1.35881606299661E-2</v>
      </c>
      <c r="M1994">
        <f t="shared" si="344"/>
        <v>4877.0024127439756</v>
      </c>
      <c r="N1994">
        <f t="shared" si="345"/>
        <v>67.408911013523721</v>
      </c>
      <c r="O1994">
        <f t="shared" si="346"/>
        <v>3.6217945386426473</v>
      </c>
      <c r="P1994">
        <f t="shared" si="347"/>
        <v>-1.6188653597768797E-2</v>
      </c>
      <c r="R1994">
        <f t="shared" si="348"/>
        <v>9.9519495431319133E-2</v>
      </c>
      <c r="S1994">
        <f t="shared" si="349"/>
        <v>8.4036889257148709E-2</v>
      </c>
      <c r="T1994">
        <f t="shared" si="350"/>
        <v>2.9966188135746495E-2</v>
      </c>
      <c r="U1994">
        <f t="shared" si="351"/>
        <v>0.19137932194205923</v>
      </c>
    </row>
    <row r="1995" spans="1:21" x14ac:dyDescent="0.55000000000000004">
      <c r="A1995">
        <v>1.01</v>
      </c>
      <c r="B1995" t="s">
        <v>21</v>
      </c>
      <c r="C1995" t="s">
        <v>14</v>
      </c>
      <c r="D1995">
        <v>61.6</v>
      </c>
      <c r="E1995">
        <v>56</v>
      </c>
      <c r="F1995" t="s">
        <v>16</v>
      </c>
      <c r="G1995" t="s">
        <v>11</v>
      </c>
      <c r="H1995">
        <v>5416</v>
      </c>
      <c r="I1995">
        <f t="shared" si="341"/>
        <v>73.593477971896391</v>
      </c>
      <c r="J1995">
        <f t="shared" si="342"/>
        <v>3.733678655677088</v>
      </c>
      <c r="K1995">
        <f t="shared" si="343"/>
        <v>-1.35881606299661E-2</v>
      </c>
      <c r="M1995">
        <f t="shared" si="344"/>
        <v>4877.0024127439756</v>
      </c>
      <c r="N1995">
        <f t="shared" si="345"/>
        <v>67.408911013523721</v>
      </c>
      <c r="O1995">
        <f t="shared" si="346"/>
        <v>3.6217945386426473</v>
      </c>
      <c r="P1995">
        <f t="shared" si="347"/>
        <v>-1.6188653597768797E-2</v>
      </c>
      <c r="R1995">
        <f t="shared" si="348"/>
        <v>9.9519495431319133E-2</v>
      </c>
      <c r="S1995">
        <f t="shared" si="349"/>
        <v>8.4036889257148709E-2</v>
      </c>
      <c r="T1995">
        <f t="shared" si="350"/>
        <v>2.9966188135746495E-2</v>
      </c>
      <c r="U1995">
        <f t="shared" si="351"/>
        <v>0.19137932194205923</v>
      </c>
    </row>
    <row r="1996" spans="1:21" x14ac:dyDescent="0.55000000000000004">
      <c r="A1996">
        <v>1.01</v>
      </c>
      <c r="B1996" t="s">
        <v>21</v>
      </c>
      <c r="C1996" t="s">
        <v>14</v>
      </c>
      <c r="D1996">
        <v>59</v>
      </c>
      <c r="E1996">
        <v>60</v>
      </c>
      <c r="F1996" t="s">
        <v>16</v>
      </c>
      <c r="G1996" t="s">
        <v>11</v>
      </c>
      <c r="H1996">
        <v>5416</v>
      </c>
      <c r="I1996">
        <f t="shared" si="341"/>
        <v>73.593477971896391</v>
      </c>
      <c r="J1996">
        <f t="shared" si="342"/>
        <v>3.733678655677088</v>
      </c>
      <c r="K1996">
        <f t="shared" si="343"/>
        <v>-1.35881606299661E-2</v>
      </c>
      <c r="M1996">
        <f t="shared" si="344"/>
        <v>4877.0024127439756</v>
      </c>
      <c r="N1996">
        <f t="shared" si="345"/>
        <v>67.408911013523721</v>
      </c>
      <c r="O1996">
        <f t="shared" si="346"/>
        <v>3.6217945386426473</v>
      </c>
      <c r="P1996">
        <f t="shared" si="347"/>
        <v>-1.6188653597768797E-2</v>
      </c>
      <c r="R1996">
        <f t="shared" si="348"/>
        <v>9.9519495431319133E-2</v>
      </c>
      <c r="S1996">
        <f t="shared" si="349"/>
        <v>8.4036889257148709E-2</v>
      </c>
      <c r="T1996">
        <f t="shared" si="350"/>
        <v>2.9966188135746495E-2</v>
      </c>
      <c r="U1996">
        <f t="shared" si="351"/>
        <v>0.19137932194205923</v>
      </c>
    </row>
    <row r="1997" spans="1:21" x14ac:dyDescent="0.55000000000000004">
      <c r="A1997">
        <v>1.01</v>
      </c>
      <c r="B1997" t="s">
        <v>8</v>
      </c>
      <c r="C1997" t="s">
        <v>14</v>
      </c>
      <c r="D1997">
        <v>62.3</v>
      </c>
      <c r="E1997">
        <v>57</v>
      </c>
      <c r="F1997" t="s">
        <v>10</v>
      </c>
      <c r="G1997" t="s">
        <v>11</v>
      </c>
      <c r="H1997">
        <v>5416</v>
      </c>
      <c r="I1997">
        <f t="shared" si="341"/>
        <v>73.593477971896391</v>
      </c>
      <c r="J1997">
        <f t="shared" si="342"/>
        <v>3.733678655677088</v>
      </c>
      <c r="K1997">
        <f t="shared" si="343"/>
        <v>-1.35881606299661E-2</v>
      </c>
      <c r="M1997">
        <f t="shared" si="344"/>
        <v>4877.0024127439756</v>
      </c>
      <c r="N1997">
        <f t="shared" si="345"/>
        <v>67.408911013523721</v>
      </c>
      <c r="O1997">
        <f t="shared" si="346"/>
        <v>3.6217945386426473</v>
      </c>
      <c r="P1997">
        <f t="shared" si="347"/>
        <v>-1.6188653597768797E-2</v>
      </c>
      <c r="R1997">
        <f t="shared" si="348"/>
        <v>9.9519495431319133E-2</v>
      </c>
      <c r="S1997">
        <f t="shared" si="349"/>
        <v>8.4036889257148709E-2</v>
      </c>
      <c r="T1997">
        <f t="shared" si="350"/>
        <v>2.9966188135746495E-2</v>
      </c>
      <c r="U1997">
        <f t="shared" si="351"/>
        <v>0.19137932194205923</v>
      </c>
    </row>
    <row r="1998" spans="1:21" x14ac:dyDescent="0.55000000000000004">
      <c r="A1998">
        <v>1.01</v>
      </c>
      <c r="B1998" t="s">
        <v>21</v>
      </c>
      <c r="C1998" t="s">
        <v>20</v>
      </c>
      <c r="D1998">
        <v>62.3</v>
      </c>
      <c r="E1998">
        <v>57</v>
      </c>
      <c r="F1998" t="s">
        <v>10</v>
      </c>
      <c r="G1998" t="s">
        <v>11</v>
      </c>
      <c r="H1998">
        <v>5416</v>
      </c>
      <c r="I1998">
        <f t="shared" si="341"/>
        <v>73.593477971896391</v>
      </c>
      <c r="J1998">
        <f t="shared" si="342"/>
        <v>3.733678655677088</v>
      </c>
      <c r="K1998">
        <f t="shared" si="343"/>
        <v>-1.35881606299661E-2</v>
      </c>
      <c r="M1998">
        <f t="shared" si="344"/>
        <v>4877.0024127439756</v>
      </c>
      <c r="N1998">
        <f t="shared" si="345"/>
        <v>67.408911013523721</v>
      </c>
      <c r="O1998">
        <f t="shared" si="346"/>
        <v>3.6217945386426473</v>
      </c>
      <c r="P1998">
        <f t="shared" si="347"/>
        <v>-1.6188653597768797E-2</v>
      </c>
      <c r="R1998">
        <f t="shared" si="348"/>
        <v>9.9519495431319133E-2</v>
      </c>
      <c r="S1998">
        <f t="shared" si="349"/>
        <v>8.4036889257148709E-2</v>
      </c>
      <c r="T1998">
        <f t="shared" si="350"/>
        <v>2.9966188135746495E-2</v>
      </c>
      <c r="U1998">
        <f t="shared" si="351"/>
        <v>0.19137932194205923</v>
      </c>
    </row>
    <row r="1999" spans="1:21" x14ac:dyDescent="0.55000000000000004">
      <c r="A1999">
        <v>1.01</v>
      </c>
      <c r="B1999" t="s">
        <v>23</v>
      </c>
      <c r="C1999" t="s">
        <v>12</v>
      </c>
      <c r="D1999">
        <v>62.4</v>
      </c>
      <c r="E1999">
        <v>60</v>
      </c>
      <c r="F1999" t="s">
        <v>16</v>
      </c>
      <c r="G1999" t="s">
        <v>11</v>
      </c>
      <c r="H1999">
        <v>5416</v>
      </c>
      <c r="I1999">
        <f t="shared" si="341"/>
        <v>73.593477971896391</v>
      </c>
      <c r="J1999">
        <f t="shared" si="342"/>
        <v>3.733678655677088</v>
      </c>
      <c r="K1999">
        <f t="shared" si="343"/>
        <v>-1.35881606299661E-2</v>
      </c>
      <c r="M1999">
        <f t="shared" si="344"/>
        <v>4877.0024127439756</v>
      </c>
      <c r="N1999">
        <f t="shared" si="345"/>
        <v>67.408911013523721</v>
      </c>
      <c r="O1999">
        <f t="shared" si="346"/>
        <v>3.6217945386426473</v>
      </c>
      <c r="P1999">
        <f t="shared" si="347"/>
        <v>-1.6188653597768797E-2</v>
      </c>
      <c r="R1999">
        <f t="shared" si="348"/>
        <v>9.9519495431319133E-2</v>
      </c>
      <c r="S1999">
        <f t="shared" si="349"/>
        <v>8.4036889257148709E-2</v>
      </c>
      <c r="T1999">
        <f t="shared" si="350"/>
        <v>2.9966188135746495E-2</v>
      </c>
      <c r="U1999">
        <f t="shared" si="351"/>
        <v>0.19137932194205923</v>
      </c>
    </row>
    <row r="2000" spans="1:21" x14ac:dyDescent="0.55000000000000004">
      <c r="A2000">
        <v>1.01</v>
      </c>
      <c r="B2000" t="s">
        <v>15</v>
      </c>
      <c r="C2000" t="s">
        <v>12</v>
      </c>
      <c r="D2000">
        <v>61.7</v>
      </c>
      <c r="E2000">
        <v>55</v>
      </c>
      <c r="F2000" t="s">
        <v>26</v>
      </c>
      <c r="G2000" t="s">
        <v>11</v>
      </c>
      <c r="H2000">
        <v>5416</v>
      </c>
      <c r="I2000">
        <f t="shared" si="341"/>
        <v>73.593477971896391</v>
      </c>
      <c r="J2000">
        <f t="shared" si="342"/>
        <v>3.733678655677088</v>
      </c>
      <c r="K2000">
        <f t="shared" si="343"/>
        <v>-1.35881606299661E-2</v>
      </c>
      <c r="M2000">
        <f t="shared" si="344"/>
        <v>4877.0024127439756</v>
      </c>
      <c r="N2000">
        <f t="shared" si="345"/>
        <v>67.408911013523721</v>
      </c>
      <c r="O2000">
        <f t="shared" si="346"/>
        <v>3.6217945386426473</v>
      </c>
      <c r="P2000">
        <f t="shared" si="347"/>
        <v>-1.6188653597768797E-2</v>
      </c>
      <c r="R2000">
        <f t="shared" si="348"/>
        <v>9.9519495431319133E-2</v>
      </c>
      <c r="S2000">
        <f t="shared" si="349"/>
        <v>8.4036889257148709E-2</v>
      </c>
      <c r="T2000">
        <f t="shared" si="350"/>
        <v>2.9966188135746495E-2</v>
      </c>
      <c r="U2000">
        <f t="shared" si="351"/>
        <v>0.19137932194205923</v>
      </c>
    </row>
    <row r="2001" spans="1:21" x14ac:dyDescent="0.55000000000000004">
      <c r="A2001">
        <v>1.3</v>
      </c>
      <c r="B2001" t="s">
        <v>27</v>
      </c>
      <c r="C2001" t="s">
        <v>20</v>
      </c>
      <c r="D2001">
        <v>59.4</v>
      </c>
      <c r="E2001">
        <v>59</v>
      </c>
      <c r="F2001" t="s">
        <v>10</v>
      </c>
      <c r="G2001" t="s">
        <v>11</v>
      </c>
      <c r="H2001">
        <v>5417</v>
      </c>
      <c r="I2001">
        <f t="shared" si="341"/>
        <v>73.600271738628791</v>
      </c>
      <c r="J2001">
        <f t="shared" si="342"/>
        <v>3.7337588355872029</v>
      </c>
      <c r="K2001">
        <f t="shared" si="343"/>
        <v>-1.3586906357509469E-2</v>
      </c>
      <c r="M2001">
        <f t="shared" si="344"/>
        <v>6754.14091769078</v>
      </c>
      <c r="N2001">
        <f t="shared" si="345"/>
        <v>82.681576982386588</v>
      </c>
      <c r="O2001">
        <f t="shared" si="346"/>
        <v>3.8517888159047837</v>
      </c>
      <c r="P2001">
        <f t="shared" si="347"/>
        <v>-1.1287360431270453E-2</v>
      </c>
      <c r="R2001">
        <f t="shared" si="348"/>
        <v>0.24684159455247923</v>
      </c>
      <c r="S2001">
        <f t="shared" si="349"/>
        <v>0.12338684395089689</v>
      </c>
      <c r="T2001">
        <f t="shared" si="350"/>
        <v>3.1611570407979607E-2</v>
      </c>
      <c r="U2001">
        <f t="shared" si="351"/>
        <v>0.16924720504664842</v>
      </c>
    </row>
    <row r="2002" spans="1:21" x14ac:dyDescent="0.55000000000000004">
      <c r="A2002">
        <v>1.02</v>
      </c>
      <c r="B2002" t="s">
        <v>8</v>
      </c>
      <c r="C2002" t="s">
        <v>14</v>
      </c>
      <c r="D2002">
        <v>61</v>
      </c>
      <c r="E2002">
        <v>60</v>
      </c>
      <c r="F2002" t="s">
        <v>16</v>
      </c>
      <c r="G2002" t="s">
        <v>11</v>
      </c>
      <c r="H2002">
        <v>5417</v>
      </c>
      <c r="I2002">
        <f t="shared" si="341"/>
        <v>73.600271738628791</v>
      </c>
      <c r="J2002">
        <f t="shared" si="342"/>
        <v>3.7337588355872029</v>
      </c>
      <c r="K2002">
        <f t="shared" si="343"/>
        <v>-1.3586906357509469E-2</v>
      </c>
      <c r="M2002">
        <f t="shared" si="344"/>
        <v>4941.7313267076588</v>
      </c>
      <c r="N2002">
        <f t="shared" si="345"/>
        <v>67.935554667622441</v>
      </c>
      <c r="O2002">
        <f t="shared" si="346"/>
        <v>3.6297253757896177</v>
      </c>
      <c r="P2002">
        <f t="shared" si="347"/>
        <v>-1.6019643488579198E-2</v>
      </c>
      <c r="R2002">
        <f t="shared" si="348"/>
        <v>8.7736509745678634E-2</v>
      </c>
      <c r="S2002">
        <f t="shared" si="349"/>
        <v>7.6965980385548596E-2</v>
      </c>
      <c r="T2002">
        <f t="shared" si="350"/>
        <v>2.7862929658450736E-2</v>
      </c>
      <c r="U2002">
        <f t="shared" si="351"/>
        <v>0.17905011391538422</v>
      </c>
    </row>
    <row r="2003" spans="1:21" x14ac:dyDescent="0.55000000000000004">
      <c r="A2003">
        <v>1.5</v>
      </c>
      <c r="B2003" t="s">
        <v>13</v>
      </c>
      <c r="C2003" t="s">
        <v>14</v>
      </c>
      <c r="D2003">
        <v>61.2</v>
      </c>
      <c r="E2003">
        <v>57</v>
      </c>
      <c r="F2003" t="s">
        <v>16</v>
      </c>
      <c r="G2003" t="s">
        <v>11</v>
      </c>
      <c r="H2003">
        <v>5417</v>
      </c>
      <c r="I2003">
        <f t="shared" si="341"/>
        <v>73.600271738628791</v>
      </c>
      <c r="J2003">
        <f t="shared" si="342"/>
        <v>3.7337588355872029</v>
      </c>
      <c r="K2003">
        <f t="shared" si="343"/>
        <v>-1.3586906357509469E-2</v>
      </c>
      <c r="M2003">
        <f t="shared" si="344"/>
        <v>8048.7191969644373</v>
      </c>
      <c r="N2003">
        <f t="shared" si="345"/>
        <v>93.214450064360989</v>
      </c>
      <c r="O2003">
        <f t="shared" si="346"/>
        <v>4.0104055588441891</v>
      </c>
      <c r="P2003">
        <f t="shared" si="347"/>
        <v>-7.90715824747849E-3</v>
      </c>
      <c r="R2003">
        <f t="shared" si="348"/>
        <v>0.48582595476544899</v>
      </c>
      <c r="S2003">
        <f t="shared" si="349"/>
        <v>0.26649600419121522</v>
      </c>
      <c r="T2003">
        <f t="shared" si="350"/>
        <v>7.4093356169715879E-2</v>
      </c>
      <c r="U2003">
        <f t="shared" si="351"/>
        <v>0.41803100430524337</v>
      </c>
    </row>
    <row r="2004" spans="1:21" x14ac:dyDescent="0.55000000000000004">
      <c r="A2004">
        <v>0.8</v>
      </c>
      <c r="B2004" t="s">
        <v>21</v>
      </c>
      <c r="C2004" t="s">
        <v>25</v>
      </c>
      <c r="D2004">
        <v>62.6</v>
      </c>
      <c r="E2004">
        <v>58</v>
      </c>
      <c r="F2004" t="s">
        <v>10</v>
      </c>
      <c r="G2004" t="s">
        <v>11</v>
      </c>
      <c r="H2004">
        <v>5418</v>
      </c>
      <c r="I2004">
        <f t="shared" si="341"/>
        <v>73.607064878311789</v>
      </c>
      <c r="J2004">
        <f t="shared" si="342"/>
        <v>3.7338390006971496</v>
      </c>
      <c r="K2004">
        <f t="shared" si="343"/>
        <v>-1.3585652432320372E-2</v>
      </c>
      <c r="M2004">
        <f t="shared" si="344"/>
        <v>3517.6952195066356</v>
      </c>
      <c r="N2004">
        <f t="shared" si="345"/>
        <v>56.349394277450607</v>
      </c>
      <c r="O2004">
        <f t="shared" si="346"/>
        <v>3.4552469585562724</v>
      </c>
      <c r="P2004">
        <f t="shared" si="347"/>
        <v>-1.9737865890750356E-2</v>
      </c>
      <c r="R2004">
        <f t="shared" si="348"/>
        <v>0.35073916214347811</v>
      </c>
      <c r="S2004">
        <f t="shared" si="349"/>
        <v>0.23445671457477349</v>
      </c>
      <c r="T2004">
        <f t="shared" si="350"/>
        <v>7.4612762384468345E-2</v>
      </c>
      <c r="U2004">
        <f t="shared" si="351"/>
        <v>0.45284637517987875</v>
      </c>
    </row>
    <row r="2005" spans="1:21" x14ac:dyDescent="0.55000000000000004">
      <c r="A2005">
        <v>1.29</v>
      </c>
      <c r="B2005" t="s">
        <v>23</v>
      </c>
      <c r="C2005" t="s">
        <v>20</v>
      </c>
      <c r="D2005">
        <v>61.2</v>
      </c>
      <c r="E2005">
        <v>59</v>
      </c>
      <c r="F2005" t="s">
        <v>10</v>
      </c>
      <c r="G2005" t="s">
        <v>11</v>
      </c>
      <c r="H2005">
        <v>5418</v>
      </c>
      <c r="I2005">
        <f t="shared" si="341"/>
        <v>73.607064878311789</v>
      </c>
      <c r="J2005">
        <f t="shared" si="342"/>
        <v>3.7338390006971496</v>
      </c>
      <c r="K2005">
        <f t="shared" si="343"/>
        <v>-1.3585652432320372E-2</v>
      </c>
      <c r="M2005">
        <f t="shared" si="344"/>
        <v>6689.4120037270968</v>
      </c>
      <c r="N2005">
        <f t="shared" si="345"/>
        <v>82.154933328287882</v>
      </c>
      <c r="O2005">
        <f t="shared" si="346"/>
        <v>3.8438579787578138</v>
      </c>
      <c r="P2005">
        <f t="shared" si="347"/>
        <v>-1.1456370540460049E-2</v>
      </c>
      <c r="R2005">
        <f t="shared" si="348"/>
        <v>0.23466445251515261</v>
      </c>
      <c r="S2005">
        <f t="shared" si="349"/>
        <v>0.11612836979857227</v>
      </c>
      <c r="T2005">
        <f t="shared" si="350"/>
        <v>2.946537813765468E-2</v>
      </c>
      <c r="U2005">
        <f t="shared" si="351"/>
        <v>0.15673019035837732</v>
      </c>
    </row>
    <row r="2006" spans="1:21" x14ac:dyDescent="0.55000000000000004">
      <c r="A2006">
        <v>1</v>
      </c>
      <c r="B2006" t="s">
        <v>8</v>
      </c>
      <c r="C2006" t="s">
        <v>14</v>
      </c>
      <c r="D2006">
        <v>63.7</v>
      </c>
      <c r="E2006">
        <v>55</v>
      </c>
      <c r="F2006" t="s">
        <v>16</v>
      </c>
      <c r="G2006" t="s">
        <v>11</v>
      </c>
      <c r="H2006">
        <v>5535</v>
      </c>
      <c r="I2006">
        <f t="shared" si="341"/>
        <v>74.397580605823464</v>
      </c>
      <c r="J2006">
        <f t="shared" si="342"/>
        <v>3.7431176252147416</v>
      </c>
      <c r="K2006">
        <f t="shared" si="343"/>
        <v>-1.3441297309091865E-2</v>
      </c>
      <c r="M2006">
        <f t="shared" si="344"/>
        <v>4812.2734987802924</v>
      </c>
      <c r="N2006">
        <f t="shared" si="345"/>
        <v>66.882267359425001</v>
      </c>
      <c r="O2006">
        <f t="shared" si="346"/>
        <v>3.6138637014956769</v>
      </c>
      <c r="P2006">
        <f t="shared" si="347"/>
        <v>-1.6357663706958396E-2</v>
      </c>
      <c r="R2006">
        <f t="shared" si="348"/>
        <v>0.13057389362596344</v>
      </c>
      <c r="S2006">
        <f t="shared" si="349"/>
        <v>0.10101555971579811</v>
      </c>
      <c r="T2006">
        <f t="shared" si="350"/>
        <v>3.4531087895387572E-2</v>
      </c>
      <c r="U2006">
        <f t="shared" si="351"/>
        <v>0.2169706041613903</v>
      </c>
    </row>
    <row r="2007" spans="1:21" x14ac:dyDescent="0.55000000000000004">
      <c r="A2007">
        <v>1.41</v>
      </c>
      <c r="B2007" t="s">
        <v>27</v>
      </c>
      <c r="C2007" t="s">
        <v>20</v>
      </c>
      <c r="D2007">
        <v>62.2</v>
      </c>
      <c r="E2007">
        <v>60</v>
      </c>
      <c r="F2007" t="s">
        <v>16</v>
      </c>
      <c r="G2007" t="s">
        <v>11</v>
      </c>
      <c r="H2007">
        <v>5536</v>
      </c>
      <c r="I2007">
        <f t="shared" si="341"/>
        <v>74.4043009509531</v>
      </c>
      <c r="J2007">
        <f t="shared" si="342"/>
        <v>3.7431960814487013</v>
      </c>
      <c r="K2007">
        <f t="shared" si="343"/>
        <v>-1.3440083264261759E-2</v>
      </c>
      <c r="M2007">
        <f t="shared" si="344"/>
        <v>7466.1589712912919</v>
      </c>
      <c r="N2007">
        <f t="shared" si="345"/>
        <v>88.474657177472523</v>
      </c>
      <c r="O2007">
        <f t="shared" si="346"/>
        <v>3.9390280245214564</v>
      </c>
      <c r="P2007">
        <f t="shared" si="347"/>
        <v>-9.4282492301848743E-3</v>
      </c>
      <c r="R2007">
        <f t="shared" si="348"/>
        <v>0.34865588354250215</v>
      </c>
      <c r="S2007">
        <f t="shared" si="349"/>
        <v>0.1891067592422449</v>
      </c>
      <c r="T2007">
        <f t="shared" si="350"/>
        <v>5.2316773904337845E-2</v>
      </c>
      <c r="U2007">
        <f t="shared" si="351"/>
        <v>0.29849770683673271</v>
      </c>
    </row>
    <row r="2008" spans="1:21" x14ac:dyDescent="0.55000000000000004">
      <c r="A2008">
        <v>1.1000000000000001</v>
      </c>
      <c r="B2008" t="s">
        <v>17</v>
      </c>
      <c r="C2008" t="s">
        <v>14</v>
      </c>
      <c r="D2008">
        <v>61.1</v>
      </c>
      <c r="E2008">
        <v>57</v>
      </c>
      <c r="F2008" t="s">
        <v>16</v>
      </c>
      <c r="G2008" t="s">
        <v>11</v>
      </c>
      <c r="H2008">
        <v>5536</v>
      </c>
      <c r="I2008">
        <f t="shared" si="341"/>
        <v>74.4043009509531</v>
      </c>
      <c r="J2008">
        <f t="shared" si="342"/>
        <v>3.7431960814487013</v>
      </c>
      <c r="K2008">
        <f t="shared" si="343"/>
        <v>-1.3440083264261759E-2</v>
      </c>
      <c r="M2008">
        <f t="shared" si="344"/>
        <v>5459.5626384171228</v>
      </c>
      <c r="N2008">
        <f t="shared" si="345"/>
        <v>72.148703900412201</v>
      </c>
      <c r="O2008">
        <f t="shared" si="346"/>
        <v>3.6931720729653796</v>
      </c>
      <c r="P2008">
        <f t="shared" si="347"/>
        <v>-1.4667562615062413E-2</v>
      </c>
      <c r="R2008">
        <f t="shared" si="348"/>
        <v>1.3807326875519726E-2</v>
      </c>
      <c r="S2008">
        <f t="shared" si="349"/>
        <v>3.0315412169892926E-2</v>
      </c>
      <c r="T2008">
        <f t="shared" si="350"/>
        <v>1.3363982915893963E-2</v>
      </c>
      <c r="U2008">
        <f t="shared" si="351"/>
        <v>9.1329743028052413E-2</v>
      </c>
    </row>
    <row r="2009" spans="1:21" x14ac:dyDescent="0.55000000000000004">
      <c r="A2009">
        <v>1.22</v>
      </c>
      <c r="B2009" t="s">
        <v>17</v>
      </c>
      <c r="C2009" t="s">
        <v>20</v>
      </c>
      <c r="D2009">
        <v>60.4</v>
      </c>
      <c r="E2009">
        <v>60</v>
      </c>
      <c r="F2009" t="s">
        <v>16</v>
      </c>
      <c r="G2009" t="s">
        <v>11</v>
      </c>
      <c r="H2009">
        <v>5541</v>
      </c>
      <c r="I2009">
        <f t="shared" si="341"/>
        <v>74.437893575785708</v>
      </c>
      <c r="J2009">
        <f t="shared" si="342"/>
        <v>3.743588150159904</v>
      </c>
      <c r="K2009">
        <f t="shared" si="343"/>
        <v>-1.3434017970724728E-2</v>
      </c>
      <c r="M2009">
        <f t="shared" si="344"/>
        <v>6236.3096059813161</v>
      </c>
      <c r="N2009">
        <f t="shared" si="345"/>
        <v>78.468427749596827</v>
      </c>
      <c r="O2009">
        <f t="shared" si="346"/>
        <v>3.7883421187290223</v>
      </c>
      <c r="P2009">
        <f t="shared" si="347"/>
        <v>-1.2639441304787238E-2</v>
      </c>
      <c r="R2009">
        <f t="shared" si="348"/>
        <v>0.12548449846260892</v>
      </c>
      <c r="S2009">
        <f t="shared" si="349"/>
        <v>5.4146268522598726E-2</v>
      </c>
      <c r="T2009">
        <f t="shared" si="350"/>
        <v>1.1954832308999231E-2</v>
      </c>
      <c r="U2009">
        <f t="shared" si="351"/>
        <v>5.9146613296857456E-2</v>
      </c>
    </row>
    <row r="2010" spans="1:21" x14ac:dyDescent="0.55000000000000004">
      <c r="A2010">
        <v>1.3</v>
      </c>
      <c r="B2010" t="s">
        <v>23</v>
      </c>
      <c r="C2010" t="s">
        <v>20</v>
      </c>
      <c r="D2010">
        <v>61</v>
      </c>
      <c r="E2010">
        <v>58</v>
      </c>
      <c r="F2010" t="s">
        <v>10</v>
      </c>
      <c r="G2010" t="s">
        <v>11</v>
      </c>
      <c r="H2010">
        <v>5541</v>
      </c>
      <c r="I2010">
        <f t="shared" si="341"/>
        <v>74.437893575785708</v>
      </c>
      <c r="J2010">
        <f t="shared" si="342"/>
        <v>3.743588150159904</v>
      </c>
      <c r="K2010">
        <f t="shared" si="343"/>
        <v>-1.3434017970724728E-2</v>
      </c>
      <c r="M2010">
        <f t="shared" si="344"/>
        <v>6754.14091769078</v>
      </c>
      <c r="N2010">
        <f t="shared" si="345"/>
        <v>82.681576982386588</v>
      </c>
      <c r="O2010">
        <f t="shared" si="346"/>
        <v>3.8517888159047837</v>
      </c>
      <c r="P2010">
        <f t="shared" si="347"/>
        <v>-1.1287360431270453E-2</v>
      </c>
      <c r="R2010">
        <f t="shared" si="348"/>
        <v>0.21893898532589426</v>
      </c>
      <c r="S2010">
        <f t="shared" si="349"/>
        <v>0.11074579102924147</v>
      </c>
      <c r="T2010">
        <f t="shared" si="350"/>
        <v>2.890292986429558E-2</v>
      </c>
      <c r="U2010">
        <f t="shared" si="351"/>
        <v>0.15979266546555529</v>
      </c>
    </row>
    <row r="2011" spans="1:21" x14ac:dyDescent="0.55000000000000004">
      <c r="A2011">
        <v>1.6</v>
      </c>
      <c r="B2011" t="s">
        <v>13</v>
      </c>
      <c r="C2011" t="s">
        <v>14</v>
      </c>
      <c r="D2011">
        <v>63.3</v>
      </c>
      <c r="E2011">
        <v>57</v>
      </c>
      <c r="F2011" t="s">
        <v>16</v>
      </c>
      <c r="G2011" t="s">
        <v>11</v>
      </c>
      <c r="H2011">
        <v>5542</v>
      </c>
      <c r="I2011">
        <f t="shared" si="341"/>
        <v>74.444610281739003</v>
      </c>
      <c r="J2011">
        <f t="shared" si="342"/>
        <v>3.743666521446213</v>
      </c>
      <c r="K2011">
        <f t="shared" si="343"/>
        <v>-1.3432805897101947E-2</v>
      </c>
      <c r="M2011">
        <f t="shared" si="344"/>
        <v>8696.0083366012677</v>
      </c>
      <c r="N2011">
        <f t="shared" si="345"/>
        <v>98.480886605348189</v>
      </c>
      <c r="O2011">
        <f t="shared" si="346"/>
        <v>4.0897139303138914</v>
      </c>
      <c r="P2011">
        <f t="shared" si="347"/>
        <v>-6.2170571555825067E-3</v>
      </c>
      <c r="R2011">
        <f t="shared" si="348"/>
        <v>0.56911012930372928</v>
      </c>
      <c r="S2011">
        <f t="shared" si="349"/>
        <v>0.32287463434414942</v>
      </c>
      <c r="T2011">
        <f t="shared" si="350"/>
        <v>9.2435425774515051E-2</v>
      </c>
      <c r="U2011">
        <f t="shared" si="351"/>
        <v>0.53717360295336347</v>
      </c>
    </row>
    <row r="2012" spans="1:21" x14ac:dyDescent="0.55000000000000004">
      <c r="A2012">
        <v>1.02</v>
      </c>
      <c r="B2012" t="s">
        <v>21</v>
      </c>
      <c r="C2012" t="s">
        <v>14</v>
      </c>
      <c r="D2012">
        <v>62.5</v>
      </c>
      <c r="E2012">
        <v>55</v>
      </c>
      <c r="F2012" t="s">
        <v>16</v>
      </c>
      <c r="G2012" t="s">
        <v>11</v>
      </c>
      <c r="H2012">
        <v>5543</v>
      </c>
      <c r="I2012">
        <f t="shared" si="341"/>
        <v>74.451326381737488</v>
      </c>
      <c r="J2012">
        <f t="shared" si="342"/>
        <v>3.7437448785924614</v>
      </c>
      <c r="K2012">
        <f t="shared" si="343"/>
        <v>-1.3431594151495125E-2</v>
      </c>
      <c r="M2012">
        <f t="shared" si="344"/>
        <v>4941.7313267076588</v>
      </c>
      <c r="N2012">
        <f t="shared" si="345"/>
        <v>67.935554667622441</v>
      </c>
      <c r="O2012">
        <f t="shared" si="346"/>
        <v>3.6297253757896177</v>
      </c>
      <c r="P2012">
        <f t="shared" si="347"/>
        <v>-1.6019643488579198E-2</v>
      </c>
      <c r="R2012">
        <f t="shared" si="348"/>
        <v>0.10847351132822319</v>
      </c>
      <c r="S2012">
        <f t="shared" si="349"/>
        <v>8.7517201247785031E-2</v>
      </c>
      <c r="T2012">
        <f t="shared" si="350"/>
        <v>3.0456002345360583E-2</v>
      </c>
      <c r="U2012">
        <f t="shared" si="351"/>
        <v>0.19268370588728564</v>
      </c>
    </row>
    <row r="2013" spans="1:21" x14ac:dyDescent="0.55000000000000004">
      <c r="A2013">
        <v>1.01</v>
      </c>
      <c r="B2013" t="s">
        <v>8</v>
      </c>
      <c r="C2013" t="s">
        <v>14</v>
      </c>
      <c r="D2013">
        <v>62.8</v>
      </c>
      <c r="E2013">
        <v>58</v>
      </c>
      <c r="F2013" t="s">
        <v>10</v>
      </c>
      <c r="G2013" t="s">
        <v>11</v>
      </c>
      <c r="H2013">
        <v>5543</v>
      </c>
      <c r="I2013">
        <f t="shared" si="341"/>
        <v>74.451326381737488</v>
      </c>
      <c r="J2013">
        <f t="shared" si="342"/>
        <v>3.7437448785924614</v>
      </c>
      <c r="K2013">
        <f t="shared" si="343"/>
        <v>-1.3431594151495125E-2</v>
      </c>
      <c r="M2013">
        <f t="shared" si="344"/>
        <v>4877.0024127439756</v>
      </c>
      <c r="N2013">
        <f t="shared" si="345"/>
        <v>67.408911013523721</v>
      </c>
      <c r="O2013">
        <f t="shared" si="346"/>
        <v>3.6217945386426473</v>
      </c>
      <c r="P2013">
        <f t="shared" si="347"/>
        <v>-1.6188653597768797E-2</v>
      </c>
      <c r="R2013">
        <f t="shared" si="348"/>
        <v>0.12015110720837532</v>
      </c>
      <c r="S2013">
        <f t="shared" si="349"/>
        <v>9.4590865072099434E-2</v>
      </c>
      <c r="T2013">
        <f t="shared" si="350"/>
        <v>3.2574425850210136E-2</v>
      </c>
      <c r="U2013">
        <f t="shared" si="351"/>
        <v>0.20526673268837356</v>
      </c>
    </row>
    <row r="2014" spans="1:21" x14ac:dyDescent="0.55000000000000004">
      <c r="A2014">
        <v>1.01</v>
      </c>
      <c r="B2014" t="s">
        <v>15</v>
      </c>
      <c r="C2014" t="s">
        <v>18</v>
      </c>
      <c r="D2014">
        <v>60.6</v>
      </c>
      <c r="E2014">
        <v>59</v>
      </c>
      <c r="F2014" t="s">
        <v>10</v>
      </c>
      <c r="G2014" t="s">
        <v>11</v>
      </c>
      <c r="H2014">
        <v>5543</v>
      </c>
      <c r="I2014">
        <f t="shared" si="341"/>
        <v>74.451326381737488</v>
      </c>
      <c r="J2014">
        <f t="shared" si="342"/>
        <v>3.7437448785924614</v>
      </c>
      <c r="K2014">
        <f t="shared" si="343"/>
        <v>-1.3431594151495125E-2</v>
      </c>
      <c r="M2014">
        <f t="shared" si="344"/>
        <v>4877.0024127439756</v>
      </c>
      <c r="N2014">
        <f t="shared" si="345"/>
        <v>67.408911013523721</v>
      </c>
      <c r="O2014">
        <f t="shared" si="346"/>
        <v>3.6217945386426473</v>
      </c>
      <c r="P2014">
        <f t="shared" si="347"/>
        <v>-1.6188653597768797E-2</v>
      </c>
      <c r="R2014">
        <f t="shared" si="348"/>
        <v>0.12015110720837532</v>
      </c>
      <c r="S2014">
        <f t="shared" si="349"/>
        <v>9.4590865072099434E-2</v>
      </c>
      <c r="T2014">
        <f t="shared" si="350"/>
        <v>3.2574425850210136E-2</v>
      </c>
      <c r="U2014">
        <f t="shared" si="351"/>
        <v>0.20526673268837356</v>
      </c>
    </row>
    <row r="2015" spans="1:21" x14ac:dyDescent="0.55000000000000004">
      <c r="A2015">
        <v>1.01</v>
      </c>
      <c r="B2015" t="s">
        <v>17</v>
      </c>
      <c r="C2015" t="s">
        <v>12</v>
      </c>
      <c r="D2015">
        <v>62.8</v>
      </c>
      <c r="E2015">
        <v>58</v>
      </c>
      <c r="F2015" t="s">
        <v>10</v>
      </c>
      <c r="G2015" t="s">
        <v>11</v>
      </c>
      <c r="H2015">
        <v>5543</v>
      </c>
      <c r="I2015">
        <f t="shared" si="341"/>
        <v>74.451326381737488</v>
      </c>
      <c r="J2015">
        <f t="shared" si="342"/>
        <v>3.7437448785924614</v>
      </c>
      <c r="K2015">
        <f t="shared" si="343"/>
        <v>-1.3431594151495125E-2</v>
      </c>
      <c r="M2015">
        <f t="shared" si="344"/>
        <v>4877.0024127439756</v>
      </c>
      <c r="N2015">
        <f t="shared" si="345"/>
        <v>67.408911013523721</v>
      </c>
      <c r="O2015">
        <f t="shared" si="346"/>
        <v>3.6217945386426473</v>
      </c>
      <c r="P2015">
        <f t="shared" si="347"/>
        <v>-1.6188653597768797E-2</v>
      </c>
      <c r="R2015">
        <f t="shared" si="348"/>
        <v>0.12015110720837532</v>
      </c>
      <c r="S2015">
        <f t="shared" si="349"/>
        <v>9.4590865072099434E-2</v>
      </c>
      <c r="T2015">
        <f t="shared" si="350"/>
        <v>3.2574425850210136E-2</v>
      </c>
      <c r="U2015">
        <f t="shared" si="351"/>
        <v>0.20526673268837356</v>
      </c>
    </row>
    <row r="2016" spans="1:21" x14ac:dyDescent="0.55000000000000004">
      <c r="A2016">
        <v>1.26</v>
      </c>
      <c r="B2016" t="s">
        <v>13</v>
      </c>
      <c r="C2016" t="s">
        <v>14</v>
      </c>
      <c r="D2016">
        <v>62.1</v>
      </c>
      <c r="E2016">
        <v>59</v>
      </c>
      <c r="F2016" t="s">
        <v>16</v>
      </c>
      <c r="G2016" t="s">
        <v>11</v>
      </c>
      <c r="H2016">
        <v>5544</v>
      </c>
      <c r="I2016">
        <f t="shared" si="341"/>
        <v>74.458041875945142</v>
      </c>
      <c r="J2016">
        <f t="shared" si="342"/>
        <v>3.7438232216037504</v>
      </c>
      <c r="K2016">
        <f t="shared" si="343"/>
        <v>-1.3430382733756338E-2</v>
      </c>
      <c r="M2016">
        <f t="shared" si="344"/>
        <v>6495.2252618360471</v>
      </c>
      <c r="N2016">
        <f t="shared" si="345"/>
        <v>80.575002365991708</v>
      </c>
      <c r="O2016">
        <f t="shared" si="346"/>
        <v>3.820065467316903</v>
      </c>
      <c r="P2016">
        <f t="shared" si="347"/>
        <v>-1.1963400868028846E-2</v>
      </c>
      <c r="R2016">
        <f t="shared" si="348"/>
        <v>0.17157742818110519</v>
      </c>
      <c r="S2016">
        <f t="shared" si="349"/>
        <v>8.2153120548591099E-2</v>
      </c>
      <c r="T2016">
        <f t="shared" si="350"/>
        <v>2.036480923383251E-2</v>
      </c>
      <c r="U2016">
        <f t="shared" si="351"/>
        <v>0.10922859718958976</v>
      </c>
    </row>
    <row r="2017" spans="1:21" x14ac:dyDescent="0.55000000000000004">
      <c r="A2017">
        <v>1.1200000000000001</v>
      </c>
      <c r="B2017" t="s">
        <v>27</v>
      </c>
      <c r="C2017" t="s">
        <v>25</v>
      </c>
      <c r="D2017">
        <v>58.3</v>
      </c>
      <c r="E2017">
        <v>62</v>
      </c>
      <c r="F2017" t="s">
        <v>16</v>
      </c>
      <c r="G2017" t="s">
        <v>11</v>
      </c>
      <c r="H2017">
        <v>5544</v>
      </c>
      <c r="I2017">
        <f t="shared" si="341"/>
        <v>74.458041875945142</v>
      </c>
      <c r="J2017">
        <f t="shared" si="342"/>
        <v>3.7438232216037504</v>
      </c>
      <c r="K2017">
        <f t="shared" si="343"/>
        <v>-1.3430382733756338E-2</v>
      </c>
      <c r="M2017">
        <f t="shared" si="344"/>
        <v>5589.0204663444874</v>
      </c>
      <c r="N2017">
        <f t="shared" si="345"/>
        <v>73.201991208609641</v>
      </c>
      <c r="O2017">
        <f t="shared" si="346"/>
        <v>3.70903374725932</v>
      </c>
      <c r="P2017">
        <f t="shared" si="347"/>
        <v>-1.4329542396683218E-2</v>
      </c>
      <c r="R2017">
        <f t="shared" si="348"/>
        <v>8.1205747374616579E-3</v>
      </c>
      <c r="S2017">
        <f t="shared" si="349"/>
        <v>1.6869241195305834E-2</v>
      </c>
      <c r="T2017">
        <f t="shared" si="350"/>
        <v>9.2924992140861577E-3</v>
      </c>
      <c r="U2017">
        <f t="shared" si="351"/>
        <v>6.6949667835370361E-2</v>
      </c>
    </row>
    <row r="2018" spans="1:21" x14ac:dyDescent="0.55000000000000004">
      <c r="A2018">
        <v>1</v>
      </c>
      <c r="B2018" t="s">
        <v>15</v>
      </c>
      <c r="C2018" t="s">
        <v>18</v>
      </c>
      <c r="D2018">
        <v>62.5</v>
      </c>
      <c r="E2018">
        <v>61</v>
      </c>
      <c r="F2018" t="s">
        <v>16</v>
      </c>
      <c r="G2018" t="s">
        <v>11</v>
      </c>
      <c r="H2018">
        <v>5544</v>
      </c>
      <c r="I2018">
        <f t="shared" si="341"/>
        <v>74.458041875945142</v>
      </c>
      <c r="J2018">
        <f t="shared" si="342"/>
        <v>3.7438232216037504</v>
      </c>
      <c r="K2018">
        <f t="shared" si="343"/>
        <v>-1.3430382733756338E-2</v>
      </c>
      <c r="M2018">
        <f t="shared" si="344"/>
        <v>4812.2734987802924</v>
      </c>
      <c r="N2018">
        <f t="shared" si="345"/>
        <v>66.882267359425001</v>
      </c>
      <c r="O2018">
        <f t="shared" si="346"/>
        <v>3.6138637014956769</v>
      </c>
      <c r="P2018">
        <f t="shared" si="347"/>
        <v>-1.6357663706958396E-2</v>
      </c>
      <c r="R2018">
        <f t="shared" si="348"/>
        <v>0.13198529964280442</v>
      </c>
      <c r="S2018">
        <f t="shared" si="349"/>
        <v>0.10174555126150338</v>
      </c>
      <c r="T2018">
        <f t="shared" si="350"/>
        <v>3.4713049312302298E-2</v>
      </c>
      <c r="U2018">
        <f t="shared" si="351"/>
        <v>0.21795960928533628</v>
      </c>
    </row>
    <row r="2019" spans="1:21" x14ac:dyDescent="0.55000000000000004">
      <c r="A2019">
        <v>1.4</v>
      </c>
      <c r="B2019" t="s">
        <v>13</v>
      </c>
      <c r="C2019" t="s">
        <v>14</v>
      </c>
      <c r="D2019">
        <v>60.4</v>
      </c>
      <c r="E2019">
        <v>57</v>
      </c>
      <c r="F2019" t="s">
        <v>16</v>
      </c>
      <c r="G2019" t="s">
        <v>11</v>
      </c>
      <c r="H2019">
        <v>5544</v>
      </c>
      <c r="I2019">
        <f t="shared" si="341"/>
        <v>74.458041875945142</v>
      </c>
      <c r="J2019">
        <f t="shared" si="342"/>
        <v>3.7438232216037504</v>
      </c>
      <c r="K2019">
        <f t="shared" si="343"/>
        <v>-1.3430382733756338E-2</v>
      </c>
      <c r="M2019">
        <f t="shared" si="344"/>
        <v>7401.4300573276087</v>
      </c>
      <c r="N2019">
        <f t="shared" si="345"/>
        <v>87.948013523373788</v>
      </c>
      <c r="O2019">
        <f t="shared" si="346"/>
        <v>3.931097187374486</v>
      </c>
      <c r="P2019">
        <f t="shared" si="347"/>
        <v>-9.5972593393744733E-3</v>
      </c>
      <c r="R2019">
        <f t="shared" si="348"/>
        <v>0.33503428162474902</v>
      </c>
      <c r="S2019">
        <f t="shared" si="349"/>
        <v>0.18117548229248823</v>
      </c>
      <c r="T2019">
        <f t="shared" si="350"/>
        <v>5.0022117681751181E-2</v>
      </c>
      <c r="U2019">
        <f t="shared" si="351"/>
        <v>0.28540686221454986</v>
      </c>
    </row>
    <row r="2020" spans="1:21" x14ac:dyDescent="0.55000000000000004">
      <c r="A2020">
        <v>1.4</v>
      </c>
      <c r="B2020" t="s">
        <v>13</v>
      </c>
      <c r="C2020" t="s">
        <v>18</v>
      </c>
      <c r="D2020">
        <v>58.8</v>
      </c>
      <c r="E2020">
        <v>63</v>
      </c>
      <c r="F2020" t="s">
        <v>22</v>
      </c>
      <c r="G2020" t="s">
        <v>11</v>
      </c>
      <c r="H2020">
        <v>5544</v>
      </c>
      <c r="I2020">
        <f t="shared" si="341"/>
        <v>74.458041875945142</v>
      </c>
      <c r="J2020">
        <f t="shared" si="342"/>
        <v>3.7438232216037504</v>
      </c>
      <c r="K2020">
        <f t="shared" si="343"/>
        <v>-1.3430382733756338E-2</v>
      </c>
      <c r="M2020">
        <f t="shared" si="344"/>
        <v>7401.4300573276087</v>
      </c>
      <c r="N2020">
        <f t="shared" si="345"/>
        <v>87.948013523373788</v>
      </c>
      <c r="O2020">
        <f t="shared" si="346"/>
        <v>3.931097187374486</v>
      </c>
      <c r="P2020">
        <f t="shared" si="347"/>
        <v>-9.5972593393744733E-3</v>
      </c>
      <c r="R2020">
        <f t="shared" si="348"/>
        <v>0.33503428162474902</v>
      </c>
      <c r="S2020">
        <f t="shared" si="349"/>
        <v>0.18117548229248823</v>
      </c>
      <c r="T2020">
        <f t="shared" si="350"/>
        <v>5.0022117681751181E-2</v>
      </c>
      <c r="U2020">
        <f t="shared" si="351"/>
        <v>0.28540686221454986</v>
      </c>
    </row>
    <row r="2021" spans="1:21" x14ac:dyDescent="0.55000000000000004">
      <c r="A2021">
        <v>1</v>
      </c>
      <c r="B2021" t="s">
        <v>15</v>
      </c>
      <c r="C2021" t="s">
        <v>18</v>
      </c>
      <c r="D2021">
        <v>58.4</v>
      </c>
      <c r="E2021">
        <v>60</v>
      </c>
      <c r="F2021" t="s">
        <v>16</v>
      </c>
      <c r="G2021" t="s">
        <v>11</v>
      </c>
      <c r="H2021">
        <v>5544</v>
      </c>
      <c r="I2021">
        <f t="shared" si="341"/>
        <v>74.458041875945142</v>
      </c>
      <c r="J2021">
        <f t="shared" si="342"/>
        <v>3.7438232216037504</v>
      </c>
      <c r="K2021">
        <f t="shared" si="343"/>
        <v>-1.3430382733756338E-2</v>
      </c>
      <c r="M2021">
        <f t="shared" si="344"/>
        <v>4812.2734987802924</v>
      </c>
      <c r="N2021">
        <f t="shared" si="345"/>
        <v>66.882267359425001</v>
      </c>
      <c r="O2021">
        <f t="shared" si="346"/>
        <v>3.6138637014956769</v>
      </c>
      <c r="P2021">
        <f t="shared" si="347"/>
        <v>-1.6357663706958396E-2</v>
      </c>
      <c r="R2021">
        <f t="shared" si="348"/>
        <v>0.13198529964280442</v>
      </c>
      <c r="S2021">
        <f t="shared" si="349"/>
        <v>0.10174555126150338</v>
      </c>
      <c r="T2021">
        <f t="shared" si="350"/>
        <v>3.4713049312302298E-2</v>
      </c>
      <c r="U2021">
        <f t="shared" si="351"/>
        <v>0.21795960928533628</v>
      </c>
    </row>
    <row r="2022" spans="1:21" x14ac:dyDescent="0.55000000000000004">
      <c r="A2022">
        <v>1.52</v>
      </c>
      <c r="B2022" t="s">
        <v>23</v>
      </c>
      <c r="C2022" t="s">
        <v>20</v>
      </c>
      <c r="D2022">
        <v>58</v>
      </c>
      <c r="E2022">
        <v>60</v>
      </c>
      <c r="F2022" t="s">
        <v>22</v>
      </c>
      <c r="G2022" t="s">
        <v>11</v>
      </c>
      <c r="H2022">
        <v>5545</v>
      </c>
      <c r="I2022">
        <f t="shared" si="341"/>
        <v>74.464756764525859</v>
      </c>
      <c r="J2022">
        <f t="shared" si="342"/>
        <v>3.7439015504851789</v>
      </c>
      <c r="K2022">
        <f t="shared" si="343"/>
        <v>-1.3429171643737758E-2</v>
      </c>
      <c r="M2022">
        <f t="shared" si="344"/>
        <v>8178.1770248918037</v>
      </c>
      <c r="N2022">
        <f t="shared" si="345"/>
        <v>94.267737372558429</v>
      </c>
      <c r="O2022">
        <f t="shared" si="346"/>
        <v>4.0262672331381291</v>
      </c>
      <c r="P2022">
        <f t="shared" si="347"/>
        <v>-7.569138029099292E-3</v>
      </c>
      <c r="R2022">
        <f t="shared" si="348"/>
        <v>0.47487412531863005</v>
      </c>
      <c r="S2022">
        <f t="shared" si="349"/>
        <v>0.26593762564287965</v>
      </c>
      <c r="T2022">
        <f t="shared" si="350"/>
        <v>7.5420167663425297E-2</v>
      </c>
      <c r="U2022">
        <f t="shared" si="351"/>
        <v>0.43636597774599861</v>
      </c>
    </row>
    <row r="2023" spans="1:21" x14ac:dyDescent="0.55000000000000004">
      <c r="A2023">
        <v>1.37</v>
      </c>
      <c r="B2023" t="s">
        <v>23</v>
      </c>
      <c r="C2023" t="s">
        <v>20</v>
      </c>
      <c r="D2023">
        <v>62.8</v>
      </c>
      <c r="E2023">
        <v>58</v>
      </c>
      <c r="F2023" t="s">
        <v>16</v>
      </c>
      <c r="G2023" t="s">
        <v>11</v>
      </c>
      <c r="H2023">
        <v>5546</v>
      </c>
      <c r="I2023">
        <f t="shared" si="341"/>
        <v>74.471471047643476</v>
      </c>
      <c r="J2023">
        <f t="shared" si="342"/>
        <v>3.743979865241843</v>
      </c>
      <c r="K2023">
        <f t="shared" si="343"/>
        <v>-1.3427960881291646E-2</v>
      </c>
      <c r="M2023">
        <f t="shared" si="344"/>
        <v>7207.2433154365608</v>
      </c>
      <c r="N2023">
        <f t="shared" si="345"/>
        <v>86.368082561077642</v>
      </c>
      <c r="O2023">
        <f t="shared" si="346"/>
        <v>3.9073046759335757</v>
      </c>
      <c r="P2023">
        <f t="shared" si="347"/>
        <v>-1.0104289666943263E-2</v>
      </c>
      <c r="R2023">
        <f t="shared" si="348"/>
        <v>0.29953900386522914</v>
      </c>
      <c r="S2023">
        <f t="shared" si="349"/>
        <v>0.1597472340223178</v>
      </c>
      <c r="T2023">
        <f t="shared" si="350"/>
        <v>4.3623314379438484E-2</v>
      </c>
      <c r="U2023">
        <f t="shared" si="351"/>
        <v>0.24751868461123164</v>
      </c>
    </row>
    <row r="2024" spans="1:21" x14ac:dyDescent="0.55000000000000004">
      <c r="A2024">
        <v>1.1599999999999999</v>
      </c>
      <c r="B2024" t="s">
        <v>13</v>
      </c>
      <c r="C2024" t="s">
        <v>25</v>
      </c>
      <c r="D2024">
        <v>62.2</v>
      </c>
      <c r="E2024">
        <v>61</v>
      </c>
      <c r="F2024" t="s">
        <v>22</v>
      </c>
      <c r="G2024" t="s">
        <v>11</v>
      </c>
      <c r="H2024">
        <v>5547</v>
      </c>
      <c r="I2024">
        <f t="shared" si="341"/>
        <v>74.47818472546173</v>
      </c>
      <c r="J2024">
        <f t="shared" si="342"/>
        <v>3.7440581658788354</v>
      </c>
      <c r="K2024">
        <f t="shared" si="343"/>
        <v>-1.3426750446270366E-2</v>
      </c>
      <c r="M2024">
        <f t="shared" si="344"/>
        <v>5847.9361221992185</v>
      </c>
      <c r="N2024">
        <f t="shared" si="345"/>
        <v>75.308565825004507</v>
      </c>
      <c r="O2024">
        <f t="shared" si="346"/>
        <v>3.7407570958472007</v>
      </c>
      <c r="P2024">
        <f t="shared" si="347"/>
        <v>-1.3653501959924829E-2</v>
      </c>
      <c r="R2024">
        <f t="shared" si="348"/>
        <v>5.4252050153095102E-2</v>
      </c>
      <c r="S2024">
        <f t="shared" si="349"/>
        <v>1.1149319798860455E-2</v>
      </c>
      <c r="T2024">
        <f t="shared" si="350"/>
        <v>8.8168235785403672E-4</v>
      </c>
      <c r="U2024">
        <f t="shared" si="351"/>
        <v>1.6888041120735185E-2</v>
      </c>
    </row>
    <row r="2025" spans="1:21" x14ac:dyDescent="0.55000000000000004">
      <c r="A2025">
        <v>1.23</v>
      </c>
      <c r="B2025" t="s">
        <v>13</v>
      </c>
      <c r="C2025" t="s">
        <v>12</v>
      </c>
      <c r="D2025">
        <v>59.6</v>
      </c>
      <c r="E2025">
        <v>59</v>
      </c>
      <c r="F2025" t="s">
        <v>16</v>
      </c>
      <c r="G2025" t="s">
        <v>11</v>
      </c>
      <c r="H2025">
        <v>5547</v>
      </c>
      <c r="I2025">
        <f t="shared" si="341"/>
        <v>74.47818472546173</v>
      </c>
      <c r="J2025">
        <f t="shared" si="342"/>
        <v>3.7440581658788354</v>
      </c>
      <c r="K2025">
        <f t="shared" si="343"/>
        <v>-1.3426750446270366E-2</v>
      </c>
      <c r="M2025">
        <f t="shared" si="344"/>
        <v>6301.0385199449993</v>
      </c>
      <c r="N2025">
        <f t="shared" si="345"/>
        <v>78.995071403695562</v>
      </c>
      <c r="O2025">
        <f t="shared" si="346"/>
        <v>3.7962729558759927</v>
      </c>
      <c r="P2025">
        <f t="shared" si="347"/>
        <v>-1.2470431195597639E-2</v>
      </c>
      <c r="R2025">
        <f t="shared" si="348"/>
        <v>0.13593627545429948</v>
      </c>
      <c r="S2025">
        <f t="shared" si="349"/>
        <v>6.0647110222728763E-2</v>
      </c>
      <c r="T2025">
        <f t="shared" si="350"/>
        <v>1.3946041349734468E-2</v>
      </c>
      <c r="U2025">
        <f t="shared" si="351"/>
        <v>7.1224921808118444E-2</v>
      </c>
    </row>
    <row r="2026" spans="1:21" x14ac:dyDescent="0.55000000000000004">
      <c r="A2026">
        <v>1.1499999999999999</v>
      </c>
      <c r="B2026" t="s">
        <v>23</v>
      </c>
      <c r="C2026" t="s">
        <v>18</v>
      </c>
      <c r="D2026">
        <v>62.8</v>
      </c>
      <c r="E2026">
        <v>58</v>
      </c>
      <c r="F2026" t="s">
        <v>10</v>
      </c>
      <c r="G2026" t="s">
        <v>11</v>
      </c>
      <c r="H2026">
        <v>5547</v>
      </c>
      <c r="I2026">
        <f t="shared" si="341"/>
        <v>74.47818472546173</v>
      </c>
      <c r="J2026">
        <f t="shared" si="342"/>
        <v>3.7440581658788354</v>
      </c>
      <c r="K2026">
        <f t="shared" si="343"/>
        <v>-1.3426750446270366E-2</v>
      </c>
      <c r="M2026">
        <f t="shared" si="344"/>
        <v>5783.2072082355353</v>
      </c>
      <c r="N2026">
        <f t="shared" si="345"/>
        <v>74.781922170905801</v>
      </c>
      <c r="O2026">
        <f t="shared" si="346"/>
        <v>3.7328262587002303</v>
      </c>
      <c r="P2026">
        <f t="shared" si="347"/>
        <v>-1.3822512069114425E-2</v>
      </c>
      <c r="R2026">
        <f t="shared" si="348"/>
        <v>4.2582875110065851E-2</v>
      </c>
      <c r="S2026">
        <f t="shared" si="349"/>
        <v>4.0782068811651999E-3</v>
      </c>
      <c r="T2026">
        <f t="shared" si="350"/>
        <v>2.9999286017952857E-3</v>
      </c>
      <c r="U2026">
        <f t="shared" si="351"/>
        <v>2.9475607253428342E-2</v>
      </c>
    </row>
    <row r="2027" spans="1:21" x14ac:dyDescent="0.55000000000000004">
      <c r="A2027">
        <v>1.17</v>
      </c>
      <c r="B2027" t="s">
        <v>8</v>
      </c>
      <c r="C2027" t="s">
        <v>20</v>
      </c>
      <c r="D2027">
        <v>62.6</v>
      </c>
      <c r="E2027">
        <v>59</v>
      </c>
      <c r="F2027" t="s">
        <v>16</v>
      </c>
      <c r="G2027" t="s">
        <v>11</v>
      </c>
      <c r="H2027">
        <v>5548</v>
      </c>
      <c r="I2027">
        <f t="shared" si="341"/>
        <v>74.484897798144289</v>
      </c>
      <c r="J2027">
        <f t="shared" si="342"/>
        <v>3.7441364524012473</v>
      </c>
      <c r="K2027">
        <f t="shared" si="343"/>
        <v>-1.3425540338526368E-2</v>
      </c>
      <c r="M2027">
        <f t="shared" si="344"/>
        <v>5912.6650361629017</v>
      </c>
      <c r="N2027">
        <f t="shared" si="345"/>
        <v>75.835209479103241</v>
      </c>
      <c r="O2027">
        <f t="shared" si="346"/>
        <v>3.7486879329941711</v>
      </c>
      <c r="P2027">
        <f t="shared" si="347"/>
        <v>-1.348449185073523E-2</v>
      </c>
      <c r="R2027">
        <f t="shared" si="348"/>
        <v>6.5729098082714807E-2</v>
      </c>
      <c r="S2027">
        <f t="shared" si="349"/>
        <v>1.8128663942297767E-2</v>
      </c>
      <c r="T2027">
        <f t="shared" si="350"/>
        <v>1.2156289309394287E-3</v>
      </c>
      <c r="U2027">
        <f t="shared" si="351"/>
        <v>4.3909973619231353E-3</v>
      </c>
    </row>
    <row r="2028" spans="1:21" x14ac:dyDescent="0.55000000000000004">
      <c r="A2028">
        <v>1.06</v>
      </c>
      <c r="B2028" t="s">
        <v>17</v>
      </c>
      <c r="C2028" t="s">
        <v>14</v>
      </c>
      <c r="D2028">
        <v>61.3</v>
      </c>
      <c r="E2028">
        <v>58</v>
      </c>
      <c r="F2028" t="s">
        <v>10</v>
      </c>
      <c r="G2028" t="s">
        <v>11</v>
      </c>
      <c r="H2028">
        <v>5548</v>
      </c>
      <c r="I2028">
        <f t="shared" si="341"/>
        <v>74.484897798144289</v>
      </c>
      <c r="J2028">
        <f t="shared" si="342"/>
        <v>3.7441364524012473</v>
      </c>
      <c r="K2028">
        <f t="shared" si="343"/>
        <v>-1.3425540338526368E-2</v>
      </c>
      <c r="M2028">
        <f t="shared" si="344"/>
        <v>5200.6469825623899</v>
      </c>
      <c r="N2028">
        <f t="shared" si="345"/>
        <v>70.042129284017321</v>
      </c>
      <c r="O2028">
        <f t="shared" si="346"/>
        <v>3.6614487243774985</v>
      </c>
      <c r="P2028">
        <f t="shared" si="347"/>
        <v>-1.5343603051820805E-2</v>
      </c>
      <c r="R2028">
        <f t="shared" si="348"/>
        <v>6.2608690958473337E-2</v>
      </c>
      <c r="S2028">
        <f t="shared" si="349"/>
        <v>5.9646567901146461E-2</v>
      </c>
      <c r="T2028">
        <f t="shared" si="350"/>
        <v>2.2084592555572654E-2</v>
      </c>
      <c r="U2028">
        <f t="shared" si="351"/>
        <v>0.1428667051701675</v>
      </c>
    </row>
    <row r="2029" spans="1:21" x14ac:dyDescent="0.55000000000000004">
      <c r="A2029">
        <v>1.22</v>
      </c>
      <c r="B2029" t="s">
        <v>17</v>
      </c>
      <c r="C2029" t="s">
        <v>20</v>
      </c>
      <c r="D2029">
        <v>60.8</v>
      </c>
      <c r="E2029">
        <v>55</v>
      </c>
      <c r="F2029" t="s">
        <v>16</v>
      </c>
      <c r="G2029" t="s">
        <v>11</v>
      </c>
      <c r="H2029">
        <v>5548</v>
      </c>
      <c r="I2029">
        <f t="shared" si="341"/>
        <v>74.484897798144289</v>
      </c>
      <c r="J2029">
        <f t="shared" si="342"/>
        <v>3.7441364524012473</v>
      </c>
      <c r="K2029">
        <f t="shared" si="343"/>
        <v>-1.3425540338526368E-2</v>
      </c>
      <c r="M2029">
        <f t="shared" si="344"/>
        <v>6236.3096059813161</v>
      </c>
      <c r="N2029">
        <f t="shared" si="345"/>
        <v>78.468427749596827</v>
      </c>
      <c r="O2029">
        <f t="shared" si="346"/>
        <v>3.7883421187290223</v>
      </c>
      <c r="P2029">
        <f t="shared" si="347"/>
        <v>-1.2639441304787238E-2</v>
      </c>
      <c r="R2029">
        <f t="shared" si="348"/>
        <v>0.1240644567378003</v>
      </c>
      <c r="S2029">
        <f t="shared" si="349"/>
        <v>5.3481042052954043E-2</v>
      </c>
      <c r="T2029">
        <f t="shared" si="350"/>
        <v>1.1806638697535808E-2</v>
      </c>
      <c r="U2029">
        <f t="shared" si="351"/>
        <v>5.8552506187279058E-2</v>
      </c>
    </row>
    <row r="2030" spans="1:21" x14ac:dyDescent="0.55000000000000004">
      <c r="A2030">
        <v>1.2</v>
      </c>
      <c r="B2030" t="s">
        <v>27</v>
      </c>
      <c r="C2030" t="s">
        <v>12</v>
      </c>
      <c r="D2030">
        <v>62.6</v>
      </c>
      <c r="E2030">
        <v>59</v>
      </c>
      <c r="F2030" t="s">
        <v>10</v>
      </c>
      <c r="G2030" t="s">
        <v>11</v>
      </c>
      <c r="H2030">
        <v>5548</v>
      </c>
      <c r="I2030">
        <f t="shared" si="341"/>
        <v>74.484897798144289</v>
      </c>
      <c r="J2030">
        <f t="shared" si="342"/>
        <v>3.7441364524012473</v>
      </c>
      <c r="K2030">
        <f t="shared" si="343"/>
        <v>-1.3425540338526368E-2</v>
      </c>
      <c r="M2030">
        <f t="shared" si="344"/>
        <v>6106.8517780539496</v>
      </c>
      <c r="N2030">
        <f t="shared" si="345"/>
        <v>77.415140441399387</v>
      </c>
      <c r="O2030">
        <f t="shared" si="346"/>
        <v>3.7724804444350815</v>
      </c>
      <c r="P2030">
        <f t="shared" si="347"/>
        <v>-1.2977461523166433E-2</v>
      </c>
      <c r="R2030">
        <f t="shared" si="348"/>
        <v>0.10073031327576597</v>
      </c>
      <c r="S2030">
        <f t="shared" si="349"/>
        <v>3.9340090808691455E-2</v>
      </c>
      <c r="T2030">
        <f t="shared" si="350"/>
        <v>7.5702347908971623E-3</v>
      </c>
      <c r="U2030">
        <f t="shared" si="351"/>
        <v>3.3375104767598335E-2</v>
      </c>
    </row>
    <row r="2031" spans="1:21" x14ac:dyDescent="0.55000000000000004">
      <c r="A2031">
        <v>0.9</v>
      </c>
      <c r="B2031" t="s">
        <v>17</v>
      </c>
      <c r="C2031" t="s">
        <v>9</v>
      </c>
      <c r="D2031">
        <v>62.3</v>
      </c>
      <c r="E2031">
        <v>56</v>
      </c>
      <c r="F2031" t="s">
        <v>10</v>
      </c>
      <c r="G2031" t="s">
        <v>11</v>
      </c>
      <c r="H2031">
        <v>5661</v>
      </c>
      <c r="I2031">
        <f t="shared" si="341"/>
        <v>75.23961722390672</v>
      </c>
      <c r="J2031">
        <f t="shared" si="342"/>
        <v>3.7528931548845939</v>
      </c>
      <c r="K2031">
        <f t="shared" si="343"/>
        <v>-1.3290870380481665E-2</v>
      </c>
      <c r="M2031">
        <f t="shared" si="344"/>
        <v>4164.9843591434637</v>
      </c>
      <c r="N2031">
        <f t="shared" si="345"/>
        <v>61.6158308184378</v>
      </c>
      <c r="O2031">
        <f t="shared" si="346"/>
        <v>3.5345553300259747</v>
      </c>
      <c r="P2031">
        <f t="shared" si="347"/>
        <v>-1.8047764798854379E-2</v>
      </c>
      <c r="R2031">
        <f t="shared" si="348"/>
        <v>0.26426702717833178</v>
      </c>
      <c r="S2031">
        <f t="shared" si="349"/>
        <v>0.18107197920645565</v>
      </c>
      <c r="T2031">
        <f t="shared" si="350"/>
        <v>5.8178534759093972E-2</v>
      </c>
      <c r="U2031">
        <f t="shared" si="351"/>
        <v>0.35790691521290141</v>
      </c>
    </row>
    <row r="2032" spans="1:21" x14ac:dyDescent="0.55000000000000004">
      <c r="A2032">
        <v>0.9</v>
      </c>
      <c r="B2032" t="s">
        <v>8</v>
      </c>
      <c r="C2032" t="s">
        <v>18</v>
      </c>
      <c r="D2032">
        <v>61.1</v>
      </c>
      <c r="E2032">
        <v>58</v>
      </c>
      <c r="F2032" t="s">
        <v>10</v>
      </c>
      <c r="G2032" t="s">
        <v>11</v>
      </c>
      <c r="H2032">
        <v>5661</v>
      </c>
      <c r="I2032">
        <f t="shared" si="341"/>
        <v>75.23961722390672</v>
      </c>
      <c r="J2032">
        <f t="shared" si="342"/>
        <v>3.7528931548845939</v>
      </c>
      <c r="K2032">
        <f t="shared" si="343"/>
        <v>-1.3290870380481665E-2</v>
      </c>
      <c r="M2032">
        <f t="shared" si="344"/>
        <v>4164.9843591434637</v>
      </c>
      <c r="N2032">
        <f t="shared" si="345"/>
        <v>61.6158308184378</v>
      </c>
      <c r="O2032">
        <f t="shared" si="346"/>
        <v>3.5345553300259747</v>
      </c>
      <c r="P2032">
        <f t="shared" si="347"/>
        <v>-1.8047764798854379E-2</v>
      </c>
      <c r="R2032">
        <f t="shared" si="348"/>
        <v>0.26426702717833178</v>
      </c>
      <c r="S2032">
        <f t="shared" si="349"/>
        <v>0.18107197920645565</v>
      </c>
      <c r="T2032">
        <f t="shared" si="350"/>
        <v>5.8178534759093972E-2</v>
      </c>
      <c r="U2032">
        <f t="shared" si="351"/>
        <v>0.35790691521290141</v>
      </c>
    </row>
    <row r="2033" spans="1:21" x14ac:dyDescent="0.55000000000000004">
      <c r="A2033">
        <v>0.9</v>
      </c>
      <c r="B2033" t="s">
        <v>8</v>
      </c>
      <c r="C2033" t="s">
        <v>18</v>
      </c>
      <c r="D2033">
        <v>62.2</v>
      </c>
      <c r="E2033">
        <v>57</v>
      </c>
      <c r="F2033" t="s">
        <v>16</v>
      </c>
      <c r="G2033" t="s">
        <v>11</v>
      </c>
      <c r="H2033">
        <v>5661</v>
      </c>
      <c r="I2033">
        <f t="shared" si="341"/>
        <v>75.23961722390672</v>
      </c>
      <c r="J2033">
        <f t="shared" si="342"/>
        <v>3.7528931548845939</v>
      </c>
      <c r="K2033">
        <f t="shared" si="343"/>
        <v>-1.3290870380481665E-2</v>
      </c>
      <c r="M2033">
        <f t="shared" si="344"/>
        <v>4164.9843591434637</v>
      </c>
      <c r="N2033">
        <f t="shared" si="345"/>
        <v>61.6158308184378</v>
      </c>
      <c r="O2033">
        <f t="shared" si="346"/>
        <v>3.5345553300259747</v>
      </c>
      <c r="P2033">
        <f t="shared" si="347"/>
        <v>-1.8047764798854379E-2</v>
      </c>
      <c r="R2033">
        <f t="shared" si="348"/>
        <v>0.26426702717833178</v>
      </c>
      <c r="S2033">
        <f t="shared" si="349"/>
        <v>0.18107197920645565</v>
      </c>
      <c r="T2033">
        <f t="shared" si="350"/>
        <v>5.8178534759093972E-2</v>
      </c>
      <c r="U2033">
        <f t="shared" si="351"/>
        <v>0.35790691521290141</v>
      </c>
    </row>
    <row r="2034" spans="1:21" x14ac:dyDescent="0.55000000000000004">
      <c r="A2034">
        <v>1.08</v>
      </c>
      <c r="B2034" t="s">
        <v>17</v>
      </c>
      <c r="C2034" t="s">
        <v>14</v>
      </c>
      <c r="D2034">
        <v>62.3</v>
      </c>
      <c r="E2034">
        <v>57</v>
      </c>
      <c r="F2034" t="s">
        <v>10</v>
      </c>
      <c r="G2034" t="s">
        <v>11</v>
      </c>
      <c r="H2034">
        <v>5662</v>
      </c>
      <c r="I2034">
        <f t="shared" si="341"/>
        <v>75.246262365648434</v>
      </c>
      <c r="J2034">
        <f t="shared" si="342"/>
        <v>3.7529698650290841</v>
      </c>
      <c r="K2034">
        <f t="shared" si="343"/>
        <v>-1.3289696638228266E-2</v>
      </c>
      <c r="M2034">
        <f t="shared" si="344"/>
        <v>5330.1048104897563</v>
      </c>
      <c r="N2034">
        <f t="shared" si="345"/>
        <v>71.095416592214761</v>
      </c>
      <c r="O2034">
        <f t="shared" si="346"/>
        <v>3.6773103986714393</v>
      </c>
      <c r="P2034">
        <f t="shared" si="347"/>
        <v>-1.5005582833441611E-2</v>
      </c>
      <c r="R2034">
        <f t="shared" si="348"/>
        <v>5.8618012983087893E-2</v>
      </c>
      <c r="S2034">
        <f t="shared" si="349"/>
        <v>5.5163481121005484E-2</v>
      </c>
      <c r="T2034">
        <f t="shared" si="350"/>
        <v>2.0159891786676664E-2</v>
      </c>
      <c r="U2034">
        <f t="shared" si="351"/>
        <v>0.12911402283461762</v>
      </c>
    </row>
    <row r="2035" spans="1:21" x14ac:dyDescent="0.55000000000000004">
      <c r="A2035">
        <v>1.1200000000000001</v>
      </c>
      <c r="B2035" t="s">
        <v>17</v>
      </c>
      <c r="C2035" t="s">
        <v>14</v>
      </c>
      <c r="D2035">
        <v>61.6</v>
      </c>
      <c r="E2035">
        <v>56</v>
      </c>
      <c r="F2035" t="s">
        <v>10</v>
      </c>
      <c r="G2035" t="s">
        <v>28</v>
      </c>
      <c r="H2035">
        <v>5662</v>
      </c>
      <c r="I2035">
        <f t="shared" si="341"/>
        <v>75.246262365648434</v>
      </c>
      <c r="J2035">
        <f t="shared" si="342"/>
        <v>3.7529698650290841</v>
      </c>
      <c r="K2035">
        <f t="shared" si="343"/>
        <v>-1.3289696638228266E-2</v>
      </c>
      <c r="M2035">
        <f t="shared" si="344"/>
        <v>5589.0204663444874</v>
      </c>
      <c r="N2035">
        <f t="shared" si="345"/>
        <v>73.201991208609641</v>
      </c>
      <c r="O2035">
        <f t="shared" si="346"/>
        <v>3.70903374725932</v>
      </c>
      <c r="P2035">
        <f t="shared" si="347"/>
        <v>-1.4329542396683218E-2</v>
      </c>
      <c r="R2035">
        <f t="shared" si="348"/>
        <v>1.2889355997088054E-2</v>
      </c>
      <c r="S2035">
        <f t="shared" si="349"/>
        <v>2.716774352332545E-2</v>
      </c>
      <c r="T2035">
        <f t="shared" si="350"/>
        <v>1.1707026528288856E-2</v>
      </c>
      <c r="U2035">
        <f t="shared" si="351"/>
        <v>7.8244506760508051E-2</v>
      </c>
    </row>
    <row r="2036" spans="1:21" x14ac:dyDescent="0.55000000000000004">
      <c r="A2036">
        <v>1.2</v>
      </c>
      <c r="B2036" t="s">
        <v>23</v>
      </c>
      <c r="C2036" t="s">
        <v>12</v>
      </c>
      <c r="D2036">
        <v>60.7</v>
      </c>
      <c r="E2036">
        <v>59</v>
      </c>
      <c r="F2036" t="s">
        <v>10</v>
      </c>
      <c r="G2036" t="s">
        <v>11</v>
      </c>
      <c r="H2036">
        <v>5663</v>
      </c>
      <c r="I2036">
        <f t="shared" si="341"/>
        <v>75.252906920596757</v>
      </c>
      <c r="J2036">
        <f t="shared" si="342"/>
        <v>3.7530465616265292</v>
      </c>
      <c r="K2036">
        <f t="shared" si="343"/>
        <v>-1.3288523206886237E-2</v>
      </c>
      <c r="M2036">
        <f t="shared" si="344"/>
        <v>6106.8517780539496</v>
      </c>
      <c r="N2036">
        <f t="shared" si="345"/>
        <v>77.415140441399387</v>
      </c>
      <c r="O2036">
        <f t="shared" si="346"/>
        <v>3.7724804444350815</v>
      </c>
      <c r="P2036">
        <f t="shared" si="347"/>
        <v>-1.2977461523166433E-2</v>
      </c>
      <c r="R2036">
        <f t="shared" si="348"/>
        <v>7.8377499214894855E-2</v>
      </c>
      <c r="S2036">
        <f t="shared" si="349"/>
        <v>2.8732890319893085E-2</v>
      </c>
      <c r="T2036">
        <f t="shared" si="350"/>
        <v>5.1781619251027528E-3</v>
      </c>
      <c r="U2036">
        <f t="shared" si="351"/>
        <v>2.3408295931530546E-2</v>
      </c>
    </row>
    <row r="2037" spans="1:21" x14ac:dyDescent="0.55000000000000004">
      <c r="A2037">
        <v>1.17</v>
      </c>
      <c r="B2037" t="s">
        <v>15</v>
      </c>
      <c r="C2037" t="s">
        <v>14</v>
      </c>
      <c r="D2037">
        <v>62.2</v>
      </c>
      <c r="E2037">
        <v>57</v>
      </c>
      <c r="F2037" t="s">
        <v>10</v>
      </c>
      <c r="G2037" t="s">
        <v>11</v>
      </c>
      <c r="H2037">
        <v>5663</v>
      </c>
      <c r="I2037">
        <f t="shared" si="341"/>
        <v>75.252906920596757</v>
      </c>
      <c r="J2037">
        <f t="shared" si="342"/>
        <v>3.7530465616265292</v>
      </c>
      <c r="K2037">
        <f t="shared" si="343"/>
        <v>-1.3288523206886237E-2</v>
      </c>
      <c r="M2037">
        <f t="shared" si="344"/>
        <v>5912.6650361629017</v>
      </c>
      <c r="N2037">
        <f t="shared" si="345"/>
        <v>75.835209479103241</v>
      </c>
      <c r="O2037">
        <f t="shared" si="346"/>
        <v>3.7486879329941711</v>
      </c>
      <c r="P2037">
        <f t="shared" si="347"/>
        <v>-1.348449185073523E-2</v>
      </c>
      <c r="R2037">
        <f t="shared" si="348"/>
        <v>4.4087062716387383E-2</v>
      </c>
      <c r="S2037">
        <f t="shared" si="349"/>
        <v>7.7379410621426442E-3</v>
      </c>
      <c r="T2037">
        <f t="shared" si="350"/>
        <v>1.1613574627406297E-3</v>
      </c>
      <c r="U2037">
        <f t="shared" si="351"/>
        <v>1.4747210114923826E-2</v>
      </c>
    </row>
    <row r="2038" spans="1:21" x14ac:dyDescent="0.55000000000000004">
      <c r="A2038">
        <v>1.25</v>
      </c>
      <c r="B2038" t="s">
        <v>13</v>
      </c>
      <c r="C2038" t="s">
        <v>24</v>
      </c>
      <c r="D2038">
        <v>62.2</v>
      </c>
      <c r="E2038">
        <v>58</v>
      </c>
      <c r="F2038" t="s">
        <v>16</v>
      </c>
      <c r="G2038" t="s">
        <v>11</v>
      </c>
      <c r="H2038">
        <v>5663</v>
      </c>
      <c r="I2038">
        <f t="shared" si="341"/>
        <v>75.252906920596757</v>
      </c>
      <c r="J2038">
        <f t="shared" si="342"/>
        <v>3.7530465616265292</v>
      </c>
      <c r="K2038">
        <f t="shared" si="343"/>
        <v>-1.3288523206886237E-2</v>
      </c>
      <c r="M2038">
        <f t="shared" si="344"/>
        <v>6430.4963478723657</v>
      </c>
      <c r="N2038">
        <f t="shared" si="345"/>
        <v>80.048358711893002</v>
      </c>
      <c r="O2038">
        <f t="shared" si="346"/>
        <v>3.8121346301699326</v>
      </c>
      <c r="P2038">
        <f t="shared" si="347"/>
        <v>-1.2132410977218441E-2</v>
      </c>
      <c r="R2038">
        <f t="shared" si="348"/>
        <v>0.13552822671240786</v>
      </c>
      <c r="S2038">
        <f t="shared" si="349"/>
        <v>6.3724472416144332E-2</v>
      </c>
      <c r="T2038">
        <f t="shared" si="350"/>
        <v>1.5744027571508546E-2</v>
      </c>
      <c r="U2038">
        <f t="shared" si="351"/>
        <v>8.700080600895424E-2</v>
      </c>
    </row>
    <row r="2039" spans="1:21" x14ac:dyDescent="0.55000000000000004">
      <c r="A2039">
        <v>1.1599999999999999</v>
      </c>
      <c r="B2039" t="s">
        <v>17</v>
      </c>
      <c r="C2039" t="s">
        <v>14</v>
      </c>
      <c r="D2039">
        <v>60</v>
      </c>
      <c r="E2039">
        <v>62</v>
      </c>
      <c r="F2039" t="s">
        <v>22</v>
      </c>
      <c r="G2039" t="s">
        <v>11</v>
      </c>
      <c r="H2039">
        <v>5665</v>
      </c>
      <c r="I2039">
        <f t="shared" si="341"/>
        <v>75.266194270734857</v>
      </c>
      <c r="J2039">
        <f t="shared" si="342"/>
        <v>3.7531999141994161</v>
      </c>
      <c r="K2039">
        <f t="shared" si="343"/>
        <v>-1.328617727638744E-2</v>
      </c>
      <c r="M2039">
        <f t="shared" si="344"/>
        <v>5847.9361221992185</v>
      </c>
      <c r="N2039">
        <f t="shared" si="345"/>
        <v>75.308565825004507</v>
      </c>
      <c r="O2039">
        <f t="shared" si="346"/>
        <v>3.7407570958472007</v>
      </c>
      <c r="P2039">
        <f t="shared" si="347"/>
        <v>-1.3653501959924829E-2</v>
      </c>
      <c r="R2039">
        <f t="shared" si="348"/>
        <v>3.2292342841874405E-2</v>
      </c>
      <c r="S2039">
        <f t="shared" si="349"/>
        <v>5.6295598150263965E-4</v>
      </c>
      <c r="T2039">
        <f t="shared" si="350"/>
        <v>3.3152559513658442E-3</v>
      </c>
      <c r="U2039">
        <f t="shared" si="351"/>
        <v>2.7647130991561294E-2</v>
      </c>
    </row>
    <row r="2040" spans="1:21" x14ac:dyDescent="0.55000000000000004">
      <c r="A2040">
        <v>1.01</v>
      </c>
      <c r="B2040" t="s">
        <v>15</v>
      </c>
      <c r="C2040" t="s">
        <v>20</v>
      </c>
      <c r="D2040">
        <v>60.8</v>
      </c>
      <c r="E2040">
        <v>59</v>
      </c>
      <c r="F2040" t="s">
        <v>10</v>
      </c>
      <c r="G2040" t="s">
        <v>11</v>
      </c>
      <c r="H2040">
        <v>5666</v>
      </c>
      <c r="I2040">
        <f t="shared" si="341"/>
        <v>75.272837066235255</v>
      </c>
      <c r="J2040">
        <f t="shared" si="342"/>
        <v>3.7532765701844184</v>
      </c>
      <c r="K2040">
        <f t="shared" si="343"/>
        <v>-1.3285004776956452E-2</v>
      </c>
      <c r="M2040">
        <f t="shared" si="344"/>
        <v>4877.0024127439756</v>
      </c>
      <c r="N2040">
        <f t="shared" si="345"/>
        <v>67.408911013523721</v>
      </c>
      <c r="O2040">
        <f t="shared" si="346"/>
        <v>3.6217945386426473</v>
      </c>
      <c r="P2040">
        <f t="shared" si="347"/>
        <v>-1.6188653597768797E-2</v>
      </c>
      <c r="R2040">
        <f t="shared" si="348"/>
        <v>0.13925125083939718</v>
      </c>
      <c r="S2040">
        <f t="shared" si="349"/>
        <v>0.10447229517590502</v>
      </c>
      <c r="T2040">
        <f t="shared" si="350"/>
        <v>3.5031266436971006E-2</v>
      </c>
      <c r="U2040">
        <f t="shared" si="351"/>
        <v>0.21856588458657378</v>
      </c>
    </row>
    <row r="2041" spans="1:21" x14ac:dyDescent="0.55000000000000004">
      <c r="A2041">
        <v>1.01</v>
      </c>
      <c r="B2041" t="s">
        <v>8</v>
      </c>
      <c r="C2041" t="s">
        <v>14</v>
      </c>
      <c r="D2041">
        <v>62.7</v>
      </c>
      <c r="E2041">
        <v>60</v>
      </c>
      <c r="F2041" t="s">
        <v>16</v>
      </c>
      <c r="G2041" t="s">
        <v>11</v>
      </c>
      <c r="H2041">
        <v>5666</v>
      </c>
      <c r="I2041">
        <f t="shared" si="341"/>
        <v>75.272837066235255</v>
      </c>
      <c r="J2041">
        <f t="shared" si="342"/>
        <v>3.7532765701844184</v>
      </c>
      <c r="K2041">
        <f t="shared" si="343"/>
        <v>-1.3285004776956452E-2</v>
      </c>
      <c r="M2041">
        <f t="shared" si="344"/>
        <v>4877.0024127439756</v>
      </c>
      <c r="N2041">
        <f t="shared" si="345"/>
        <v>67.408911013523721</v>
      </c>
      <c r="O2041">
        <f t="shared" si="346"/>
        <v>3.6217945386426473</v>
      </c>
      <c r="P2041">
        <f t="shared" si="347"/>
        <v>-1.6188653597768797E-2</v>
      </c>
      <c r="R2041">
        <f t="shared" si="348"/>
        <v>0.13925125083939718</v>
      </c>
      <c r="S2041">
        <f t="shared" si="349"/>
        <v>0.10447229517590502</v>
      </c>
      <c r="T2041">
        <f t="shared" si="350"/>
        <v>3.5031266436971006E-2</v>
      </c>
      <c r="U2041">
        <f t="shared" si="351"/>
        <v>0.21856588458657378</v>
      </c>
    </row>
    <row r="2042" spans="1:21" x14ac:dyDescent="0.55000000000000004">
      <c r="A2042">
        <v>1.27</v>
      </c>
      <c r="B2042" t="s">
        <v>23</v>
      </c>
      <c r="C2042" t="s">
        <v>14</v>
      </c>
      <c r="D2042">
        <v>62</v>
      </c>
      <c r="E2042">
        <v>57</v>
      </c>
      <c r="F2042" t="s">
        <v>10</v>
      </c>
      <c r="G2042" t="s">
        <v>11</v>
      </c>
      <c r="H2042">
        <v>5666</v>
      </c>
      <c r="I2042">
        <f t="shared" si="341"/>
        <v>75.272837066235255</v>
      </c>
      <c r="J2042">
        <f t="shared" si="342"/>
        <v>3.7532765701844184</v>
      </c>
      <c r="K2042">
        <f t="shared" si="343"/>
        <v>-1.3285004776956452E-2</v>
      </c>
      <c r="M2042">
        <f t="shared" si="344"/>
        <v>6559.9541757997322</v>
      </c>
      <c r="N2042">
        <f t="shared" si="345"/>
        <v>81.101646020090442</v>
      </c>
      <c r="O2042">
        <f t="shared" si="346"/>
        <v>3.8279963044638734</v>
      </c>
      <c r="P2042">
        <f t="shared" si="347"/>
        <v>-1.1794390758839247E-2</v>
      </c>
      <c r="R2042">
        <f t="shared" si="348"/>
        <v>0.15777518104478153</v>
      </c>
      <c r="S2042">
        <f t="shared" si="349"/>
        <v>7.7435754795932704E-2</v>
      </c>
      <c r="T2042">
        <f t="shared" si="350"/>
        <v>1.9907867934119125E-2</v>
      </c>
      <c r="U2042">
        <f t="shared" si="351"/>
        <v>0.11220274611438262</v>
      </c>
    </row>
    <row r="2043" spans="1:21" x14ac:dyDescent="0.55000000000000004">
      <c r="A2043">
        <v>1.24</v>
      </c>
      <c r="B2043" t="s">
        <v>15</v>
      </c>
      <c r="C2043" t="s">
        <v>20</v>
      </c>
      <c r="D2043">
        <v>62.1</v>
      </c>
      <c r="E2043">
        <v>58</v>
      </c>
      <c r="F2043" t="s">
        <v>16</v>
      </c>
      <c r="G2043" t="s">
        <v>11</v>
      </c>
      <c r="H2043">
        <v>5666</v>
      </c>
      <c r="I2043">
        <f t="shared" si="341"/>
        <v>75.272837066235255</v>
      </c>
      <c r="J2043">
        <f t="shared" si="342"/>
        <v>3.7532765701844184</v>
      </c>
      <c r="K2043">
        <f t="shared" si="343"/>
        <v>-1.3285004776956452E-2</v>
      </c>
      <c r="M2043">
        <f t="shared" si="344"/>
        <v>6365.7674339086825</v>
      </c>
      <c r="N2043">
        <f t="shared" si="345"/>
        <v>79.521715057794268</v>
      </c>
      <c r="O2043">
        <f t="shared" si="346"/>
        <v>3.8042037930229626</v>
      </c>
      <c r="P2043">
        <f t="shared" si="347"/>
        <v>-1.230142108640804E-2</v>
      </c>
      <c r="R2043">
        <f t="shared" si="348"/>
        <v>0.12350290044276077</v>
      </c>
      <c r="S2043">
        <f t="shared" si="349"/>
        <v>5.6446364414566623E-2</v>
      </c>
      <c r="T2043">
        <f t="shared" si="350"/>
        <v>1.356873704514717E-2</v>
      </c>
      <c r="U2043">
        <f t="shared" si="351"/>
        <v>7.4037134879656935E-2</v>
      </c>
    </row>
    <row r="2044" spans="1:21" x14ac:dyDescent="0.55000000000000004">
      <c r="A2044">
        <v>1.1499999999999999</v>
      </c>
      <c r="B2044" t="s">
        <v>23</v>
      </c>
      <c r="C2044" t="s">
        <v>12</v>
      </c>
      <c r="D2044">
        <v>63</v>
      </c>
      <c r="E2044">
        <v>56</v>
      </c>
      <c r="F2044" t="s">
        <v>10</v>
      </c>
      <c r="G2044" t="s">
        <v>11</v>
      </c>
      <c r="H2044">
        <v>5667</v>
      </c>
      <c r="I2044">
        <f t="shared" si="341"/>
        <v>75.279479275563531</v>
      </c>
      <c r="J2044">
        <f t="shared" si="342"/>
        <v>3.7533532126414961</v>
      </c>
      <c r="K2044">
        <f t="shared" si="343"/>
        <v>-1.3283832587888397E-2</v>
      </c>
      <c r="M2044">
        <f t="shared" si="344"/>
        <v>5783.2072082355353</v>
      </c>
      <c r="N2044">
        <f t="shared" si="345"/>
        <v>74.781922170905801</v>
      </c>
      <c r="O2044">
        <f t="shared" si="346"/>
        <v>3.7328262587002303</v>
      </c>
      <c r="P2044">
        <f t="shared" si="347"/>
        <v>-1.3822512069114425E-2</v>
      </c>
      <c r="R2044">
        <f t="shared" si="348"/>
        <v>2.0505948162261388E-2</v>
      </c>
      <c r="S2044">
        <f t="shared" si="349"/>
        <v>6.609465281187752E-3</v>
      </c>
      <c r="T2044">
        <f t="shared" si="350"/>
        <v>5.468964091130543E-3</v>
      </c>
      <c r="U2044">
        <f t="shared" si="351"/>
        <v>4.0551510843126089E-2</v>
      </c>
    </row>
    <row r="2045" spans="1:21" x14ac:dyDescent="0.55000000000000004">
      <c r="A2045">
        <v>1.21</v>
      </c>
      <c r="B2045" t="s">
        <v>15</v>
      </c>
      <c r="C2045" t="s">
        <v>20</v>
      </c>
      <c r="D2045">
        <v>61.8</v>
      </c>
      <c r="E2045">
        <v>58</v>
      </c>
      <c r="F2045" t="s">
        <v>10</v>
      </c>
      <c r="G2045" t="s">
        <v>11</v>
      </c>
      <c r="H2045">
        <v>5667</v>
      </c>
      <c r="I2045">
        <f t="shared" si="341"/>
        <v>75.279479275563531</v>
      </c>
      <c r="J2045">
        <f t="shared" si="342"/>
        <v>3.7533532126414961</v>
      </c>
      <c r="K2045">
        <f t="shared" si="343"/>
        <v>-1.3283832587888397E-2</v>
      </c>
      <c r="M2045">
        <f t="shared" si="344"/>
        <v>6171.5806920176328</v>
      </c>
      <c r="N2045">
        <f t="shared" si="345"/>
        <v>77.941784095498122</v>
      </c>
      <c r="O2045">
        <f t="shared" si="346"/>
        <v>3.7804112815820519</v>
      </c>
      <c r="P2045">
        <f t="shared" si="347"/>
        <v>-1.2808451413976837E-2</v>
      </c>
      <c r="R2045">
        <f t="shared" si="348"/>
        <v>8.9038413978759987E-2</v>
      </c>
      <c r="S2045">
        <f t="shared" si="349"/>
        <v>3.5365611525939457E-2</v>
      </c>
      <c r="T2045">
        <f t="shared" si="350"/>
        <v>7.2090388001381537E-3</v>
      </c>
      <c r="U2045">
        <f t="shared" si="351"/>
        <v>3.5786447229468284E-2</v>
      </c>
    </row>
    <row r="2046" spans="1:21" x14ac:dyDescent="0.55000000000000004">
      <c r="A2046">
        <v>1.28</v>
      </c>
      <c r="B2046" t="s">
        <v>27</v>
      </c>
      <c r="C2046" t="s">
        <v>14</v>
      </c>
      <c r="D2046">
        <v>62.4</v>
      </c>
      <c r="E2046">
        <v>57</v>
      </c>
      <c r="F2046" t="s">
        <v>10</v>
      </c>
      <c r="G2046" t="s">
        <v>11</v>
      </c>
      <c r="H2046">
        <v>5668</v>
      </c>
      <c r="I2046">
        <f t="shared" si="341"/>
        <v>75.286120898874842</v>
      </c>
      <c r="J2046">
        <f t="shared" si="342"/>
        <v>3.7534298415754228</v>
      </c>
      <c r="K2046">
        <f t="shared" si="343"/>
        <v>-1.3282660709046375E-2</v>
      </c>
      <c r="M2046">
        <f t="shared" si="344"/>
        <v>6624.6830897634136</v>
      </c>
      <c r="N2046">
        <f t="shared" si="345"/>
        <v>81.628289674189148</v>
      </c>
      <c r="O2046">
        <f t="shared" si="346"/>
        <v>3.8359271416108438</v>
      </c>
      <c r="P2046">
        <f t="shared" si="347"/>
        <v>-1.1625380649649648E-2</v>
      </c>
      <c r="R2046">
        <f t="shared" si="348"/>
        <v>0.16878671308458248</v>
      </c>
      <c r="S2046">
        <f t="shared" si="349"/>
        <v>8.4240876002008094E-2</v>
      </c>
      <c r="T2046">
        <f t="shared" si="350"/>
        <v>2.1979177317137357E-2</v>
      </c>
      <c r="U2046">
        <f t="shared" si="351"/>
        <v>0.12477018691503651</v>
      </c>
    </row>
    <row r="2047" spans="1:21" x14ac:dyDescent="0.55000000000000004">
      <c r="A2047">
        <v>1.33</v>
      </c>
      <c r="B2047" t="s">
        <v>27</v>
      </c>
      <c r="C2047" t="s">
        <v>12</v>
      </c>
      <c r="D2047">
        <v>62.2</v>
      </c>
      <c r="E2047">
        <v>58</v>
      </c>
      <c r="F2047" t="s">
        <v>10</v>
      </c>
      <c r="G2047" t="s">
        <v>11</v>
      </c>
      <c r="H2047">
        <v>5669</v>
      </c>
      <c r="I2047">
        <f t="shared" si="341"/>
        <v>75.292761936324268</v>
      </c>
      <c r="J2047">
        <f t="shared" si="342"/>
        <v>3.7535064569909702</v>
      </c>
      <c r="K2047">
        <f t="shared" si="343"/>
        <v>-1.3281489140293572E-2</v>
      </c>
      <c r="M2047">
        <f t="shared" si="344"/>
        <v>6948.3276595818297</v>
      </c>
      <c r="N2047">
        <f t="shared" si="345"/>
        <v>84.261507944682762</v>
      </c>
      <c r="O2047">
        <f t="shared" si="346"/>
        <v>3.8755813273456949</v>
      </c>
      <c r="P2047">
        <f t="shared" si="347"/>
        <v>-1.0780330103701656E-2</v>
      </c>
      <c r="R2047">
        <f t="shared" si="348"/>
        <v>0.22567078136917088</v>
      </c>
      <c r="S2047">
        <f t="shared" si="349"/>
        <v>0.11911830271206465</v>
      </c>
      <c r="T2047">
        <f t="shared" si="350"/>
        <v>3.2522888065733363E-2</v>
      </c>
      <c r="U2047">
        <f t="shared" si="351"/>
        <v>0.18831917190700131</v>
      </c>
    </row>
    <row r="2048" spans="1:21" x14ac:dyDescent="0.55000000000000004">
      <c r="A2048">
        <v>1.01</v>
      </c>
      <c r="B2048" t="s">
        <v>19</v>
      </c>
      <c r="C2048" t="s">
        <v>14</v>
      </c>
      <c r="D2048">
        <v>63.4</v>
      </c>
      <c r="E2048">
        <v>56</v>
      </c>
      <c r="F2048" t="s">
        <v>16</v>
      </c>
      <c r="G2048" t="s">
        <v>11</v>
      </c>
      <c r="H2048">
        <v>5669</v>
      </c>
      <c r="I2048">
        <f t="shared" si="341"/>
        <v>75.292761936324268</v>
      </c>
      <c r="J2048">
        <f t="shared" si="342"/>
        <v>3.7535064569909702</v>
      </c>
      <c r="K2048">
        <f t="shared" si="343"/>
        <v>-1.3281489140293572E-2</v>
      </c>
      <c r="M2048">
        <f t="shared" si="344"/>
        <v>4877.0024127439756</v>
      </c>
      <c r="N2048">
        <f t="shared" si="345"/>
        <v>67.408911013523721</v>
      </c>
      <c r="O2048">
        <f t="shared" si="346"/>
        <v>3.6217945386426473</v>
      </c>
      <c r="P2048">
        <f t="shared" si="347"/>
        <v>-1.6188653597768797E-2</v>
      </c>
      <c r="R2048">
        <f t="shared" si="348"/>
        <v>0.13970675379361869</v>
      </c>
      <c r="S2048">
        <f t="shared" si="349"/>
        <v>0.10470928041486893</v>
      </c>
      <c r="T2048">
        <f t="shared" si="350"/>
        <v>3.5090366796361079E-2</v>
      </c>
      <c r="U2048">
        <f t="shared" si="351"/>
        <v>0.21888844140642538</v>
      </c>
    </row>
    <row r="2049" spans="1:21" x14ac:dyDescent="0.55000000000000004">
      <c r="A2049">
        <v>1.1299999999999999</v>
      </c>
      <c r="B2049" t="s">
        <v>27</v>
      </c>
      <c r="C2049" t="s">
        <v>25</v>
      </c>
      <c r="D2049">
        <v>61</v>
      </c>
      <c r="E2049">
        <v>56</v>
      </c>
      <c r="F2049" t="s">
        <v>26</v>
      </c>
      <c r="G2049" t="s">
        <v>11</v>
      </c>
      <c r="H2049">
        <v>5669</v>
      </c>
      <c r="I2049">
        <f t="shared" si="341"/>
        <v>75.292761936324268</v>
      </c>
      <c r="J2049">
        <f t="shared" si="342"/>
        <v>3.7535064569909702</v>
      </c>
      <c r="K2049">
        <f t="shared" si="343"/>
        <v>-1.3281489140293572E-2</v>
      </c>
      <c r="M2049">
        <f t="shared" si="344"/>
        <v>5653.7493803081688</v>
      </c>
      <c r="N2049">
        <f t="shared" si="345"/>
        <v>73.728634862708361</v>
      </c>
      <c r="O2049">
        <f t="shared" si="346"/>
        <v>3.71696458440629</v>
      </c>
      <c r="P2049">
        <f t="shared" si="347"/>
        <v>-1.4160532287493623E-2</v>
      </c>
      <c r="R2049">
        <f t="shared" si="348"/>
        <v>2.6901781075729689E-3</v>
      </c>
      <c r="S2049">
        <f t="shared" si="349"/>
        <v>2.0773936742268836E-2</v>
      </c>
      <c r="T2049">
        <f t="shared" si="350"/>
        <v>9.7353962230757214E-3</v>
      </c>
      <c r="U2049">
        <f t="shared" si="351"/>
        <v>6.6185586413890635E-2</v>
      </c>
    </row>
    <row r="2050" spans="1:21" x14ac:dyDescent="0.55000000000000004">
      <c r="A2050">
        <v>1.1000000000000001</v>
      </c>
      <c r="B2050" t="s">
        <v>23</v>
      </c>
      <c r="C2050" t="s">
        <v>18</v>
      </c>
      <c r="D2050">
        <v>61</v>
      </c>
      <c r="E2050">
        <v>55</v>
      </c>
      <c r="F2050" t="s">
        <v>10</v>
      </c>
      <c r="G2050" t="s">
        <v>28</v>
      </c>
      <c r="H2050">
        <v>5670</v>
      </c>
      <c r="I2050">
        <f t="shared" ref="I2050:I2113" si="352" xml:space="preserve"> SQRT(H2050)</f>
        <v>75.299402388066795</v>
      </c>
      <c r="J2050">
        <f t="shared" ref="J2050:J2113" si="353">LOG10(H2050)</f>
        <v>3.7535830588929064</v>
      </c>
      <c r="K2050">
        <f t="shared" ref="K2050:K2113" si="354" xml:space="preserve"> (1/I2050)*-1</f>
        <v>-1.3280317881493264E-2</v>
      </c>
      <c r="M2050">
        <f t="shared" ref="M2050:M2113" si="355" xml:space="preserve"> INTERCEPT(Price,CaratSize) + A2050*SLOPE(Price,CaratSize)</f>
        <v>5459.5626384171228</v>
      </c>
      <c r="N2050">
        <f t="shared" ref="N2050:N2113" si="356" xml:space="preserve"> INTERCEPT(SqrtPrice,CaratSize) + A2050*SLOPE(SqrtPrice,CaratSize)</f>
        <v>72.148703900412201</v>
      </c>
      <c r="O2050">
        <f t="shared" ref="O2050:O2113" si="357" xml:space="preserve"> INTERCEPT(LogTenPrice,CaratSize) + A2050*SLOPE(LogTenPrice,CaratSize)</f>
        <v>3.6931720729653796</v>
      </c>
      <c r="P2050">
        <f t="shared" ref="P2050:P2113" si="358" xml:space="preserve"> INTERCEPT(NegRecPrice,CaratSize) + A2050*SLOPE(NegRecPrice,CaratSize)</f>
        <v>-1.4667562615062413E-2</v>
      </c>
      <c r="R2050">
        <f t="shared" ref="R2050:R2113" si="359" xml:space="preserve"> ABS((M2050-H2050)/H2050)</f>
        <v>3.7114173118673231E-2</v>
      </c>
      <c r="S2050">
        <f t="shared" ref="S2050:S2113" si="360" xml:space="preserve"> ABS((N2050-I2050)/I2050)</f>
        <v>4.184227746479309E-2</v>
      </c>
      <c r="T2050">
        <f t="shared" ref="T2050:T2113" si="361" xml:space="preserve"> ABS((O2050-J2050)/J2050)</f>
        <v>1.6094218505276557E-2</v>
      </c>
      <c r="U2050">
        <f t="shared" ref="U2050:U2113" si="362" xml:space="preserve"> ABS((P2050-K2050)/K2050)</f>
        <v>0.10445869940374987</v>
      </c>
    </row>
    <row r="2051" spans="1:21" x14ac:dyDescent="0.55000000000000004">
      <c r="A2051">
        <v>1.02</v>
      </c>
      <c r="B2051" t="s">
        <v>19</v>
      </c>
      <c r="C2051" t="s">
        <v>20</v>
      </c>
      <c r="D2051">
        <v>61.3</v>
      </c>
      <c r="E2051">
        <v>58</v>
      </c>
      <c r="F2051" t="s">
        <v>10</v>
      </c>
      <c r="G2051" t="s">
        <v>11</v>
      </c>
      <c r="H2051">
        <v>5671</v>
      </c>
      <c r="I2051">
        <f t="shared" si="352"/>
        <v>75.306042254257392</v>
      </c>
      <c r="J2051">
        <f t="shared" si="353"/>
        <v>3.7536596472859989</v>
      </c>
      <c r="K2051">
        <f t="shared" si="354"/>
        <v>-1.3279146932508798E-2</v>
      </c>
      <c r="M2051">
        <f t="shared" si="355"/>
        <v>4941.7313267076588</v>
      </c>
      <c r="N2051">
        <f t="shared" si="356"/>
        <v>67.935554667622441</v>
      </c>
      <c r="O2051">
        <f t="shared" si="357"/>
        <v>3.6297253757896177</v>
      </c>
      <c r="P2051">
        <f t="shared" si="358"/>
        <v>-1.6019643488579198E-2</v>
      </c>
      <c r="R2051">
        <f t="shared" si="359"/>
        <v>0.12859613353770785</v>
      </c>
      <c r="S2051">
        <f t="shared" si="360"/>
        <v>9.7873787627157691E-2</v>
      </c>
      <c r="T2051">
        <f t="shared" si="361"/>
        <v>3.301691765954036E-2</v>
      </c>
      <c r="U2051">
        <f t="shared" si="362"/>
        <v>0.20637594944908441</v>
      </c>
    </row>
    <row r="2052" spans="1:21" x14ac:dyDescent="0.55000000000000004">
      <c r="A2052">
        <v>0.81</v>
      </c>
      <c r="B2052" t="s">
        <v>19</v>
      </c>
      <c r="C2052" t="s">
        <v>24</v>
      </c>
      <c r="D2052">
        <v>61.9</v>
      </c>
      <c r="E2052">
        <v>57</v>
      </c>
      <c r="F2052" t="s">
        <v>26</v>
      </c>
      <c r="G2052" t="s">
        <v>11</v>
      </c>
      <c r="H2052">
        <v>5671</v>
      </c>
      <c r="I2052">
        <f t="shared" si="352"/>
        <v>75.306042254257392</v>
      </c>
      <c r="J2052">
        <f t="shared" si="353"/>
        <v>3.7536596472859989</v>
      </c>
      <c r="K2052">
        <f t="shared" si="354"/>
        <v>-1.3279146932508798E-2</v>
      </c>
      <c r="M2052">
        <f t="shared" si="355"/>
        <v>3582.4241334703179</v>
      </c>
      <c r="N2052">
        <f t="shared" si="356"/>
        <v>56.876037931549327</v>
      </c>
      <c r="O2052">
        <f t="shared" si="357"/>
        <v>3.4631777957032428</v>
      </c>
      <c r="P2052">
        <f t="shared" si="358"/>
        <v>-1.956885578156076E-2</v>
      </c>
      <c r="R2052">
        <f t="shared" si="359"/>
        <v>0.3682905777692968</v>
      </c>
      <c r="S2052">
        <f t="shared" si="360"/>
        <v>0.24473473536801268</v>
      </c>
      <c r="T2052">
        <f t="shared" si="361"/>
        <v>7.7386305333458402E-2</v>
      </c>
      <c r="U2052">
        <f t="shared" si="362"/>
        <v>0.4736530803536837</v>
      </c>
    </row>
    <row r="2053" spans="1:21" x14ac:dyDescent="0.55000000000000004">
      <c r="A2053">
        <v>1.01</v>
      </c>
      <c r="B2053" t="s">
        <v>21</v>
      </c>
      <c r="C2053" t="s">
        <v>14</v>
      </c>
      <c r="D2053">
        <v>59.7</v>
      </c>
      <c r="E2053">
        <v>58</v>
      </c>
      <c r="F2053" t="s">
        <v>16</v>
      </c>
      <c r="G2053" t="s">
        <v>11</v>
      </c>
      <c r="H2053">
        <v>5672</v>
      </c>
      <c r="I2053">
        <f t="shared" si="352"/>
        <v>75.312681535050928</v>
      </c>
      <c r="J2053">
        <f t="shared" si="353"/>
        <v>3.7537362221750099</v>
      </c>
      <c r="K2053">
        <f t="shared" si="354"/>
        <v>-1.3277976293203616E-2</v>
      </c>
      <c r="M2053">
        <f t="shared" si="355"/>
        <v>4877.0024127439756</v>
      </c>
      <c r="N2053">
        <f t="shared" si="356"/>
        <v>67.408911013523721</v>
      </c>
      <c r="O2053">
        <f t="shared" si="357"/>
        <v>3.6217945386426473</v>
      </c>
      <c r="P2053">
        <f t="shared" si="358"/>
        <v>-1.6188653597768797E-2</v>
      </c>
      <c r="R2053">
        <f t="shared" si="359"/>
        <v>0.14016177490409457</v>
      </c>
      <c r="S2053">
        <f t="shared" si="360"/>
        <v>0.10494607761175984</v>
      </c>
      <c r="T2053">
        <f t="shared" si="361"/>
        <v>3.5149428655355072E-2</v>
      </c>
      <c r="U2053">
        <f t="shared" si="362"/>
        <v>0.2192109128900179</v>
      </c>
    </row>
    <row r="2054" spans="1:21" x14ac:dyDescent="0.55000000000000004">
      <c r="A2054">
        <v>1.1000000000000001</v>
      </c>
      <c r="B2054" t="s">
        <v>15</v>
      </c>
      <c r="C2054" t="s">
        <v>14</v>
      </c>
      <c r="D2054">
        <v>60.8</v>
      </c>
      <c r="E2054">
        <v>58</v>
      </c>
      <c r="F2054" t="s">
        <v>10</v>
      </c>
      <c r="G2054" t="s">
        <v>11</v>
      </c>
      <c r="H2054">
        <v>5673</v>
      </c>
      <c r="I2054">
        <f t="shared" si="352"/>
        <v>75.319320230602187</v>
      </c>
      <c r="J2054">
        <f t="shared" si="353"/>
        <v>3.7538127835647019</v>
      </c>
      <c r="K2054">
        <f t="shared" si="354"/>
        <v>-1.3276805963441246E-2</v>
      </c>
      <c r="M2054">
        <f t="shared" si="355"/>
        <v>5459.5626384171228</v>
      </c>
      <c r="N2054">
        <f t="shared" si="356"/>
        <v>72.148703900412201</v>
      </c>
      <c r="O2054">
        <f t="shared" si="357"/>
        <v>3.6931720729653796</v>
      </c>
      <c r="P2054">
        <f t="shared" si="358"/>
        <v>-1.4667562615062413E-2</v>
      </c>
      <c r="R2054">
        <f t="shared" si="359"/>
        <v>3.7623367104332311E-2</v>
      </c>
      <c r="S2054">
        <f t="shared" si="360"/>
        <v>4.209565780045061E-2</v>
      </c>
      <c r="T2054">
        <f t="shared" si="361"/>
        <v>1.6154431266477965E-2</v>
      </c>
      <c r="U2054">
        <f t="shared" si="362"/>
        <v>0.10475084560629469</v>
      </c>
    </row>
    <row r="2055" spans="1:21" x14ac:dyDescent="0.55000000000000004">
      <c r="A2055">
        <v>1.5</v>
      </c>
      <c r="B2055" t="s">
        <v>27</v>
      </c>
      <c r="C2055" t="s">
        <v>20</v>
      </c>
      <c r="D2055">
        <v>63.6</v>
      </c>
      <c r="E2055">
        <v>58</v>
      </c>
      <c r="F2055" t="s">
        <v>16</v>
      </c>
      <c r="G2055" t="s">
        <v>11</v>
      </c>
      <c r="H2055">
        <v>5673</v>
      </c>
      <c r="I2055">
        <f t="shared" si="352"/>
        <v>75.319320230602187</v>
      </c>
      <c r="J2055">
        <f t="shared" si="353"/>
        <v>3.7538127835647019</v>
      </c>
      <c r="K2055">
        <f t="shared" si="354"/>
        <v>-1.3276805963441246E-2</v>
      </c>
      <c r="M2055">
        <f t="shared" si="355"/>
        <v>8048.7191969644373</v>
      </c>
      <c r="N2055">
        <f t="shared" si="356"/>
        <v>93.214450064360989</v>
      </c>
      <c r="O2055">
        <f t="shared" si="357"/>
        <v>4.0104055588441891</v>
      </c>
      <c r="P2055">
        <f t="shared" si="358"/>
        <v>-7.90715824747849E-3</v>
      </c>
      <c r="R2055">
        <f t="shared" si="359"/>
        <v>0.41877651982450859</v>
      </c>
      <c r="S2055">
        <f t="shared" si="360"/>
        <v>0.2375901664934042</v>
      </c>
      <c r="T2055">
        <f t="shared" si="361"/>
        <v>6.8355240411276219E-2</v>
      </c>
      <c r="U2055">
        <f t="shared" si="362"/>
        <v>0.40443821584412043</v>
      </c>
    </row>
    <row r="2056" spans="1:21" x14ac:dyDescent="0.55000000000000004">
      <c r="A2056">
        <v>1.01</v>
      </c>
      <c r="B2056" t="s">
        <v>19</v>
      </c>
      <c r="C2056" t="s">
        <v>20</v>
      </c>
      <c r="D2056">
        <v>60</v>
      </c>
      <c r="E2056">
        <v>59</v>
      </c>
      <c r="F2056" t="s">
        <v>10</v>
      </c>
      <c r="G2056" t="s">
        <v>11</v>
      </c>
      <c r="H2056">
        <v>5801</v>
      </c>
      <c r="I2056">
        <f t="shared" si="352"/>
        <v>76.164296097318456</v>
      </c>
      <c r="J2056">
        <f t="shared" si="353"/>
        <v>3.763502865467597</v>
      </c>
      <c r="K2056">
        <f t="shared" si="354"/>
        <v>-1.3129511480316922E-2</v>
      </c>
      <c r="M2056">
        <f t="shared" si="355"/>
        <v>4877.0024127439756</v>
      </c>
      <c r="N2056">
        <f t="shared" si="356"/>
        <v>67.408911013523721</v>
      </c>
      <c r="O2056">
        <f t="shared" si="357"/>
        <v>3.6217945386426473</v>
      </c>
      <c r="P2056">
        <f t="shared" si="358"/>
        <v>-1.6188653597768797E-2</v>
      </c>
      <c r="R2056">
        <f t="shared" si="359"/>
        <v>0.15928246634304852</v>
      </c>
      <c r="S2056">
        <f t="shared" si="360"/>
        <v>0.1149539289722785</v>
      </c>
      <c r="T2056">
        <f t="shared" si="361"/>
        <v>3.7653306478177252E-2</v>
      </c>
      <c r="U2056">
        <f t="shared" si="362"/>
        <v>0.23299740603738239</v>
      </c>
    </row>
    <row r="2057" spans="1:21" x14ac:dyDescent="0.55000000000000004">
      <c r="A2057">
        <v>1.08</v>
      </c>
      <c r="B2057" t="s">
        <v>27</v>
      </c>
      <c r="C2057" t="s">
        <v>24</v>
      </c>
      <c r="D2057">
        <v>62</v>
      </c>
      <c r="E2057">
        <v>57</v>
      </c>
      <c r="F2057" t="s">
        <v>10</v>
      </c>
      <c r="G2057" t="s">
        <v>11</v>
      </c>
      <c r="H2057">
        <v>5801</v>
      </c>
      <c r="I2057">
        <f t="shared" si="352"/>
        <v>76.164296097318456</v>
      </c>
      <c r="J2057">
        <f t="shared" si="353"/>
        <v>3.763502865467597</v>
      </c>
      <c r="K2057">
        <f t="shared" si="354"/>
        <v>-1.3129511480316922E-2</v>
      </c>
      <c r="M2057">
        <f t="shared" si="355"/>
        <v>5330.1048104897563</v>
      </c>
      <c r="N2057">
        <f t="shared" si="356"/>
        <v>71.095416592214761</v>
      </c>
      <c r="O2057">
        <f t="shared" si="357"/>
        <v>3.6773103986714393</v>
      </c>
      <c r="P2057">
        <f t="shared" si="358"/>
        <v>-1.5005582833441611E-2</v>
      </c>
      <c r="R2057">
        <f t="shared" si="359"/>
        <v>8.1174830117263175E-2</v>
      </c>
      <c r="S2057">
        <f t="shared" si="360"/>
        <v>6.6551911654602114E-2</v>
      </c>
      <c r="T2057">
        <f t="shared" si="361"/>
        <v>2.2902192419467914E-2</v>
      </c>
      <c r="U2057">
        <f t="shared" si="362"/>
        <v>0.14288965403908571</v>
      </c>
    </row>
    <row r="2058" spans="1:21" x14ac:dyDescent="0.55000000000000004">
      <c r="A2058">
        <v>1.1599999999999999</v>
      </c>
      <c r="B2058" t="s">
        <v>21</v>
      </c>
      <c r="C2058" t="s">
        <v>20</v>
      </c>
      <c r="D2058">
        <v>61.5</v>
      </c>
      <c r="E2058">
        <v>56</v>
      </c>
      <c r="F2058" t="s">
        <v>10</v>
      </c>
      <c r="G2058" t="s">
        <v>11</v>
      </c>
      <c r="H2058">
        <v>5802</v>
      </c>
      <c r="I2058">
        <f t="shared" si="352"/>
        <v>76.170860570168173</v>
      </c>
      <c r="J2058">
        <f t="shared" si="353"/>
        <v>3.7635777244666455</v>
      </c>
      <c r="K2058">
        <f t="shared" si="354"/>
        <v>-1.3128379967281655E-2</v>
      </c>
      <c r="M2058">
        <f t="shared" si="355"/>
        <v>5847.9361221992185</v>
      </c>
      <c r="N2058">
        <f t="shared" si="356"/>
        <v>75.308565825004507</v>
      </c>
      <c r="O2058">
        <f t="shared" si="357"/>
        <v>3.7407570958472007</v>
      </c>
      <c r="P2058">
        <f t="shared" si="358"/>
        <v>-1.3653501959924829E-2</v>
      </c>
      <c r="R2058">
        <f t="shared" si="359"/>
        <v>7.9172909684968144E-3</v>
      </c>
      <c r="S2058">
        <f t="shared" si="360"/>
        <v>1.1320533058298917E-2</v>
      </c>
      <c r="T2058">
        <f t="shared" si="361"/>
        <v>6.0635465214628464E-3</v>
      </c>
      <c r="U2058">
        <f t="shared" si="362"/>
        <v>3.9998994083952098E-2</v>
      </c>
    </row>
    <row r="2059" spans="1:21" x14ac:dyDescent="0.55000000000000004">
      <c r="A2059">
        <v>1.34</v>
      </c>
      <c r="B2059" t="s">
        <v>27</v>
      </c>
      <c r="C2059" t="s">
        <v>12</v>
      </c>
      <c r="D2059">
        <v>62.4</v>
      </c>
      <c r="E2059">
        <v>58</v>
      </c>
      <c r="F2059" t="s">
        <v>16</v>
      </c>
      <c r="G2059" t="s">
        <v>11</v>
      </c>
      <c r="H2059">
        <v>5802</v>
      </c>
      <c r="I2059">
        <f t="shared" si="352"/>
        <v>76.170860570168173</v>
      </c>
      <c r="J2059">
        <f t="shared" si="353"/>
        <v>3.7635777244666455</v>
      </c>
      <c r="K2059">
        <f t="shared" si="354"/>
        <v>-1.3128379967281655E-2</v>
      </c>
      <c r="M2059">
        <f t="shared" si="355"/>
        <v>7013.0565735455111</v>
      </c>
      <c r="N2059">
        <f t="shared" si="356"/>
        <v>84.788151598781468</v>
      </c>
      <c r="O2059">
        <f t="shared" si="357"/>
        <v>3.8835121644926649</v>
      </c>
      <c r="P2059">
        <f t="shared" si="358"/>
        <v>-1.0611319994512057E-2</v>
      </c>
      <c r="R2059">
        <f t="shared" si="359"/>
        <v>0.20873088134186679</v>
      </c>
      <c r="S2059">
        <f t="shared" si="360"/>
        <v>0.11313107091228271</v>
      </c>
      <c r="T2059">
        <f t="shared" si="361"/>
        <v>3.1867135158744696E-2</v>
      </c>
      <c r="U2059">
        <f t="shared" si="362"/>
        <v>0.19172662423258435</v>
      </c>
    </row>
    <row r="2060" spans="1:21" x14ac:dyDescent="0.55000000000000004">
      <c r="A2060">
        <v>1.06</v>
      </c>
      <c r="B2060" t="s">
        <v>15</v>
      </c>
      <c r="C2060" t="s">
        <v>12</v>
      </c>
      <c r="D2060">
        <v>61.8</v>
      </c>
      <c r="E2060">
        <v>59</v>
      </c>
      <c r="F2060" t="s">
        <v>10</v>
      </c>
      <c r="G2060" t="s">
        <v>11</v>
      </c>
      <c r="H2060">
        <v>5803</v>
      </c>
      <c r="I2060">
        <f t="shared" si="352"/>
        <v>76.177424477334498</v>
      </c>
      <c r="J2060">
        <f t="shared" si="353"/>
        <v>3.7636525705645303</v>
      </c>
      <c r="K2060">
        <f t="shared" si="354"/>
        <v>-1.3127248746740389E-2</v>
      </c>
      <c r="M2060">
        <f t="shared" si="355"/>
        <v>5200.6469825623899</v>
      </c>
      <c r="N2060">
        <f t="shared" si="356"/>
        <v>70.042129284017321</v>
      </c>
      <c r="O2060">
        <f t="shared" si="357"/>
        <v>3.6614487243774985</v>
      </c>
      <c r="P2060">
        <f t="shared" si="358"/>
        <v>-1.5343603051820805E-2</v>
      </c>
      <c r="R2060">
        <f t="shared" si="359"/>
        <v>0.10380027872438569</v>
      </c>
      <c r="S2060">
        <f t="shared" si="360"/>
        <v>8.0539546137355242E-2</v>
      </c>
      <c r="T2060">
        <f t="shared" si="361"/>
        <v>2.7155494369051639E-2</v>
      </c>
      <c r="U2060">
        <f t="shared" si="362"/>
        <v>0.1688361626902786</v>
      </c>
    </row>
    <row r="2061" spans="1:21" x14ac:dyDescent="0.55000000000000004">
      <c r="A2061">
        <v>1.1100000000000001</v>
      </c>
      <c r="B2061" t="s">
        <v>23</v>
      </c>
      <c r="C2061" t="s">
        <v>12</v>
      </c>
      <c r="D2061">
        <v>61.3</v>
      </c>
      <c r="E2061">
        <v>58</v>
      </c>
      <c r="F2061" t="s">
        <v>10</v>
      </c>
      <c r="G2061" t="s">
        <v>11</v>
      </c>
      <c r="H2061">
        <v>5803</v>
      </c>
      <c r="I2061">
        <f t="shared" si="352"/>
        <v>76.177424477334498</v>
      </c>
      <c r="J2061">
        <f t="shared" si="353"/>
        <v>3.7636525705645303</v>
      </c>
      <c r="K2061">
        <f t="shared" si="354"/>
        <v>-1.3127248746740389E-2</v>
      </c>
      <c r="M2061">
        <f t="shared" si="355"/>
        <v>5524.291552380806</v>
      </c>
      <c r="N2061">
        <f t="shared" si="356"/>
        <v>72.675347554510921</v>
      </c>
      <c r="O2061">
        <f t="shared" si="357"/>
        <v>3.7011029101123496</v>
      </c>
      <c r="P2061">
        <f t="shared" si="358"/>
        <v>-1.4498552505872814E-2</v>
      </c>
      <c r="R2061">
        <f t="shared" si="359"/>
        <v>4.8028338380009299E-2</v>
      </c>
      <c r="S2061">
        <f t="shared" si="360"/>
        <v>4.5972634896124236E-2</v>
      </c>
      <c r="T2061">
        <f t="shared" si="361"/>
        <v>1.6619403433085357E-2</v>
      </c>
      <c r="U2061">
        <f t="shared" si="362"/>
        <v>0.10446238854679517</v>
      </c>
    </row>
    <row r="2062" spans="1:21" x14ac:dyDescent="0.55000000000000004">
      <c r="A2062">
        <v>1.44</v>
      </c>
      <c r="B2062" t="s">
        <v>27</v>
      </c>
      <c r="C2062" t="s">
        <v>20</v>
      </c>
      <c r="D2062">
        <v>62.4</v>
      </c>
      <c r="E2062">
        <v>60</v>
      </c>
      <c r="F2062" t="s">
        <v>16</v>
      </c>
      <c r="G2062" t="s">
        <v>11</v>
      </c>
      <c r="H2062">
        <v>5804</v>
      </c>
      <c r="I2062">
        <f t="shared" si="352"/>
        <v>76.183987818963644</v>
      </c>
      <c r="J2062">
        <f t="shared" si="353"/>
        <v>3.7637274037656985</v>
      </c>
      <c r="K2062">
        <f t="shared" si="354"/>
        <v>-1.3126117818567132E-2</v>
      </c>
      <c r="M2062">
        <f t="shared" si="355"/>
        <v>7660.3457131823398</v>
      </c>
      <c r="N2062">
        <f t="shared" si="356"/>
        <v>90.054588139768668</v>
      </c>
      <c r="O2062">
        <f t="shared" si="357"/>
        <v>3.9628205359623672</v>
      </c>
      <c r="P2062">
        <f t="shared" si="358"/>
        <v>-8.9212189026160807E-3</v>
      </c>
      <c r="R2062">
        <f t="shared" si="359"/>
        <v>0.31983902708172635</v>
      </c>
      <c r="S2062">
        <f t="shared" si="360"/>
        <v>0.1820671340251418</v>
      </c>
      <c r="T2062">
        <f t="shared" si="361"/>
        <v>5.2897861837037215E-2</v>
      </c>
      <c r="U2062">
        <f t="shared" si="362"/>
        <v>0.32034596779278834</v>
      </c>
    </row>
    <row r="2063" spans="1:21" x14ac:dyDescent="0.55000000000000004">
      <c r="A2063">
        <v>1.35</v>
      </c>
      <c r="B2063" t="s">
        <v>23</v>
      </c>
      <c r="C2063" t="s">
        <v>20</v>
      </c>
      <c r="D2063">
        <v>61.7</v>
      </c>
      <c r="E2063">
        <v>58</v>
      </c>
      <c r="F2063" t="s">
        <v>10</v>
      </c>
      <c r="G2063" t="s">
        <v>11</v>
      </c>
      <c r="H2063">
        <v>5806</v>
      </c>
      <c r="I2063">
        <f t="shared" si="352"/>
        <v>76.197112806194966</v>
      </c>
      <c r="J2063">
        <f t="shared" si="353"/>
        <v>3.7638770314956549</v>
      </c>
      <c r="K2063">
        <f t="shared" si="354"/>
        <v>-1.312385683882104E-2</v>
      </c>
      <c r="M2063">
        <f t="shared" si="355"/>
        <v>7077.7854875091944</v>
      </c>
      <c r="N2063">
        <f t="shared" si="356"/>
        <v>85.314795252880202</v>
      </c>
      <c r="O2063">
        <f t="shared" si="357"/>
        <v>3.8914430016396353</v>
      </c>
      <c r="P2063">
        <f t="shared" si="358"/>
        <v>-1.0442309885322461E-2</v>
      </c>
      <c r="R2063">
        <f t="shared" si="359"/>
        <v>0.21904675981901384</v>
      </c>
      <c r="S2063">
        <f t="shared" si="360"/>
        <v>0.11965915913212859</v>
      </c>
      <c r="T2063">
        <f t="shared" si="361"/>
        <v>3.3892172639149537E-2</v>
      </c>
      <c r="U2063">
        <f t="shared" si="362"/>
        <v>0.20432613571083963</v>
      </c>
    </row>
    <row r="2064" spans="1:21" x14ac:dyDescent="0.55000000000000004">
      <c r="A2064">
        <v>1.5</v>
      </c>
      <c r="B2064" t="s">
        <v>13</v>
      </c>
      <c r="C2064" t="s">
        <v>12</v>
      </c>
      <c r="D2064">
        <v>62.7</v>
      </c>
      <c r="E2064">
        <v>58</v>
      </c>
      <c r="F2064" t="s">
        <v>16</v>
      </c>
      <c r="G2064" t="s">
        <v>11</v>
      </c>
      <c r="H2064">
        <v>5806</v>
      </c>
      <c r="I2064">
        <f t="shared" si="352"/>
        <v>76.197112806194966</v>
      </c>
      <c r="J2064">
        <f t="shared" si="353"/>
        <v>3.7638770314956549</v>
      </c>
      <c r="K2064">
        <f t="shared" si="354"/>
        <v>-1.312385683882104E-2</v>
      </c>
      <c r="M2064">
        <f t="shared" si="355"/>
        <v>8048.7191969644373</v>
      </c>
      <c r="N2064">
        <f t="shared" si="356"/>
        <v>93.214450064360989</v>
      </c>
      <c r="O2064">
        <f t="shared" si="357"/>
        <v>4.0104055588441891</v>
      </c>
      <c r="P2064">
        <f t="shared" si="358"/>
        <v>-7.90715824747849E-3</v>
      </c>
      <c r="R2064">
        <f t="shared" si="359"/>
        <v>0.38627612762046803</v>
      </c>
      <c r="S2064">
        <f t="shared" si="360"/>
        <v>0.22333309795410625</v>
      </c>
      <c r="T2064">
        <f t="shared" si="361"/>
        <v>6.5498560469859718E-2</v>
      </c>
      <c r="U2064">
        <f t="shared" si="362"/>
        <v>0.39749737104044663</v>
      </c>
    </row>
    <row r="2065" spans="1:21" x14ac:dyDescent="0.55000000000000004">
      <c r="A2065">
        <v>1.01</v>
      </c>
      <c r="B2065" t="s">
        <v>15</v>
      </c>
      <c r="C2065" t="s">
        <v>18</v>
      </c>
      <c r="D2065">
        <v>61.4</v>
      </c>
      <c r="E2065">
        <v>58</v>
      </c>
      <c r="F2065" t="s">
        <v>10</v>
      </c>
      <c r="G2065" t="s">
        <v>11</v>
      </c>
      <c r="H2065">
        <v>5807</v>
      </c>
      <c r="I2065">
        <f t="shared" si="352"/>
        <v>76.203674452089246</v>
      </c>
      <c r="J2065">
        <f t="shared" si="353"/>
        <v>3.763951826033324</v>
      </c>
      <c r="K2065">
        <f t="shared" si="354"/>
        <v>-1.3122726786996599E-2</v>
      </c>
      <c r="M2065">
        <f t="shared" si="355"/>
        <v>4877.0024127439756</v>
      </c>
      <c r="N2065">
        <f t="shared" si="356"/>
        <v>67.408911013523721</v>
      </c>
      <c r="O2065">
        <f t="shared" si="357"/>
        <v>3.6217945386426473</v>
      </c>
      <c r="P2065">
        <f t="shared" si="358"/>
        <v>-1.6188653597768797E-2</v>
      </c>
      <c r="R2065">
        <f t="shared" si="359"/>
        <v>0.16015112575443852</v>
      </c>
      <c r="S2065">
        <f t="shared" si="360"/>
        <v>0.11541127776056213</v>
      </c>
      <c r="T2065">
        <f t="shared" si="361"/>
        <v>3.7768094269285714E-2</v>
      </c>
      <c r="U2065">
        <f t="shared" si="362"/>
        <v>0.23363488858201678</v>
      </c>
    </row>
    <row r="2066" spans="1:21" x14ac:dyDescent="0.55000000000000004">
      <c r="A2066">
        <v>1.2</v>
      </c>
      <c r="B2066" t="s">
        <v>17</v>
      </c>
      <c r="C2066" t="s">
        <v>20</v>
      </c>
      <c r="D2066">
        <v>60.2</v>
      </c>
      <c r="E2066">
        <v>60</v>
      </c>
      <c r="F2066" t="s">
        <v>16</v>
      </c>
      <c r="G2066" t="s">
        <v>11</v>
      </c>
      <c r="H2066">
        <v>5807</v>
      </c>
      <c r="I2066">
        <f t="shared" si="352"/>
        <v>76.203674452089246</v>
      </c>
      <c r="J2066">
        <f t="shared" si="353"/>
        <v>3.763951826033324</v>
      </c>
      <c r="K2066">
        <f t="shared" si="354"/>
        <v>-1.3122726786996599E-2</v>
      </c>
      <c r="M2066">
        <f t="shared" si="355"/>
        <v>6106.8517780539496</v>
      </c>
      <c r="N2066">
        <f t="shared" si="356"/>
        <v>77.415140441399387</v>
      </c>
      <c r="O2066">
        <f t="shared" si="357"/>
        <v>3.7724804444350815</v>
      </c>
      <c r="P2066">
        <f t="shared" si="358"/>
        <v>-1.2977461523166433E-2</v>
      </c>
      <c r="R2066">
        <f t="shared" si="359"/>
        <v>5.1636262795582852E-2</v>
      </c>
      <c r="S2066">
        <f t="shared" si="360"/>
        <v>1.5897737189455533E-2</v>
      </c>
      <c r="T2066">
        <f t="shared" si="361"/>
        <v>2.2658681077609363E-3</v>
      </c>
      <c r="U2066">
        <f t="shared" si="362"/>
        <v>1.1069746874110853E-2</v>
      </c>
    </row>
    <row r="2067" spans="1:21" x14ac:dyDescent="0.55000000000000004">
      <c r="A2067">
        <v>1.2</v>
      </c>
      <c r="B2067" t="s">
        <v>17</v>
      </c>
      <c r="C2067" t="s">
        <v>20</v>
      </c>
      <c r="D2067">
        <v>61.3</v>
      </c>
      <c r="E2067">
        <v>58</v>
      </c>
      <c r="F2067" t="s">
        <v>10</v>
      </c>
      <c r="G2067" t="s">
        <v>11</v>
      </c>
      <c r="H2067">
        <v>5807</v>
      </c>
      <c r="I2067">
        <f t="shared" si="352"/>
        <v>76.203674452089246</v>
      </c>
      <c r="J2067">
        <f t="shared" si="353"/>
        <v>3.763951826033324</v>
      </c>
      <c r="K2067">
        <f t="shared" si="354"/>
        <v>-1.3122726786996599E-2</v>
      </c>
      <c r="M2067">
        <f t="shared" si="355"/>
        <v>6106.8517780539496</v>
      </c>
      <c r="N2067">
        <f t="shared" si="356"/>
        <v>77.415140441399387</v>
      </c>
      <c r="O2067">
        <f t="shared" si="357"/>
        <v>3.7724804444350815</v>
      </c>
      <c r="P2067">
        <f t="shared" si="358"/>
        <v>-1.2977461523166433E-2</v>
      </c>
      <c r="R2067">
        <f t="shared" si="359"/>
        <v>5.1636262795582852E-2</v>
      </c>
      <c r="S2067">
        <f t="shared" si="360"/>
        <v>1.5897737189455533E-2</v>
      </c>
      <c r="T2067">
        <f t="shared" si="361"/>
        <v>2.2658681077609363E-3</v>
      </c>
      <c r="U2067">
        <f t="shared" si="362"/>
        <v>1.1069746874110853E-2</v>
      </c>
    </row>
    <row r="2068" spans="1:21" x14ac:dyDescent="0.55000000000000004">
      <c r="A2068">
        <v>1.2</v>
      </c>
      <c r="B2068" t="s">
        <v>15</v>
      </c>
      <c r="C2068" t="s">
        <v>14</v>
      </c>
      <c r="D2068">
        <v>61.9</v>
      </c>
      <c r="E2068">
        <v>54</v>
      </c>
      <c r="F2068" t="s">
        <v>10</v>
      </c>
      <c r="G2068" t="s">
        <v>11</v>
      </c>
      <c r="H2068">
        <v>5809</v>
      </c>
      <c r="I2068">
        <f t="shared" si="352"/>
        <v>76.216796049164913</v>
      </c>
      <c r="J2068">
        <f t="shared" si="353"/>
        <v>3.7641013764762286</v>
      </c>
      <c r="K2068">
        <f t="shared" si="354"/>
        <v>-1.3120467558816476E-2</v>
      </c>
      <c r="M2068">
        <f t="shared" si="355"/>
        <v>6106.8517780539496</v>
      </c>
      <c r="N2068">
        <f t="shared" si="356"/>
        <v>77.415140441399387</v>
      </c>
      <c r="O2068">
        <f t="shared" si="357"/>
        <v>3.7724804444350815</v>
      </c>
      <c r="P2068">
        <f t="shared" si="358"/>
        <v>-1.2977461523166433E-2</v>
      </c>
      <c r="R2068">
        <f t="shared" si="359"/>
        <v>5.1274191436383128E-2</v>
      </c>
      <c r="S2068">
        <f t="shared" si="360"/>
        <v>1.5722838722602071E-2</v>
      </c>
      <c r="T2068">
        <f t="shared" si="361"/>
        <v>2.226047367166552E-3</v>
      </c>
      <c r="U2068">
        <f t="shared" si="362"/>
        <v>1.0899461852938936E-2</v>
      </c>
    </row>
    <row r="2069" spans="1:21" x14ac:dyDescent="0.55000000000000004">
      <c r="A2069">
        <v>1.63</v>
      </c>
      <c r="B2069" t="s">
        <v>13</v>
      </c>
      <c r="C2069" t="s">
        <v>20</v>
      </c>
      <c r="D2069">
        <v>59.7</v>
      </c>
      <c r="E2069">
        <v>60</v>
      </c>
      <c r="F2069" t="s">
        <v>10</v>
      </c>
      <c r="G2069" t="s">
        <v>11</v>
      </c>
      <c r="H2069">
        <v>5809</v>
      </c>
      <c r="I2069">
        <f t="shared" si="352"/>
        <v>76.216796049164913</v>
      </c>
      <c r="J2069">
        <f t="shared" si="353"/>
        <v>3.7641013764762286</v>
      </c>
      <c r="K2069">
        <f t="shared" si="354"/>
        <v>-1.3120467558816476E-2</v>
      </c>
      <c r="M2069">
        <f t="shared" si="355"/>
        <v>8890.1950784923138</v>
      </c>
      <c r="N2069">
        <f t="shared" si="356"/>
        <v>100.06081756764434</v>
      </c>
      <c r="O2069">
        <f t="shared" si="357"/>
        <v>4.1135064417548017</v>
      </c>
      <c r="P2069">
        <f t="shared" si="358"/>
        <v>-5.7100268280137166E-3</v>
      </c>
      <c r="R2069">
        <f t="shared" si="359"/>
        <v>0.53041746918442312</v>
      </c>
      <c r="S2069">
        <f t="shared" si="360"/>
        <v>0.31284471080493126</v>
      </c>
      <c r="T2069">
        <f t="shared" si="361"/>
        <v>9.2825625649240476E-2</v>
      </c>
      <c r="U2069">
        <f t="shared" si="362"/>
        <v>0.56480004981401855</v>
      </c>
    </row>
    <row r="2070" spans="1:21" x14ac:dyDescent="0.55000000000000004">
      <c r="A2070">
        <v>1.1000000000000001</v>
      </c>
      <c r="B2070" t="s">
        <v>17</v>
      </c>
      <c r="C2070" t="s">
        <v>14</v>
      </c>
      <c r="D2070">
        <v>61.9</v>
      </c>
      <c r="E2070">
        <v>56</v>
      </c>
      <c r="F2070" t="s">
        <v>10</v>
      </c>
      <c r="G2070" t="s">
        <v>11</v>
      </c>
      <c r="H2070">
        <v>5810</v>
      </c>
      <c r="I2070">
        <f t="shared" si="352"/>
        <v>76.22335600063802</v>
      </c>
      <c r="J2070">
        <f t="shared" si="353"/>
        <v>3.7641761323903307</v>
      </c>
      <c r="K2070">
        <f t="shared" si="354"/>
        <v>-1.3119338382209642E-2</v>
      </c>
      <c r="M2070">
        <f t="shared" si="355"/>
        <v>5459.5626384171228</v>
      </c>
      <c r="N2070">
        <f t="shared" si="356"/>
        <v>72.148703900412201</v>
      </c>
      <c r="O2070">
        <f t="shared" si="357"/>
        <v>3.6931720729653796</v>
      </c>
      <c r="P2070">
        <f t="shared" si="358"/>
        <v>-1.4667562615062413E-2</v>
      </c>
      <c r="R2070">
        <f t="shared" si="359"/>
        <v>6.0316241236295559E-2</v>
      </c>
      <c r="S2070">
        <f t="shared" si="360"/>
        <v>5.3456739692643716E-2</v>
      </c>
      <c r="T2070">
        <f t="shared" si="361"/>
        <v>1.8863107603804385E-2</v>
      </c>
      <c r="U2070">
        <f t="shared" si="362"/>
        <v>0.11801084686955145</v>
      </c>
    </row>
    <row r="2071" spans="1:21" x14ac:dyDescent="0.55000000000000004">
      <c r="A2071">
        <v>1.25</v>
      </c>
      <c r="B2071" t="s">
        <v>23</v>
      </c>
      <c r="C2071" t="s">
        <v>14</v>
      </c>
      <c r="D2071">
        <v>62.4</v>
      </c>
      <c r="E2071">
        <v>58</v>
      </c>
      <c r="F2071" t="s">
        <v>16</v>
      </c>
      <c r="G2071" t="s">
        <v>11</v>
      </c>
      <c r="H2071">
        <v>5810</v>
      </c>
      <c r="I2071">
        <f t="shared" si="352"/>
        <v>76.22335600063802</v>
      </c>
      <c r="J2071">
        <f t="shared" si="353"/>
        <v>3.7641761323903307</v>
      </c>
      <c r="K2071">
        <f t="shared" si="354"/>
        <v>-1.3119338382209642E-2</v>
      </c>
      <c r="M2071">
        <f t="shared" si="355"/>
        <v>6430.4963478723657</v>
      </c>
      <c r="N2071">
        <f t="shared" si="356"/>
        <v>80.048358711893002</v>
      </c>
      <c r="O2071">
        <f t="shared" si="357"/>
        <v>3.8121346301699326</v>
      </c>
      <c r="P2071">
        <f t="shared" si="358"/>
        <v>-1.2132410977218441E-2</v>
      </c>
      <c r="R2071">
        <f t="shared" si="359"/>
        <v>0.10679799447028671</v>
      </c>
      <c r="S2071">
        <f t="shared" si="360"/>
        <v>5.0181504881823422E-2</v>
      </c>
      <c r="T2071">
        <f t="shared" si="361"/>
        <v>1.2740768787869465E-2</v>
      </c>
      <c r="U2071">
        <f t="shared" si="362"/>
        <v>7.5226918937430137E-2</v>
      </c>
    </row>
    <row r="2072" spans="1:21" x14ac:dyDescent="0.55000000000000004">
      <c r="A2072">
        <v>1.01</v>
      </c>
      <c r="B2072" t="s">
        <v>23</v>
      </c>
      <c r="C2072" t="s">
        <v>18</v>
      </c>
      <c r="D2072">
        <v>62.5</v>
      </c>
      <c r="E2072">
        <v>58</v>
      </c>
      <c r="F2072" t="s">
        <v>10</v>
      </c>
      <c r="G2072" t="s">
        <v>11</v>
      </c>
      <c r="H2072">
        <v>5810</v>
      </c>
      <c r="I2072">
        <f t="shared" si="352"/>
        <v>76.22335600063802</v>
      </c>
      <c r="J2072">
        <f t="shared" si="353"/>
        <v>3.7641761323903307</v>
      </c>
      <c r="K2072">
        <f t="shared" si="354"/>
        <v>-1.3119338382209642E-2</v>
      </c>
      <c r="M2072">
        <f t="shared" si="355"/>
        <v>4877.0024127439756</v>
      </c>
      <c r="N2072">
        <f t="shared" si="356"/>
        <v>67.408911013523721</v>
      </c>
      <c r="O2072">
        <f t="shared" si="357"/>
        <v>3.6217945386426473</v>
      </c>
      <c r="P2072">
        <f t="shared" si="358"/>
        <v>-1.6188653597768797E-2</v>
      </c>
      <c r="R2072">
        <f t="shared" si="359"/>
        <v>0.16058478266024517</v>
      </c>
      <c r="S2072">
        <f t="shared" si="360"/>
        <v>0.115639686437324</v>
      </c>
      <c r="T2072">
        <f t="shared" si="361"/>
        <v>3.7825433438808835E-2</v>
      </c>
      <c r="U2072">
        <f t="shared" si="362"/>
        <v>0.23395350635374051</v>
      </c>
    </row>
    <row r="2073" spans="1:21" x14ac:dyDescent="0.55000000000000004">
      <c r="A2073">
        <v>1.03</v>
      </c>
      <c r="B2073" t="s">
        <v>17</v>
      </c>
      <c r="C2073" t="s">
        <v>14</v>
      </c>
      <c r="D2073">
        <v>60.4</v>
      </c>
      <c r="E2073">
        <v>58</v>
      </c>
      <c r="F2073" t="s">
        <v>10</v>
      </c>
      <c r="G2073" t="s">
        <v>11</v>
      </c>
      <c r="H2073">
        <v>5811</v>
      </c>
      <c r="I2073">
        <f t="shared" si="352"/>
        <v>76.229915387595696</v>
      </c>
      <c r="J2073">
        <f t="shared" si="353"/>
        <v>3.7642508754387731</v>
      </c>
      <c r="K2073">
        <f t="shared" si="354"/>
        <v>-1.3118209497090983E-2</v>
      </c>
      <c r="M2073">
        <f t="shared" si="355"/>
        <v>5006.460240671342</v>
      </c>
      <c r="N2073">
        <f t="shared" si="356"/>
        <v>68.462198321721161</v>
      </c>
      <c r="O2073">
        <f t="shared" si="357"/>
        <v>3.6376562129365877</v>
      </c>
      <c r="P2073">
        <f t="shared" si="358"/>
        <v>-1.5850633379389602E-2</v>
      </c>
      <c r="R2073">
        <f t="shared" si="359"/>
        <v>0.13845117179980346</v>
      </c>
      <c r="S2073">
        <f t="shared" si="360"/>
        <v>0.10189853978427105</v>
      </c>
      <c r="T2073">
        <f t="shared" si="361"/>
        <v>3.3630771882979013E-2</v>
      </c>
      <c r="U2073">
        <f t="shared" si="362"/>
        <v>0.20829244135066949</v>
      </c>
    </row>
    <row r="2074" spans="1:21" x14ac:dyDescent="0.55000000000000004">
      <c r="A2074">
        <v>1.28</v>
      </c>
      <c r="B2074" t="s">
        <v>27</v>
      </c>
      <c r="C2074" t="s">
        <v>12</v>
      </c>
      <c r="D2074">
        <v>62.8</v>
      </c>
      <c r="E2074">
        <v>57</v>
      </c>
      <c r="F2074" t="s">
        <v>10</v>
      </c>
      <c r="G2074" t="s">
        <v>11</v>
      </c>
      <c r="H2074">
        <v>5812</v>
      </c>
      <c r="I2074">
        <f t="shared" si="352"/>
        <v>76.236474210183673</v>
      </c>
      <c r="J2074">
        <f t="shared" si="353"/>
        <v>3.764325605625984</v>
      </c>
      <c r="K2074">
        <f t="shared" si="354"/>
        <v>-1.3117080903335111E-2</v>
      </c>
      <c r="M2074">
        <f t="shared" si="355"/>
        <v>6624.6830897634136</v>
      </c>
      <c r="N2074">
        <f t="shared" si="356"/>
        <v>81.628289674189148</v>
      </c>
      <c r="O2074">
        <f t="shared" si="357"/>
        <v>3.8359271416108438</v>
      </c>
      <c r="P2074">
        <f t="shared" si="358"/>
        <v>-1.1625380649649648E-2</v>
      </c>
      <c r="R2074">
        <f t="shared" si="359"/>
        <v>0.13982847380650612</v>
      </c>
      <c r="S2074">
        <f t="shared" si="360"/>
        <v>7.0724879657213163E-2</v>
      </c>
      <c r="T2074">
        <f t="shared" si="361"/>
        <v>1.9021079334329519E-2</v>
      </c>
      <c r="U2074">
        <f t="shared" si="362"/>
        <v>0.11372196791941629</v>
      </c>
    </row>
    <row r="2075" spans="1:21" x14ac:dyDescent="0.55000000000000004">
      <c r="A2075">
        <v>1</v>
      </c>
      <c r="B2075" t="s">
        <v>8</v>
      </c>
      <c r="C2075" t="s">
        <v>14</v>
      </c>
      <c r="D2075">
        <v>62.6</v>
      </c>
      <c r="E2075">
        <v>57</v>
      </c>
      <c r="F2075" t="s">
        <v>10</v>
      </c>
      <c r="G2075" t="s">
        <v>11</v>
      </c>
      <c r="H2075">
        <v>5815</v>
      </c>
      <c r="I2075">
        <f t="shared" si="352"/>
        <v>76.256147293185492</v>
      </c>
      <c r="J2075">
        <f t="shared" si="353"/>
        <v>3.7645497190644672</v>
      </c>
      <c r="K2075">
        <f t="shared" si="354"/>
        <v>-1.3113696868991484E-2</v>
      </c>
      <c r="M2075">
        <f t="shared" si="355"/>
        <v>4812.2734987802924</v>
      </c>
      <c r="N2075">
        <f t="shared" si="356"/>
        <v>66.882267359425001</v>
      </c>
      <c r="O2075">
        <f t="shared" si="357"/>
        <v>3.6138637014956769</v>
      </c>
      <c r="P2075">
        <f t="shared" si="358"/>
        <v>-1.6357663706958396E-2</v>
      </c>
      <c r="R2075">
        <f t="shared" si="359"/>
        <v>0.17243791938430053</v>
      </c>
      <c r="S2075">
        <f t="shared" si="360"/>
        <v>0.12292621993765705</v>
      </c>
      <c r="T2075">
        <f t="shared" si="361"/>
        <v>4.0027633797924032E-2</v>
      </c>
      <c r="U2075">
        <f t="shared" si="362"/>
        <v>0.24737241301021404</v>
      </c>
    </row>
    <row r="2076" spans="1:21" x14ac:dyDescent="0.55000000000000004">
      <c r="A2076">
        <v>1.24</v>
      </c>
      <c r="B2076" t="s">
        <v>17</v>
      </c>
      <c r="C2076" t="s">
        <v>20</v>
      </c>
      <c r="D2076">
        <v>61.9</v>
      </c>
      <c r="E2076">
        <v>60</v>
      </c>
      <c r="F2076" t="s">
        <v>10</v>
      </c>
      <c r="G2076" t="s">
        <v>11</v>
      </c>
      <c r="H2076">
        <v>5815</v>
      </c>
      <c r="I2076">
        <f t="shared" si="352"/>
        <v>76.256147293185492</v>
      </c>
      <c r="J2076">
        <f t="shared" si="353"/>
        <v>3.7645497190644672</v>
      </c>
      <c r="K2076">
        <f t="shared" si="354"/>
        <v>-1.3113696868991484E-2</v>
      </c>
      <c r="M2076">
        <f t="shared" si="355"/>
        <v>6365.7674339086825</v>
      </c>
      <c r="N2076">
        <f t="shared" si="356"/>
        <v>79.521715057794268</v>
      </c>
      <c r="O2076">
        <f t="shared" si="357"/>
        <v>3.8042037930229626</v>
      </c>
      <c r="P2076">
        <f t="shared" si="358"/>
        <v>-1.230142108640804E-2</v>
      </c>
      <c r="R2076">
        <f t="shared" si="359"/>
        <v>9.4714949941303958E-2</v>
      </c>
      <c r="S2076">
        <f t="shared" si="360"/>
        <v>4.2823665770229613E-2</v>
      </c>
      <c r="T2076">
        <f t="shared" si="361"/>
        <v>1.0533550336094349E-2</v>
      </c>
      <c r="U2076">
        <f t="shared" si="362"/>
        <v>6.1941021719370597E-2</v>
      </c>
    </row>
    <row r="2077" spans="1:21" x14ac:dyDescent="0.55000000000000004">
      <c r="A2077">
        <v>1.33</v>
      </c>
      <c r="B2077" t="s">
        <v>27</v>
      </c>
      <c r="C2077" t="s">
        <v>18</v>
      </c>
      <c r="D2077">
        <v>61.4</v>
      </c>
      <c r="E2077">
        <v>60</v>
      </c>
      <c r="F2077" t="s">
        <v>16</v>
      </c>
      <c r="G2077" t="s">
        <v>11</v>
      </c>
      <c r="H2077">
        <v>5815</v>
      </c>
      <c r="I2077">
        <f t="shared" si="352"/>
        <v>76.256147293185492</v>
      </c>
      <c r="J2077">
        <f t="shared" si="353"/>
        <v>3.7645497190644672</v>
      </c>
      <c r="K2077">
        <f t="shared" si="354"/>
        <v>-1.3113696868991484E-2</v>
      </c>
      <c r="M2077">
        <f t="shared" si="355"/>
        <v>6948.3276595818297</v>
      </c>
      <c r="N2077">
        <f t="shared" si="356"/>
        <v>84.261507944682762</v>
      </c>
      <c r="O2077">
        <f t="shared" si="357"/>
        <v>3.8755813273456949</v>
      </c>
      <c r="P2077">
        <f t="shared" si="358"/>
        <v>-1.0780330103701656E-2</v>
      </c>
      <c r="R2077">
        <f t="shared" si="359"/>
        <v>0.19489727593840581</v>
      </c>
      <c r="S2077">
        <f t="shared" si="360"/>
        <v>0.10497987291068737</v>
      </c>
      <c r="T2077">
        <f t="shared" si="361"/>
        <v>2.9493994386351287E-2</v>
      </c>
      <c r="U2077">
        <f t="shared" si="362"/>
        <v>0.1779335597429649</v>
      </c>
    </row>
    <row r="2078" spans="1:21" x14ac:dyDescent="0.55000000000000004">
      <c r="A2078">
        <v>1.34</v>
      </c>
      <c r="B2078" t="s">
        <v>23</v>
      </c>
      <c r="C2078" t="s">
        <v>20</v>
      </c>
      <c r="D2078">
        <v>61.5</v>
      </c>
      <c r="E2078">
        <v>61</v>
      </c>
      <c r="F2078" t="s">
        <v>16</v>
      </c>
      <c r="G2078" t="s">
        <v>11</v>
      </c>
      <c r="H2078">
        <v>5816</v>
      </c>
      <c r="I2078">
        <f t="shared" si="352"/>
        <v>76.262703859750474</v>
      </c>
      <c r="J2078">
        <f t="shared" si="353"/>
        <v>3.7646243978509815</v>
      </c>
      <c r="K2078">
        <f t="shared" si="354"/>
        <v>-1.3112569439434401E-2</v>
      </c>
      <c r="M2078">
        <f t="shared" si="355"/>
        <v>7013.0565735455111</v>
      </c>
      <c r="N2078">
        <f t="shared" si="356"/>
        <v>84.788151598781468</v>
      </c>
      <c r="O2078">
        <f t="shared" si="357"/>
        <v>3.8835121644926649</v>
      </c>
      <c r="P2078">
        <f t="shared" si="358"/>
        <v>-1.0611319994512057E-2</v>
      </c>
      <c r="R2078">
        <f t="shared" si="359"/>
        <v>0.20582128155871923</v>
      </c>
      <c r="S2078">
        <f t="shared" si="360"/>
        <v>0.11179052548031293</v>
      </c>
      <c r="T2078">
        <f t="shared" si="361"/>
        <v>3.1580246547185414E-2</v>
      </c>
      <c r="U2078">
        <f t="shared" si="362"/>
        <v>0.190752045697478</v>
      </c>
    </row>
    <row r="2079" spans="1:21" x14ac:dyDescent="0.55000000000000004">
      <c r="A2079">
        <v>1.22</v>
      </c>
      <c r="B2079" t="s">
        <v>15</v>
      </c>
      <c r="C2079" t="s">
        <v>20</v>
      </c>
      <c r="D2079">
        <v>60.7</v>
      </c>
      <c r="E2079">
        <v>57</v>
      </c>
      <c r="F2079" t="s">
        <v>26</v>
      </c>
      <c r="G2079" t="s">
        <v>11</v>
      </c>
      <c r="H2079">
        <v>5816</v>
      </c>
      <c r="I2079">
        <f t="shared" si="352"/>
        <v>76.262703859750474</v>
      </c>
      <c r="J2079">
        <f t="shared" si="353"/>
        <v>3.7646243978509815</v>
      </c>
      <c r="K2079">
        <f t="shared" si="354"/>
        <v>-1.3112569439434401E-2</v>
      </c>
      <c r="M2079">
        <f t="shared" si="355"/>
        <v>6236.3096059813161</v>
      </c>
      <c r="N2079">
        <f t="shared" si="356"/>
        <v>78.468427749596827</v>
      </c>
      <c r="O2079">
        <f t="shared" si="357"/>
        <v>3.7883421187290223</v>
      </c>
      <c r="P2079">
        <f t="shared" si="358"/>
        <v>-1.2639441304787238E-2</v>
      </c>
      <c r="R2079">
        <f t="shared" si="359"/>
        <v>7.2267813958273044E-2</v>
      </c>
      <c r="S2079">
        <f t="shared" si="360"/>
        <v>2.892270766982967E-2</v>
      </c>
      <c r="T2079">
        <f t="shared" si="361"/>
        <v>6.3001559708267194E-3</v>
      </c>
      <c r="U2079">
        <f t="shared" si="362"/>
        <v>3.6082030820312735E-2</v>
      </c>
    </row>
    <row r="2080" spans="1:21" x14ac:dyDescent="0.55000000000000004">
      <c r="A2080">
        <v>1.1299999999999999</v>
      </c>
      <c r="B2080" t="s">
        <v>15</v>
      </c>
      <c r="C2080" t="s">
        <v>14</v>
      </c>
      <c r="D2080">
        <v>61.5</v>
      </c>
      <c r="E2080">
        <v>58</v>
      </c>
      <c r="F2080" t="s">
        <v>10</v>
      </c>
      <c r="G2080" t="s">
        <v>11</v>
      </c>
      <c r="H2080">
        <v>5817</v>
      </c>
      <c r="I2080">
        <f t="shared" si="352"/>
        <v>76.26925986267338</v>
      </c>
      <c r="J2080">
        <f t="shared" si="353"/>
        <v>3.7646990637983677</v>
      </c>
      <c r="K2080">
        <f t="shared" si="354"/>
        <v>-1.3111442300614298E-2</v>
      </c>
      <c r="M2080">
        <f t="shared" si="355"/>
        <v>5653.7493803081688</v>
      </c>
      <c r="N2080">
        <f t="shared" si="356"/>
        <v>73.728634862708361</v>
      </c>
      <c r="O2080">
        <f t="shared" si="357"/>
        <v>3.71696458440629</v>
      </c>
      <c r="P2080">
        <f t="shared" si="358"/>
        <v>-1.4160532287493623E-2</v>
      </c>
      <c r="R2080">
        <f t="shared" si="359"/>
        <v>2.8064400840954299E-2</v>
      </c>
      <c r="S2080">
        <f t="shared" si="360"/>
        <v>3.3311258094539546E-2</v>
      </c>
      <c r="T2080">
        <f t="shared" si="361"/>
        <v>1.2679494053348417E-2</v>
      </c>
      <c r="U2080">
        <f t="shared" si="362"/>
        <v>8.0013316828627792E-2</v>
      </c>
    </row>
    <row r="2081" spans="1:21" x14ac:dyDescent="0.55000000000000004">
      <c r="A2081">
        <v>1.38</v>
      </c>
      <c r="B2081" t="s">
        <v>27</v>
      </c>
      <c r="C2081" t="s">
        <v>14</v>
      </c>
      <c r="D2081">
        <v>59</v>
      </c>
      <c r="E2081">
        <v>59</v>
      </c>
      <c r="F2081" t="s">
        <v>10</v>
      </c>
      <c r="G2081" t="s">
        <v>11</v>
      </c>
      <c r="H2081">
        <v>5935</v>
      </c>
      <c r="I2081">
        <f t="shared" si="352"/>
        <v>77.03895118704564</v>
      </c>
      <c r="J2081">
        <f t="shared" si="353"/>
        <v>3.7734207232906098</v>
      </c>
      <c r="K2081">
        <f t="shared" si="354"/>
        <v>-1.2980446703798759E-2</v>
      </c>
      <c r="M2081">
        <f t="shared" si="355"/>
        <v>7271.9722294002422</v>
      </c>
      <c r="N2081">
        <f t="shared" si="356"/>
        <v>86.894726215176348</v>
      </c>
      <c r="O2081">
        <f t="shared" si="357"/>
        <v>3.9152355130805461</v>
      </c>
      <c r="P2081">
        <f t="shared" si="358"/>
        <v>-9.9352795577536679E-3</v>
      </c>
      <c r="R2081">
        <f t="shared" si="359"/>
        <v>0.22526912037072319</v>
      </c>
      <c r="S2081">
        <f t="shared" si="360"/>
        <v>0.12793236247728135</v>
      </c>
      <c r="T2081">
        <f t="shared" si="361"/>
        <v>3.7582554448438686E-2</v>
      </c>
      <c r="U2081">
        <f t="shared" si="362"/>
        <v>0.2345964831205628</v>
      </c>
    </row>
    <row r="2082" spans="1:21" x14ac:dyDescent="0.55000000000000004">
      <c r="A2082">
        <v>1.23</v>
      </c>
      <c r="B2082" t="s">
        <v>27</v>
      </c>
      <c r="C2082" t="s">
        <v>18</v>
      </c>
      <c r="D2082">
        <v>62.2</v>
      </c>
      <c r="E2082">
        <v>57</v>
      </c>
      <c r="F2082" t="s">
        <v>10</v>
      </c>
      <c r="G2082" t="s">
        <v>11</v>
      </c>
      <c r="H2082">
        <v>5936</v>
      </c>
      <c r="I2082">
        <f t="shared" si="352"/>
        <v>77.045441137032896</v>
      </c>
      <c r="J2082">
        <f t="shared" si="353"/>
        <v>3.7734938922709707</v>
      </c>
      <c r="K2082">
        <f t="shared" si="354"/>
        <v>-1.2979353291279125E-2</v>
      </c>
      <c r="M2082">
        <f t="shared" si="355"/>
        <v>6301.0385199449993</v>
      </c>
      <c r="N2082">
        <f t="shared" si="356"/>
        <v>78.995071403695562</v>
      </c>
      <c r="O2082">
        <f t="shared" si="357"/>
        <v>3.7962729558759927</v>
      </c>
      <c r="P2082">
        <f t="shared" si="358"/>
        <v>-1.2470431195597639E-2</v>
      </c>
      <c r="R2082">
        <f t="shared" si="359"/>
        <v>6.149570753790419E-2</v>
      </c>
      <c r="S2082">
        <f t="shared" si="360"/>
        <v>2.5304940018385475E-2</v>
      </c>
      <c r="T2082">
        <f t="shared" si="361"/>
        <v>6.0365974492973366E-3</v>
      </c>
      <c r="U2082">
        <f t="shared" si="362"/>
        <v>3.9210127366163312E-2</v>
      </c>
    </row>
    <row r="2083" spans="1:21" x14ac:dyDescent="0.55000000000000004">
      <c r="A2083">
        <v>0.76</v>
      </c>
      <c r="B2083" t="s">
        <v>19</v>
      </c>
      <c r="C2083" t="s">
        <v>9</v>
      </c>
      <c r="D2083">
        <v>60.4</v>
      </c>
      <c r="E2083">
        <v>57</v>
      </c>
      <c r="F2083" t="s">
        <v>26</v>
      </c>
      <c r="G2083" t="s">
        <v>11</v>
      </c>
      <c r="H2083">
        <v>5938</v>
      </c>
      <c r="I2083">
        <f t="shared" si="352"/>
        <v>77.058419397233934</v>
      </c>
      <c r="J2083">
        <f t="shared" si="353"/>
        <v>3.7736401932600256</v>
      </c>
      <c r="K2083">
        <f t="shared" si="354"/>
        <v>-1.2977167294919829E-2</v>
      </c>
      <c r="M2083">
        <f t="shared" si="355"/>
        <v>3258.7795636519036</v>
      </c>
      <c r="N2083">
        <f t="shared" si="356"/>
        <v>54.242819661055726</v>
      </c>
      <c r="O2083">
        <f t="shared" si="357"/>
        <v>3.4235236099683917</v>
      </c>
      <c r="P2083">
        <f t="shared" si="358"/>
        <v>-2.0413906327508752E-2</v>
      </c>
      <c r="R2083">
        <f t="shared" si="359"/>
        <v>0.45119913040553999</v>
      </c>
      <c r="S2083">
        <f t="shared" si="360"/>
        <v>0.29608185471031334</v>
      </c>
      <c r="T2083">
        <f t="shared" si="361"/>
        <v>9.2779535239466041E-2</v>
      </c>
      <c r="U2083">
        <f t="shared" si="362"/>
        <v>0.57306335532101693</v>
      </c>
    </row>
    <row r="2084" spans="1:21" x14ac:dyDescent="0.55000000000000004">
      <c r="A2084">
        <v>0.84</v>
      </c>
      <c r="B2084" t="s">
        <v>19</v>
      </c>
      <c r="C2084" t="s">
        <v>24</v>
      </c>
      <c r="D2084">
        <v>60.5</v>
      </c>
      <c r="E2084">
        <v>58</v>
      </c>
      <c r="F2084" t="s">
        <v>10</v>
      </c>
      <c r="G2084" t="s">
        <v>11</v>
      </c>
      <c r="H2084">
        <v>5938</v>
      </c>
      <c r="I2084">
        <f t="shared" si="352"/>
        <v>77.058419397233934</v>
      </c>
      <c r="J2084">
        <f t="shared" si="353"/>
        <v>3.7736401932600256</v>
      </c>
      <c r="K2084">
        <f t="shared" si="354"/>
        <v>-1.2977167294919829E-2</v>
      </c>
      <c r="M2084">
        <f t="shared" si="355"/>
        <v>3776.6108753613667</v>
      </c>
      <c r="N2084">
        <f t="shared" si="356"/>
        <v>58.45596889384548</v>
      </c>
      <c r="O2084">
        <f t="shared" si="357"/>
        <v>3.4869703071441536</v>
      </c>
      <c r="P2084">
        <f t="shared" si="358"/>
        <v>-1.9061825453991967E-2</v>
      </c>
      <c r="R2084">
        <f t="shared" si="359"/>
        <v>0.36399277949454922</v>
      </c>
      <c r="S2084">
        <f t="shared" si="360"/>
        <v>0.24140711227793757</v>
      </c>
      <c r="T2084">
        <f t="shared" si="361"/>
        <v>7.5966406820630036E-2</v>
      </c>
      <c r="U2084">
        <f t="shared" si="362"/>
        <v>0.46887414031058211</v>
      </c>
    </row>
    <row r="2085" spans="1:21" x14ac:dyDescent="0.55000000000000004">
      <c r="A2085">
        <v>1.07</v>
      </c>
      <c r="B2085" t="s">
        <v>27</v>
      </c>
      <c r="C2085" t="s">
        <v>24</v>
      </c>
      <c r="D2085">
        <v>61.8</v>
      </c>
      <c r="E2085">
        <v>57</v>
      </c>
      <c r="F2085" t="s">
        <v>26</v>
      </c>
      <c r="G2085" t="s">
        <v>11</v>
      </c>
      <c r="H2085">
        <v>5938</v>
      </c>
      <c r="I2085">
        <f t="shared" si="352"/>
        <v>77.058419397233934</v>
      </c>
      <c r="J2085">
        <f t="shared" si="353"/>
        <v>3.7736401932600256</v>
      </c>
      <c r="K2085">
        <f t="shared" si="354"/>
        <v>-1.2977167294919829E-2</v>
      </c>
      <c r="M2085">
        <f t="shared" si="355"/>
        <v>5265.3758965260731</v>
      </c>
      <c r="N2085">
        <f t="shared" si="356"/>
        <v>70.568772938116041</v>
      </c>
      <c r="O2085">
        <f t="shared" si="357"/>
        <v>3.6693795615244689</v>
      </c>
      <c r="P2085">
        <f t="shared" si="358"/>
        <v>-1.517459294263121E-2</v>
      </c>
      <c r="R2085">
        <f t="shared" si="359"/>
        <v>0.11327452062545081</v>
      </c>
      <c r="S2085">
        <f t="shared" si="360"/>
        <v>8.4217227784856991E-2</v>
      </c>
      <c r="T2085">
        <f t="shared" si="361"/>
        <v>2.7628662616476594E-2</v>
      </c>
      <c r="U2085">
        <f t="shared" si="362"/>
        <v>0.16933014715558198</v>
      </c>
    </row>
    <row r="2086" spans="1:21" x14ac:dyDescent="0.55000000000000004">
      <c r="A2086">
        <v>1.01</v>
      </c>
      <c r="B2086" t="s">
        <v>17</v>
      </c>
      <c r="C2086" t="s">
        <v>12</v>
      </c>
      <c r="D2086">
        <v>63.3</v>
      </c>
      <c r="E2086">
        <v>56</v>
      </c>
      <c r="F2086" t="s">
        <v>16</v>
      </c>
      <c r="G2086" t="s">
        <v>11</v>
      </c>
      <c r="H2086">
        <v>5939</v>
      </c>
      <c r="I2086">
        <f t="shared" si="352"/>
        <v>77.06490770772389</v>
      </c>
      <c r="J2086">
        <f t="shared" si="353"/>
        <v>3.7737133252770216</v>
      </c>
      <c r="K2086">
        <f t="shared" si="354"/>
        <v>-1.2976074710847597E-2</v>
      </c>
      <c r="M2086">
        <f t="shared" si="355"/>
        <v>4877.0024127439756</v>
      </c>
      <c r="N2086">
        <f t="shared" si="356"/>
        <v>67.408911013523721</v>
      </c>
      <c r="O2086">
        <f t="shared" si="357"/>
        <v>3.6217945386426473</v>
      </c>
      <c r="P2086">
        <f t="shared" si="358"/>
        <v>-1.6188653597768797E-2</v>
      </c>
      <c r="R2086">
        <f t="shared" si="359"/>
        <v>0.17881757657114403</v>
      </c>
      <c r="S2086">
        <f t="shared" si="360"/>
        <v>0.12529693451163881</v>
      </c>
      <c r="T2086">
        <f t="shared" si="361"/>
        <v>4.0257108460463729E-2</v>
      </c>
      <c r="U2086">
        <f t="shared" si="362"/>
        <v>0.24757709542436465</v>
      </c>
    </row>
    <row r="2087" spans="1:21" x14ac:dyDescent="0.55000000000000004">
      <c r="A2087">
        <v>1.24</v>
      </c>
      <c r="B2087" t="s">
        <v>27</v>
      </c>
      <c r="C2087" t="s">
        <v>24</v>
      </c>
      <c r="D2087">
        <v>61.8</v>
      </c>
      <c r="E2087">
        <v>57</v>
      </c>
      <c r="F2087" t="s">
        <v>16</v>
      </c>
      <c r="G2087" t="s">
        <v>11</v>
      </c>
      <c r="H2087">
        <v>5940</v>
      </c>
      <c r="I2087">
        <f t="shared" si="352"/>
        <v>77.071395471990769</v>
      </c>
      <c r="J2087">
        <f t="shared" si="353"/>
        <v>3.7737864449811935</v>
      </c>
      <c r="K2087">
        <f t="shared" si="354"/>
        <v>-1.2974982402692051E-2</v>
      </c>
      <c r="M2087">
        <f t="shared" si="355"/>
        <v>6365.7674339086825</v>
      </c>
      <c r="N2087">
        <f t="shared" si="356"/>
        <v>79.521715057794268</v>
      </c>
      <c r="O2087">
        <f t="shared" si="357"/>
        <v>3.8042037930229626</v>
      </c>
      <c r="P2087">
        <f t="shared" si="358"/>
        <v>-1.230142108640804E-2</v>
      </c>
      <c r="R2087">
        <f t="shared" si="359"/>
        <v>7.1678019176545871E-2</v>
      </c>
      <c r="S2087">
        <f t="shared" si="360"/>
        <v>3.1792853506772065E-2</v>
      </c>
      <c r="T2087">
        <f t="shared" si="361"/>
        <v>8.0601667543274778E-3</v>
      </c>
      <c r="U2087">
        <f t="shared" si="362"/>
        <v>5.1912310581959643E-2</v>
      </c>
    </row>
    <row r="2088" spans="1:21" x14ac:dyDescent="0.55000000000000004">
      <c r="A2088">
        <v>1.06</v>
      </c>
      <c r="B2088" t="s">
        <v>8</v>
      </c>
      <c r="C2088" t="s">
        <v>14</v>
      </c>
      <c r="D2088">
        <v>60.2</v>
      </c>
      <c r="E2088">
        <v>61</v>
      </c>
      <c r="F2088" t="s">
        <v>16</v>
      </c>
      <c r="G2088" t="s">
        <v>11</v>
      </c>
      <c r="H2088">
        <v>5941</v>
      </c>
      <c r="I2088">
        <f t="shared" si="352"/>
        <v>77.077882690172544</v>
      </c>
      <c r="J2088">
        <f t="shared" si="353"/>
        <v>3.7738595523766869</v>
      </c>
      <c r="K2088">
        <f t="shared" si="354"/>
        <v>-1.2973890370337072E-2</v>
      </c>
      <c r="M2088">
        <f t="shared" si="355"/>
        <v>5200.6469825623899</v>
      </c>
      <c r="N2088">
        <f t="shared" si="356"/>
        <v>70.042129284017321</v>
      </c>
      <c r="O2088">
        <f t="shared" si="357"/>
        <v>3.6614487243774985</v>
      </c>
      <c r="P2088">
        <f t="shared" si="358"/>
        <v>-1.5343603051820805E-2</v>
      </c>
      <c r="R2088">
        <f t="shared" si="359"/>
        <v>0.12461757573432253</v>
      </c>
      <c r="S2088">
        <f t="shared" si="360"/>
        <v>9.1281093364183497E-2</v>
      </c>
      <c r="T2088">
        <f t="shared" si="361"/>
        <v>2.9786701502549237E-2</v>
      </c>
      <c r="U2088">
        <f t="shared" si="362"/>
        <v>0.18265243607281742</v>
      </c>
    </row>
    <row r="2089" spans="1:21" x14ac:dyDescent="0.55000000000000004">
      <c r="A2089">
        <v>1</v>
      </c>
      <c r="B2089" t="s">
        <v>15</v>
      </c>
      <c r="C2089" t="s">
        <v>12</v>
      </c>
      <c r="D2089">
        <v>62.3</v>
      </c>
      <c r="E2089">
        <v>59</v>
      </c>
      <c r="F2089" t="s">
        <v>10</v>
      </c>
      <c r="G2089" t="s">
        <v>11</v>
      </c>
      <c r="H2089">
        <v>5941</v>
      </c>
      <c r="I2089">
        <f t="shared" si="352"/>
        <v>77.077882690172544</v>
      </c>
      <c r="J2089">
        <f t="shared" si="353"/>
        <v>3.7738595523766869</v>
      </c>
      <c r="K2089">
        <f t="shared" si="354"/>
        <v>-1.2973890370337072E-2</v>
      </c>
      <c r="M2089">
        <f t="shared" si="355"/>
        <v>4812.2734987802924</v>
      </c>
      <c r="N2089">
        <f t="shared" si="356"/>
        <v>66.882267359425001</v>
      </c>
      <c r="O2089">
        <f t="shared" si="357"/>
        <v>3.6138637014956769</v>
      </c>
      <c r="P2089">
        <f t="shared" si="358"/>
        <v>-1.6357663706958396E-2</v>
      </c>
      <c r="R2089">
        <f t="shared" si="359"/>
        <v>0.18998931176901324</v>
      </c>
      <c r="S2089">
        <f t="shared" si="360"/>
        <v>0.13227679555924657</v>
      </c>
      <c r="T2089">
        <f t="shared" si="361"/>
        <v>4.2395814857563635E-2</v>
      </c>
      <c r="U2089">
        <f t="shared" si="362"/>
        <v>0.26081408429023217</v>
      </c>
    </row>
    <row r="2090" spans="1:21" x14ac:dyDescent="0.55000000000000004">
      <c r="A2090">
        <v>1.35</v>
      </c>
      <c r="B2090" t="s">
        <v>23</v>
      </c>
      <c r="C2090" t="s">
        <v>20</v>
      </c>
      <c r="D2090">
        <v>62.3</v>
      </c>
      <c r="E2090">
        <v>59</v>
      </c>
      <c r="F2090" t="s">
        <v>16</v>
      </c>
      <c r="G2090" t="s">
        <v>11</v>
      </c>
      <c r="H2090">
        <v>5943</v>
      </c>
      <c r="I2090">
        <f t="shared" si="352"/>
        <v>77.090855488832133</v>
      </c>
      <c r="J2090">
        <f t="shared" si="353"/>
        <v>3.7740057302582093</v>
      </c>
      <c r="K2090">
        <f t="shared" si="354"/>
        <v>-1.2971707132564722E-2</v>
      </c>
      <c r="M2090">
        <f t="shared" si="355"/>
        <v>7077.7854875091944</v>
      </c>
      <c r="N2090">
        <f t="shared" si="356"/>
        <v>85.314795252880202</v>
      </c>
      <c r="O2090">
        <f t="shared" si="357"/>
        <v>3.8914430016396353</v>
      </c>
      <c r="P2090">
        <f t="shared" si="358"/>
        <v>-1.0442309885322461E-2</v>
      </c>
      <c r="R2090">
        <f t="shared" si="359"/>
        <v>0.19094489104983919</v>
      </c>
      <c r="S2090">
        <f t="shared" si="360"/>
        <v>0.10667853809508497</v>
      </c>
      <c r="T2090">
        <f t="shared" si="361"/>
        <v>3.1117406748980003E-2</v>
      </c>
      <c r="U2090">
        <f t="shared" si="362"/>
        <v>0.1949933976610029</v>
      </c>
    </row>
    <row r="2091" spans="1:21" x14ac:dyDescent="0.55000000000000004">
      <c r="A2091">
        <v>0.81</v>
      </c>
      <c r="B2091" t="s">
        <v>19</v>
      </c>
      <c r="C2091" t="s">
        <v>24</v>
      </c>
      <c r="D2091">
        <v>60.6</v>
      </c>
      <c r="E2091">
        <v>59</v>
      </c>
      <c r="F2091" t="s">
        <v>10</v>
      </c>
      <c r="G2091" t="s">
        <v>11</v>
      </c>
      <c r="H2091">
        <v>5944</v>
      </c>
      <c r="I2091">
        <f t="shared" si="352"/>
        <v>77.097341069585525</v>
      </c>
      <c r="J2091">
        <f t="shared" si="353"/>
        <v>3.7740788007525188</v>
      </c>
      <c r="K2091">
        <f t="shared" si="354"/>
        <v>-1.2970615926915468E-2</v>
      </c>
      <c r="M2091">
        <f t="shared" si="355"/>
        <v>3582.4241334703179</v>
      </c>
      <c r="N2091">
        <f t="shared" si="356"/>
        <v>56.876037931549327</v>
      </c>
      <c r="O2091">
        <f t="shared" si="357"/>
        <v>3.4631777957032428</v>
      </c>
      <c r="P2091">
        <f t="shared" si="358"/>
        <v>-1.956885578156076E-2</v>
      </c>
      <c r="R2091">
        <f t="shared" si="359"/>
        <v>0.39730414981993306</v>
      </c>
      <c r="S2091">
        <f t="shared" si="360"/>
        <v>0.26228275654519806</v>
      </c>
      <c r="T2091">
        <f t="shared" si="361"/>
        <v>8.2377984526259759E-2</v>
      </c>
      <c r="U2091">
        <f t="shared" si="362"/>
        <v>0.50870674853252051</v>
      </c>
    </row>
    <row r="2092" spans="1:21" x14ac:dyDescent="0.55000000000000004">
      <c r="A2092">
        <v>1.1299999999999999</v>
      </c>
      <c r="B2092" t="s">
        <v>17</v>
      </c>
      <c r="C2092" t="s">
        <v>14</v>
      </c>
      <c r="D2092">
        <v>62.5</v>
      </c>
      <c r="E2092">
        <v>58</v>
      </c>
      <c r="F2092" t="s">
        <v>16</v>
      </c>
      <c r="G2092" t="s">
        <v>11</v>
      </c>
      <c r="H2092">
        <v>5945</v>
      </c>
      <c r="I2092">
        <f t="shared" si="352"/>
        <v>77.103826104804938</v>
      </c>
      <c r="J2092">
        <f t="shared" si="353"/>
        <v>3.7741518589547103</v>
      </c>
      <c r="K2092">
        <f t="shared" si="354"/>
        <v>-1.2969524996603018E-2</v>
      </c>
      <c r="M2092">
        <f t="shared" si="355"/>
        <v>5653.7493803081688</v>
      </c>
      <c r="N2092">
        <f t="shared" si="356"/>
        <v>73.728634862708361</v>
      </c>
      <c r="O2092">
        <f t="shared" si="357"/>
        <v>3.71696458440629</v>
      </c>
      <c r="P2092">
        <f t="shared" si="358"/>
        <v>-1.4160532287493623E-2</v>
      </c>
      <c r="R2092">
        <f t="shared" si="359"/>
        <v>4.8990852765657053E-2</v>
      </c>
      <c r="S2092">
        <f t="shared" si="360"/>
        <v>4.377462718268714E-2</v>
      </c>
      <c r="T2092">
        <f t="shared" si="361"/>
        <v>1.515235122633855E-2</v>
      </c>
      <c r="U2092">
        <f t="shared" si="362"/>
        <v>9.1831219046383972E-2</v>
      </c>
    </row>
    <row r="2093" spans="1:21" x14ac:dyDescent="0.55000000000000004">
      <c r="A2093">
        <v>1.23</v>
      </c>
      <c r="B2093" t="s">
        <v>17</v>
      </c>
      <c r="C2093" t="s">
        <v>20</v>
      </c>
      <c r="D2093">
        <v>56.4</v>
      </c>
      <c r="E2093">
        <v>64</v>
      </c>
      <c r="F2093" t="s">
        <v>22</v>
      </c>
      <c r="G2093" t="s">
        <v>11</v>
      </c>
      <c r="H2093">
        <v>5945</v>
      </c>
      <c r="I2093">
        <f t="shared" si="352"/>
        <v>77.103826104804938</v>
      </c>
      <c r="J2093">
        <f t="shared" si="353"/>
        <v>3.7741518589547103</v>
      </c>
      <c r="K2093">
        <f t="shared" si="354"/>
        <v>-1.2969524996603018E-2</v>
      </c>
      <c r="M2093">
        <f t="shared" si="355"/>
        <v>6301.0385199449993</v>
      </c>
      <c r="N2093">
        <f t="shared" si="356"/>
        <v>78.995071403695562</v>
      </c>
      <c r="O2093">
        <f t="shared" si="357"/>
        <v>3.7962729558759927</v>
      </c>
      <c r="P2093">
        <f t="shared" si="358"/>
        <v>-1.2470431195597639E-2</v>
      </c>
      <c r="R2093">
        <f t="shared" si="359"/>
        <v>5.9888733380151264E-2</v>
      </c>
      <c r="S2093">
        <f t="shared" si="360"/>
        <v>2.4528553178669893E-2</v>
      </c>
      <c r="T2093">
        <f t="shared" si="361"/>
        <v>5.8612100805633862E-3</v>
      </c>
      <c r="U2093">
        <f t="shared" si="362"/>
        <v>3.8482041642704877E-2</v>
      </c>
    </row>
    <row r="2094" spans="1:21" x14ac:dyDescent="0.55000000000000004">
      <c r="A2094">
        <v>1.55</v>
      </c>
      <c r="B2094" t="s">
        <v>13</v>
      </c>
      <c r="C2094" t="s">
        <v>14</v>
      </c>
      <c r="D2094">
        <v>60.1</v>
      </c>
      <c r="E2094">
        <v>61</v>
      </c>
      <c r="F2094" t="s">
        <v>16</v>
      </c>
      <c r="G2094" t="s">
        <v>11</v>
      </c>
      <c r="H2094">
        <v>5946</v>
      </c>
      <c r="I2094">
        <f t="shared" si="352"/>
        <v>77.110310594628004</v>
      </c>
      <c r="J2094">
        <f t="shared" si="353"/>
        <v>3.7742249048689192</v>
      </c>
      <c r="K2094">
        <f t="shared" si="354"/>
        <v>-1.2968434341511606E-2</v>
      </c>
      <c r="M2094">
        <f t="shared" si="355"/>
        <v>8372.3637667828516</v>
      </c>
      <c r="N2094">
        <f t="shared" si="356"/>
        <v>95.847668334854603</v>
      </c>
      <c r="O2094">
        <f t="shared" si="357"/>
        <v>4.0500597445790394</v>
      </c>
      <c r="P2094">
        <f t="shared" si="358"/>
        <v>-7.0621077015304984E-3</v>
      </c>
      <c r="R2094">
        <f t="shared" si="359"/>
        <v>0.40806656017202347</v>
      </c>
      <c r="S2094">
        <f t="shared" si="360"/>
        <v>0.24299419358754293</v>
      </c>
      <c r="T2094">
        <f t="shared" si="361"/>
        <v>7.3083837519666864E-2</v>
      </c>
      <c r="U2094">
        <f t="shared" si="362"/>
        <v>0.45543868168226881</v>
      </c>
    </row>
    <row r="2095" spans="1:21" x14ac:dyDescent="0.55000000000000004">
      <c r="A2095">
        <v>0.9</v>
      </c>
      <c r="B2095" t="s">
        <v>21</v>
      </c>
      <c r="C2095" t="s">
        <v>24</v>
      </c>
      <c r="D2095">
        <v>62.2</v>
      </c>
      <c r="E2095">
        <v>57</v>
      </c>
      <c r="F2095" t="s">
        <v>10</v>
      </c>
      <c r="G2095" t="s">
        <v>11</v>
      </c>
      <c r="H2095">
        <v>5946</v>
      </c>
      <c r="I2095">
        <f t="shared" si="352"/>
        <v>77.110310594628004</v>
      </c>
      <c r="J2095">
        <f t="shared" si="353"/>
        <v>3.7742249048689192</v>
      </c>
      <c r="K2095">
        <f t="shared" si="354"/>
        <v>-1.2968434341511606E-2</v>
      </c>
      <c r="M2095">
        <f t="shared" si="355"/>
        <v>4164.9843591434637</v>
      </c>
      <c r="N2095">
        <f t="shared" si="356"/>
        <v>61.6158308184378</v>
      </c>
      <c r="O2095">
        <f t="shared" si="357"/>
        <v>3.5345553300259747</v>
      </c>
      <c r="P2095">
        <f t="shared" si="358"/>
        <v>-1.8047764798854379E-2</v>
      </c>
      <c r="R2095">
        <f t="shared" si="359"/>
        <v>0.29953172567382041</v>
      </c>
      <c r="S2095">
        <f t="shared" si="360"/>
        <v>0.2009391436334021</v>
      </c>
      <c r="T2095">
        <f t="shared" si="361"/>
        <v>6.350166746389703E-2</v>
      </c>
      <c r="U2095">
        <f t="shared" si="362"/>
        <v>0.39166874917845512</v>
      </c>
    </row>
    <row r="2096" spans="1:21" x14ac:dyDescent="0.55000000000000004">
      <c r="A2096">
        <v>1.08</v>
      </c>
      <c r="B2096" t="s">
        <v>21</v>
      </c>
      <c r="C2096" t="s">
        <v>14</v>
      </c>
      <c r="D2096">
        <v>59.4</v>
      </c>
      <c r="E2096">
        <v>59</v>
      </c>
      <c r="F2096" t="s">
        <v>16</v>
      </c>
      <c r="G2096" t="s">
        <v>11</v>
      </c>
      <c r="H2096">
        <v>5946</v>
      </c>
      <c r="I2096">
        <f t="shared" si="352"/>
        <v>77.110310594628004</v>
      </c>
      <c r="J2096">
        <f t="shared" si="353"/>
        <v>3.7742249048689192</v>
      </c>
      <c r="K2096">
        <f t="shared" si="354"/>
        <v>-1.2968434341511606E-2</v>
      </c>
      <c r="M2096">
        <f t="shared" si="355"/>
        <v>5330.1048104897563</v>
      </c>
      <c r="N2096">
        <f t="shared" si="356"/>
        <v>71.095416592214761</v>
      </c>
      <c r="O2096">
        <f t="shared" si="357"/>
        <v>3.6773103986714393</v>
      </c>
      <c r="P2096">
        <f t="shared" si="358"/>
        <v>-1.5005582833441611E-2</v>
      </c>
      <c r="R2096">
        <f t="shared" si="359"/>
        <v>0.10358143113189433</v>
      </c>
      <c r="S2096">
        <f t="shared" si="360"/>
        <v>7.8003757941448093E-2</v>
      </c>
      <c r="T2096">
        <f t="shared" si="361"/>
        <v>2.5677989160756112E-2</v>
      </c>
      <c r="U2096">
        <f t="shared" si="362"/>
        <v>0.15708515294010067</v>
      </c>
    </row>
    <row r="2097" spans="1:21" x14ac:dyDescent="0.55000000000000004">
      <c r="A2097">
        <v>1.32</v>
      </c>
      <c r="B2097" t="s">
        <v>23</v>
      </c>
      <c r="C2097" t="s">
        <v>14</v>
      </c>
      <c r="D2097">
        <v>61.5</v>
      </c>
      <c r="E2097">
        <v>58</v>
      </c>
      <c r="F2097" t="s">
        <v>10</v>
      </c>
      <c r="G2097" t="s">
        <v>11</v>
      </c>
      <c r="H2097">
        <v>5946</v>
      </c>
      <c r="I2097">
        <f t="shared" si="352"/>
        <v>77.110310594628004</v>
      </c>
      <c r="J2097">
        <f t="shared" si="353"/>
        <v>3.7742249048689192</v>
      </c>
      <c r="K2097">
        <f t="shared" si="354"/>
        <v>-1.2968434341511606E-2</v>
      </c>
      <c r="M2097">
        <f t="shared" si="355"/>
        <v>6883.5987456181465</v>
      </c>
      <c r="N2097">
        <f t="shared" si="356"/>
        <v>83.734864290584028</v>
      </c>
      <c r="O2097">
        <f t="shared" si="357"/>
        <v>3.8676504901987245</v>
      </c>
      <c r="P2097">
        <f t="shared" si="358"/>
        <v>-1.0949340212891255E-2</v>
      </c>
      <c r="R2097">
        <f t="shared" si="359"/>
        <v>0.15768562825734048</v>
      </c>
      <c r="S2097">
        <f t="shared" si="360"/>
        <v>8.5910089647823734E-2</v>
      </c>
      <c r="T2097">
        <f t="shared" si="361"/>
        <v>2.4753581910098202E-2</v>
      </c>
      <c r="U2097">
        <f t="shared" si="362"/>
        <v>0.15569297537770507</v>
      </c>
    </row>
    <row r="2098" spans="1:21" x14ac:dyDescent="0.55000000000000004">
      <c r="A2098">
        <v>1.06</v>
      </c>
      <c r="B2098" t="s">
        <v>15</v>
      </c>
      <c r="C2098" t="s">
        <v>20</v>
      </c>
      <c r="D2098">
        <v>60.9</v>
      </c>
      <c r="E2098">
        <v>58</v>
      </c>
      <c r="F2098" t="s">
        <v>10</v>
      </c>
      <c r="G2098" t="s">
        <v>11</v>
      </c>
      <c r="H2098">
        <v>5947</v>
      </c>
      <c r="I2098">
        <f t="shared" si="352"/>
        <v>77.116794539192298</v>
      </c>
      <c r="J2098">
        <f t="shared" si="353"/>
        <v>3.7742979384992776</v>
      </c>
      <c r="K2098">
        <f t="shared" si="354"/>
        <v>-1.2967343961525527E-2</v>
      </c>
      <c r="M2098">
        <f t="shared" si="355"/>
        <v>5200.6469825623899</v>
      </c>
      <c r="N2098">
        <f t="shared" si="356"/>
        <v>70.042129284017321</v>
      </c>
      <c r="O2098">
        <f t="shared" si="357"/>
        <v>3.6614487243774985</v>
      </c>
      <c r="P2098">
        <f t="shared" si="358"/>
        <v>-1.5343603051820805E-2</v>
      </c>
      <c r="R2098">
        <f t="shared" si="359"/>
        <v>0.12550075961621154</v>
      </c>
      <c r="S2098">
        <f t="shared" si="360"/>
        <v>9.1739617776507701E-2</v>
      </c>
      <c r="T2098">
        <f t="shared" si="361"/>
        <v>2.9899392141429584E-2</v>
      </c>
      <c r="U2098">
        <f t="shared" si="362"/>
        <v>0.183249484038189</v>
      </c>
    </row>
    <row r="2099" spans="1:21" x14ac:dyDescent="0.55000000000000004">
      <c r="A2099">
        <v>1.17</v>
      </c>
      <c r="B2099" t="s">
        <v>21</v>
      </c>
      <c r="C2099" t="s">
        <v>14</v>
      </c>
      <c r="D2099">
        <v>62.2</v>
      </c>
      <c r="E2099">
        <v>60</v>
      </c>
      <c r="F2099" t="s">
        <v>16</v>
      </c>
      <c r="G2099" t="s">
        <v>11</v>
      </c>
      <c r="H2099">
        <v>5947</v>
      </c>
      <c r="I2099">
        <f t="shared" si="352"/>
        <v>77.116794539192298</v>
      </c>
      <c r="J2099">
        <f t="shared" si="353"/>
        <v>3.7742979384992776</v>
      </c>
      <c r="K2099">
        <f t="shared" si="354"/>
        <v>-1.2967343961525527E-2</v>
      </c>
      <c r="M2099">
        <f t="shared" si="355"/>
        <v>5912.6650361629017</v>
      </c>
      <c r="N2099">
        <f t="shared" si="356"/>
        <v>75.835209479103241</v>
      </c>
      <c r="O2099">
        <f t="shared" si="357"/>
        <v>3.7486879329941711</v>
      </c>
      <c r="P2099">
        <f t="shared" si="358"/>
        <v>-1.348449185073523E-2</v>
      </c>
      <c r="R2099">
        <f t="shared" si="359"/>
        <v>5.7734931624513633E-3</v>
      </c>
      <c r="S2099">
        <f t="shared" si="360"/>
        <v>1.6618754290127165E-2</v>
      </c>
      <c r="T2099">
        <f t="shared" si="361"/>
        <v>6.7853693381952403E-3</v>
      </c>
      <c r="U2099">
        <f t="shared" si="362"/>
        <v>3.9880787518561667E-2</v>
      </c>
    </row>
    <row r="2100" spans="1:21" x14ac:dyDescent="0.55000000000000004">
      <c r="A2100">
        <v>0.99</v>
      </c>
      <c r="B2100" t="s">
        <v>19</v>
      </c>
      <c r="C2100" t="s">
        <v>14</v>
      </c>
      <c r="D2100">
        <v>60.5</v>
      </c>
      <c r="E2100">
        <v>58</v>
      </c>
      <c r="F2100" t="s">
        <v>10</v>
      </c>
      <c r="G2100" t="s">
        <v>11</v>
      </c>
      <c r="H2100">
        <v>5948</v>
      </c>
      <c r="I2100">
        <f t="shared" si="352"/>
        <v>77.123277938635368</v>
      </c>
      <c r="J2100">
        <f t="shared" si="353"/>
        <v>3.7743709598499167</v>
      </c>
      <c r="K2100">
        <f t="shared" si="354"/>
        <v>-1.2966253856529145E-2</v>
      </c>
      <c r="M2100">
        <f t="shared" si="355"/>
        <v>4747.5445848166091</v>
      </c>
      <c r="N2100">
        <f t="shared" si="356"/>
        <v>66.355623705326281</v>
      </c>
      <c r="O2100">
        <f t="shared" si="357"/>
        <v>3.605932864348707</v>
      </c>
      <c r="P2100">
        <f t="shared" si="358"/>
        <v>-1.6526673816147995E-2</v>
      </c>
      <c r="R2100">
        <f t="shared" si="359"/>
        <v>0.20182505298981016</v>
      </c>
      <c r="S2100">
        <f t="shared" si="360"/>
        <v>0.13961613822841634</v>
      </c>
      <c r="T2100">
        <f t="shared" si="361"/>
        <v>4.4626799350932757E-2</v>
      </c>
      <c r="U2100">
        <f t="shared" si="362"/>
        <v>0.27459125812394952</v>
      </c>
    </row>
    <row r="2101" spans="1:21" x14ac:dyDescent="0.55000000000000004">
      <c r="A2101">
        <v>1.04</v>
      </c>
      <c r="B2101" t="s">
        <v>21</v>
      </c>
      <c r="C2101" t="s">
        <v>14</v>
      </c>
      <c r="D2101">
        <v>62.3</v>
      </c>
      <c r="E2101">
        <v>55</v>
      </c>
      <c r="F2101" t="s">
        <v>10</v>
      </c>
      <c r="G2101" t="s">
        <v>28</v>
      </c>
      <c r="H2101">
        <v>5949</v>
      </c>
      <c r="I2101">
        <f t="shared" si="352"/>
        <v>77.129760793094647</v>
      </c>
      <c r="J2101">
        <f t="shared" si="353"/>
        <v>3.7744439689249649</v>
      </c>
      <c r="K2101">
        <f t="shared" si="354"/>
        <v>-1.2965164026406899E-2</v>
      </c>
      <c r="M2101">
        <f t="shared" si="355"/>
        <v>5071.1891546350253</v>
      </c>
      <c r="N2101">
        <f t="shared" si="356"/>
        <v>68.988841975819881</v>
      </c>
      <c r="O2101">
        <f t="shared" si="357"/>
        <v>3.6455870500835581</v>
      </c>
      <c r="P2101">
        <f t="shared" si="358"/>
        <v>-1.5681623270200003E-2</v>
      </c>
      <c r="R2101">
        <f t="shared" si="359"/>
        <v>0.14755603384854174</v>
      </c>
      <c r="S2101">
        <f t="shared" si="360"/>
        <v>0.1055483477916298</v>
      </c>
      <c r="T2101">
        <f t="shared" si="361"/>
        <v>3.4139311618423041E-2</v>
      </c>
      <c r="U2101">
        <f t="shared" si="362"/>
        <v>0.20951985167795295</v>
      </c>
    </row>
    <row r="2102" spans="1:21" x14ac:dyDescent="0.55000000000000004">
      <c r="A2102">
        <v>1.03</v>
      </c>
      <c r="B2102" t="s">
        <v>8</v>
      </c>
      <c r="C2102" t="s">
        <v>14</v>
      </c>
      <c r="D2102">
        <v>62.8</v>
      </c>
      <c r="E2102">
        <v>55</v>
      </c>
      <c r="F2102" t="s">
        <v>16</v>
      </c>
      <c r="G2102" t="s">
        <v>11</v>
      </c>
      <c r="H2102">
        <v>5949</v>
      </c>
      <c r="I2102">
        <f t="shared" si="352"/>
        <v>77.129760793094647</v>
      </c>
      <c r="J2102">
        <f t="shared" si="353"/>
        <v>3.7744439689249649</v>
      </c>
      <c r="K2102">
        <f t="shared" si="354"/>
        <v>-1.2965164026406899E-2</v>
      </c>
      <c r="M2102">
        <f t="shared" si="355"/>
        <v>5006.460240671342</v>
      </c>
      <c r="N2102">
        <f t="shared" si="356"/>
        <v>68.462198321721161</v>
      </c>
      <c r="O2102">
        <f t="shared" si="357"/>
        <v>3.6376562129365877</v>
      </c>
      <c r="P2102">
        <f t="shared" si="358"/>
        <v>-1.5850633379389602E-2</v>
      </c>
      <c r="R2102">
        <f t="shared" si="359"/>
        <v>0.15843667159668146</v>
      </c>
      <c r="S2102">
        <f t="shared" si="360"/>
        <v>0.112376369150486</v>
      </c>
      <c r="T2102">
        <f t="shared" si="361"/>
        <v>3.6240505121960268E-2</v>
      </c>
      <c r="U2102">
        <f t="shared" si="362"/>
        <v>0.22255556097136153</v>
      </c>
    </row>
    <row r="2103" spans="1:21" x14ac:dyDescent="0.55000000000000004">
      <c r="A2103">
        <v>1.26</v>
      </c>
      <c r="B2103" t="s">
        <v>27</v>
      </c>
      <c r="C2103" t="s">
        <v>18</v>
      </c>
      <c r="D2103">
        <v>62.2</v>
      </c>
      <c r="E2103">
        <v>57</v>
      </c>
      <c r="F2103" t="s">
        <v>16</v>
      </c>
      <c r="G2103" t="s">
        <v>11</v>
      </c>
      <c r="H2103">
        <v>5950</v>
      </c>
      <c r="I2103">
        <f t="shared" si="352"/>
        <v>77.136243102707567</v>
      </c>
      <c r="J2103">
        <f t="shared" si="353"/>
        <v>3.7745169657285498</v>
      </c>
      <c r="K2103">
        <f t="shared" si="354"/>
        <v>-1.2964074471043287E-2</v>
      </c>
      <c r="M2103">
        <f t="shared" si="355"/>
        <v>6495.2252618360471</v>
      </c>
      <c r="N2103">
        <f t="shared" si="356"/>
        <v>80.575002365991708</v>
      </c>
      <c r="O2103">
        <f t="shared" si="357"/>
        <v>3.820065467316903</v>
      </c>
      <c r="P2103">
        <f t="shared" si="358"/>
        <v>-1.1963400868028846E-2</v>
      </c>
      <c r="R2103">
        <f t="shared" si="359"/>
        <v>9.1634497787570948E-2</v>
      </c>
      <c r="S2103">
        <f t="shared" si="360"/>
        <v>4.4580331177205543E-2</v>
      </c>
      <c r="T2103">
        <f t="shared" si="361"/>
        <v>1.2067372329206511E-2</v>
      </c>
      <c r="U2103">
        <f t="shared" si="362"/>
        <v>7.7188202308584211E-2</v>
      </c>
    </row>
    <row r="2104" spans="1:21" x14ac:dyDescent="0.55000000000000004">
      <c r="A2104">
        <v>1.25</v>
      </c>
      <c r="B2104" t="s">
        <v>27</v>
      </c>
      <c r="C2104" t="s">
        <v>18</v>
      </c>
      <c r="D2104">
        <v>62.4</v>
      </c>
      <c r="E2104">
        <v>56</v>
      </c>
      <c r="F2104" t="s">
        <v>10</v>
      </c>
      <c r="G2104" t="s">
        <v>11</v>
      </c>
      <c r="H2104">
        <v>5950</v>
      </c>
      <c r="I2104">
        <f t="shared" si="352"/>
        <v>77.136243102707567</v>
      </c>
      <c r="J2104">
        <f t="shared" si="353"/>
        <v>3.7745169657285498</v>
      </c>
      <c r="K2104">
        <f t="shared" si="354"/>
        <v>-1.2964074471043287E-2</v>
      </c>
      <c r="M2104">
        <f t="shared" si="355"/>
        <v>6430.4963478723657</v>
      </c>
      <c r="N2104">
        <f t="shared" si="356"/>
        <v>80.048358711893002</v>
      </c>
      <c r="O2104">
        <f t="shared" si="357"/>
        <v>3.8121346301699326</v>
      </c>
      <c r="P2104">
        <f t="shared" si="358"/>
        <v>-1.2132410977218441E-2</v>
      </c>
      <c r="R2104">
        <f t="shared" si="359"/>
        <v>8.0755688718044658E-2</v>
      </c>
      <c r="S2104">
        <f t="shared" si="360"/>
        <v>3.7752883625767564E-2</v>
      </c>
      <c r="T2104">
        <f t="shared" si="361"/>
        <v>9.9662194614409238E-3</v>
      </c>
      <c r="U2104">
        <f t="shared" si="362"/>
        <v>6.4151397439320412E-2</v>
      </c>
    </row>
    <row r="2105" spans="1:21" x14ac:dyDescent="0.55000000000000004">
      <c r="A2105">
        <v>1.2</v>
      </c>
      <c r="B2105" t="s">
        <v>15</v>
      </c>
      <c r="C2105" t="s">
        <v>14</v>
      </c>
      <c r="D2105">
        <v>60.4</v>
      </c>
      <c r="E2105">
        <v>60</v>
      </c>
      <c r="F2105" t="s">
        <v>10</v>
      </c>
      <c r="G2105" t="s">
        <v>11</v>
      </c>
      <c r="H2105">
        <v>5951</v>
      </c>
      <c r="I2105">
        <f t="shared" si="352"/>
        <v>77.142724867611463</v>
      </c>
      <c r="J2105">
        <f t="shared" si="353"/>
        <v>3.7745899502647946</v>
      </c>
      <c r="K2105">
        <f t="shared" si="354"/>
        <v>-1.2962985190322881E-2</v>
      </c>
      <c r="M2105">
        <f t="shared" si="355"/>
        <v>6106.8517780539496</v>
      </c>
      <c r="N2105">
        <f t="shared" si="356"/>
        <v>77.415140441399387</v>
      </c>
      <c r="O2105">
        <f t="shared" si="357"/>
        <v>3.7724804444350815</v>
      </c>
      <c r="P2105">
        <f t="shared" si="358"/>
        <v>-1.2977461523166433E-2</v>
      </c>
      <c r="R2105">
        <f t="shared" si="359"/>
        <v>2.6189174601571098E-2</v>
      </c>
      <c r="S2105">
        <f t="shared" si="360"/>
        <v>3.5313190486261732E-3</v>
      </c>
      <c r="T2105">
        <f t="shared" si="361"/>
        <v>5.5887019716278246E-4</v>
      </c>
      <c r="U2105">
        <f t="shared" si="362"/>
        <v>1.1167437616421338E-3</v>
      </c>
    </row>
    <row r="2106" spans="1:21" x14ac:dyDescent="0.55000000000000004">
      <c r="A2106">
        <v>1.25</v>
      </c>
      <c r="B2106" t="s">
        <v>23</v>
      </c>
      <c r="C2106" t="s">
        <v>12</v>
      </c>
      <c r="D2106">
        <v>62.1</v>
      </c>
      <c r="E2106">
        <v>56</v>
      </c>
      <c r="F2106" t="s">
        <v>10</v>
      </c>
      <c r="G2106" t="s">
        <v>11</v>
      </c>
      <c r="H2106">
        <v>5982</v>
      </c>
      <c r="I2106">
        <f t="shared" si="352"/>
        <v>77.343390150678033</v>
      </c>
      <c r="J2106">
        <f t="shared" si="353"/>
        <v>3.7768464086952993</v>
      </c>
      <c r="K2106">
        <f t="shared" si="354"/>
        <v>-1.2929353084366104E-2</v>
      </c>
      <c r="M2106">
        <f t="shared" si="355"/>
        <v>6430.4963478723657</v>
      </c>
      <c r="N2106">
        <f t="shared" si="356"/>
        <v>80.048358711893002</v>
      </c>
      <c r="O2106">
        <f t="shared" si="357"/>
        <v>3.8121346301699326</v>
      </c>
      <c r="P2106">
        <f t="shared" si="358"/>
        <v>-1.2132410977218441E-2</v>
      </c>
      <c r="R2106">
        <f t="shared" si="359"/>
        <v>7.4974314254825425E-2</v>
      </c>
      <c r="S2106">
        <f t="shared" si="360"/>
        <v>3.4973493610058103E-2</v>
      </c>
      <c r="T2106">
        <f t="shared" si="361"/>
        <v>9.3433032895884963E-3</v>
      </c>
      <c r="U2106">
        <f t="shared" si="362"/>
        <v>6.1638204320625112E-2</v>
      </c>
    </row>
    <row r="2107" spans="1:21" x14ac:dyDescent="0.55000000000000004">
      <c r="A2107">
        <v>1.1100000000000001</v>
      </c>
      <c r="B2107" t="s">
        <v>15</v>
      </c>
      <c r="C2107" t="s">
        <v>18</v>
      </c>
      <c r="D2107">
        <v>59.4</v>
      </c>
      <c r="E2107">
        <v>60</v>
      </c>
      <c r="F2107" t="s">
        <v>10</v>
      </c>
      <c r="G2107" t="s">
        <v>11</v>
      </c>
      <c r="H2107">
        <v>5983</v>
      </c>
      <c r="I2107">
        <f t="shared" si="352"/>
        <v>77.349854557070756</v>
      </c>
      <c r="J2107">
        <f t="shared" si="353"/>
        <v>3.7769190028420465</v>
      </c>
      <c r="K2107">
        <f t="shared" si="354"/>
        <v>-1.29282725316849E-2</v>
      </c>
      <c r="M2107">
        <f t="shared" si="355"/>
        <v>5524.291552380806</v>
      </c>
      <c r="N2107">
        <f t="shared" si="356"/>
        <v>72.675347554510921</v>
      </c>
      <c r="O2107">
        <f t="shared" si="357"/>
        <v>3.7011029101123496</v>
      </c>
      <c r="P2107">
        <f t="shared" si="358"/>
        <v>-1.4498552505872814E-2</v>
      </c>
      <c r="R2107">
        <f t="shared" si="359"/>
        <v>7.6668635737789398E-2</v>
      </c>
      <c r="S2107">
        <f t="shared" si="360"/>
        <v>6.0433300480363036E-2</v>
      </c>
      <c r="T2107">
        <f t="shared" si="361"/>
        <v>2.0073528892901069E-2</v>
      </c>
      <c r="U2107">
        <f t="shared" si="362"/>
        <v>0.12146092761731593</v>
      </c>
    </row>
    <row r="2108" spans="1:21" x14ac:dyDescent="0.55000000000000004">
      <c r="A2108">
        <v>1.05</v>
      </c>
      <c r="B2108" t="s">
        <v>15</v>
      </c>
      <c r="C2108" t="s">
        <v>18</v>
      </c>
      <c r="D2108">
        <v>61</v>
      </c>
      <c r="E2108">
        <v>57</v>
      </c>
      <c r="F2108" t="s">
        <v>10</v>
      </c>
      <c r="G2108" t="s">
        <v>11</v>
      </c>
      <c r="H2108">
        <v>5983</v>
      </c>
      <c r="I2108">
        <f t="shared" si="352"/>
        <v>77.349854557070756</v>
      </c>
      <c r="J2108">
        <f t="shared" si="353"/>
        <v>3.7769190028420465</v>
      </c>
      <c r="K2108">
        <f t="shared" si="354"/>
        <v>-1.29282725316849E-2</v>
      </c>
      <c r="M2108">
        <f t="shared" si="355"/>
        <v>5135.9180685987067</v>
      </c>
      <c r="N2108">
        <f t="shared" si="356"/>
        <v>69.515485629918601</v>
      </c>
      <c r="O2108">
        <f t="shared" si="357"/>
        <v>3.6535178872305281</v>
      </c>
      <c r="P2108">
        <f t="shared" si="358"/>
        <v>-1.5512613161010404E-2</v>
      </c>
      <c r="R2108">
        <f t="shared" si="359"/>
        <v>0.14158146939683994</v>
      </c>
      <c r="S2108">
        <f t="shared" si="360"/>
        <v>0.10128485660398692</v>
      </c>
      <c r="T2108">
        <f t="shared" si="361"/>
        <v>3.2672428378438055E-2</v>
      </c>
      <c r="U2108">
        <f t="shared" si="362"/>
        <v>0.19989837180425646</v>
      </c>
    </row>
    <row r="2109" spans="1:21" x14ac:dyDescent="0.55000000000000004">
      <c r="A2109">
        <v>1.04</v>
      </c>
      <c r="B2109" t="s">
        <v>8</v>
      </c>
      <c r="C2109" t="s">
        <v>14</v>
      </c>
      <c r="D2109">
        <v>61.3</v>
      </c>
      <c r="E2109">
        <v>56</v>
      </c>
      <c r="F2109" t="s">
        <v>26</v>
      </c>
      <c r="G2109" t="s">
        <v>11</v>
      </c>
      <c r="H2109">
        <v>5983</v>
      </c>
      <c r="I2109">
        <f t="shared" si="352"/>
        <v>77.349854557070756</v>
      </c>
      <c r="J2109">
        <f t="shared" si="353"/>
        <v>3.7769190028420465</v>
      </c>
      <c r="K2109">
        <f t="shared" si="354"/>
        <v>-1.29282725316849E-2</v>
      </c>
      <c r="M2109">
        <f t="shared" si="355"/>
        <v>5071.1891546350253</v>
      </c>
      <c r="N2109">
        <f t="shared" si="356"/>
        <v>68.988841975819881</v>
      </c>
      <c r="O2109">
        <f t="shared" si="357"/>
        <v>3.6455870500835581</v>
      </c>
      <c r="P2109">
        <f t="shared" si="358"/>
        <v>-1.5681623270200003E-2</v>
      </c>
      <c r="R2109">
        <f t="shared" si="359"/>
        <v>0.15240027500668138</v>
      </c>
      <c r="S2109">
        <f t="shared" si="360"/>
        <v>0.10809344929125757</v>
      </c>
      <c r="T2109">
        <f t="shared" si="361"/>
        <v>3.4772244959360814E-2</v>
      </c>
      <c r="U2109">
        <f t="shared" si="362"/>
        <v>0.21297127916874659</v>
      </c>
    </row>
    <row r="2110" spans="1:21" x14ac:dyDescent="0.55000000000000004">
      <c r="A2110">
        <v>1</v>
      </c>
      <c r="B2110" t="s">
        <v>15</v>
      </c>
      <c r="C2110" t="s">
        <v>12</v>
      </c>
      <c r="D2110">
        <v>62.3</v>
      </c>
      <c r="E2110">
        <v>57</v>
      </c>
      <c r="F2110" t="s">
        <v>10</v>
      </c>
      <c r="G2110" t="s">
        <v>11</v>
      </c>
      <c r="H2110">
        <v>5985</v>
      </c>
      <c r="I2110">
        <f t="shared" si="352"/>
        <v>77.362781749365766</v>
      </c>
      <c r="J2110">
        <f t="shared" si="353"/>
        <v>3.7770641547424293</v>
      </c>
      <c r="K2110">
        <f t="shared" si="354"/>
        <v>-1.2926112238824687E-2</v>
      </c>
      <c r="M2110">
        <f t="shared" si="355"/>
        <v>4812.2734987802924</v>
      </c>
      <c r="N2110">
        <f t="shared" si="356"/>
        <v>66.882267359425001</v>
      </c>
      <c r="O2110">
        <f t="shared" si="357"/>
        <v>3.6138637014956769</v>
      </c>
      <c r="P2110">
        <f t="shared" si="358"/>
        <v>-1.6357663706958396E-2</v>
      </c>
      <c r="R2110">
        <f t="shared" si="359"/>
        <v>0.19594427756386093</v>
      </c>
      <c r="S2110">
        <f t="shared" si="360"/>
        <v>0.13547230532499158</v>
      </c>
      <c r="T2110">
        <f t="shared" si="361"/>
        <v>4.3208282030857255E-2</v>
      </c>
      <c r="U2110">
        <f t="shared" si="362"/>
        <v>0.26547436729094376</v>
      </c>
    </row>
    <row r="2111" spans="1:21" x14ac:dyDescent="0.55000000000000004">
      <c r="A2111">
        <v>1.01</v>
      </c>
      <c r="B2111" t="s">
        <v>15</v>
      </c>
      <c r="C2111" t="s">
        <v>12</v>
      </c>
      <c r="D2111">
        <v>62.3</v>
      </c>
      <c r="E2111">
        <v>58</v>
      </c>
      <c r="F2111" t="s">
        <v>10</v>
      </c>
      <c r="G2111" t="s">
        <v>11</v>
      </c>
      <c r="H2111">
        <v>5986</v>
      </c>
      <c r="I2111">
        <f t="shared" si="352"/>
        <v>77.369244535538797</v>
      </c>
      <c r="J2111">
        <f t="shared" si="353"/>
        <v>3.7771367125041726</v>
      </c>
      <c r="K2111">
        <f t="shared" si="354"/>
        <v>-1.2925032498419444E-2</v>
      </c>
      <c r="M2111">
        <f t="shared" si="355"/>
        <v>4877.0024127439756</v>
      </c>
      <c r="N2111">
        <f t="shared" si="356"/>
        <v>67.408911013523721</v>
      </c>
      <c r="O2111">
        <f t="shared" si="357"/>
        <v>3.6217945386426473</v>
      </c>
      <c r="P2111">
        <f t="shared" si="358"/>
        <v>-1.6188653597768797E-2</v>
      </c>
      <c r="R2111">
        <f t="shared" si="359"/>
        <v>0.18526521671500576</v>
      </c>
      <c r="S2111">
        <f t="shared" si="360"/>
        <v>0.12873763446714148</v>
      </c>
      <c r="T2111">
        <f t="shared" si="361"/>
        <v>4.1126966187712131E-2</v>
      </c>
      <c r="U2111">
        <f t="shared" si="362"/>
        <v>0.25250389890690406</v>
      </c>
    </row>
    <row r="2112" spans="1:21" x14ac:dyDescent="0.55000000000000004">
      <c r="A2112">
        <v>1.23</v>
      </c>
      <c r="B2112" t="s">
        <v>23</v>
      </c>
      <c r="C2112" t="s">
        <v>18</v>
      </c>
      <c r="D2112">
        <v>63</v>
      </c>
      <c r="E2112">
        <v>57</v>
      </c>
      <c r="F2112" t="s">
        <v>16</v>
      </c>
      <c r="G2112" t="s">
        <v>11</v>
      </c>
      <c r="H2112">
        <v>5987</v>
      </c>
      <c r="I2112">
        <f t="shared" si="352"/>
        <v>77.375706781909273</v>
      </c>
      <c r="J2112">
        <f t="shared" si="353"/>
        <v>3.7772092581456849</v>
      </c>
      <c r="K2112">
        <f t="shared" si="354"/>
        <v>-1.2923953028546729E-2</v>
      </c>
      <c r="M2112">
        <f t="shared" si="355"/>
        <v>6301.0385199449993</v>
      </c>
      <c r="N2112">
        <f t="shared" si="356"/>
        <v>78.995071403695562</v>
      </c>
      <c r="O2112">
        <f t="shared" si="357"/>
        <v>3.7962729558759927</v>
      </c>
      <c r="P2112">
        <f t="shared" si="358"/>
        <v>-1.2470431195597639E-2</v>
      </c>
      <c r="R2112">
        <f t="shared" si="359"/>
        <v>5.2453402362618889E-2</v>
      </c>
      <c r="S2112">
        <f t="shared" si="360"/>
        <v>2.092859230805634E-2</v>
      </c>
      <c r="T2112">
        <f t="shared" si="361"/>
        <v>5.047032459002971E-3</v>
      </c>
      <c r="U2112">
        <f t="shared" si="362"/>
        <v>3.5091572365462828E-2</v>
      </c>
    </row>
    <row r="2113" spans="1:21" x14ac:dyDescent="0.55000000000000004">
      <c r="A2113">
        <v>1.23</v>
      </c>
      <c r="B2113" t="s">
        <v>13</v>
      </c>
      <c r="C2113" t="s">
        <v>9</v>
      </c>
      <c r="D2113">
        <v>62.5</v>
      </c>
      <c r="E2113">
        <v>58</v>
      </c>
      <c r="F2113" t="s">
        <v>10</v>
      </c>
      <c r="G2113" t="s">
        <v>11</v>
      </c>
      <c r="H2113">
        <v>5987</v>
      </c>
      <c r="I2113">
        <f t="shared" si="352"/>
        <v>77.375706781909273</v>
      </c>
      <c r="J2113">
        <f t="shared" si="353"/>
        <v>3.7772092581456849</v>
      </c>
      <c r="K2113">
        <f t="shared" si="354"/>
        <v>-1.2923953028546729E-2</v>
      </c>
      <c r="M2113">
        <f t="shared" si="355"/>
        <v>6301.0385199449993</v>
      </c>
      <c r="N2113">
        <f t="shared" si="356"/>
        <v>78.995071403695562</v>
      </c>
      <c r="O2113">
        <f t="shared" si="357"/>
        <v>3.7962729558759927</v>
      </c>
      <c r="P2113">
        <f t="shared" si="358"/>
        <v>-1.2470431195597639E-2</v>
      </c>
      <c r="R2113">
        <f t="shared" si="359"/>
        <v>5.2453402362618889E-2</v>
      </c>
      <c r="S2113">
        <f t="shared" si="360"/>
        <v>2.092859230805634E-2</v>
      </c>
      <c r="T2113">
        <f t="shared" si="361"/>
        <v>5.047032459002971E-3</v>
      </c>
      <c r="U2113">
        <f t="shared" si="362"/>
        <v>3.5091572365462828E-2</v>
      </c>
    </row>
    <row r="2114" spans="1:21" x14ac:dyDescent="0.55000000000000004">
      <c r="A2114">
        <v>1.43</v>
      </c>
      <c r="B2114" t="s">
        <v>27</v>
      </c>
      <c r="C2114" t="s">
        <v>14</v>
      </c>
      <c r="D2114">
        <v>61.9</v>
      </c>
      <c r="E2114">
        <v>58</v>
      </c>
      <c r="F2114" t="s">
        <v>10</v>
      </c>
      <c r="G2114" t="s">
        <v>11</v>
      </c>
      <c r="H2114">
        <v>5987</v>
      </c>
      <c r="I2114">
        <f t="shared" ref="I2114:I2177" si="363" xml:space="preserve"> SQRT(H2114)</f>
        <v>77.375706781909273</v>
      </c>
      <c r="J2114">
        <f t="shared" ref="J2114:J2177" si="364">LOG10(H2114)</f>
        <v>3.7772092581456849</v>
      </c>
      <c r="K2114">
        <f t="shared" ref="K2114:K2177" si="365" xml:space="preserve"> (1/I2114)*-1</f>
        <v>-1.2923953028546729E-2</v>
      </c>
      <c r="M2114">
        <f t="shared" ref="M2114:M2177" si="366" xml:space="preserve"> INTERCEPT(Price,CaratSize) + A2114*SLOPE(Price,CaratSize)</f>
        <v>7595.6167992186565</v>
      </c>
      <c r="N2114">
        <f t="shared" ref="N2114:N2177" si="367" xml:space="preserve"> INTERCEPT(SqrtPrice,CaratSize) + A2114*SLOPE(SqrtPrice,CaratSize)</f>
        <v>89.527944485669963</v>
      </c>
      <c r="O2114">
        <f t="shared" ref="O2114:O2177" si="368" xml:space="preserve"> INTERCEPT(LogTenPrice,CaratSize) + A2114*SLOPE(LogTenPrice,CaratSize)</f>
        <v>3.9548896988153972</v>
      </c>
      <c r="P2114">
        <f t="shared" ref="P2114:P2177" si="369" xml:space="preserve"> INTERCEPT(NegRecPrice,CaratSize) + A2114*SLOPE(NegRecPrice,CaratSize)</f>
        <v>-9.0902290118056762E-3</v>
      </c>
      <c r="R2114">
        <f t="shared" ref="R2114:R2177" si="370" xml:space="preserve"> ABS((M2114-H2114)/H2114)</f>
        <v>0.26868495059606756</v>
      </c>
      <c r="S2114">
        <f t="shared" ref="S2114:S2177" si="371" xml:space="preserve"> ABS((N2114-I2114)/I2114)</f>
        <v>0.15705494927513772</v>
      </c>
      <c r="T2114">
        <f t="shared" ref="T2114:T2177" si="372" xml:space="preserve"> ABS((O2114-J2114)/J2114)</f>
        <v>4.7040136917629913E-2</v>
      </c>
      <c r="U2114">
        <f t="shared" ref="U2114:U2177" si="373" xml:space="preserve"> ABS((P2114-K2114)/K2114)</f>
        <v>0.29663710540211913</v>
      </c>
    </row>
    <row r="2115" spans="1:21" x14ac:dyDescent="0.55000000000000004">
      <c r="A2115">
        <v>1.2</v>
      </c>
      <c r="B2115" t="s">
        <v>15</v>
      </c>
      <c r="C2115" t="s">
        <v>12</v>
      </c>
      <c r="D2115">
        <v>62.2</v>
      </c>
      <c r="E2115">
        <v>60</v>
      </c>
      <c r="F2115" t="s">
        <v>22</v>
      </c>
      <c r="G2115" t="s">
        <v>11</v>
      </c>
      <c r="H2115">
        <v>5988</v>
      </c>
      <c r="I2115">
        <f t="shared" si="363"/>
        <v>77.382168488612407</v>
      </c>
      <c r="J2115">
        <f t="shared" si="364"/>
        <v>3.7772817916710149</v>
      </c>
      <c r="K2115">
        <f t="shared" si="365"/>
        <v>-1.292287382909359E-2</v>
      </c>
      <c r="M2115">
        <f t="shared" si="366"/>
        <v>6106.8517780539496</v>
      </c>
      <c r="N2115">
        <f t="shared" si="367"/>
        <v>77.415140441399387</v>
      </c>
      <c r="O2115">
        <f t="shared" si="368"/>
        <v>3.7724804444350815</v>
      </c>
      <c r="P2115">
        <f t="shared" si="369"/>
        <v>-1.2977461523166433E-2</v>
      </c>
      <c r="R2115">
        <f t="shared" si="370"/>
        <v>1.9848326328314896E-2</v>
      </c>
      <c r="S2115">
        <f t="shared" si="371"/>
        <v>4.2609238576497128E-4</v>
      </c>
      <c r="T2115">
        <f t="shared" si="372"/>
        <v>1.2711117413904533E-3</v>
      </c>
      <c r="U2115">
        <f t="shared" si="373"/>
        <v>4.224114140149538E-3</v>
      </c>
    </row>
    <row r="2116" spans="1:21" x14ac:dyDescent="0.55000000000000004">
      <c r="A2116">
        <v>1.27</v>
      </c>
      <c r="B2116" t="s">
        <v>13</v>
      </c>
      <c r="C2116" t="s">
        <v>24</v>
      </c>
      <c r="D2116">
        <v>60.5</v>
      </c>
      <c r="E2116">
        <v>63</v>
      </c>
      <c r="F2116" t="s">
        <v>16</v>
      </c>
      <c r="G2116" t="s">
        <v>11</v>
      </c>
      <c r="H2116">
        <v>5988</v>
      </c>
      <c r="I2116">
        <f t="shared" si="363"/>
        <v>77.382168488612407</v>
      </c>
      <c r="J2116">
        <f t="shared" si="364"/>
        <v>3.7772817916710149</v>
      </c>
      <c r="K2116">
        <f t="shared" si="365"/>
        <v>-1.292287382909359E-2</v>
      </c>
      <c r="M2116">
        <f t="shared" si="366"/>
        <v>6559.9541757997322</v>
      </c>
      <c r="N2116">
        <f t="shared" si="367"/>
        <v>81.101646020090442</v>
      </c>
      <c r="O2116">
        <f t="shared" si="368"/>
        <v>3.8279963044638734</v>
      </c>
      <c r="P2116">
        <f t="shared" si="369"/>
        <v>-1.1794390758839247E-2</v>
      </c>
      <c r="R2116">
        <f t="shared" si="370"/>
        <v>9.5516729425472971E-2</v>
      </c>
      <c r="S2116">
        <f t="shared" si="371"/>
        <v>4.8066338849439123E-2</v>
      </c>
      <c r="T2116">
        <f t="shared" si="372"/>
        <v>1.3426192587665847E-2</v>
      </c>
      <c r="U2116">
        <f t="shared" si="373"/>
        <v>8.7324467078968251E-2</v>
      </c>
    </row>
    <row r="2117" spans="1:21" x14ac:dyDescent="0.55000000000000004">
      <c r="A2117">
        <v>1.01</v>
      </c>
      <c r="B2117" t="s">
        <v>15</v>
      </c>
      <c r="C2117" t="s">
        <v>18</v>
      </c>
      <c r="D2117">
        <v>62.7</v>
      </c>
      <c r="E2117">
        <v>59</v>
      </c>
      <c r="F2117" t="s">
        <v>16</v>
      </c>
      <c r="G2117" t="s">
        <v>11</v>
      </c>
      <c r="H2117">
        <v>5988</v>
      </c>
      <c r="I2117">
        <f t="shared" si="363"/>
        <v>77.382168488612407</v>
      </c>
      <c r="J2117">
        <f t="shared" si="364"/>
        <v>3.7772817916710149</v>
      </c>
      <c r="K2117">
        <f t="shared" si="365"/>
        <v>-1.292287382909359E-2</v>
      </c>
      <c r="M2117">
        <f t="shared" si="366"/>
        <v>4877.0024127439756</v>
      </c>
      <c r="N2117">
        <f t="shared" si="367"/>
        <v>67.408911013523721</v>
      </c>
      <c r="O2117">
        <f t="shared" si="368"/>
        <v>3.6217945386426473</v>
      </c>
      <c r="P2117">
        <f t="shared" si="369"/>
        <v>-1.6188653597768797E-2</v>
      </c>
      <c r="R2117">
        <f t="shared" si="370"/>
        <v>0.18553733922111296</v>
      </c>
      <c r="S2117">
        <f t="shared" si="371"/>
        <v>0.12888314801563561</v>
      </c>
      <c r="T2117">
        <f t="shared" si="372"/>
        <v>4.1163794920257249E-2</v>
      </c>
      <c r="U2117">
        <f t="shared" si="373"/>
        <v>0.25271312030632648</v>
      </c>
    </row>
    <row r="2118" spans="1:21" x14ac:dyDescent="0.55000000000000004">
      <c r="A2118">
        <v>1.01</v>
      </c>
      <c r="B2118" t="s">
        <v>15</v>
      </c>
      <c r="C2118" t="s">
        <v>18</v>
      </c>
      <c r="D2118">
        <v>62.3</v>
      </c>
      <c r="E2118">
        <v>58</v>
      </c>
      <c r="F2118" t="s">
        <v>10</v>
      </c>
      <c r="G2118" t="s">
        <v>11</v>
      </c>
      <c r="H2118">
        <v>5988</v>
      </c>
      <c r="I2118">
        <f t="shared" si="363"/>
        <v>77.382168488612407</v>
      </c>
      <c r="J2118">
        <f t="shared" si="364"/>
        <v>3.7772817916710149</v>
      </c>
      <c r="K2118">
        <f t="shared" si="365"/>
        <v>-1.292287382909359E-2</v>
      </c>
      <c r="M2118">
        <f t="shared" si="366"/>
        <v>4877.0024127439756</v>
      </c>
      <c r="N2118">
        <f t="shared" si="367"/>
        <v>67.408911013523721</v>
      </c>
      <c r="O2118">
        <f t="shared" si="368"/>
        <v>3.6217945386426473</v>
      </c>
      <c r="P2118">
        <f t="shared" si="369"/>
        <v>-1.6188653597768797E-2</v>
      </c>
      <c r="R2118">
        <f t="shared" si="370"/>
        <v>0.18553733922111296</v>
      </c>
      <c r="S2118">
        <f t="shared" si="371"/>
        <v>0.12888314801563561</v>
      </c>
      <c r="T2118">
        <f t="shared" si="372"/>
        <v>4.1163794920257249E-2</v>
      </c>
      <c r="U2118">
        <f t="shared" si="373"/>
        <v>0.25271312030632648</v>
      </c>
    </row>
    <row r="2119" spans="1:21" x14ac:dyDescent="0.55000000000000004">
      <c r="A2119">
        <v>1.01</v>
      </c>
      <c r="B2119" t="s">
        <v>8</v>
      </c>
      <c r="C2119" t="s">
        <v>14</v>
      </c>
      <c r="D2119">
        <v>61.4</v>
      </c>
      <c r="E2119">
        <v>60</v>
      </c>
      <c r="F2119" t="s">
        <v>10</v>
      </c>
      <c r="G2119" t="s">
        <v>11</v>
      </c>
      <c r="H2119">
        <v>5989</v>
      </c>
      <c r="I2119">
        <f t="shared" si="363"/>
        <v>77.388629655783419</v>
      </c>
      <c r="J2119">
        <f t="shared" si="364"/>
        <v>3.7773543130842087</v>
      </c>
      <c r="K2119">
        <f t="shared" si="365"/>
        <v>-1.2921794899947138E-2</v>
      </c>
      <c r="M2119">
        <f t="shared" si="366"/>
        <v>4877.0024127439756</v>
      </c>
      <c r="N2119">
        <f t="shared" si="367"/>
        <v>67.408911013523721</v>
      </c>
      <c r="O2119">
        <f t="shared" si="368"/>
        <v>3.6217945386426473</v>
      </c>
      <c r="P2119">
        <f t="shared" si="369"/>
        <v>-1.6188653597768797E-2</v>
      </c>
      <c r="R2119">
        <f t="shared" si="370"/>
        <v>0.18567333231858815</v>
      </c>
      <c r="S2119">
        <f t="shared" si="371"/>
        <v>0.12895587745445874</v>
      </c>
      <c r="T2119">
        <f t="shared" si="372"/>
        <v>4.1182203613445732E-2</v>
      </c>
      <c r="U2119">
        <f t="shared" si="373"/>
        <v>0.25281771790349522</v>
      </c>
    </row>
    <row r="2120" spans="1:21" x14ac:dyDescent="0.55000000000000004">
      <c r="A2120">
        <v>1.01</v>
      </c>
      <c r="B2120" t="s">
        <v>8</v>
      </c>
      <c r="C2120" t="s">
        <v>14</v>
      </c>
      <c r="D2120">
        <v>61.8</v>
      </c>
      <c r="E2120">
        <v>58</v>
      </c>
      <c r="F2120" t="s">
        <v>10</v>
      </c>
      <c r="G2120" t="s">
        <v>11</v>
      </c>
      <c r="H2120">
        <v>5989</v>
      </c>
      <c r="I2120">
        <f t="shared" si="363"/>
        <v>77.388629655783419</v>
      </c>
      <c r="J2120">
        <f t="shared" si="364"/>
        <v>3.7773543130842087</v>
      </c>
      <c r="K2120">
        <f t="shared" si="365"/>
        <v>-1.2921794899947138E-2</v>
      </c>
      <c r="M2120">
        <f t="shared" si="366"/>
        <v>4877.0024127439756</v>
      </c>
      <c r="N2120">
        <f t="shared" si="367"/>
        <v>67.408911013523721</v>
      </c>
      <c r="O2120">
        <f t="shared" si="368"/>
        <v>3.6217945386426473</v>
      </c>
      <c r="P2120">
        <f t="shared" si="369"/>
        <v>-1.6188653597768797E-2</v>
      </c>
      <c r="R2120">
        <f t="shared" si="370"/>
        <v>0.18567333231858815</v>
      </c>
      <c r="S2120">
        <f t="shared" si="371"/>
        <v>0.12895587745445874</v>
      </c>
      <c r="T2120">
        <f t="shared" si="372"/>
        <v>4.1182203613445732E-2</v>
      </c>
      <c r="U2120">
        <f t="shared" si="373"/>
        <v>0.25281771790349522</v>
      </c>
    </row>
    <row r="2121" spans="1:21" x14ac:dyDescent="0.55000000000000004">
      <c r="A2121">
        <v>1.01</v>
      </c>
      <c r="B2121" t="s">
        <v>8</v>
      </c>
      <c r="C2121" t="s">
        <v>14</v>
      </c>
      <c r="D2121">
        <v>60.9</v>
      </c>
      <c r="E2121">
        <v>60</v>
      </c>
      <c r="F2121" t="s">
        <v>10</v>
      </c>
      <c r="G2121" t="s">
        <v>11</v>
      </c>
      <c r="H2121">
        <v>5989</v>
      </c>
      <c r="I2121">
        <f t="shared" si="363"/>
        <v>77.388629655783419</v>
      </c>
      <c r="J2121">
        <f t="shared" si="364"/>
        <v>3.7773543130842087</v>
      </c>
      <c r="K2121">
        <f t="shared" si="365"/>
        <v>-1.2921794899947138E-2</v>
      </c>
      <c r="M2121">
        <f t="shared" si="366"/>
        <v>4877.0024127439756</v>
      </c>
      <c r="N2121">
        <f t="shared" si="367"/>
        <v>67.408911013523721</v>
      </c>
      <c r="O2121">
        <f t="shared" si="368"/>
        <v>3.6217945386426473</v>
      </c>
      <c r="P2121">
        <f t="shared" si="369"/>
        <v>-1.6188653597768797E-2</v>
      </c>
      <c r="R2121">
        <f t="shared" si="370"/>
        <v>0.18567333231858815</v>
      </c>
      <c r="S2121">
        <f t="shared" si="371"/>
        <v>0.12895587745445874</v>
      </c>
      <c r="T2121">
        <f t="shared" si="372"/>
        <v>4.1182203613445732E-2</v>
      </c>
      <c r="U2121">
        <f t="shared" si="373"/>
        <v>0.25281771790349522</v>
      </c>
    </row>
    <row r="2122" spans="1:21" x14ac:dyDescent="0.55000000000000004">
      <c r="A2122">
        <v>1.01</v>
      </c>
      <c r="B2122" t="s">
        <v>8</v>
      </c>
      <c r="C2122" t="s">
        <v>14</v>
      </c>
      <c r="D2122">
        <v>62.7</v>
      </c>
      <c r="E2122">
        <v>58</v>
      </c>
      <c r="F2122" t="s">
        <v>10</v>
      </c>
      <c r="G2122" t="s">
        <v>11</v>
      </c>
      <c r="H2122">
        <v>5989</v>
      </c>
      <c r="I2122">
        <f t="shared" si="363"/>
        <v>77.388629655783419</v>
      </c>
      <c r="J2122">
        <f t="shared" si="364"/>
        <v>3.7773543130842087</v>
      </c>
      <c r="K2122">
        <f t="shared" si="365"/>
        <v>-1.2921794899947138E-2</v>
      </c>
      <c r="M2122">
        <f t="shared" si="366"/>
        <v>4877.0024127439756</v>
      </c>
      <c r="N2122">
        <f t="shared" si="367"/>
        <v>67.408911013523721</v>
      </c>
      <c r="O2122">
        <f t="shared" si="368"/>
        <v>3.6217945386426473</v>
      </c>
      <c r="P2122">
        <f t="shared" si="369"/>
        <v>-1.6188653597768797E-2</v>
      </c>
      <c r="R2122">
        <f t="shared" si="370"/>
        <v>0.18567333231858815</v>
      </c>
      <c r="S2122">
        <f t="shared" si="371"/>
        <v>0.12895587745445874</v>
      </c>
      <c r="T2122">
        <f t="shared" si="372"/>
        <v>4.1182203613445732E-2</v>
      </c>
      <c r="U2122">
        <f t="shared" si="373"/>
        <v>0.25281771790349522</v>
      </c>
    </row>
    <row r="2123" spans="1:21" x14ac:dyDescent="0.55000000000000004">
      <c r="A2123">
        <v>1.01</v>
      </c>
      <c r="B2123" t="s">
        <v>19</v>
      </c>
      <c r="C2123" t="s">
        <v>14</v>
      </c>
      <c r="D2123">
        <v>63.6</v>
      </c>
      <c r="E2123">
        <v>55</v>
      </c>
      <c r="F2123" t="s">
        <v>16</v>
      </c>
      <c r="G2123" t="s">
        <v>11</v>
      </c>
      <c r="H2123">
        <v>5991</v>
      </c>
      <c r="I2123">
        <f t="shared" si="363"/>
        <v>77.401550372069423</v>
      </c>
      <c r="J2123">
        <f t="shared" si="364"/>
        <v>3.777499319590365</v>
      </c>
      <c r="K2123">
        <f t="shared" si="365"/>
        <v>-1.2919637852123089E-2</v>
      </c>
      <c r="M2123">
        <f t="shared" si="366"/>
        <v>4877.0024127439756</v>
      </c>
      <c r="N2123">
        <f t="shared" si="367"/>
        <v>67.408911013523721</v>
      </c>
      <c r="O2123">
        <f t="shared" si="368"/>
        <v>3.6217945386426473</v>
      </c>
      <c r="P2123">
        <f t="shared" si="369"/>
        <v>-1.6188653597768797E-2</v>
      </c>
      <c r="R2123">
        <f t="shared" si="370"/>
        <v>0.18594518231614496</v>
      </c>
      <c r="S2123">
        <f t="shared" si="371"/>
        <v>0.12910128169928203</v>
      </c>
      <c r="T2123">
        <f t="shared" si="372"/>
        <v>4.121900966076214E-2</v>
      </c>
      <c r="U2123">
        <f t="shared" si="373"/>
        <v>0.25302688690368436</v>
      </c>
    </row>
    <row r="2124" spans="1:21" x14ac:dyDescent="0.55000000000000004">
      <c r="A2124">
        <v>1.3</v>
      </c>
      <c r="B2124" t="s">
        <v>27</v>
      </c>
      <c r="C2124" t="s">
        <v>25</v>
      </c>
      <c r="D2124">
        <v>57.8</v>
      </c>
      <c r="E2124">
        <v>62</v>
      </c>
      <c r="F2124" t="s">
        <v>22</v>
      </c>
      <c r="G2124" t="s">
        <v>11</v>
      </c>
      <c r="H2124">
        <v>5994</v>
      </c>
      <c r="I2124">
        <f t="shared" si="363"/>
        <v>77.420927403383644</v>
      </c>
      <c r="J2124">
        <f t="shared" si="364"/>
        <v>3.7777167386096258</v>
      </c>
      <c r="K2124">
        <f t="shared" si="365"/>
        <v>-1.2916404304868808E-2</v>
      </c>
      <c r="M2124">
        <f t="shared" si="366"/>
        <v>6754.14091769078</v>
      </c>
      <c r="N2124">
        <f t="shared" si="367"/>
        <v>82.681576982386588</v>
      </c>
      <c r="O2124">
        <f t="shared" si="368"/>
        <v>3.8517888159047837</v>
      </c>
      <c r="P2124">
        <f t="shared" si="369"/>
        <v>-1.1287360431270453E-2</v>
      </c>
      <c r="R2124">
        <f t="shared" si="370"/>
        <v>0.12681696991838173</v>
      </c>
      <c r="S2124">
        <f t="shared" si="371"/>
        <v>6.794867686863991E-2</v>
      </c>
      <c r="T2124">
        <f t="shared" si="372"/>
        <v>1.9607631387000158E-2</v>
      </c>
      <c r="U2124">
        <f t="shared" si="373"/>
        <v>0.12612208747478515</v>
      </c>
    </row>
    <row r="2125" spans="1:21" x14ac:dyDescent="0.55000000000000004">
      <c r="A2125">
        <v>1.1299999999999999</v>
      </c>
      <c r="B2125" t="s">
        <v>27</v>
      </c>
      <c r="C2125" t="s">
        <v>24</v>
      </c>
      <c r="D2125">
        <v>62.3</v>
      </c>
      <c r="E2125">
        <v>57</v>
      </c>
      <c r="F2125" t="s">
        <v>10</v>
      </c>
      <c r="G2125" t="s">
        <v>11</v>
      </c>
      <c r="H2125">
        <v>5994</v>
      </c>
      <c r="I2125">
        <f t="shared" si="363"/>
        <v>77.420927403383644</v>
      </c>
      <c r="J2125">
        <f t="shared" si="364"/>
        <v>3.7777167386096258</v>
      </c>
      <c r="K2125">
        <f t="shared" si="365"/>
        <v>-1.2916404304868808E-2</v>
      </c>
      <c r="M2125">
        <f t="shared" si="366"/>
        <v>5653.7493803081688</v>
      </c>
      <c r="N2125">
        <f t="shared" si="367"/>
        <v>73.728634862708361</v>
      </c>
      <c r="O2125">
        <f t="shared" si="368"/>
        <v>3.71696458440629</v>
      </c>
      <c r="P2125">
        <f t="shared" si="369"/>
        <v>-1.4160532287493623E-2</v>
      </c>
      <c r="R2125">
        <f t="shared" si="370"/>
        <v>5.6765201817122315E-2</v>
      </c>
      <c r="S2125">
        <f t="shared" si="371"/>
        <v>4.7691143267213208E-2</v>
      </c>
      <c r="T2125">
        <f t="shared" si="372"/>
        <v>1.6081712422328254E-2</v>
      </c>
      <c r="U2125">
        <f t="shared" si="373"/>
        <v>9.6321542223313891E-2</v>
      </c>
    </row>
    <row r="2126" spans="1:21" x14ac:dyDescent="0.55000000000000004">
      <c r="A2126">
        <v>1.01</v>
      </c>
      <c r="B2126" t="s">
        <v>15</v>
      </c>
      <c r="C2126" t="s">
        <v>9</v>
      </c>
      <c r="D2126">
        <v>63.1</v>
      </c>
      <c r="E2126">
        <v>59</v>
      </c>
      <c r="F2126" t="s">
        <v>16</v>
      </c>
      <c r="G2126" t="s">
        <v>11</v>
      </c>
      <c r="H2126">
        <v>5994</v>
      </c>
      <c r="I2126">
        <f t="shared" si="363"/>
        <v>77.420927403383644</v>
      </c>
      <c r="J2126">
        <f t="shared" si="364"/>
        <v>3.7777167386096258</v>
      </c>
      <c r="K2126">
        <f t="shared" si="365"/>
        <v>-1.2916404304868808E-2</v>
      </c>
      <c r="M2126">
        <f t="shared" si="366"/>
        <v>4877.0024127439756</v>
      </c>
      <c r="N2126">
        <f t="shared" si="367"/>
        <v>67.408911013523721</v>
      </c>
      <c r="O2126">
        <f t="shared" si="368"/>
        <v>3.6217945386426473</v>
      </c>
      <c r="P2126">
        <f t="shared" si="369"/>
        <v>-1.6188653597768797E-2</v>
      </c>
      <c r="R2126">
        <f t="shared" si="370"/>
        <v>0.18635261715983056</v>
      </c>
      <c r="S2126">
        <f t="shared" si="371"/>
        <v>0.12931925159840377</v>
      </c>
      <c r="T2126">
        <f t="shared" si="372"/>
        <v>4.1274190405383597E-2</v>
      </c>
      <c r="U2126">
        <f t="shared" si="373"/>
        <v>0.25334057495138346</v>
      </c>
    </row>
    <row r="2127" spans="1:21" x14ac:dyDescent="0.55000000000000004">
      <c r="A2127">
        <v>1.07</v>
      </c>
      <c r="B2127" t="s">
        <v>17</v>
      </c>
      <c r="C2127" t="s">
        <v>14</v>
      </c>
      <c r="D2127">
        <v>60.6</v>
      </c>
      <c r="E2127">
        <v>59</v>
      </c>
      <c r="F2127" t="s">
        <v>10</v>
      </c>
      <c r="G2127" t="s">
        <v>11</v>
      </c>
      <c r="H2127">
        <v>5994</v>
      </c>
      <c r="I2127">
        <f t="shared" si="363"/>
        <v>77.420927403383644</v>
      </c>
      <c r="J2127">
        <f t="shared" si="364"/>
        <v>3.7777167386096258</v>
      </c>
      <c r="K2127">
        <f t="shared" si="365"/>
        <v>-1.2916404304868808E-2</v>
      </c>
      <c r="M2127">
        <f t="shared" si="366"/>
        <v>5265.3758965260731</v>
      </c>
      <c r="N2127">
        <f t="shared" si="367"/>
        <v>70.568772938116041</v>
      </c>
      <c r="O2127">
        <f t="shared" si="368"/>
        <v>3.6693795615244689</v>
      </c>
      <c r="P2127">
        <f t="shared" si="369"/>
        <v>-1.517459294263121E-2</v>
      </c>
      <c r="R2127">
        <f t="shared" si="370"/>
        <v>0.12155890948847629</v>
      </c>
      <c r="S2127">
        <f t="shared" si="371"/>
        <v>8.8505197432808491E-2</v>
      </c>
      <c r="T2127">
        <f t="shared" si="372"/>
        <v>2.8677951413855866E-2</v>
      </c>
      <c r="U2127">
        <f t="shared" si="373"/>
        <v>0.17483105858734868</v>
      </c>
    </row>
    <row r="2128" spans="1:21" x14ac:dyDescent="0.55000000000000004">
      <c r="A2128">
        <v>1.02</v>
      </c>
      <c r="B2128" t="s">
        <v>17</v>
      </c>
      <c r="C2128" t="s">
        <v>18</v>
      </c>
      <c r="D2128">
        <v>62.2</v>
      </c>
      <c r="E2128">
        <v>62</v>
      </c>
      <c r="F2128" t="s">
        <v>22</v>
      </c>
      <c r="G2128" t="s">
        <v>11</v>
      </c>
      <c r="H2128">
        <v>5995</v>
      </c>
      <c r="I2128">
        <f t="shared" si="363"/>
        <v>77.427385336197432</v>
      </c>
      <c r="J2128">
        <f t="shared" si="364"/>
        <v>3.7777891874348675</v>
      </c>
      <c r="K2128">
        <f t="shared" si="365"/>
        <v>-1.2915326995195566E-2</v>
      </c>
      <c r="M2128">
        <f t="shared" si="366"/>
        <v>4941.7313267076588</v>
      </c>
      <c r="N2128">
        <f t="shared" si="367"/>
        <v>67.935554667622441</v>
      </c>
      <c r="O2128">
        <f t="shared" si="368"/>
        <v>3.6297253757896177</v>
      </c>
      <c r="P2128">
        <f t="shared" si="369"/>
        <v>-1.6019643488579198E-2</v>
      </c>
      <c r="R2128">
        <f t="shared" si="370"/>
        <v>0.17569118820556151</v>
      </c>
      <c r="S2128">
        <f t="shared" si="371"/>
        <v>0.12259009686767176</v>
      </c>
      <c r="T2128">
        <f t="shared" si="372"/>
        <v>3.91932435345302E-2</v>
      </c>
      <c r="U2128">
        <f t="shared" si="373"/>
        <v>0.24035910933872764</v>
      </c>
    </row>
    <row r="2129" spans="1:21" x14ac:dyDescent="0.55000000000000004">
      <c r="A2129">
        <v>1.33</v>
      </c>
      <c r="B2129" t="s">
        <v>27</v>
      </c>
      <c r="C2129" t="s">
        <v>14</v>
      </c>
      <c r="D2129">
        <v>61.2</v>
      </c>
      <c r="E2129">
        <v>58</v>
      </c>
      <c r="F2129" t="s">
        <v>10</v>
      </c>
      <c r="G2129" t="s">
        <v>11</v>
      </c>
      <c r="H2129">
        <v>5997</v>
      </c>
      <c r="I2129">
        <f t="shared" si="363"/>
        <v>77.440299586197369</v>
      </c>
      <c r="J2129">
        <f t="shared" si="364"/>
        <v>3.7779340488377793</v>
      </c>
      <c r="K2129">
        <f t="shared" si="365"/>
        <v>-1.2913173184291707E-2</v>
      </c>
      <c r="M2129">
        <f t="shared" si="366"/>
        <v>6948.3276595818297</v>
      </c>
      <c r="N2129">
        <f t="shared" si="367"/>
        <v>84.261507944682762</v>
      </c>
      <c r="O2129">
        <f t="shared" si="368"/>
        <v>3.8755813273456949</v>
      </c>
      <c r="P2129">
        <f t="shared" si="369"/>
        <v>-1.0780330103701656E-2</v>
      </c>
      <c r="R2129">
        <f t="shared" si="370"/>
        <v>0.15863392689375183</v>
      </c>
      <c r="S2129">
        <f t="shared" si="371"/>
        <v>8.8083444859260021E-2</v>
      </c>
      <c r="T2129">
        <f t="shared" si="372"/>
        <v>2.5846739843951291E-2</v>
      </c>
      <c r="U2129">
        <f t="shared" si="373"/>
        <v>0.16516800713124163</v>
      </c>
    </row>
    <row r="2130" spans="1:21" x14ac:dyDescent="0.55000000000000004">
      <c r="A2130">
        <v>1.2</v>
      </c>
      <c r="B2130" t="s">
        <v>23</v>
      </c>
      <c r="C2130" t="s">
        <v>18</v>
      </c>
      <c r="D2130">
        <v>62.9</v>
      </c>
      <c r="E2130">
        <v>58</v>
      </c>
      <c r="F2130" t="s">
        <v>16</v>
      </c>
      <c r="G2130" t="s">
        <v>11</v>
      </c>
      <c r="H2130">
        <v>5997</v>
      </c>
      <c r="I2130">
        <f t="shared" si="363"/>
        <v>77.440299586197369</v>
      </c>
      <c r="J2130">
        <f t="shared" si="364"/>
        <v>3.7779340488377793</v>
      </c>
      <c r="K2130">
        <f t="shared" si="365"/>
        <v>-1.2913173184291707E-2</v>
      </c>
      <c r="M2130">
        <f t="shared" si="366"/>
        <v>6106.8517780539496</v>
      </c>
      <c r="N2130">
        <f t="shared" si="367"/>
        <v>77.415140441399387</v>
      </c>
      <c r="O2130">
        <f t="shared" si="368"/>
        <v>3.7724804444350815</v>
      </c>
      <c r="P2130">
        <f t="shared" si="369"/>
        <v>-1.2977461523166433E-2</v>
      </c>
      <c r="R2130">
        <f t="shared" si="370"/>
        <v>1.831778856994324E-2</v>
      </c>
      <c r="S2130">
        <f t="shared" si="371"/>
        <v>3.2488439394501311E-4</v>
      </c>
      <c r="T2130">
        <f t="shared" si="372"/>
        <v>1.4435414520736628E-3</v>
      </c>
      <c r="U2130">
        <f t="shared" si="373"/>
        <v>4.9785082223577628E-3</v>
      </c>
    </row>
    <row r="2131" spans="1:21" x14ac:dyDescent="0.55000000000000004">
      <c r="A2131">
        <v>1.01</v>
      </c>
      <c r="B2131" t="s">
        <v>17</v>
      </c>
      <c r="C2131" t="s">
        <v>12</v>
      </c>
      <c r="D2131">
        <v>61.9</v>
      </c>
      <c r="E2131">
        <v>58</v>
      </c>
      <c r="F2131" t="s">
        <v>10</v>
      </c>
      <c r="G2131" t="s">
        <v>11</v>
      </c>
      <c r="H2131">
        <v>6002</v>
      </c>
      <c r="I2131">
        <f t="shared" si="363"/>
        <v>77.472575792986262</v>
      </c>
      <c r="J2131">
        <f t="shared" si="364"/>
        <v>3.7782959910888336</v>
      </c>
      <c r="K2131">
        <f t="shared" si="365"/>
        <v>-1.2907793367708472E-2</v>
      </c>
      <c r="M2131">
        <f t="shared" si="366"/>
        <v>4877.0024127439756</v>
      </c>
      <c r="N2131">
        <f t="shared" si="367"/>
        <v>67.408911013523721</v>
      </c>
      <c r="O2131">
        <f t="shared" si="368"/>
        <v>3.6217945386426473</v>
      </c>
      <c r="P2131">
        <f t="shared" si="369"/>
        <v>-1.6188653597768797E-2</v>
      </c>
      <c r="R2131">
        <f t="shared" si="370"/>
        <v>0.18743711883639194</v>
      </c>
      <c r="S2131">
        <f t="shared" si="371"/>
        <v>0.12989970549518795</v>
      </c>
      <c r="T2131">
        <f t="shared" si="372"/>
        <v>4.1421173146650572E-2</v>
      </c>
      <c r="U2131">
        <f t="shared" si="373"/>
        <v>0.25417669283954286</v>
      </c>
    </row>
    <row r="2132" spans="1:21" x14ac:dyDescent="0.55000000000000004">
      <c r="A2132">
        <v>1.01</v>
      </c>
      <c r="B2132" t="s">
        <v>8</v>
      </c>
      <c r="C2132" t="s">
        <v>14</v>
      </c>
      <c r="D2132">
        <v>62.6</v>
      </c>
      <c r="E2132">
        <v>57</v>
      </c>
      <c r="F2132" t="s">
        <v>16</v>
      </c>
      <c r="G2132" t="s">
        <v>11</v>
      </c>
      <c r="H2132">
        <v>6003</v>
      </c>
      <c r="I2132">
        <f t="shared" si="363"/>
        <v>77.47902942086975</v>
      </c>
      <c r="J2132">
        <f t="shared" si="364"/>
        <v>3.7783683433558739</v>
      </c>
      <c r="K2132">
        <f t="shared" si="365"/>
        <v>-1.2906718211039439E-2</v>
      </c>
      <c r="M2132">
        <f t="shared" si="366"/>
        <v>4877.0024127439756</v>
      </c>
      <c r="N2132">
        <f t="shared" si="367"/>
        <v>67.408911013523721</v>
      </c>
      <c r="O2132">
        <f t="shared" si="368"/>
        <v>3.6217945386426473</v>
      </c>
      <c r="P2132">
        <f t="shared" si="369"/>
        <v>-1.6188653597768797E-2</v>
      </c>
      <c r="R2132">
        <f t="shared" si="370"/>
        <v>0.18757247830351897</v>
      </c>
      <c r="S2132">
        <f t="shared" si="371"/>
        <v>0.12997218063541646</v>
      </c>
      <c r="T2132">
        <f t="shared" si="372"/>
        <v>4.1439529046593891E-2</v>
      </c>
      <c r="U2132">
        <f t="shared" si="373"/>
        <v>0.25428116838579751</v>
      </c>
    </row>
    <row r="2133" spans="1:21" x14ac:dyDescent="0.55000000000000004">
      <c r="A2133">
        <v>0.85</v>
      </c>
      <c r="B2133" t="s">
        <v>19</v>
      </c>
      <c r="C2133" t="s">
        <v>24</v>
      </c>
      <c r="D2133">
        <v>62.5</v>
      </c>
      <c r="E2133">
        <v>57</v>
      </c>
      <c r="F2133" t="s">
        <v>10</v>
      </c>
      <c r="G2133" t="s">
        <v>11</v>
      </c>
      <c r="H2133">
        <v>6003</v>
      </c>
      <c r="I2133">
        <f t="shared" si="363"/>
        <v>77.47902942086975</v>
      </c>
      <c r="J2133">
        <f t="shared" si="364"/>
        <v>3.7783683433558739</v>
      </c>
      <c r="K2133">
        <f t="shared" si="365"/>
        <v>-1.2906718211039439E-2</v>
      </c>
      <c r="M2133">
        <f t="shared" si="366"/>
        <v>3841.339789325049</v>
      </c>
      <c r="N2133">
        <f t="shared" si="367"/>
        <v>58.9826125479442</v>
      </c>
      <c r="O2133">
        <f t="shared" si="368"/>
        <v>3.4949011442911235</v>
      </c>
      <c r="P2133">
        <f t="shared" si="369"/>
        <v>-1.8892815344802368E-2</v>
      </c>
      <c r="R2133">
        <f t="shared" si="370"/>
        <v>0.3600966534524323</v>
      </c>
      <c r="S2133">
        <f t="shared" si="371"/>
        <v>0.23872804049276533</v>
      </c>
      <c r="T2133">
        <f t="shared" si="372"/>
        <v>7.5023706876863216E-2</v>
      </c>
      <c r="U2133">
        <f t="shared" si="373"/>
        <v>0.463796995943002</v>
      </c>
    </row>
    <row r="2134" spans="1:21" x14ac:dyDescent="0.55000000000000004">
      <c r="A2134">
        <v>1.3</v>
      </c>
      <c r="B2134" t="s">
        <v>23</v>
      </c>
      <c r="C2134" t="s">
        <v>14</v>
      </c>
      <c r="D2134">
        <v>62.2</v>
      </c>
      <c r="E2134">
        <v>58</v>
      </c>
      <c r="F2134" t="s">
        <v>16</v>
      </c>
      <c r="G2134" t="s">
        <v>11</v>
      </c>
      <c r="H2134">
        <v>6003</v>
      </c>
      <c r="I2134">
        <f t="shared" si="363"/>
        <v>77.47902942086975</v>
      </c>
      <c r="J2134">
        <f t="shared" si="364"/>
        <v>3.7783683433558739</v>
      </c>
      <c r="K2134">
        <f t="shared" si="365"/>
        <v>-1.2906718211039439E-2</v>
      </c>
      <c r="M2134">
        <f t="shared" si="366"/>
        <v>6754.14091769078</v>
      </c>
      <c r="N2134">
        <f t="shared" si="367"/>
        <v>82.681576982386588</v>
      </c>
      <c r="O2134">
        <f t="shared" si="368"/>
        <v>3.8517888159047837</v>
      </c>
      <c r="P2134">
        <f t="shared" si="369"/>
        <v>-1.1287360431270453E-2</v>
      </c>
      <c r="R2134">
        <f t="shared" si="370"/>
        <v>0.12512758915388639</v>
      </c>
      <c r="S2134">
        <f t="shared" si="371"/>
        <v>6.7147815356028193E-2</v>
      </c>
      <c r="T2134">
        <f t="shared" si="372"/>
        <v>1.9431793270769143E-2</v>
      </c>
      <c r="U2134">
        <f t="shared" si="373"/>
        <v>0.12546626906163555</v>
      </c>
    </row>
    <row r="2135" spans="1:21" x14ac:dyDescent="0.55000000000000004">
      <c r="A2135">
        <v>0.82</v>
      </c>
      <c r="B2135" t="s">
        <v>19</v>
      </c>
      <c r="C2135" t="s">
        <v>24</v>
      </c>
      <c r="D2135">
        <v>62.1</v>
      </c>
      <c r="E2135">
        <v>56</v>
      </c>
      <c r="F2135" t="s">
        <v>10</v>
      </c>
      <c r="G2135" t="s">
        <v>11</v>
      </c>
      <c r="H2135">
        <v>6004</v>
      </c>
      <c r="I2135">
        <f t="shared" si="363"/>
        <v>77.485482511242068</v>
      </c>
      <c r="J2135">
        <f t="shared" si="364"/>
        <v>3.7784406835712327</v>
      </c>
      <c r="K2135">
        <f t="shared" si="365"/>
        <v>-1.2905643322991683E-2</v>
      </c>
      <c r="M2135">
        <f t="shared" si="366"/>
        <v>3647.1530474340002</v>
      </c>
      <c r="N2135">
        <f t="shared" si="367"/>
        <v>57.40268158564804</v>
      </c>
      <c r="O2135">
        <f t="shared" si="368"/>
        <v>3.4711086328502132</v>
      </c>
      <c r="P2135">
        <f t="shared" si="369"/>
        <v>-1.9399845672371165E-2</v>
      </c>
      <c r="R2135">
        <f t="shared" si="370"/>
        <v>0.39254612800899397</v>
      </c>
      <c r="S2135">
        <f t="shared" si="371"/>
        <v>0.25918146567236378</v>
      </c>
      <c r="T2135">
        <f t="shared" si="372"/>
        <v>8.1338328813075733E-2</v>
      </c>
      <c r="U2135">
        <f t="shared" si="373"/>
        <v>0.50320640256731086</v>
      </c>
    </row>
    <row r="2136" spans="1:21" x14ac:dyDescent="0.55000000000000004">
      <c r="A2136">
        <v>1.47</v>
      </c>
      <c r="B2136" t="s">
        <v>23</v>
      </c>
      <c r="C2136" t="s">
        <v>20</v>
      </c>
      <c r="D2136">
        <v>63.6</v>
      </c>
      <c r="E2136">
        <v>59</v>
      </c>
      <c r="F2136" t="s">
        <v>22</v>
      </c>
      <c r="G2136" t="s">
        <v>11</v>
      </c>
      <c r="H2136">
        <v>6005</v>
      </c>
      <c r="I2136">
        <f t="shared" si="363"/>
        <v>77.491935064237495</v>
      </c>
      <c r="J2136">
        <f t="shared" si="364"/>
        <v>3.7785130117389247</v>
      </c>
      <c r="K2136">
        <f t="shared" si="365"/>
        <v>-1.290456870345337E-2</v>
      </c>
      <c r="M2136">
        <f t="shared" si="366"/>
        <v>7854.5324550733894</v>
      </c>
      <c r="N2136">
        <f t="shared" si="367"/>
        <v>91.634519102064843</v>
      </c>
      <c r="O2136">
        <f t="shared" si="368"/>
        <v>3.9866130474032779</v>
      </c>
      <c r="P2136">
        <f t="shared" si="369"/>
        <v>-8.4141885750472836E-3</v>
      </c>
      <c r="R2136">
        <f t="shared" si="370"/>
        <v>0.30799874355926554</v>
      </c>
      <c r="S2136">
        <f t="shared" si="371"/>
        <v>0.18250394736050599</v>
      </c>
      <c r="T2136">
        <f t="shared" si="372"/>
        <v>5.5074584900948284E-2</v>
      </c>
      <c r="U2136">
        <f t="shared" si="373"/>
        <v>0.34796824532418685</v>
      </c>
    </row>
    <row r="2137" spans="1:21" x14ac:dyDescent="0.55000000000000004">
      <c r="A2137">
        <v>0.8</v>
      </c>
      <c r="B2137" t="s">
        <v>19</v>
      </c>
      <c r="C2137" t="s">
        <v>9</v>
      </c>
      <c r="D2137">
        <v>62.7</v>
      </c>
      <c r="E2137">
        <v>55</v>
      </c>
      <c r="F2137" t="s">
        <v>10</v>
      </c>
      <c r="G2137" t="s">
        <v>11</v>
      </c>
      <c r="H2137">
        <v>6005</v>
      </c>
      <c r="I2137">
        <f t="shared" si="363"/>
        <v>77.491935064237495</v>
      </c>
      <c r="J2137">
        <f t="shared" si="364"/>
        <v>3.7785130117389247</v>
      </c>
      <c r="K2137">
        <f t="shared" si="365"/>
        <v>-1.290456870345337E-2</v>
      </c>
      <c r="M2137">
        <f t="shared" si="366"/>
        <v>3517.6952195066356</v>
      </c>
      <c r="N2137">
        <f t="shared" si="367"/>
        <v>56.349394277450607</v>
      </c>
      <c r="O2137">
        <f t="shared" si="368"/>
        <v>3.4552469585562724</v>
      </c>
      <c r="P2137">
        <f t="shared" si="369"/>
        <v>-1.9737865890750356E-2</v>
      </c>
      <c r="R2137">
        <f t="shared" si="370"/>
        <v>0.41420562539439876</v>
      </c>
      <c r="S2137">
        <f t="shared" si="371"/>
        <v>0.2728353701486565</v>
      </c>
      <c r="T2137">
        <f t="shared" si="372"/>
        <v>8.5553775302173896E-2</v>
      </c>
      <c r="U2137">
        <f t="shared" si="373"/>
        <v>0.52952542191265473</v>
      </c>
    </row>
    <row r="2138" spans="1:21" x14ac:dyDescent="0.55000000000000004">
      <c r="A2138">
        <v>1.2</v>
      </c>
      <c r="B2138" t="s">
        <v>23</v>
      </c>
      <c r="C2138" t="s">
        <v>18</v>
      </c>
      <c r="D2138">
        <v>61.4</v>
      </c>
      <c r="E2138">
        <v>59</v>
      </c>
      <c r="F2138" t="s">
        <v>10</v>
      </c>
      <c r="G2138" t="s">
        <v>11</v>
      </c>
      <c r="H2138">
        <v>6006</v>
      </c>
      <c r="I2138">
        <f t="shared" si="363"/>
        <v>77.498387079990252</v>
      </c>
      <c r="J2138">
        <f t="shared" si="364"/>
        <v>3.7785853278629622</v>
      </c>
      <c r="K2138">
        <f t="shared" si="365"/>
        <v>-1.2903494352312729E-2</v>
      </c>
      <c r="M2138">
        <f t="shared" si="366"/>
        <v>6106.8517780539496</v>
      </c>
      <c r="N2138">
        <f t="shared" si="367"/>
        <v>77.415140441399387</v>
      </c>
      <c r="O2138">
        <f t="shared" si="368"/>
        <v>3.7724804444350815</v>
      </c>
      <c r="P2138">
        <f t="shared" si="369"/>
        <v>-1.2977461523166433E-2</v>
      </c>
      <c r="R2138">
        <f t="shared" si="370"/>
        <v>1.6791837837820445E-2</v>
      </c>
      <c r="S2138">
        <f t="shared" si="371"/>
        <v>1.0741725309062397E-3</v>
      </c>
      <c r="T2138">
        <f t="shared" si="372"/>
        <v>1.6156531871501889E-3</v>
      </c>
      <c r="U2138">
        <f t="shared" si="373"/>
        <v>5.7323364380321169E-3</v>
      </c>
    </row>
    <row r="2139" spans="1:21" x14ac:dyDescent="0.55000000000000004">
      <c r="A2139">
        <v>1.2</v>
      </c>
      <c r="B2139" t="s">
        <v>21</v>
      </c>
      <c r="C2139" t="s">
        <v>14</v>
      </c>
      <c r="D2139">
        <v>61.7</v>
      </c>
      <c r="E2139">
        <v>63</v>
      </c>
      <c r="F2139" t="s">
        <v>22</v>
      </c>
      <c r="G2139" t="s">
        <v>11</v>
      </c>
      <c r="H2139">
        <v>6006</v>
      </c>
      <c r="I2139">
        <f t="shared" si="363"/>
        <v>77.498387079990252</v>
      </c>
      <c r="J2139">
        <f t="shared" si="364"/>
        <v>3.7785853278629622</v>
      </c>
      <c r="K2139">
        <f t="shared" si="365"/>
        <v>-1.2903494352312729E-2</v>
      </c>
      <c r="M2139">
        <f t="shared" si="366"/>
        <v>6106.8517780539496</v>
      </c>
      <c r="N2139">
        <f t="shared" si="367"/>
        <v>77.415140441399387</v>
      </c>
      <c r="O2139">
        <f t="shared" si="368"/>
        <v>3.7724804444350815</v>
      </c>
      <c r="P2139">
        <f t="shared" si="369"/>
        <v>-1.2977461523166433E-2</v>
      </c>
      <c r="R2139">
        <f t="shared" si="370"/>
        <v>1.6791837837820445E-2</v>
      </c>
      <c r="S2139">
        <f t="shared" si="371"/>
        <v>1.0741725309062397E-3</v>
      </c>
      <c r="T2139">
        <f t="shared" si="372"/>
        <v>1.6156531871501889E-3</v>
      </c>
      <c r="U2139">
        <f t="shared" si="373"/>
        <v>5.7323364380321169E-3</v>
      </c>
    </row>
    <row r="2140" spans="1:21" x14ac:dyDescent="0.55000000000000004">
      <c r="A2140">
        <v>1.2</v>
      </c>
      <c r="B2140" t="s">
        <v>15</v>
      </c>
      <c r="C2140" t="s">
        <v>14</v>
      </c>
      <c r="D2140">
        <v>63.3</v>
      </c>
      <c r="E2140">
        <v>57</v>
      </c>
      <c r="F2140" t="s">
        <v>16</v>
      </c>
      <c r="G2140" t="s">
        <v>11</v>
      </c>
      <c r="H2140">
        <v>6006</v>
      </c>
      <c r="I2140">
        <f t="shared" si="363"/>
        <v>77.498387079990252</v>
      </c>
      <c r="J2140">
        <f t="shared" si="364"/>
        <v>3.7785853278629622</v>
      </c>
      <c r="K2140">
        <f t="shared" si="365"/>
        <v>-1.2903494352312729E-2</v>
      </c>
      <c r="M2140">
        <f t="shared" si="366"/>
        <v>6106.8517780539496</v>
      </c>
      <c r="N2140">
        <f t="shared" si="367"/>
        <v>77.415140441399387</v>
      </c>
      <c r="O2140">
        <f t="shared" si="368"/>
        <v>3.7724804444350815</v>
      </c>
      <c r="P2140">
        <f t="shared" si="369"/>
        <v>-1.2977461523166433E-2</v>
      </c>
      <c r="R2140">
        <f t="shared" si="370"/>
        <v>1.6791837837820445E-2</v>
      </c>
      <c r="S2140">
        <f t="shared" si="371"/>
        <v>1.0741725309062397E-3</v>
      </c>
      <c r="T2140">
        <f t="shared" si="372"/>
        <v>1.6156531871501889E-3</v>
      </c>
      <c r="U2140">
        <f t="shared" si="373"/>
        <v>5.7323364380321169E-3</v>
      </c>
    </row>
    <row r="2141" spans="1:21" x14ac:dyDescent="0.55000000000000004">
      <c r="A2141">
        <v>1.4</v>
      </c>
      <c r="B2141" t="s">
        <v>23</v>
      </c>
      <c r="C2141" t="s">
        <v>14</v>
      </c>
      <c r="D2141">
        <v>62.5</v>
      </c>
      <c r="E2141">
        <v>57</v>
      </c>
      <c r="F2141" t="s">
        <v>16</v>
      </c>
      <c r="G2141" t="s">
        <v>11</v>
      </c>
      <c r="H2141">
        <v>6006</v>
      </c>
      <c r="I2141">
        <f t="shared" si="363"/>
        <v>77.498387079990252</v>
      </c>
      <c r="J2141">
        <f t="shared" si="364"/>
        <v>3.7785853278629622</v>
      </c>
      <c r="K2141">
        <f t="shared" si="365"/>
        <v>-1.2903494352312729E-2</v>
      </c>
      <c r="M2141">
        <f t="shared" si="366"/>
        <v>7401.4300573276087</v>
      </c>
      <c r="N2141">
        <f t="shared" si="367"/>
        <v>87.948013523373788</v>
      </c>
      <c r="O2141">
        <f t="shared" si="368"/>
        <v>3.931097187374486</v>
      </c>
      <c r="P2141">
        <f t="shared" si="369"/>
        <v>-9.5972593393744733E-3</v>
      </c>
      <c r="R2141">
        <f t="shared" si="370"/>
        <v>0.23233933688438374</v>
      </c>
      <c r="S2141">
        <f t="shared" si="371"/>
        <v>0.13483669579597721</v>
      </c>
      <c r="T2141">
        <f t="shared" si="372"/>
        <v>4.0362158394813663E-2</v>
      </c>
      <c r="U2141">
        <f t="shared" si="373"/>
        <v>0.2562278808101055</v>
      </c>
    </row>
    <row r="2142" spans="1:21" x14ac:dyDescent="0.55000000000000004">
      <c r="A2142">
        <v>1</v>
      </c>
      <c r="B2142" t="s">
        <v>15</v>
      </c>
      <c r="C2142" t="s">
        <v>18</v>
      </c>
      <c r="D2142">
        <v>62</v>
      </c>
      <c r="E2142">
        <v>59</v>
      </c>
      <c r="F2142" t="s">
        <v>10</v>
      </c>
      <c r="G2142" t="s">
        <v>11</v>
      </c>
      <c r="H2142">
        <v>6006</v>
      </c>
      <c r="I2142">
        <f t="shared" si="363"/>
        <v>77.498387079990252</v>
      </c>
      <c r="J2142">
        <f t="shared" si="364"/>
        <v>3.7785853278629622</v>
      </c>
      <c r="K2142">
        <f t="shared" si="365"/>
        <v>-1.2903494352312729E-2</v>
      </c>
      <c r="M2142">
        <f t="shared" si="366"/>
        <v>4812.2734987802924</v>
      </c>
      <c r="N2142">
        <f t="shared" si="367"/>
        <v>66.882267359425001</v>
      </c>
      <c r="O2142">
        <f t="shared" si="368"/>
        <v>3.6138637014956769</v>
      </c>
      <c r="P2142">
        <f t="shared" si="369"/>
        <v>-1.6357663706958396E-2</v>
      </c>
      <c r="R2142">
        <f t="shared" si="370"/>
        <v>0.19875566120874252</v>
      </c>
      <c r="S2142">
        <f t="shared" si="371"/>
        <v>0.13698504085778951</v>
      </c>
      <c r="T2142">
        <f t="shared" si="372"/>
        <v>4.3593464769114042E-2</v>
      </c>
      <c r="U2142">
        <f t="shared" si="373"/>
        <v>0.26769255368617001</v>
      </c>
    </row>
    <row r="2143" spans="1:21" x14ac:dyDescent="0.55000000000000004">
      <c r="A2143">
        <v>1.22</v>
      </c>
      <c r="B2143" t="s">
        <v>15</v>
      </c>
      <c r="C2143" t="s">
        <v>14</v>
      </c>
      <c r="D2143">
        <v>62</v>
      </c>
      <c r="E2143">
        <v>56</v>
      </c>
      <c r="F2143" t="s">
        <v>10</v>
      </c>
      <c r="G2143" t="s">
        <v>11</v>
      </c>
      <c r="H2143">
        <v>6007</v>
      </c>
      <c r="I2143">
        <f t="shared" si="363"/>
        <v>77.504838558634518</v>
      </c>
      <c r="J2143">
        <f t="shared" si="364"/>
        <v>3.7786576319473553</v>
      </c>
      <c r="K2143">
        <f t="shared" si="365"/>
        <v>-1.2902420269458053E-2</v>
      </c>
      <c r="M2143">
        <f t="shared" si="366"/>
        <v>6236.3096059813161</v>
      </c>
      <c r="N2143">
        <f t="shared" si="367"/>
        <v>78.468427749596827</v>
      </c>
      <c r="O2143">
        <f t="shared" si="368"/>
        <v>3.7883421187290223</v>
      </c>
      <c r="P2143">
        <f t="shared" si="369"/>
        <v>-1.2639441304787238E-2</v>
      </c>
      <c r="R2143">
        <f t="shared" si="370"/>
        <v>3.8173731643302157E-2</v>
      </c>
      <c r="S2143">
        <f t="shared" si="371"/>
        <v>1.2432632708902791E-2</v>
      </c>
      <c r="T2143">
        <f t="shared" si="372"/>
        <v>2.5629437024904632E-3</v>
      </c>
      <c r="U2143">
        <f t="shared" si="373"/>
        <v>2.0382142201128307E-2</v>
      </c>
    </row>
    <row r="2144" spans="1:21" x14ac:dyDescent="0.55000000000000004">
      <c r="A2144">
        <v>1.23</v>
      </c>
      <c r="B2144" t="s">
        <v>23</v>
      </c>
      <c r="C2144" t="s">
        <v>12</v>
      </c>
      <c r="D2144">
        <v>59.2</v>
      </c>
      <c r="E2144">
        <v>59</v>
      </c>
      <c r="F2144" t="s">
        <v>10</v>
      </c>
      <c r="G2144" t="s">
        <v>11</v>
      </c>
      <c r="H2144">
        <v>6007</v>
      </c>
      <c r="I2144">
        <f t="shared" si="363"/>
        <v>77.504838558634518</v>
      </c>
      <c r="J2144">
        <f t="shared" si="364"/>
        <v>3.7786576319473553</v>
      </c>
      <c r="K2144">
        <f t="shared" si="365"/>
        <v>-1.2902420269458053E-2</v>
      </c>
      <c r="M2144">
        <f t="shared" si="366"/>
        <v>6301.0385199449993</v>
      </c>
      <c r="N2144">
        <f t="shared" si="367"/>
        <v>78.995071403695562</v>
      </c>
      <c r="O2144">
        <f t="shared" si="368"/>
        <v>3.7962729558759927</v>
      </c>
      <c r="P2144">
        <f t="shared" si="369"/>
        <v>-1.2470431195597639E-2</v>
      </c>
      <c r="R2144">
        <f t="shared" si="370"/>
        <v>4.8949312459630308E-2</v>
      </c>
      <c r="S2144">
        <f t="shared" si="371"/>
        <v>1.9227610466327757E-2</v>
      </c>
      <c r="T2144">
        <f t="shared" si="372"/>
        <v>4.6617941196115285E-3</v>
      </c>
      <c r="U2144">
        <f t="shared" si="373"/>
        <v>3.348124342864537E-2</v>
      </c>
    </row>
    <row r="2145" spans="1:21" x14ac:dyDescent="0.55000000000000004">
      <c r="A2145">
        <v>1.52</v>
      </c>
      <c r="B2145" t="s">
        <v>27</v>
      </c>
      <c r="C2145" t="s">
        <v>20</v>
      </c>
      <c r="D2145">
        <v>62.3</v>
      </c>
      <c r="E2145">
        <v>57</v>
      </c>
      <c r="F2145" t="s">
        <v>10</v>
      </c>
      <c r="G2145" t="s">
        <v>11</v>
      </c>
      <c r="H2145">
        <v>6009</v>
      </c>
      <c r="I2145">
        <f t="shared" si="363"/>
        <v>77.517739905133979</v>
      </c>
      <c r="J2145">
        <f t="shared" si="364"/>
        <v>3.7788022040132385</v>
      </c>
      <c r="K2145">
        <f t="shared" si="365"/>
        <v>-1.2900272908160088E-2</v>
      </c>
      <c r="M2145">
        <f t="shared" si="366"/>
        <v>8178.1770248918037</v>
      </c>
      <c r="N2145">
        <f t="shared" si="367"/>
        <v>94.267737372558429</v>
      </c>
      <c r="O2145">
        <f t="shared" si="368"/>
        <v>4.0262672331381291</v>
      </c>
      <c r="P2145">
        <f t="shared" si="369"/>
        <v>-7.569138029099292E-3</v>
      </c>
      <c r="R2145">
        <f t="shared" si="370"/>
        <v>0.36098802211546077</v>
      </c>
      <c r="S2145">
        <f t="shared" si="371"/>
        <v>0.21607953854076573</v>
      </c>
      <c r="T2145">
        <f t="shared" si="372"/>
        <v>6.5487690480881169E-2</v>
      </c>
      <c r="U2145">
        <f t="shared" si="373"/>
        <v>0.41325752695422269</v>
      </c>
    </row>
    <row r="2146" spans="1:21" x14ac:dyDescent="0.55000000000000004">
      <c r="A2146">
        <v>1.01</v>
      </c>
      <c r="B2146" t="s">
        <v>15</v>
      </c>
      <c r="C2146" t="s">
        <v>18</v>
      </c>
      <c r="D2146">
        <v>61.7</v>
      </c>
      <c r="E2146">
        <v>59</v>
      </c>
      <c r="F2146" t="s">
        <v>10</v>
      </c>
      <c r="G2146" t="s">
        <v>11</v>
      </c>
      <c r="H2146">
        <v>6010</v>
      </c>
      <c r="I2146">
        <f t="shared" si="363"/>
        <v>77.52418977325722</v>
      </c>
      <c r="J2146">
        <f t="shared" si="364"/>
        <v>3.7788744720027396</v>
      </c>
      <c r="K2146">
        <f t="shared" si="365"/>
        <v>-1.2899199629493716E-2</v>
      </c>
      <c r="M2146">
        <f t="shared" si="366"/>
        <v>4877.0024127439756</v>
      </c>
      <c r="N2146">
        <f t="shared" si="367"/>
        <v>67.408911013523721</v>
      </c>
      <c r="O2146">
        <f t="shared" si="368"/>
        <v>3.6217945386426473</v>
      </c>
      <c r="P2146">
        <f t="shared" si="369"/>
        <v>-1.6188653597768797E-2</v>
      </c>
      <c r="R2146">
        <f t="shared" si="370"/>
        <v>0.18851873332046995</v>
      </c>
      <c r="S2146">
        <f t="shared" si="371"/>
        <v>0.13047900002978</v>
      </c>
      <c r="T2146">
        <f t="shared" si="372"/>
        <v>4.1567915135546321E-2</v>
      </c>
      <c r="U2146">
        <f t="shared" si="373"/>
        <v>0.25501225368695141</v>
      </c>
    </row>
    <row r="2147" spans="1:21" x14ac:dyDescent="0.55000000000000004">
      <c r="A2147">
        <v>1.1200000000000001</v>
      </c>
      <c r="B2147" t="s">
        <v>17</v>
      </c>
      <c r="C2147" t="s">
        <v>14</v>
      </c>
      <c r="D2147">
        <v>61.1</v>
      </c>
      <c r="E2147">
        <v>57</v>
      </c>
      <c r="F2147" t="s">
        <v>26</v>
      </c>
      <c r="G2147" t="s">
        <v>11</v>
      </c>
      <c r="H2147">
        <v>6012</v>
      </c>
      <c r="I2147">
        <f t="shared" si="363"/>
        <v>77.537087899920508</v>
      </c>
      <c r="J2147">
        <f t="shared" si="364"/>
        <v>3.7790189719148706</v>
      </c>
      <c r="K2147">
        <f t="shared" si="365"/>
        <v>-1.2897053875568949E-2</v>
      </c>
      <c r="M2147">
        <f t="shared" si="366"/>
        <v>5589.0204663444874</v>
      </c>
      <c r="N2147">
        <f t="shared" si="367"/>
        <v>73.201991208609641</v>
      </c>
      <c r="O2147">
        <f t="shared" si="368"/>
        <v>3.70903374725932</v>
      </c>
      <c r="P2147">
        <f t="shared" si="369"/>
        <v>-1.4329542396683218E-2</v>
      </c>
      <c r="R2147">
        <f t="shared" si="370"/>
        <v>7.0355877188209015E-2</v>
      </c>
      <c r="S2147">
        <f t="shared" si="371"/>
        <v>5.5909975583636938E-2</v>
      </c>
      <c r="T2147">
        <f t="shared" si="372"/>
        <v>1.8519416064240686E-2</v>
      </c>
      <c r="U2147">
        <f t="shared" si="373"/>
        <v>0.1110709883772642</v>
      </c>
    </row>
    <row r="2148" spans="1:21" x14ac:dyDescent="0.55000000000000004">
      <c r="A2148">
        <v>1</v>
      </c>
      <c r="B2148" t="s">
        <v>21</v>
      </c>
      <c r="C2148" t="s">
        <v>14</v>
      </c>
      <c r="D2148">
        <v>61.1</v>
      </c>
      <c r="E2148">
        <v>59</v>
      </c>
      <c r="F2148" t="s">
        <v>16</v>
      </c>
      <c r="G2148" t="s">
        <v>11</v>
      </c>
      <c r="H2148">
        <v>6012</v>
      </c>
      <c r="I2148">
        <f t="shared" si="363"/>
        <v>77.537087899920508</v>
      </c>
      <c r="J2148">
        <f t="shared" si="364"/>
        <v>3.7790189719148706</v>
      </c>
      <c r="K2148">
        <f t="shared" si="365"/>
        <v>-1.2897053875568949E-2</v>
      </c>
      <c r="M2148">
        <f t="shared" si="366"/>
        <v>4812.2734987802924</v>
      </c>
      <c r="N2148">
        <f t="shared" si="367"/>
        <v>66.882267359425001</v>
      </c>
      <c r="O2148">
        <f t="shared" si="368"/>
        <v>3.6138637014956769</v>
      </c>
      <c r="P2148">
        <f t="shared" si="369"/>
        <v>-1.6357663706958396E-2</v>
      </c>
      <c r="R2148">
        <f t="shared" si="370"/>
        <v>0.19955530625743639</v>
      </c>
      <c r="S2148">
        <f t="shared" si="371"/>
        <v>0.13741579454528921</v>
      </c>
      <c r="T2148">
        <f t="shared" si="372"/>
        <v>4.3703212830262045E-2</v>
      </c>
      <c r="U2148">
        <f t="shared" si="373"/>
        <v>0.26832560868377259</v>
      </c>
    </row>
    <row r="2149" spans="1:21" x14ac:dyDescent="0.55000000000000004">
      <c r="A2149">
        <v>1.04</v>
      </c>
      <c r="B2149" t="s">
        <v>17</v>
      </c>
      <c r="C2149" t="s">
        <v>12</v>
      </c>
      <c r="D2149">
        <v>62.2</v>
      </c>
      <c r="E2149">
        <v>55</v>
      </c>
      <c r="F2149" t="s">
        <v>16</v>
      </c>
      <c r="G2149" t="s">
        <v>11</v>
      </c>
      <c r="H2149">
        <v>6013</v>
      </c>
      <c r="I2149">
        <f t="shared" si="363"/>
        <v>77.543536158728273</v>
      </c>
      <c r="J2149">
        <f t="shared" si="364"/>
        <v>3.7790912038454993</v>
      </c>
      <c r="K2149">
        <f t="shared" si="365"/>
        <v>-1.2895981400087858E-2</v>
      </c>
      <c r="M2149">
        <f t="shared" si="366"/>
        <v>5071.1891546350253</v>
      </c>
      <c r="N2149">
        <f t="shared" si="367"/>
        <v>68.988841975819881</v>
      </c>
      <c r="O2149">
        <f t="shared" si="368"/>
        <v>3.6455870500835581</v>
      </c>
      <c r="P2149">
        <f t="shared" si="369"/>
        <v>-1.5681623270200003E-2</v>
      </c>
      <c r="R2149">
        <f t="shared" si="370"/>
        <v>0.15662911115333025</v>
      </c>
      <c r="S2149">
        <f t="shared" si="371"/>
        <v>0.11032117706622641</v>
      </c>
      <c r="T2149">
        <f t="shared" si="372"/>
        <v>3.5327052606216831E-2</v>
      </c>
      <c r="U2149">
        <f t="shared" si="373"/>
        <v>0.2160085210803086</v>
      </c>
    </row>
    <row r="2150" spans="1:21" x14ac:dyDescent="0.55000000000000004">
      <c r="A2150">
        <v>1.2</v>
      </c>
      <c r="B2150" t="s">
        <v>8</v>
      </c>
      <c r="C2150" t="s">
        <v>20</v>
      </c>
      <c r="D2150">
        <v>59.4</v>
      </c>
      <c r="E2150">
        <v>59</v>
      </c>
      <c r="F2150" t="s">
        <v>16</v>
      </c>
      <c r="G2150" t="s">
        <v>11</v>
      </c>
      <c r="H2150">
        <v>6013</v>
      </c>
      <c r="I2150">
        <f t="shared" si="363"/>
        <v>77.543536158728273</v>
      </c>
      <c r="J2150">
        <f t="shared" si="364"/>
        <v>3.7790912038454993</v>
      </c>
      <c r="K2150">
        <f t="shared" si="365"/>
        <v>-1.2895981400087858E-2</v>
      </c>
      <c r="M2150">
        <f t="shared" si="366"/>
        <v>6106.8517780539496</v>
      </c>
      <c r="N2150">
        <f t="shared" si="367"/>
        <v>77.415140441399387</v>
      </c>
      <c r="O2150">
        <f t="shared" si="368"/>
        <v>3.7724804444350815</v>
      </c>
      <c r="P2150">
        <f t="shared" si="369"/>
        <v>-1.2977461523166433E-2</v>
      </c>
      <c r="R2150">
        <f t="shared" si="370"/>
        <v>1.5608145360710061E-2</v>
      </c>
      <c r="S2150">
        <f t="shared" si="371"/>
        <v>1.6557887825242447E-3</v>
      </c>
      <c r="T2150">
        <f t="shared" si="372"/>
        <v>1.7492987212615989E-3</v>
      </c>
      <c r="U2150">
        <f t="shared" si="373"/>
        <v>6.3182568701611258E-3</v>
      </c>
    </row>
    <row r="2151" spans="1:21" x14ac:dyDescent="0.55000000000000004">
      <c r="A2151">
        <v>1.02</v>
      </c>
      <c r="B2151" t="s">
        <v>23</v>
      </c>
      <c r="C2151" t="s">
        <v>24</v>
      </c>
      <c r="D2151">
        <v>60.7</v>
      </c>
      <c r="E2151">
        <v>56</v>
      </c>
      <c r="F2151" t="s">
        <v>26</v>
      </c>
      <c r="G2151" t="s">
        <v>11</v>
      </c>
      <c r="H2151">
        <v>6014</v>
      </c>
      <c r="I2151">
        <f t="shared" si="363"/>
        <v>77.549983881365179</v>
      </c>
      <c r="J2151">
        <f t="shared" si="364"/>
        <v>3.7791634237644987</v>
      </c>
      <c r="K2151">
        <f t="shared" si="365"/>
        <v>-1.2894909192112603E-2</v>
      </c>
      <c r="M2151">
        <f t="shared" si="366"/>
        <v>4941.7313267076588</v>
      </c>
      <c r="N2151">
        <f t="shared" si="367"/>
        <v>67.935554667622441</v>
      </c>
      <c r="O2151">
        <f t="shared" si="368"/>
        <v>3.6297253757896177</v>
      </c>
      <c r="P2151">
        <f t="shared" si="369"/>
        <v>-1.6019643488579198E-2</v>
      </c>
      <c r="R2151">
        <f t="shared" si="370"/>
        <v>0.17829542289530118</v>
      </c>
      <c r="S2151">
        <f t="shared" si="371"/>
        <v>0.12397719164520718</v>
      </c>
      <c r="T2151">
        <f t="shared" si="372"/>
        <v>3.954262655993393E-2</v>
      </c>
      <c r="U2151">
        <f t="shared" si="373"/>
        <v>0.24232309432453339</v>
      </c>
    </row>
    <row r="2152" spans="1:21" x14ac:dyDescent="0.55000000000000004">
      <c r="A2152">
        <v>1.01</v>
      </c>
      <c r="B2152" t="s">
        <v>23</v>
      </c>
      <c r="C2152" t="s">
        <v>9</v>
      </c>
      <c r="D2152">
        <v>63.7</v>
      </c>
      <c r="E2152">
        <v>56</v>
      </c>
      <c r="F2152" t="s">
        <v>16</v>
      </c>
      <c r="G2152" t="s">
        <v>11</v>
      </c>
      <c r="H2152">
        <v>6015</v>
      </c>
      <c r="I2152">
        <f t="shared" si="363"/>
        <v>77.556431067964951</v>
      </c>
      <c r="J2152">
        <f t="shared" si="364"/>
        <v>3.7792356316758635</v>
      </c>
      <c r="K2152">
        <f t="shared" si="365"/>
        <v>-1.2893837251531997E-2</v>
      </c>
      <c r="M2152">
        <f t="shared" si="366"/>
        <v>4877.0024127439756</v>
      </c>
      <c r="N2152">
        <f t="shared" si="367"/>
        <v>67.408911013523721</v>
      </c>
      <c r="O2152">
        <f t="shared" si="368"/>
        <v>3.6217945386426473</v>
      </c>
      <c r="P2152">
        <f t="shared" si="369"/>
        <v>-1.6188653597768797E-2</v>
      </c>
      <c r="R2152">
        <f t="shared" si="370"/>
        <v>0.18919328133932242</v>
      </c>
      <c r="S2152">
        <f t="shared" si="371"/>
        <v>0.13084047208862234</v>
      </c>
      <c r="T2152">
        <f t="shared" si="372"/>
        <v>4.1659506941989888E-2</v>
      </c>
      <c r="U2152">
        <f t="shared" si="373"/>
        <v>0.25553419683851858</v>
      </c>
    </row>
    <row r="2153" spans="1:21" x14ac:dyDescent="0.55000000000000004">
      <c r="A2153">
        <v>1.21</v>
      </c>
      <c r="B2153" t="s">
        <v>15</v>
      </c>
      <c r="C2153" t="s">
        <v>14</v>
      </c>
      <c r="D2153">
        <v>62.8</v>
      </c>
      <c r="E2153">
        <v>56</v>
      </c>
      <c r="F2153" t="s">
        <v>10</v>
      </c>
      <c r="G2153" t="s">
        <v>11</v>
      </c>
      <c r="H2153">
        <v>6016</v>
      </c>
      <c r="I2153">
        <f t="shared" si="363"/>
        <v>77.562877718661269</v>
      </c>
      <c r="J2153">
        <f t="shared" si="364"/>
        <v>3.7793078275835859</v>
      </c>
      <c r="K2153">
        <f t="shared" si="365"/>
        <v>-1.2892765578234917E-2</v>
      </c>
      <c r="M2153">
        <f t="shared" si="366"/>
        <v>6171.5806920176328</v>
      </c>
      <c r="N2153">
        <f t="shared" si="367"/>
        <v>77.941784095498122</v>
      </c>
      <c r="O2153">
        <f t="shared" si="368"/>
        <v>3.7804112815820519</v>
      </c>
      <c r="P2153">
        <f t="shared" si="369"/>
        <v>-1.2808451413976837E-2</v>
      </c>
      <c r="R2153">
        <f t="shared" si="370"/>
        <v>2.5861152263569286E-2</v>
      </c>
      <c r="S2153">
        <f t="shared" si="371"/>
        <v>4.8851510926558751E-3</v>
      </c>
      <c r="T2153">
        <f t="shared" si="372"/>
        <v>2.9197251158330099E-4</v>
      </c>
      <c r="U2153">
        <f t="shared" si="373"/>
        <v>6.5396492123005502E-3</v>
      </c>
    </row>
    <row r="2154" spans="1:21" x14ac:dyDescent="0.55000000000000004">
      <c r="A2154">
        <v>1.2</v>
      </c>
      <c r="B2154" t="s">
        <v>17</v>
      </c>
      <c r="C2154" t="s">
        <v>20</v>
      </c>
      <c r="D2154">
        <v>62.2</v>
      </c>
      <c r="E2154">
        <v>57</v>
      </c>
      <c r="F2154" t="s">
        <v>10</v>
      </c>
      <c r="G2154" t="s">
        <v>11</v>
      </c>
      <c r="H2154">
        <v>6017</v>
      </c>
      <c r="I2154">
        <f t="shared" si="363"/>
        <v>77.569323833587717</v>
      </c>
      <c r="J2154">
        <f t="shared" si="364"/>
        <v>3.7793800114916558</v>
      </c>
      <c r="K2154">
        <f t="shared" si="365"/>
        <v>-1.2891694172110309E-2</v>
      </c>
      <c r="M2154">
        <f t="shared" si="366"/>
        <v>6106.8517780539496</v>
      </c>
      <c r="N2154">
        <f t="shared" si="367"/>
        <v>77.415140441399387</v>
      </c>
      <c r="O2154">
        <f t="shared" si="368"/>
        <v>3.7724804444350815</v>
      </c>
      <c r="P2154">
        <f t="shared" si="369"/>
        <v>-1.2977461523166433E-2</v>
      </c>
      <c r="R2154">
        <f t="shared" si="370"/>
        <v>1.493298621471657E-2</v>
      </c>
      <c r="S2154">
        <f t="shared" si="371"/>
        <v>1.987685138510486E-3</v>
      </c>
      <c r="T2154">
        <f t="shared" si="372"/>
        <v>1.8255817185875447E-3</v>
      </c>
      <c r="U2154">
        <f t="shared" si="373"/>
        <v>6.6529154284214751E-3</v>
      </c>
    </row>
    <row r="2155" spans="1:21" x14ac:dyDescent="0.55000000000000004">
      <c r="A2155">
        <v>1.26</v>
      </c>
      <c r="B2155" t="s">
        <v>23</v>
      </c>
      <c r="C2155" t="s">
        <v>14</v>
      </c>
      <c r="D2155">
        <v>62.2</v>
      </c>
      <c r="E2155">
        <v>55</v>
      </c>
      <c r="F2155" t="s">
        <v>10</v>
      </c>
      <c r="G2155" t="s">
        <v>11</v>
      </c>
      <c r="H2155">
        <v>6017</v>
      </c>
      <c r="I2155">
        <f t="shared" si="363"/>
        <v>77.569323833587717</v>
      </c>
      <c r="J2155">
        <f t="shared" si="364"/>
        <v>3.7793800114916558</v>
      </c>
      <c r="K2155">
        <f t="shared" si="365"/>
        <v>-1.2891694172110309E-2</v>
      </c>
      <c r="M2155">
        <f t="shared" si="366"/>
        <v>6495.2252618360471</v>
      </c>
      <c r="N2155">
        <f t="shared" si="367"/>
        <v>80.575002365991708</v>
      </c>
      <c r="O2155">
        <f t="shared" si="368"/>
        <v>3.820065467316903</v>
      </c>
      <c r="P2155">
        <f t="shared" si="369"/>
        <v>-1.1963400868028846E-2</v>
      </c>
      <c r="R2155">
        <f t="shared" si="370"/>
        <v>7.9479019750049382E-2</v>
      </c>
      <c r="S2155">
        <f t="shared" si="371"/>
        <v>3.8748288419429594E-2</v>
      </c>
      <c r="T2155">
        <f t="shared" si="372"/>
        <v>1.0765113775682308E-2</v>
      </c>
      <c r="U2155">
        <f t="shared" si="373"/>
        <v>7.200708391684614E-2</v>
      </c>
    </row>
    <row r="2156" spans="1:21" x14ac:dyDescent="0.55000000000000004">
      <c r="A2156">
        <v>1.04</v>
      </c>
      <c r="B2156" t="s">
        <v>15</v>
      </c>
      <c r="C2156" t="s">
        <v>14</v>
      </c>
      <c r="D2156">
        <v>63.8</v>
      </c>
      <c r="E2156">
        <v>59</v>
      </c>
      <c r="F2156" t="s">
        <v>16</v>
      </c>
      <c r="G2156" t="s">
        <v>11</v>
      </c>
      <c r="H2156">
        <v>6152</v>
      </c>
      <c r="I2156">
        <f t="shared" si="363"/>
        <v>78.434686204510314</v>
      </c>
      <c r="J2156">
        <f t="shared" si="364"/>
        <v>3.7890163267933747</v>
      </c>
      <c r="K2156">
        <f t="shared" si="365"/>
        <v>-1.2749461346636915E-2</v>
      </c>
      <c r="M2156">
        <f t="shared" si="366"/>
        <v>5071.1891546350253</v>
      </c>
      <c r="N2156">
        <f t="shared" si="367"/>
        <v>68.988841975819881</v>
      </c>
      <c r="O2156">
        <f t="shared" si="368"/>
        <v>3.6455870500835581</v>
      </c>
      <c r="P2156">
        <f t="shared" si="369"/>
        <v>-1.5681623270200003E-2</v>
      </c>
      <c r="R2156">
        <f t="shared" si="370"/>
        <v>0.17568446771212204</v>
      </c>
      <c r="S2156">
        <f t="shared" si="371"/>
        <v>0.12042942588004207</v>
      </c>
      <c r="T2156">
        <f t="shared" si="372"/>
        <v>3.785396111797705E-2</v>
      </c>
      <c r="U2156">
        <f t="shared" si="373"/>
        <v>0.22998320037548417</v>
      </c>
    </row>
    <row r="2157" spans="1:21" x14ac:dyDescent="0.55000000000000004">
      <c r="A2157">
        <v>0.85</v>
      </c>
      <c r="B2157" t="s">
        <v>21</v>
      </c>
      <c r="C2157" t="s">
        <v>25</v>
      </c>
      <c r="D2157">
        <v>62</v>
      </c>
      <c r="E2157">
        <v>56</v>
      </c>
      <c r="F2157" t="s">
        <v>10</v>
      </c>
      <c r="G2157" t="s">
        <v>11</v>
      </c>
      <c r="H2157">
        <v>6153</v>
      </c>
      <c r="I2157">
        <f t="shared" si="363"/>
        <v>78.441060676153526</v>
      </c>
      <c r="J2157">
        <f t="shared" si="364"/>
        <v>3.7890869150880286</v>
      </c>
      <c r="K2157">
        <f t="shared" si="365"/>
        <v>-1.2748425268349349E-2</v>
      </c>
      <c r="M2157">
        <f t="shared" si="366"/>
        <v>3841.339789325049</v>
      </c>
      <c r="N2157">
        <f t="shared" si="367"/>
        <v>58.9826125479442</v>
      </c>
      <c r="O2157">
        <f t="shared" si="368"/>
        <v>3.4949011442911235</v>
      </c>
      <c r="P2157">
        <f t="shared" si="369"/>
        <v>-1.8892815344802368E-2</v>
      </c>
      <c r="R2157">
        <f t="shared" si="370"/>
        <v>0.3756964424955227</v>
      </c>
      <c r="S2157">
        <f t="shared" si="371"/>
        <v>0.24806457180052885</v>
      </c>
      <c r="T2157">
        <f t="shared" si="372"/>
        <v>7.7640280465846881E-2</v>
      </c>
      <c r="U2157">
        <f t="shared" si="373"/>
        <v>0.48197247480500682</v>
      </c>
    </row>
    <row r="2158" spans="1:21" x14ac:dyDescent="0.55000000000000004">
      <c r="A2158">
        <v>1.23</v>
      </c>
      <c r="B2158" t="s">
        <v>15</v>
      </c>
      <c r="C2158" t="s">
        <v>20</v>
      </c>
      <c r="D2158">
        <v>61.2</v>
      </c>
      <c r="E2158">
        <v>57</v>
      </c>
      <c r="F2158" t="s">
        <v>26</v>
      </c>
      <c r="G2158" t="s">
        <v>11</v>
      </c>
      <c r="H2158">
        <v>6154</v>
      </c>
      <c r="I2158">
        <f t="shared" si="363"/>
        <v>78.447434629820748</v>
      </c>
      <c r="J2158">
        <f t="shared" si="364"/>
        <v>3.7891574919114395</v>
      </c>
      <c r="K2158">
        <f t="shared" si="365"/>
        <v>-1.2747389442609808E-2</v>
      </c>
      <c r="M2158">
        <f t="shared" si="366"/>
        <v>6301.0385199449993</v>
      </c>
      <c r="N2158">
        <f t="shared" si="367"/>
        <v>78.995071403695562</v>
      </c>
      <c r="O2158">
        <f t="shared" si="368"/>
        <v>3.7962729558759927</v>
      </c>
      <c r="P2158">
        <f t="shared" si="369"/>
        <v>-1.2470431195597639E-2</v>
      </c>
      <c r="R2158">
        <f t="shared" si="370"/>
        <v>2.3893162162008333E-2</v>
      </c>
      <c r="S2158">
        <f t="shared" si="371"/>
        <v>6.9809392296766954E-3</v>
      </c>
      <c r="T2158">
        <f t="shared" si="372"/>
        <v>1.8778485665328758E-3</v>
      </c>
      <c r="U2158">
        <f t="shared" si="373"/>
        <v>2.1726663977676829E-2</v>
      </c>
    </row>
    <row r="2159" spans="1:21" x14ac:dyDescent="0.55000000000000004">
      <c r="A2159">
        <v>1.26</v>
      </c>
      <c r="B2159" t="s">
        <v>23</v>
      </c>
      <c r="C2159" t="s">
        <v>12</v>
      </c>
      <c r="D2159">
        <v>59.3</v>
      </c>
      <c r="E2159">
        <v>61</v>
      </c>
      <c r="F2159" t="s">
        <v>16</v>
      </c>
      <c r="G2159" t="s">
        <v>11</v>
      </c>
      <c r="H2159">
        <v>6154</v>
      </c>
      <c r="I2159">
        <f t="shared" si="363"/>
        <v>78.447434629820748</v>
      </c>
      <c r="J2159">
        <f t="shared" si="364"/>
        <v>3.7891574919114395</v>
      </c>
      <c r="K2159">
        <f t="shared" si="365"/>
        <v>-1.2747389442609808E-2</v>
      </c>
      <c r="M2159">
        <f t="shared" si="366"/>
        <v>6495.2252618360471</v>
      </c>
      <c r="N2159">
        <f t="shared" si="367"/>
        <v>80.575002365991708</v>
      </c>
      <c r="O2159">
        <f t="shared" si="368"/>
        <v>3.820065467316903</v>
      </c>
      <c r="P2159">
        <f t="shared" si="369"/>
        <v>-1.1963400868028846E-2</v>
      </c>
      <c r="R2159">
        <f t="shared" si="370"/>
        <v>5.5447718855386276E-2</v>
      </c>
      <c r="S2159">
        <f t="shared" si="371"/>
        <v>2.712093449850294E-2</v>
      </c>
      <c r="T2159">
        <f t="shared" si="372"/>
        <v>8.1569519006379453E-3</v>
      </c>
      <c r="U2159">
        <f t="shared" si="373"/>
        <v>6.1501892454966366E-2</v>
      </c>
    </row>
    <row r="2160" spans="1:21" x14ac:dyDescent="0.55000000000000004">
      <c r="A2160">
        <v>1.1100000000000001</v>
      </c>
      <c r="B2160" t="s">
        <v>15</v>
      </c>
      <c r="C2160" t="s">
        <v>18</v>
      </c>
      <c r="D2160">
        <v>59</v>
      </c>
      <c r="E2160">
        <v>59</v>
      </c>
      <c r="F2160" t="s">
        <v>10</v>
      </c>
      <c r="G2160" t="s">
        <v>11</v>
      </c>
      <c r="H2160">
        <v>6154</v>
      </c>
      <c r="I2160">
        <f t="shared" si="363"/>
        <v>78.447434629820748</v>
      </c>
      <c r="J2160">
        <f t="shared" si="364"/>
        <v>3.7891574919114395</v>
      </c>
      <c r="K2160">
        <f t="shared" si="365"/>
        <v>-1.2747389442609808E-2</v>
      </c>
      <c r="M2160">
        <f t="shared" si="366"/>
        <v>5524.291552380806</v>
      </c>
      <c r="N2160">
        <f t="shared" si="367"/>
        <v>72.675347554510921</v>
      </c>
      <c r="O2160">
        <f t="shared" si="368"/>
        <v>3.7011029101123496</v>
      </c>
      <c r="P2160">
        <f t="shared" si="369"/>
        <v>-1.4498552505872814E-2</v>
      </c>
      <c r="R2160">
        <f t="shared" si="370"/>
        <v>0.10232506461150373</v>
      </c>
      <c r="S2160">
        <f t="shared" si="371"/>
        <v>7.3579041845629009E-2</v>
      </c>
      <c r="T2160">
        <f t="shared" si="372"/>
        <v>2.3238564769887872E-2</v>
      </c>
      <c r="U2160">
        <f t="shared" si="373"/>
        <v>0.13737424993148131</v>
      </c>
    </row>
    <row r="2161" spans="1:21" x14ac:dyDescent="0.55000000000000004">
      <c r="A2161">
        <v>1.51</v>
      </c>
      <c r="B2161" t="s">
        <v>23</v>
      </c>
      <c r="C2161" t="s">
        <v>20</v>
      </c>
      <c r="D2161">
        <v>63.6</v>
      </c>
      <c r="E2161">
        <v>60</v>
      </c>
      <c r="F2161" t="s">
        <v>22</v>
      </c>
      <c r="G2161" t="s">
        <v>11</v>
      </c>
      <c r="H2161">
        <v>6154</v>
      </c>
      <c r="I2161">
        <f t="shared" si="363"/>
        <v>78.447434629820748</v>
      </c>
      <c r="J2161">
        <f t="shared" si="364"/>
        <v>3.7891574919114395</v>
      </c>
      <c r="K2161">
        <f t="shared" si="365"/>
        <v>-1.2747389442609808E-2</v>
      </c>
      <c r="M2161">
        <f t="shared" si="366"/>
        <v>8113.4481109281205</v>
      </c>
      <c r="N2161">
        <f t="shared" si="367"/>
        <v>93.741093718459723</v>
      </c>
      <c r="O2161">
        <f t="shared" si="368"/>
        <v>4.0183363959911587</v>
      </c>
      <c r="P2161">
        <f t="shared" si="369"/>
        <v>-7.738148138288891E-3</v>
      </c>
      <c r="R2161">
        <f t="shared" si="370"/>
        <v>0.31840235796687039</v>
      </c>
      <c r="S2161">
        <f t="shared" si="371"/>
        <v>0.19495422840539001</v>
      </c>
      <c r="T2161">
        <f t="shared" si="372"/>
        <v>6.0482813018180974E-2</v>
      </c>
      <c r="U2161">
        <f t="shared" si="373"/>
        <v>0.3929621297657131</v>
      </c>
    </row>
    <row r="2162" spans="1:21" x14ac:dyDescent="0.55000000000000004">
      <c r="A2162">
        <v>1.51</v>
      </c>
      <c r="B2162" t="s">
        <v>13</v>
      </c>
      <c r="C2162" t="s">
        <v>18</v>
      </c>
      <c r="D2162">
        <v>63.2</v>
      </c>
      <c r="E2162">
        <v>58</v>
      </c>
      <c r="F2162" t="s">
        <v>16</v>
      </c>
      <c r="G2162" t="s">
        <v>11</v>
      </c>
      <c r="H2162">
        <v>6154</v>
      </c>
      <c r="I2162">
        <f t="shared" si="363"/>
        <v>78.447434629820748</v>
      </c>
      <c r="J2162">
        <f t="shared" si="364"/>
        <v>3.7891574919114395</v>
      </c>
      <c r="K2162">
        <f t="shared" si="365"/>
        <v>-1.2747389442609808E-2</v>
      </c>
      <c r="M2162">
        <f t="shared" si="366"/>
        <v>8113.4481109281205</v>
      </c>
      <c r="N2162">
        <f t="shared" si="367"/>
        <v>93.741093718459723</v>
      </c>
      <c r="O2162">
        <f t="shared" si="368"/>
        <v>4.0183363959911587</v>
      </c>
      <c r="P2162">
        <f t="shared" si="369"/>
        <v>-7.738148138288891E-3</v>
      </c>
      <c r="R2162">
        <f t="shared" si="370"/>
        <v>0.31840235796687039</v>
      </c>
      <c r="S2162">
        <f t="shared" si="371"/>
        <v>0.19495422840539001</v>
      </c>
      <c r="T2162">
        <f t="shared" si="372"/>
        <v>6.0482813018180974E-2</v>
      </c>
      <c r="U2162">
        <f t="shared" si="373"/>
        <v>0.3929621297657131</v>
      </c>
    </row>
    <row r="2163" spans="1:21" x14ac:dyDescent="0.55000000000000004">
      <c r="A2163">
        <v>1.51</v>
      </c>
      <c r="B2163" t="s">
        <v>13</v>
      </c>
      <c r="C2163" t="s">
        <v>18</v>
      </c>
      <c r="D2163">
        <v>63.2</v>
      </c>
      <c r="E2163">
        <v>61</v>
      </c>
      <c r="F2163" t="s">
        <v>22</v>
      </c>
      <c r="G2163" t="s">
        <v>11</v>
      </c>
      <c r="H2163">
        <v>6154</v>
      </c>
      <c r="I2163">
        <f t="shared" si="363"/>
        <v>78.447434629820748</v>
      </c>
      <c r="J2163">
        <f t="shared" si="364"/>
        <v>3.7891574919114395</v>
      </c>
      <c r="K2163">
        <f t="shared" si="365"/>
        <v>-1.2747389442609808E-2</v>
      </c>
      <c r="M2163">
        <f t="shared" si="366"/>
        <v>8113.4481109281205</v>
      </c>
      <c r="N2163">
        <f t="shared" si="367"/>
        <v>93.741093718459723</v>
      </c>
      <c r="O2163">
        <f t="shared" si="368"/>
        <v>4.0183363959911587</v>
      </c>
      <c r="P2163">
        <f t="shared" si="369"/>
        <v>-7.738148138288891E-3</v>
      </c>
      <c r="R2163">
        <f t="shared" si="370"/>
        <v>0.31840235796687039</v>
      </c>
      <c r="S2163">
        <f t="shared" si="371"/>
        <v>0.19495422840539001</v>
      </c>
      <c r="T2163">
        <f t="shared" si="372"/>
        <v>6.0482813018180974E-2</v>
      </c>
      <c r="U2163">
        <f t="shared" si="373"/>
        <v>0.3929621297657131</v>
      </c>
    </row>
    <row r="2164" spans="1:21" x14ac:dyDescent="0.55000000000000004">
      <c r="A2164">
        <v>1.4</v>
      </c>
      <c r="B2164" t="s">
        <v>23</v>
      </c>
      <c r="C2164" t="s">
        <v>20</v>
      </c>
      <c r="D2164">
        <v>63.4</v>
      </c>
      <c r="E2164">
        <v>60</v>
      </c>
      <c r="F2164" t="s">
        <v>22</v>
      </c>
      <c r="G2164" t="s">
        <v>11</v>
      </c>
      <c r="H2164">
        <v>6154</v>
      </c>
      <c r="I2164">
        <f t="shared" si="363"/>
        <v>78.447434629820748</v>
      </c>
      <c r="J2164">
        <f t="shared" si="364"/>
        <v>3.7891574919114395</v>
      </c>
      <c r="K2164">
        <f t="shared" si="365"/>
        <v>-1.2747389442609808E-2</v>
      </c>
      <c r="M2164">
        <f t="shared" si="366"/>
        <v>7401.4300573276087</v>
      </c>
      <c r="N2164">
        <f t="shared" si="367"/>
        <v>87.948013523373788</v>
      </c>
      <c r="O2164">
        <f t="shared" si="368"/>
        <v>3.931097187374486</v>
      </c>
      <c r="P2164">
        <f t="shared" si="369"/>
        <v>-9.5972593393744733E-3</v>
      </c>
      <c r="R2164">
        <f t="shared" si="370"/>
        <v>0.20270231675781747</v>
      </c>
      <c r="S2164">
        <f t="shared" si="371"/>
        <v>0.12110757908635959</v>
      </c>
      <c r="T2164">
        <f t="shared" si="372"/>
        <v>3.7459434126461993E-2</v>
      </c>
      <c r="U2164">
        <f t="shared" si="373"/>
        <v>0.24711962534898438</v>
      </c>
    </row>
    <row r="2165" spans="1:21" x14ac:dyDescent="0.55000000000000004">
      <c r="A2165">
        <v>1.3</v>
      </c>
      <c r="B2165" t="s">
        <v>13</v>
      </c>
      <c r="C2165" t="s">
        <v>25</v>
      </c>
      <c r="D2165">
        <v>63.1</v>
      </c>
      <c r="E2165">
        <v>57</v>
      </c>
      <c r="F2165" t="s">
        <v>16</v>
      </c>
      <c r="G2165" t="s">
        <v>11</v>
      </c>
      <c r="H2165">
        <v>6155</v>
      </c>
      <c r="I2165">
        <f t="shared" si="363"/>
        <v>78.453808065638214</v>
      </c>
      <c r="J2165">
        <f t="shared" si="364"/>
        <v>3.7892280572673349</v>
      </c>
      <c r="K2165">
        <f t="shared" si="365"/>
        <v>-1.2746353869315713E-2</v>
      </c>
      <c r="M2165">
        <f t="shared" si="366"/>
        <v>6754.14091769078</v>
      </c>
      <c r="N2165">
        <f t="shared" si="367"/>
        <v>82.681576982386588</v>
      </c>
      <c r="O2165">
        <f t="shared" si="368"/>
        <v>3.8517888159047837</v>
      </c>
      <c r="P2165">
        <f t="shared" si="369"/>
        <v>-1.1287360431270453E-2</v>
      </c>
      <c r="R2165">
        <f t="shared" si="370"/>
        <v>9.7342147472100737E-2</v>
      </c>
      <c r="S2165">
        <f t="shared" si="371"/>
        <v>5.3888638690568341E-2</v>
      </c>
      <c r="T2165">
        <f t="shared" si="372"/>
        <v>1.6510159244034931E-2</v>
      </c>
      <c r="U2165">
        <f t="shared" si="373"/>
        <v>0.11446359115742846</v>
      </c>
    </row>
    <row r="2166" spans="1:21" x14ac:dyDescent="0.55000000000000004">
      <c r="A2166">
        <v>1.01</v>
      </c>
      <c r="B2166" t="s">
        <v>21</v>
      </c>
      <c r="C2166" t="s">
        <v>14</v>
      </c>
      <c r="D2166">
        <v>62.5</v>
      </c>
      <c r="E2166">
        <v>57</v>
      </c>
      <c r="F2166" t="s">
        <v>10</v>
      </c>
      <c r="G2166" t="s">
        <v>11</v>
      </c>
      <c r="H2166">
        <v>6155</v>
      </c>
      <c r="I2166">
        <f t="shared" si="363"/>
        <v>78.453808065638214</v>
      </c>
      <c r="J2166">
        <f t="shared" si="364"/>
        <v>3.7892280572673349</v>
      </c>
      <c r="K2166">
        <f t="shared" si="365"/>
        <v>-1.2746353869315713E-2</v>
      </c>
      <c r="M2166">
        <f t="shared" si="366"/>
        <v>4877.0024127439756</v>
      </c>
      <c r="N2166">
        <f t="shared" si="367"/>
        <v>67.408911013523721</v>
      </c>
      <c r="O2166">
        <f t="shared" si="368"/>
        <v>3.6217945386426473</v>
      </c>
      <c r="P2166">
        <f t="shared" si="369"/>
        <v>-1.6188653597768797E-2</v>
      </c>
      <c r="R2166">
        <f t="shared" si="370"/>
        <v>0.207635676239809</v>
      </c>
      <c r="S2166">
        <f t="shared" si="371"/>
        <v>0.1407821662764133</v>
      </c>
      <c r="T2166">
        <f t="shared" si="372"/>
        <v>4.4186709296519633E-2</v>
      </c>
      <c r="U2166">
        <f t="shared" si="373"/>
        <v>0.27006152220045676</v>
      </c>
    </row>
    <row r="2167" spans="1:21" x14ac:dyDescent="0.55000000000000004">
      <c r="A2167">
        <v>1.5</v>
      </c>
      <c r="B2167" t="s">
        <v>27</v>
      </c>
      <c r="C2167" t="s">
        <v>14</v>
      </c>
      <c r="D2167">
        <v>62.9</v>
      </c>
      <c r="E2167">
        <v>58</v>
      </c>
      <c r="F2167" t="s">
        <v>16</v>
      </c>
      <c r="G2167" t="s">
        <v>11</v>
      </c>
      <c r="H2167">
        <v>6155</v>
      </c>
      <c r="I2167">
        <f t="shared" si="363"/>
        <v>78.453808065638214</v>
      </c>
      <c r="J2167">
        <f t="shared" si="364"/>
        <v>3.7892280572673349</v>
      </c>
      <c r="K2167">
        <f t="shared" si="365"/>
        <v>-1.2746353869315713E-2</v>
      </c>
      <c r="M2167">
        <f t="shared" si="366"/>
        <v>8048.7191969644373</v>
      </c>
      <c r="N2167">
        <f t="shared" si="367"/>
        <v>93.214450064360989</v>
      </c>
      <c r="O2167">
        <f t="shared" si="368"/>
        <v>4.0104055588441891</v>
      </c>
      <c r="P2167">
        <f t="shared" si="369"/>
        <v>-7.90715824747849E-3</v>
      </c>
      <c r="R2167">
        <f t="shared" si="370"/>
        <v>0.3076716810665211</v>
      </c>
      <c r="S2167">
        <f t="shared" si="371"/>
        <v>0.18814436625400408</v>
      </c>
      <c r="T2167">
        <f t="shared" si="372"/>
        <v>5.8370068582348687E-2</v>
      </c>
      <c r="U2167">
        <f t="shared" si="373"/>
        <v>0.37965332450769429</v>
      </c>
    </row>
    <row r="2168" spans="1:21" x14ac:dyDescent="0.55000000000000004">
      <c r="A2168">
        <v>1.35</v>
      </c>
      <c r="B2168" t="s">
        <v>13</v>
      </c>
      <c r="C2168" t="s">
        <v>24</v>
      </c>
      <c r="D2168">
        <v>62.1</v>
      </c>
      <c r="E2168">
        <v>57</v>
      </c>
      <c r="F2168" t="s">
        <v>10</v>
      </c>
      <c r="G2168" t="s">
        <v>11</v>
      </c>
      <c r="H2168">
        <v>6156</v>
      </c>
      <c r="I2168">
        <f t="shared" si="363"/>
        <v>78.46018098373213</v>
      </c>
      <c r="J2168">
        <f t="shared" si="364"/>
        <v>3.7892986111594409</v>
      </c>
      <c r="K2168">
        <f t="shared" si="365"/>
        <v>-1.2745318548364542E-2</v>
      </c>
      <c r="M2168">
        <f t="shared" si="366"/>
        <v>7077.7854875091944</v>
      </c>
      <c r="N2168">
        <f t="shared" si="367"/>
        <v>85.314795252880202</v>
      </c>
      <c r="O2168">
        <f t="shared" si="368"/>
        <v>3.8914430016396353</v>
      </c>
      <c r="P2168">
        <f t="shared" si="369"/>
        <v>-1.0442309885322461E-2</v>
      </c>
      <c r="R2168">
        <f t="shared" si="370"/>
        <v>0.14973773351351435</v>
      </c>
      <c r="S2168">
        <f t="shared" si="371"/>
        <v>8.736424238645718E-2</v>
      </c>
      <c r="T2168">
        <f t="shared" si="372"/>
        <v>2.6956015073444028E-2</v>
      </c>
      <c r="U2168">
        <f t="shared" si="373"/>
        <v>0.18069447650938456</v>
      </c>
    </row>
    <row r="2169" spans="1:21" x14ac:dyDescent="0.55000000000000004">
      <c r="A2169">
        <v>1.22</v>
      </c>
      <c r="B2169" t="s">
        <v>8</v>
      </c>
      <c r="C2169" t="s">
        <v>20</v>
      </c>
      <c r="D2169">
        <v>61.7</v>
      </c>
      <c r="E2169">
        <v>58</v>
      </c>
      <c r="F2169" t="s">
        <v>10</v>
      </c>
      <c r="G2169" t="s">
        <v>11</v>
      </c>
      <c r="H2169">
        <v>6157</v>
      </c>
      <c r="I2169">
        <f t="shared" si="363"/>
        <v>78.466553384228618</v>
      </c>
      <c r="J2169">
        <f t="shared" si="364"/>
        <v>3.7893691535914815</v>
      </c>
      <c r="K2169">
        <f t="shared" si="365"/>
        <v>-1.2744283479653829E-2</v>
      </c>
      <c r="M2169">
        <f t="shared" si="366"/>
        <v>6236.3096059813161</v>
      </c>
      <c r="N2169">
        <f t="shared" si="367"/>
        <v>78.468427749596827</v>
      </c>
      <c r="O2169">
        <f t="shared" si="368"/>
        <v>3.7883421187290223</v>
      </c>
      <c r="P2169">
        <f t="shared" si="369"/>
        <v>-1.2639441304787238E-2</v>
      </c>
      <c r="R2169">
        <f t="shared" si="370"/>
        <v>1.2881209352170872E-2</v>
      </c>
      <c r="S2169">
        <f t="shared" si="371"/>
        <v>2.3887443596906275E-5</v>
      </c>
      <c r="T2169">
        <f t="shared" si="372"/>
        <v>2.7103056493871854E-4</v>
      </c>
      <c r="U2169">
        <f t="shared" si="373"/>
        <v>8.2266041110879776E-3</v>
      </c>
    </row>
    <row r="2170" spans="1:21" x14ac:dyDescent="0.55000000000000004">
      <c r="A2170">
        <v>1.23</v>
      </c>
      <c r="B2170" t="s">
        <v>23</v>
      </c>
      <c r="C2170" t="s">
        <v>12</v>
      </c>
      <c r="D2170">
        <v>61.8</v>
      </c>
      <c r="E2170">
        <v>57</v>
      </c>
      <c r="F2170" t="s">
        <v>26</v>
      </c>
      <c r="G2170" t="s">
        <v>11</v>
      </c>
      <c r="H2170">
        <v>6158</v>
      </c>
      <c r="I2170">
        <f t="shared" si="363"/>
        <v>78.4729252672538</v>
      </c>
      <c r="J2170">
        <f t="shared" si="364"/>
        <v>3.7894396845671792</v>
      </c>
      <c r="K2170">
        <f t="shared" si="365"/>
        <v>-1.2743248663081163E-2</v>
      </c>
      <c r="M2170">
        <f t="shared" si="366"/>
        <v>6301.0385199449993</v>
      </c>
      <c r="N2170">
        <f t="shared" si="367"/>
        <v>78.995071403695562</v>
      </c>
      <c r="O2170">
        <f t="shared" si="368"/>
        <v>3.7962729558759927</v>
      </c>
      <c r="P2170">
        <f t="shared" si="369"/>
        <v>-1.2470431195597639E-2</v>
      </c>
      <c r="R2170">
        <f t="shared" si="370"/>
        <v>2.322808053670011E-2</v>
      </c>
      <c r="S2170">
        <f t="shared" si="371"/>
        <v>6.6538380551444797E-3</v>
      </c>
      <c r="T2170">
        <f t="shared" si="372"/>
        <v>1.8032405520643573E-3</v>
      </c>
      <c r="U2170">
        <f t="shared" si="373"/>
        <v>2.1408784737436019E-2</v>
      </c>
    </row>
    <row r="2171" spans="1:21" x14ac:dyDescent="0.55000000000000004">
      <c r="A2171">
        <v>1.2</v>
      </c>
      <c r="B2171" t="s">
        <v>15</v>
      </c>
      <c r="C2171" t="s">
        <v>14</v>
      </c>
      <c r="D2171">
        <v>61.4</v>
      </c>
      <c r="E2171">
        <v>56</v>
      </c>
      <c r="F2171" t="s">
        <v>26</v>
      </c>
      <c r="G2171" t="s">
        <v>11</v>
      </c>
      <c r="H2171">
        <v>6158</v>
      </c>
      <c r="I2171">
        <f t="shared" si="363"/>
        <v>78.4729252672538</v>
      </c>
      <c r="J2171">
        <f t="shared" si="364"/>
        <v>3.7894396845671792</v>
      </c>
      <c r="K2171">
        <f t="shared" si="365"/>
        <v>-1.2743248663081163E-2</v>
      </c>
      <c r="M2171">
        <f t="shared" si="366"/>
        <v>6106.8517780539496</v>
      </c>
      <c r="N2171">
        <f t="shared" si="367"/>
        <v>77.415140441399387</v>
      </c>
      <c r="O2171">
        <f t="shared" si="368"/>
        <v>3.7724804444350815</v>
      </c>
      <c r="P2171">
        <f t="shared" si="369"/>
        <v>-1.2977461523166433E-2</v>
      </c>
      <c r="R2171">
        <f t="shared" si="370"/>
        <v>8.3059795300504061E-3</v>
      </c>
      <c r="S2171">
        <f t="shared" si="371"/>
        <v>1.3479615067896781E-2</v>
      </c>
      <c r="T2171">
        <f t="shared" si="372"/>
        <v>4.4753951886780732E-3</v>
      </c>
      <c r="U2171">
        <f t="shared" si="373"/>
        <v>1.8379368266101134E-2</v>
      </c>
    </row>
    <row r="2172" spans="1:21" x14ac:dyDescent="0.55000000000000004">
      <c r="A2172">
        <v>1</v>
      </c>
      <c r="B2172" t="s">
        <v>19</v>
      </c>
      <c r="C2172" t="s">
        <v>14</v>
      </c>
      <c r="D2172">
        <v>62.1</v>
      </c>
      <c r="E2172">
        <v>55</v>
      </c>
      <c r="F2172" t="s">
        <v>10</v>
      </c>
      <c r="G2172" t="s">
        <v>11</v>
      </c>
      <c r="H2172">
        <v>6158</v>
      </c>
      <c r="I2172">
        <f t="shared" si="363"/>
        <v>78.4729252672538</v>
      </c>
      <c r="J2172">
        <f t="shared" si="364"/>
        <v>3.7894396845671792</v>
      </c>
      <c r="K2172">
        <f t="shared" si="365"/>
        <v>-1.2743248663081163E-2</v>
      </c>
      <c r="M2172">
        <f t="shared" si="366"/>
        <v>4812.2734987802924</v>
      </c>
      <c r="N2172">
        <f t="shared" si="367"/>
        <v>66.882267359425001</v>
      </c>
      <c r="O2172">
        <f t="shared" si="368"/>
        <v>3.6138637014956769</v>
      </c>
      <c r="P2172">
        <f t="shared" si="369"/>
        <v>-1.6357663706958396E-2</v>
      </c>
      <c r="R2172">
        <f t="shared" si="370"/>
        <v>0.21853304664171933</v>
      </c>
      <c r="S2172">
        <f t="shared" si="371"/>
        <v>0.14770263588817045</v>
      </c>
      <c r="T2172">
        <f t="shared" si="372"/>
        <v>4.6332966793626675E-2</v>
      </c>
      <c r="U2172">
        <f t="shared" si="373"/>
        <v>0.28363372162301592</v>
      </c>
    </row>
    <row r="2173" spans="1:21" x14ac:dyDescent="0.55000000000000004">
      <c r="A2173">
        <v>1</v>
      </c>
      <c r="B2173" t="s">
        <v>21</v>
      </c>
      <c r="C2173" t="s">
        <v>12</v>
      </c>
      <c r="D2173">
        <v>61.9</v>
      </c>
      <c r="E2173">
        <v>59</v>
      </c>
      <c r="F2173" t="s">
        <v>16</v>
      </c>
      <c r="G2173" t="s">
        <v>11</v>
      </c>
      <c r="H2173">
        <v>6160</v>
      </c>
      <c r="I2173">
        <f t="shared" si="363"/>
        <v>78.48566748139433</v>
      </c>
      <c r="J2173">
        <f t="shared" si="364"/>
        <v>3.7895807121644256</v>
      </c>
      <c r="K2173">
        <f t="shared" si="365"/>
        <v>-1.2741179785940639E-2</v>
      </c>
      <c r="M2173">
        <f t="shared" si="366"/>
        <v>4812.2734987802924</v>
      </c>
      <c r="N2173">
        <f t="shared" si="367"/>
        <v>66.882267359425001</v>
      </c>
      <c r="O2173">
        <f t="shared" si="368"/>
        <v>3.6138637014956769</v>
      </c>
      <c r="P2173">
        <f t="shared" si="369"/>
        <v>-1.6357663706958396E-2</v>
      </c>
      <c r="R2173">
        <f t="shared" si="370"/>
        <v>0.21878676967852398</v>
      </c>
      <c r="S2173">
        <f t="shared" si="371"/>
        <v>0.14784100708221676</v>
      </c>
      <c r="T2173">
        <f t="shared" si="372"/>
        <v>4.6368457097299191E-2</v>
      </c>
      <c r="U2173">
        <f t="shared" si="373"/>
        <v>0.28384215447680883</v>
      </c>
    </row>
    <row r="2174" spans="1:21" x14ac:dyDescent="0.55000000000000004">
      <c r="A2174">
        <v>1</v>
      </c>
      <c r="B2174" t="s">
        <v>21</v>
      </c>
      <c r="C2174" t="s">
        <v>14</v>
      </c>
      <c r="D2174">
        <v>63.3</v>
      </c>
      <c r="E2174">
        <v>56</v>
      </c>
      <c r="F2174" t="s">
        <v>16</v>
      </c>
      <c r="G2174" t="s">
        <v>11</v>
      </c>
      <c r="H2174">
        <v>6160</v>
      </c>
      <c r="I2174">
        <f t="shared" si="363"/>
        <v>78.48566748139433</v>
      </c>
      <c r="J2174">
        <f t="shared" si="364"/>
        <v>3.7895807121644256</v>
      </c>
      <c r="K2174">
        <f t="shared" si="365"/>
        <v>-1.2741179785940639E-2</v>
      </c>
      <c r="M2174">
        <f t="shared" si="366"/>
        <v>4812.2734987802924</v>
      </c>
      <c r="N2174">
        <f t="shared" si="367"/>
        <v>66.882267359425001</v>
      </c>
      <c r="O2174">
        <f t="shared" si="368"/>
        <v>3.6138637014956769</v>
      </c>
      <c r="P2174">
        <f t="shared" si="369"/>
        <v>-1.6357663706958396E-2</v>
      </c>
      <c r="R2174">
        <f t="shared" si="370"/>
        <v>0.21878676967852398</v>
      </c>
      <c r="S2174">
        <f t="shared" si="371"/>
        <v>0.14784100708221676</v>
      </c>
      <c r="T2174">
        <f t="shared" si="372"/>
        <v>4.6368457097299191E-2</v>
      </c>
      <c r="U2174">
        <f t="shared" si="373"/>
        <v>0.28384215447680883</v>
      </c>
    </row>
    <row r="2175" spans="1:21" x14ac:dyDescent="0.55000000000000004">
      <c r="A2175">
        <v>1.01</v>
      </c>
      <c r="B2175" t="s">
        <v>8</v>
      </c>
      <c r="C2175" t="s">
        <v>14</v>
      </c>
      <c r="D2175">
        <v>61.8</v>
      </c>
      <c r="E2175">
        <v>56</v>
      </c>
      <c r="F2175" t="s">
        <v>26</v>
      </c>
      <c r="G2175" t="s">
        <v>11</v>
      </c>
      <c r="H2175">
        <v>6161</v>
      </c>
      <c r="I2175">
        <f t="shared" si="363"/>
        <v>78.492037812761623</v>
      </c>
      <c r="J2175">
        <f t="shared" si="364"/>
        <v>3.7896512087934098</v>
      </c>
      <c r="K2175">
        <f t="shared" si="365"/>
        <v>-1.2740145725168255E-2</v>
      </c>
      <c r="M2175">
        <f t="shared" si="366"/>
        <v>4877.0024127439756</v>
      </c>
      <c r="N2175">
        <f t="shared" si="367"/>
        <v>67.408911013523721</v>
      </c>
      <c r="O2175">
        <f t="shared" si="368"/>
        <v>3.6217945386426473</v>
      </c>
      <c r="P2175">
        <f t="shared" si="369"/>
        <v>-1.6188653597768797E-2</v>
      </c>
      <c r="R2175">
        <f t="shared" si="370"/>
        <v>0.20840733440286063</v>
      </c>
      <c r="S2175">
        <f t="shared" si="371"/>
        <v>0.14120065051280847</v>
      </c>
      <c r="T2175">
        <f t="shared" si="372"/>
        <v>4.4293435174527968E-2</v>
      </c>
      <c r="U2175">
        <f t="shared" si="373"/>
        <v>0.27068041033376788</v>
      </c>
    </row>
    <row r="2176" spans="1:21" x14ac:dyDescent="0.55000000000000004">
      <c r="A2176">
        <v>1.3</v>
      </c>
      <c r="B2176" t="s">
        <v>15</v>
      </c>
      <c r="C2176" t="s">
        <v>20</v>
      </c>
      <c r="D2176">
        <v>59.1</v>
      </c>
      <c r="E2176">
        <v>60</v>
      </c>
      <c r="F2176" t="s">
        <v>16</v>
      </c>
      <c r="G2176" t="s">
        <v>11</v>
      </c>
      <c r="H2176">
        <v>6163</v>
      </c>
      <c r="I2176">
        <f t="shared" si="363"/>
        <v>78.504776924719678</v>
      </c>
      <c r="J2176">
        <f t="shared" si="364"/>
        <v>3.7897921677306754</v>
      </c>
      <c r="K2176">
        <f t="shared" si="365"/>
        <v>-1.273807835870837E-2</v>
      </c>
      <c r="M2176">
        <f t="shared" si="366"/>
        <v>6754.14091769078</v>
      </c>
      <c r="N2176">
        <f t="shared" si="367"/>
        <v>82.681576982386588</v>
      </c>
      <c r="O2176">
        <f t="shared" si="368"/>
        <v>3.8517888159047837</v>
      </c>
      <c r="P2176">
        <f t="shared" si="369"/>
        <v>-1.1287360431270453E-2</v>
      </c>
      <c r="R2176">
        <f t="shared" si="370"/>
        <v>9.5917721513999687E-2</v>
      </c>
      <c r="S2176">
        <f t="shared" si="371"/>
        <v>5.3204406423218734E-2</v>
      </c>
      <c r="T2176">
        <f t="shared" si="372"/>
        <v>1.6358851733875388E-2</v>
      </c>
      <c r="U2176">
        <f t="shared" si="373"/>
        <v>0.11388828727420536</v>
      </c>
    </row>
    <row r="2177" spans="1:21" x14ac:dyDescent="0.55000000000000004">
      <c r="A2177">
        <v>1.34</v>
      </c>
      <c r="B2177" t="s">
        <v>13</v>
      </c>
      <c r="C2177" t="s">
        <v>9</v>
      </c>
      <c r="D2177">
        <v>62.3</v>
      </c>
      <c r="E2177">
        <v>57</v>
      </c>
      <c r="F2177" t="s">
        <v>22</v>
      </c>
      <c r="G2177" t="s">
        <v>11</v>
      </c>
      <c r="H2177">
        <v>6164</v>
      </c>
      <c r="I2177">
        <f t="shared" si="363"/>
        <v>78.511145705562086</v>
      </c>
      <c r="J2177">
        <f t="shared" si="364"/>
        <v>3.7898626300463816</v>
      </c>
      <c r="K2177">
        <f t="shared" si="365"/>
        <v>-1.2737045052816691E-2</v>
      </c>
      <c r="M2177">
        <f t="shared" si="366"/>
        <v>7013.0565735455111</v>
      </c>
      <c r="N2177">
        <f t="shared" si="367"/>
        <v>84.788151598781468</v>
      </c>
      <c r="O2177">
        <f t="shared" si="368"/>
        <v>3.8835121644926649</v>
      </c>
      <c r="P2177">
        <f t="shared" si="369"/>
        <v>-1.0611319994512057E-2</v>
      </c>
      <c r="R2177">
        <f t="shared" si="370"/>
        <v>0.13774441491653328</v>
      </c>
      <c r="S2177">
        <f t="shared" si="371"/>
        <v>7.9950506858731146E-2</v>
      </c>
      <c r="T2177">
        <f t="shared" si="372"/>
        <v>2.471053533809409E-2</v>
      </c>
      <c r="U2177">
        <f t="shared" si="373"/>
        <v>0.16689310978251959</v>
      </c>
    </row>
    <row r="2178" spans="1:21" x14ac:dyDescent="0.55000000000000004">
      <c r="A2178">
        <v>1.03</v>
      </c>
      <c r="B2178" t="s">
        <v>15</v>
      </c>
      <c r="C2178" t="s">
        <v>12</v>
      </c>
      <c r="D2178">
        <v>60</v>
      </c>
      <c r="E2178">
        <v>59</v>
      </c>
      <c r="F2178" t="s">
        <v>10</v>
      </c>
      <c r="G2178" t="s">
        <v>11</v>
      </c>
      <c r="H2178">
        <v>6165</v>
      </c>
      <c r="I2178">
        <f t="shared" ref="I2178:I2241" si="374" xml:space="preserve"> SQRT(H2178)</f>
        <v>78.517513969814402</v>
      </c>
      <c r="J2178">
        <f t="shared" ref="J2178:J2241" si="375">LOG10(H2178)</f>
        <v>3.7899330809317506</v>
      </c>
      <c r="K2178">
        <f t="shared" ref="K2178:K2241" si="376" xml:space="preserve"> (1/I2178)*-1</f>
        <v>-1.2736011998347835E-2</v>
      </c>
      <c r="M2178">
        <f t="shared" ref="M2178:M2241" si="377" xml:space="preserve"> INTERCEPT(Price,CaratSize) + A2178*SLOPE(Price,CaratSize)</f>
        <v>5006.460240671342</v>
      </c>
      <c r="N2178">
        <f t="shared" ref="N2178:N2241" si="378" xml:space="preserve"> INTERCEPT(SqrtPrice,CaratSize) + A2178*SLOPE(SqrtPrice,CaratSize)</f>
        <v>68.462198321721161</v>
      </c>
      <c r="O2178">
        <f t="shared" ref="O2178:O2241" si="379" xml:space="preserve"> INTERCEPT(LogTenPrice,CaratSize) + A2178*SLOPE(LogTenPrice,CaratSize)</f>
        <v>3.6376562129365877</v>
      </c>
      <c r="P2178">
        <f t="shared" ref="P2178:P2241" si="380" xml:space="preserve"> INTERCEPT(NegRecPrice,CaratSize) + A2178*SLOPE(NegRecPrice,CaratSize)</f>
        <v>-1.5850633379389602E-2</v>
      </c>
      <c r="R2178">
        <f t="shared" ref="R2178:R2241" si="381" xml:space="preserve"> ABS((M2178-H2178)/H2178)</f>
        <v>0.18792210208088531</v>
      </c>
      <c r="S2178">
        <f t="shared" ref="S2178:S2241" si="382" xml:space="preserve"> ABS((N2178-I2178)/I2178)</f>
        <v>0.12806462074129027</v>
      </c>
      <c r="T2178">
        <f t="shared" ref="T2178:T2241" si="383" xml:space="preserve"> ABS((O2178-J2178)/J2178)</f>
        <v>4.0179302574315068E-2</v>
      </c>
      <c r="U2178">
        <f t="shared" ref="U2178:U2241" si="384" xml:space="preserve"> ABS((P2178-K2178)/K2178)</f>
        <v>0.24455232779662958</v>
      </c>
    </row>
    <row r="2179" spans="1:21" x14ac:dyDescent="0.55000000000000004">
      <c r="A2179">
        <v>1.01</v>
      </c>
      <c r="B2179" t="s">
        <v>17</v>
      </c>
      <c r="C2179" t="s">
        <v>12</v>
      </c>
      <c r="D2179">
        <v>61.6</v>
      </c>
      <c r="E2179">
        <v>59</v>
      </c>
      <c r="F2179" t="s">
        <v>16</v>
      </c>
      <c r="G2179" t="s">
        <v>11</v>
      </c>
      <c r="H2179">
        <v>6165</v>
      </c>
      <c r="I2179">
        <f t="shared" si="374"/>
        <v>78.517513969814402</v>
      </c>
      <c r="J2179">
        <f t="shared" si="375"/>
        <v>3.7899330809317506</v>
      </c>
      <c r="K2179">
        <f t="shared" si="376"/>
        <v>-1.2736011998347835E-2</v>
      </c>
      <c r="M2179">
        <f t="shared" si="377"/>
        <v>4877.0024127439756</v>
      </c>
      <c r="N2179">
        <f t="shared" si="378"/>
        <v>67.408911013523721</v>
      </c>
      <c r="O2179">
        <f t="shared" si="379"/>
        <v>3.6217945386426473</v>
      </c>
      <c r="P2179">
        <f t="shared" si="380"/>
        <v>-1.6188653597768797E-2</v>
      </c>
      <c r="R2179">
        <f t="shared" si="381"/>
        <v>0.20892093872766007</v>
      </c>
      <c r="S2179">
        <f t="shared" si="382"/>
        <v>0.14147930053620036</v>
      </c>
      <c r="T2179">
        <f t="shared" si="383"/>
        <v>4.436451480767746E-2</v>
      </c>
      <c r="U2179">
        <f t="shared" si="384"/>
        <v>0.27109283501529774</v>
      </c>
    </row>
    <row r="2180" spans="1:21" x14ac:dyDescent="0.55000000000000004">
      <c r="A2180">
        <v>1.17</v>
      </c>
      <c r="B2180" t="s">
        <v>8</v>
      </c>
      <c r="C2180" t="s">
        <v>20</v>
      </c>
      <c r="D2180">
        <v>59.5</v>
      </c>
      <c r="E2180">
        <v>62</v>
      </c>
      <c r="F2180" t="s">
        <v>16</v>
      </c>
      <c r="G2180" t="s">
        <v>11</v>
      </c>
      <c r="H2180">
        <v>6165</v>
      </c>
      <c r="I2180">
        <f t="shared" si="374"/>
        <v>78.517513969814402</v>
      </c>
      <c r="J2180">
        <f t="shared" si="375"/>
        <v>3.7899330809317506</v>
      </c>
      <c r="K2180">
        <f t="shared" si="376"/>
        <v>-1.2736011998347835E-2</v>
      </c>
      <c r="M2180">
        <f t="shared" si="377"/>
        <v>5912.6650361629017</v>
      </c>
      <c r="N2180">
        <f t="shared" si="378"/>
        <v>75.835209479103241</v>
      </c>
      <c r="O2180">
        <f t="shared" si="379"/>
        <v>3.7486879329941711</v>
      </c>
      <c r="P2180">
        <f t="shared" si="380"/>
        <v>-1.348449185073523E-2</v>
      </c>
      <c r="R2180">
        <f t="shared" si="381"/>
        <v>4.0930245553462814E-2</v>
      </c>
      <c r="S2180">
        <f t="shared" si="382"/>
        <v>3.4161862176919626E-2</v>
      </c>
      <c r="T2180">
        <f t="shared" si="383"/>
        <v>1.0882816940778127E-2</v>
      </c>
      <c r="U2180">
        <f t="shared" si="384"/>
        <v>5.8768777265951901E-2</v>
      </c>
    </row>
    <row r="2181" spans="1:21" x14ac:dyDescent="0.55000000000000004">
      <c r="A2181">
        <v>1.42</v>
      </c>
      <c r="B2181" t="s">
        <v>27</v>
      </c>
      <c r="C2181" t="s">
        <v>14</v>
      </c>
      <c r="D2181">
        <v>59.6</v>
      </c>
      <c r="E2181">
        <v>61</v>
      </c>
      <c r="F2181" t="s">
        <v>16</v>
      </c>
      <c r="G2181" t="s">
        <v>11</v>
      </c>
      <c r="H2181">
        <v>6322</v>
      </c>
      <c r="I2181">
        <f t="shared" si="374"/>
        <v>79.511005527536881</v>
      </c>
      <c r="J2181">
        <f t="shared" si="375"/>
        <v>3.8008544915035611</v>
      </c>
      <c r="K2181">
        <f t="shared" si="376"/>
        <v>-1.2576875281166858E-2</v>
      </c>
      <c r="M2181">
        <f t="shared" si="377"/>
        <v>7530.8878852549733</v>
      </c>
      <c r="N2181">
        <f t="shared" si="378"/>
        <v>89.001300831571228</v>
      </c>
      <c r="O2181">
        <f t="shared" si="379"/>
        <v>3.9469588616684268</v>
      </c>
      <c r="P2181">
        <f t="shared" si="380"/>
        <v>-9.2592391209952753E-3</v>
      </c>
      <c r="R2181">
        <f t="shared" si="381"/>
        <v>0.19121921626937255</v>
      </c>
      <c r="S2181">
        <f t="shared" si="382"/>
        <v>0.1193582604202835</v>
      </c>
      <c r="T2181">
        <f t="shared" si="383"/>
        <v>3.843987463647127E-2</v>
      </c>
      <c r="U2181">
        <f t="shared" si="384"/>
        <v>0.263788587069759</v>
      </c>
    </row>
    <row r="2182" spans="1:21" x14ac:dyDescent="0.55000000000000004">
      <c r="A2182">
        <v>1.24</v>
      </c>
      <c r="B2182" t="s">
        <v>15</v>
      </c>
      <c r="C2182" t="s">
        <v>14</v>
      </c>
      <c r="D2182">
        <v>62.4</v>
      </c>
      <c r="E2182">
        <v>55</v>
      </c>
      <c r="F2182" t="s">
        <v>10</v>
      </c>
      <c r="G2182" t="s">
        <v>11</v>
      </c>
      <c r="H2182">
        <v>6322</v>
      </c>
      <c r="I2182">
        <f t="shared" si="374"/>
        <v>79.511005527536881</v>
      </c>
      <c r="J2182">
        <f t="shared" si="375"/>
        <v>3.8008544915035611</v>
      </c>
      <c r="K2182">
        <f t="shared" si="376"/>
        <v>-1.2576875281166858E-2</v>
      </c>
      <c r="M2182">
        <f t="shared" si="377"/>
        <v>6365.7674339086825</v>
      </c>
      <c r="N2182">
        <f t="shared" si="378"/>
        <v>79.521715057794268</v>
      </c>
      <c r="O2182">
        <f t="shared" si="379"/>
        <v>3.8042037930229626</v>
      </c>
      <c r="P2182">
        <f t="shared" si="380"/>
        <v>-1.230142108640804E-2</v>
      </c>
      <c r="R2182">
        <f t="shared" si="381"/>
        <v>6.9230360500921392E-3</v>
      </c>
      <c r="S2182">
        <f t="shared" si="382"/>
        <v>1.3469242636703589E-4</v>
      </c>
      <c r="T2182">
        <f t="shared" si="383"/>
        <v>8.8119698528015987E-4</v>
      </c>
      <c r="U2182">
        <f t="shared" si="384"/>
        <v>2.1901640002051605E-2</v>
      </c>
    </row>
    <row r="2183" spans="1:21" x14ac:dyDescent="0.55000000000000004">
      <c r="A2183">
        <v>1.1000000000000001</v>
      </c>
      <c r="B2183" t="s">
        <v>17</v>
      </c>
      <c r="C2183" t="s">
        <v>14</v>
      </c>
      <c r="D2183">
        <v>62.9</v>
      </c>
      <c r="E2183">
        <v>55</v>
      </c>
      <c r="F2183" t="s">
        <v>10</v>
      </c>
      <c r="G2183" t="s">
        <v>11</v>
      </c>
      <c r="H2183">
        <v>6322</v>
      </c>
      <c r="I2183">
        <f t="shared" si="374"/>
        <v>79.511005527536881</v>
      </c>
      <c r="J2183">
        <f t="shared" si="375"/>
        <v>3.8008544915035611</v>
      </c>
      <c r="K2183">
        <f t="shared" si="376"/>
        <v>-1.2576875281166858E-2</v>
      </c>
      <c r="M2183">
        <f t="shared" si="377"/>
        <v>5459.5626384171228</v>
      </c>
      <c r="N2183">
        <f t="shared" si="378"/>
        <v>72.148703900412201</v>
      </c>
      <c r="O2183">
        <f t="shared" si="379"/>
        <v>3.6931720729653796</v>
      </c>
      <c r="P2183">
        <f t="shared" si="380"/>
        <v>-1.4667562615062413E-2</v>
      </c>
      <c r="R2183">
        <f t="shared" si="381"/>
        <v>0.13641843745379267</v>
      </c>
      <c r="S2183">
        <f t="shared" si="382"/>
        <v>9.2594749346678926E-2</v>
      </c>
      <c r="T2183">
        <f t="shared" si="383"/>
        <v>2.8331107854535086E-2</v>
      </c>
      <c r="U2183">
        <f t="shared" si="384"/>
        <v>0.16623265216172076</v>
      </c>
    </row>
    <row r="2184" spans="1:21" x14ac:dyDescent="0.55000000000000004">
      <c r="A2184">
        <v>1.21</v>
      </c>
      <c r="B2184" t="s">
        <v>8</v>
      </c>
      <c r="C2184" t="s">
        <v>20</v>
      </c>
      <c r="D2184">
        <v>61.9</v>
      </c>
      <c r="E2184">
        <v>58</v>
      </c>
      <c r="F2184" t="s">
        <v>16</v>
      </c>
      <c r="G2184" t="s">
        <v>11</v>
      </c>
      <c r="H2184">
        <v>6322</v>
      </c>
      <c r="I2184">
        <f t="shared" si="374"/>
        <v>79.511005527536881</v>
      </c>
      <c r="J2184">
        <f t="shared" si="375"/>
        <v>3.8008544915035611</v>
      </c>
      <c r="K2184">
        <f t="shared" si="376"/>
        <v>-1.2576875281166858E-2</v>
      </c>
      <c r="M2184">
        <f t="shared" si="377"/>
        <v>6171.5806920176328</v>
      </c>
      <c r="N2184">
        <f t="shared" si="378"/>
        <v>77.941784095498122</v>
      </c>
      <c r="O2184">
        <f t="shared" si="379"/>
        <v>3.7804112815820519</v>
      </c>
      <c r="P2184">
        <f t="shared" si="380"/>
        <v>-1.2808451413976837E-2</v>
      </c>
      <c r="R2184">
        <f t="shared" si="381"/>
        <v>2.3792993986454788E-2</v>
      </c>
      <c r="S2184">
        <f t="shared" si="382"/>
        <v>1.9735902239285529E-2</v>
      </c>
      <c r="T2184">
        <f t="shared" si="383"/>
        <v>5.3785826232517122E-3</v>
      </c>
      <c r="U2184">
        <f t="shared" si="384"/>
        <v>1.8412851175899855E-2</v>
      </c>
    </row>
    <row r="2185" spans="1:21" x14ac:dyDescent="0.55000000000000004">
      <c r="A2185">
        <v>1.21</v>
      </c>
      <c r="B2185" t="s">
        <v>15</v>
      </c>
      <c r="C2185" t="s">
        <v>12</v>
      </c>
      <c r="D2185">
        <v>62.2</v>
      </c>
      <c r="E2185">
        <v>56</v>
      </c>
      <c r="F2185" t="s">
        <v>10</v>
      </c>
      <c r="G2185" t="s">
        <v>11</v>
      </c>
      <c r="H2185">
        <v>6322</v>
      </c>
      <c r="I2185">
        <f t="shared" si="374"/>
        <v>79.511005527536881</v>
      </c>
      <c r="J2185">
        <f t="shared" si="375"/>
        <v>3.8008544915035611</v>
      </c>
      <c r="K2185">
        <f t="shared" si="376"/>
        <v>-1.2576875281166858E-2</v>
      </c>
      <c r="M2185">
        <f t="shared" si="377"/>
        <v>6171.5806920176328</v>
      </c>
      <c r="N2185">
        <f t="shared" si="378"/>
        <v>77.941784095498122</v>
      </c>
      <c r="O2185">
        <f t="shared" si="379"/>
        <v>3.7804112815820519</v>
      </c>
      <c r="P2185">
        <f t="shared" si="380"/>
        <v>-1.2808451413976837E-2</v>
      </c>
      <c r="R2185">
        <f t="shared" si="381"/>
        <v>2.3792993986454788E-2</v>
      </c>
      <c r="S2185">
        <f t="shared" si="382"/>
        <v>1.9735902239285529E-2</v>
      </c>
      <c r="T2185">
        <f t="shared" si="383"/>
        <v>5.3785826232517122E-3</v>
      </c>
      <c r="U2185">
        <f t="shared" si="384"/>
        <v>1.8412851175899855E-2</v>
      </c>
    </row>
    <row r="2186" spans="1:21" x14ac:dyDescent="0.55000000000000004">
      <c r="A2186">
        <v>1.31</v>
      </c>
      <c r="B2186" t="s">
        <v>15</v>
      </c>
      <c r="C2186" t="s">
        <v>14</v>
      </c>
      <c r="D2186">
        <v>60.2</v>
      </c>
      <c r="E2186">
        <v>60</v>
      </c>
      <c r="F2186" t="s">
        <v>16</v>
      </c>
      <c r="G2186" t="s">
        <v>11</v>
      </c>
      <c r="H2186">
        <v>6323</v>
      </c>
      <c r="I2186">
        <f t="shared" si="374"/>
        <v>79.517293716524335</v>
      </c>
      <c r="J2186">
        <f t="shared" si="375"/>
        <v>3.8009231818132183</v>
      </c>
      <c r="K2186">
        <f t="shared" si="376"/>
        <v>-1.2575880707974748E-2</v>
      </c>
      <c r="M2186">
        <f t="shared" si="377"/>
        <v>6818.8698316544633</v>
      </c>
      <c r="N2186">
        <f t="shared" si="378"/>
        <v>83.208220636485322</v>
      </c>
      <c r="O2186">
        <f t="shared" si="379"/>
        <v>3.8597196530517541</v>
      </c>
      <c r="P2186">
        <f t="shared" si="380"/>
        <v>-1.1118350322080854E-2</v>
      </c>
      <c r="R2186">
        <f t="shared" si="381"/>
        <v>7.8423190203141438E-2</v>
      </c>
      <c r="S2186">
        <f t="shared" si="382"/>
        <v>4.6416656647282027E-2</v>
      </c>
      <c r="T2186">
        <f t="shared" si="383"/>
        <v>1.5468997510885539E-2</v>
      </c>
      <c r="U2186">
        <f t="shared" si="384"/>
        <v>0.11589887179588379</v>
      </c>
    </row>
    <row r="2187" spans="1:21" x14ac:dyDescent="0.55000000000000004">
      <c r="A2187">
        <v>1.05</v>
      </c>
      <c r="B2187" t="s">
        <v>17</v>
      </c>
      <c r="C2187" t="s">
        <v>12</v>
      </c>
      <c r="D2187">
        <v>60.6</v>
      </c>
      <c r="E2187">
        <v>60</v>
      </c>
      <c r="F2187" t="s">
        <v>16</v>
      </c>
      <c r="G2187" t="s">
        <v>11</v>
      </c>
      <c r="H2187">
        <v>6324</v>
      </c>
      <c r="I2187">
        <f t="shared" si="374"/>
        <v>79.523581408284173</v>
      </c>
      <c r="J2187">
        <f t="shared" si="375"/>
        <v>3.8009918612601714</v>
      </c>
      <c r="K2187">
        <f t="shared" si="376"/>
        <v>-1.2574886370696422E-2</v>
      </c>
      <c r="M2187">
        <f t="shared" si="377"/>
        <v>5135.9180685987067</v>
      </c>
      <c r="N2187">
        <f t="shared" si="378"/>
        <v>69.515485629918601</v>
      </c>
      <c r="O2187">
        <f t="shared" si="379"/>
        <v>3.6535178872305281</v>
      </c>
      <c r="P2187">
        <f t="shared" si="380"/>
        <v>-1.5512613161010404E-2</v>
      </c>
      <c r="R2187">
        <f t="shared" si="381"/>
        <v>0.18786874310583385</v>
      </c>
      <c r="S2187">
        <f t="shared" si="382"/>
        <v>0.12585066719999363</v>
      </c>
      <c r="T2187">
        <f t="shared" si="383"/>
        <v>3.8798813418335021E-2</v>
      </c>
      <c r="U2187">
        <f t="shared" si="384"/>
        <v>0.23361855556483135</v>
      </c>
    </row>
    <row r="2188" spans="1:21" x14ac:dyDescent="0.55000000000000004">
      <c r="A2188">
        <v>0.93</v>
      </c>
      <c r="B2188" t="s">
        <v>21</v>
      </c>
      <c r="C2188" t="s">
        <v>24</v>
      </c>
      <c r="D2188">
        <v>60.2</v>
      </c>
      <c r="E2188">
        <v>60</v>
      </c>
      <c r="F2188" t="s">
        <v>10</v>
      </c>
      <c r="G2188" t="s">
        <v>11</v>
      </c>
      <c r="H2188">
        <v>6325</v>
      </c>
      <c r="I2188">
        <f t="shared" si="374"/>
        <v>79.529868602934329</v>
      </c>
      <c r="J2188">
        <f t="shared" si="375"/>
        <v>3.8010605298478555</v>
      </c>
      <c r="K2188">
        <f t="shared" si="376"/>
        <v>-1.2573892269238629E-2</v>
      </c>
      <c r="M2188">
        <f t="shared" si="377"/>
        <v>4359.1711010345134</v>
      </c>
      <c r="N2188">
        <f t="shared" si="378"/>
        <v>63.195761780733967</v>
      </c>
      <c r="O2188">
        <f t="shared" si="379"/>
        <v>3.5583478414668854</v>
      </c>
      <c r="P2188">
        <f t="shared" si="380"/>
        <v>-1.7540734471285582E-2</v>
      </c>
      <c r="R2188">
        <f t="shared" si="381"/>
        <v>0.31080298797873307</v>
      </c>
      <c r="S2188">
        <f t="shared" si="382"/>
        <v>0.2053832994965831</v>
      </c>
      <c r="T2188">
        <f t="shared" si="383"/>
        <v>6.3853939308534266E-2</v>
      </c>
      <c r="U2188">
        <f t="shared" si="384"/>
        <v>0.39501230770030321</v>
      </c>
    </row>
    <row r="2189" spans="1:21" x14ac:dyDescent="0.55000000000000004">
      <c r="A2189">
        <v>1.01</v>
      </c>
      <c r="B2189" t="s">
        <v>17</v>
      </c>
      <c r="C2189" t="s">
        <v>12</v>
      </c>
      <c r="D2189">
        <v>60.8</v>
      </c>
      <c r="E2189">
        <v>57</v>
      </c>
      <c r="F2189" t="s">
        <v>26</v>
      </c>
      <c r="G2189" t="s">
        <v>11</v>
      </c>
      <c r="H2189">
        <v>6326</v>
      </c>
      <c r="I2189">
        <f t="shared" si="374"/>
        <v>79.536155300592696</v>
      </c>
      <c r="J2189">
        <f t="shared" si="375"/>
        <v>3.8011291875797042</v>
      </c>
      <c r="K2189">
        <f t="shared" si="376"/>
        <v>-1.2572898403508172E-2</v>
      </c>
      <c r="M2189">
        <f t="shared" si="377"/>
        <v>4877.0024127439756</v>
      </c>
      <c r="N2189">
        <f t="shared" si="378"/>
        <v>67.408911013523721</v>
      </c>
      <c r="O2189">
        <f t="shared" si="379"/>
        <v>3.6217945386426473</v>
      </c>
      <c r="P2189">
        <f t="shared" si="380"/>
        <v>-1.6188653597768797E-2</v>
      </c>
      <c r="R2189">
        <f t="shared" si="381"/>
        <v>0.22905431350869815</v>
      </c>
      <c r="S2189">
        <f t="shared" si="382"/>
        <v>0.15247461033584314</v>
      </c>
      <c r="T2189">
        <f t="shared" si="383"/>
        <v>4.7179309117679515E-2</v>
      </c>
      <c r="U2189">
        <f t="shared" si="384"/>
        <v>0.28758326665963779</v>
      </c>
    </row>
    <row r="2190" spans="1:21" x14ac:dyDescent="0.55000000000000004">
      <c r="A2190">
        <v>1.01</v>
      </c>
      <c r="B2190" t="s">
        <v>17</v>
      </c>
      <c r="C2190" t="s">
        <v>12</v>
      </c>
      <c r="D2190">
        <v>61.2</v>
      </c>
      <c r="E2190">
        <v>58</v>
      </c>
      <c r="F2190" t="s">
        <v>10</v>
      </c>
      <c r="G2190" t="s">
        <v>11</v>
      </c>
      <c r="H2190">
        <v>6326</v>
      </c>
      <c r="I2190">
        <f t="shared" si="374"/>
        <v>79.536155300592696</v>
      </c>
      <c r="J2190">
        <f t="shared" si="375"/>
        <v>3.8011291875797042</v>
      </c>
      <c r="K2190">
        <f t="shared" si="376"/>
        <v>-1.2572898403508172E-2</v>
      </c>
      <c r="M2190">
        <f t="shared" si="377"/>
        <v>4877.0024127439756</v>
      </c>
      <c r="N2190">
        <f t="shared" si="378"/>
        <v>67.408911013523721</v>
      </c>
      <c r="O2190">
        <f t="shared" si="379"/>
        <v>3.6217945386426473</v>
      </c>
      <c r="P2190">
        <f t="shared" si="380"/>
        <v>-1.6188653597768797E-2</v>
      </c>
      <c r="R2190">
        <f t="shared" si="381"/>
        <v>0.22905431350869815</v>
      </c>
      <c r="S2190">
        <f t="shared" si="382"/>
        <v>0.15247461033584314</v>
      </c>
      <c r="T2190">
        <f t="shared" si="383"/>
        <v>4.7179309117679515E-2</v>
      </c>
      <c r="U2190">
        <f t="shared" si="384"/>
        <v>0.28758326665963779</v>
      </c>
    </row>
    <row r="2191" spans="1:21" x14ac:dyDescent="0.55000000000000004">
      <c r="A2191">
        <v>1.24</v>
      </c>
      <c r="B2191" t="s">
        <v>23</v>
      </c>
      <c r="C2191" t="s">
        <v>14</v>
      </c>
      <c r="D2191">
        <v>62.3</v>
      </c>
      <c r="E2191">
        <v>57</v>
      </c>
      <c r="F2191" t="s">
        <v>10</v>
      </c>
      <c r="G2191" t="s">
        <v>11</v>
      </c>
      <c r="H2191">
        <v>6328</v>
      </c>
      <c r="I2191">
        <f t="shared" si="374"/>
        <v>79.54872720540537</v>
      </c>
      <c r="J2191">
        <f t="shared" si="375"/>
        <v>3.8012664704896202</v>
      </c>
      <c r="K2191">
        <f t="shared" si="376"/>
        <v>-1.2570911378856726E-2</v>
      </c>
      <c r="M2191">
        <f t="shared" si="377"/>
        <v>6365.7674339086825</v>
      </c>
      <c r="N2191">
        <f t="shared" si="378"/>
        <v>79.521715057794268</v>
      </c>
      <c r="O2191">
        <f t="shared" si="379"/>
        <v>3.8042037930229626</v>
      </c>
      <c r="P2191">
        <f t="shared" si="380"/>
        <v>-1.230142108640804E-2</v>
      </c>
      <c r="R2191">
        <f t="shared" si="381"/>
        <v>5.9683049792481832E-3</v>
      </c>
      <c r="S2191">
        <f t="shared" si="382"/>
        <v>3.3956731377177141E-4</v>
      </c>
      <c r="T2191">
        <f t="shared" si="383"/>
        <v>7.7272207990304489E-4</v>
      </c>
      <c r="U2191">
        <f t="shared" si="384"/>
        <v>2.1437609758505418E-2</v>
      </c>
    </row>
    <row r="2192" spans="1:21" x14ac:dyDescent="0.55000000000000004">
      <c r="A2192">
        <v>1.7</v>
      </c>
      <c r="B2192" t="s">
        <v>13</v>
      </c>
      <c r="C2192" t="s">
        <v>20</v>
      </c>
      <c r="D2192">
        <v>62.4</v>
      </c>
      <c r="E2192">
        <v>60</v>
      </c>
      <c r="F2192" t="s">
        <v>16</v>
      </c>
      <c r="G2192" t="s">
        <v>11</v>
      </c>
      <c r="H2192">
        <v>6329</v>
      </c>
      <c r="I2192">
        <f t="shared" si="374"/>
        <v>79.555012412795207</v>
      </c>
      <c r="J2192">
        <f t="shared" si="375"/>
        <v>3.8013350956745464</v>
      </c>
      <c r="K2192">
        <f t="shared" si="376"/>
        <v>-1.25699182197496E-2</v>
      </c>
      <c r="M2192">
        <f t="shared" si="377"/>
        <v>9343.2974762380945</v>
      </c>
      <c r="N2192">
        <f t="shared" si="378"/>
        <v>103.74732314633539</v>
      </c>
      <c r="O2192">
        <f t="shared" si="379"/>
        <v>4.1690223017835937</v>
      </c>
      <c r="P2192">
        <f t="shared" si="380"/>
        <v>-4.5269560636865269E-3</v>
      </c>
      <c r="R2192">
        <f t="shared" si="381"/>
        <v>0.47626757406195203</v>
      </c>
      <c r="S2192">
        <f t="shared" si="382"/>
        <v>0.30409536746737054</v>
      </c>
      <c r="T2192">
        <f t="shared" si="383"/>
        <v>9.6725807342643966E-2</v>
      </c>
      <c r="U2192">
        <f t="shared" si="384"/>
        <v>0.63985795416123981</v>
      </c>
    </row>
    <row r="2193" spans="1:21" x14ac:dyDescent="0.55000000000000004">
      <c r="A2193">
        <v>0.85</v>
      </c>
      <c r="B2193" t="s">
        <v>8</v>
      </c>
      <c r="C2193" t="s">
        <v>9</v>
      </c>
      <c r="D2193">
        <v>62.7</v>
      </c>
      <c r="E2193">
        <v>56</v>
      </c>
      <c r="F2193" t="s">
        <v>16</v>
      </c>
      <c r="G2193" t="s">
        <v>11</v>
      </c>
      <c r="H2193">
        <v>6332</v>
      </c>
      <c r="I2193">
        <f t="shared" si="374"/>
        <v>79.57386505631105</v>
      </c>
      <c r="J2193">
        <f t="shared" si="375"/>
        <v>3.8015409061903185</v>
      </c>
      <c r="K2193">
        <f t="shared" si="376"/>
        <v>-1.2566940154186836E-2</v>
      </c>
      <c r="M2193">
        <f t="shared" si="377"/>
        <v>3841.339789325049</v>
      </c>
      <c r="N2193">
        <f t="shared" si="378"/>
        <v>58.9826125479442</v>
      </c>
      <c r="O2193">
        <f t="shared" si="379"/>
        <v>3.4949011442911235</v>
      </c>
      <c r="P2193">
        <f t="shared" si="380"/>
        <v>-1.8892815344802368E-2</v>
      </c>
      <c r="R2193">
        <f t="shared" si="381"/>
        <v>0.39334494799035868</v>
      </c>
      <c r="S2193">
        <f t="shared" si="382"/>
        <v>0.25876903797239575</v>
      </c>
      <c r="T2193">
        <f t="shared" si="383"/>
        <v>8.0661965625536666E-2</v>
      </c>
      <c r="U2193">
        <f t="shared" si="384"/>
        <v>0.50337433878110627</v>
      </c>
    </row>
    <row r="2194" spans="1:21" x14ac:dyDescent="0.55000000000000004">
      <c r="A2194">
        <v>1.4</v>
      </c>
      <c r="B2194" t="s">
        <v>27</v>
      </c>
      <c r="C2194" t="s">
        <v>14</v>
      </c>
      <c r="D2194">
        <v>62.9</v>
      </c>
      <c r="E2194">
        <v>56</v>
      </c>
      <c r="F2194" t="s">
        <v>16</v>
      </c>
      <c r="G2194" t="s">
        <v>11</v>
      </c>
      <c r="H2194">
        <v>6333</v>
      </c>
      <c r="I2194">
        <f t="shared" si="374"/>
        <v>79.58014827832379</v>
      </c>
      <c r="J2194">
        <f t="shared" si="375"/>
        <v>3.801609488027319</v>
      </c>
      <c r="K2194">
        <f t="shared" si="376"/>
        <v>-1.2565947935942488E-2</v>
      </c>
      <c r="M2194">
        <f t="shared" si="377"/>
        <v>7401.4300573276087</v>
      </c>
      <c r="N2194">
        <f t="shared" si="378"/>
        <v>87.948013523373788</v>
      </c>
      <c r="O2194">
        <f t="shared" si="379"/>
        <v>3.931097187374486</v>
      </c>
      <c r="P2194">
        <f t="shared" si="380"/>
        <v>-9.5972593393744733E-3</v>
      </c>
      <c r="R2194">
        <f t="shared" si="381"/>
        <v>0.16870836212341839</v>
      </c>
      <c r="S2194">
        <f t="shared" si="382"/>
        <v>0.10515015900428092</v>
      </c>
      <c r="T2194">
        <f t="shared" si="383"/>
        <v>3.4061283715482046E-2</v>
      </c>
      <c r="U2194">
        <f t="shared" si="384"/>
        <v>0.23624867870705155</v>
      </c>
    </row>
    <row r="2195" spans="1:21" x14ac:dyDescent="0.55000000000000004">
      <c r="A2195">
        <v>1.01</v>
      </c>
      <c r="B2195" t="s">
        <v>21</v>
      </c>
      <c r="C2195" t="s">
        <v>18</v>
      </c>
      <c r="D2195">
        <v>63.4</v>
      </c>
      <c r="E2195">
        <v>62</v>
      </c>
      <c r="F2195" t="s">
        <v>22</v>
      </c>
      <c r="G2195" t="s">
        <v>11</v>
      </c>
      <c r="H2195">
        <v>6333</v>
      </c>
      <c r="I2195">
        <f t="shared" si="374"/>
        <v>79.58014827832379</v>
      </c>
      <c r="J2195">
        <f t="shared" si="375"/>
        <v>3.801609488027319</v>
      </c>
      <c r="K2195">
        <f t="shared" si="376"/>
        <v>-1.2565947935942488E-2</v>
      </c>
      <c r="M2195">
        <f t="shared" si="377"/>
        <v>4877.0024127439756</v>
      </c>
      <c r="N2195">
        <f t="shared" si="378"/>
        <v>67.408911013523721</v>
      </c>
      <c r="O2195">
        <f t="shared" si="379"/>
        <v>3.6217945386426473</v>
      </c>
      <c r="P2195">
        <f t="shared" si="380"/>
        <v>-1.6188653597768797E-2</v>
      </c>
      <c r="R2195">
        <f t="shared" si="381"/>
        <v>0.22990645622233136</v>
      </c>
      <c r="S2195">
        <f t="shared" si="382"/>
        <v>0.15294313378548074</v>
      </c>
      <c r="T2195">
        <f t="shared" si="383"/>
        <v>4.7299689763237326E-2</v>
      </c>
      <c r="U2195">
        <f t="shared" si="384"/>
        <v>0.28829545373686083</v>
      </c>
    </row>
    <row r="2196" spans="1:21" x14ac:dyDescent="0.55000000000000004">
      <c r="A2196">
        <v>1.01</v>
      </c>
      <c r="B2196" t="s">
        <v>21</v>
      </c>
      <c r="C2196" t="s">
        <v>18</v>
      </c>
      <c r="D2196">
        <v>58.8</v>
      </c>
      <c r="E2196">
        <v>61</v>
      </c>
      <c r="F2196" t="s">
        <v>22</v>
      </c>
      <c r="G2196" t="s">
        <v>11</v>
      </c>
      <c r="H2196">
        <v>6333</v>
      </c>
      <c r="I2196">
        <f t="shared" si="374"/>
        <v>79.58014827832379</v>
      </c>
      <c r="J2196">
        <f t="shared" si="375"/>
        <v>3.801609488027319</v>
      </c>
      <c r="K2196">
        <f t="shared" si="376"/>
        <v>-1.2565947935942488E-2</v>
      </c>
      <c r="M2196">
        <f t="shared" si="377"/>
        <v>4877.0024127439756</v>
      </c>
      <c r="N2196">
        <f t="shared" si="378"/>
        <v>67.408911013523721</v>
      </c>
      <c r="O2196">
        <f t="shared" si="379"/>
        <v>3.6217945386426473</v>
      </c>
      <c r="P2196">
        <f t="shared" si="380"/>
        <v>-1.6188653597768797E-2</v>
      </c>
      <c r="R2196">
        <f t="shared" si="381"/>
        <v>0.22990645622233136</v>
      </c>
      <c r="S2196">
        <f t="shared" si="382"/>
        <v>0.15294313378548074</v>
      </c>
      <c r="T2196">
        <f t="shared" si="383"/>
        <v>4.7299689763237326E-2</v>
      </c>
      <c r="U2196">
        <f t="shared" si="384"/>
        <v>0.28829545373686083</v>
      </c>
    </row>
    <row r="2197" spans="1:21" x14ac:dyDescent="0.55000000000000004">
      <c r="A2197">
        <v>1.02</v>
      </c>
      <c r="B2197" t="s">
        <v>21</v>
      </c>
      <c r="C2197" t="s">
        <v>14</v>
      </c>
      <c r="D2197">
        <v>61.2</v>
      </c>
      <c r="E2197">
        <v>57</v>
      </c>
      <c r="F2197" t="s">
        <v>26</v>
      </c>
      <c r="G2197" t="s">
        <v>11</v>
      </c>
      <c r="H2197">
        <v>6333</v>
      </c>
      <c r="I2197">
        <f t="shared" si="374"/>
        <v>79.58014827832379</v>
      </c>
      <c r="J2197">
        <f t="shared" si="375"/>
        <v>3.801609488027319</v>
      </c>
      <c r="K2197">
        <f t="shared" si="376"/>
        <v>-1.2565947935942488E-2</v>
      </c>
      <c r="M2197">
        <f t="shared" si="377"/>
        <v>4941.7313267076588</v>
      </c>
      <c r="N2197">
        <f t="shared" si="378"/>
        <v>67.935554667622441</v>
      </c>
      <c r="O2197">
        <f t="shared" si="379"/>
        <v>3.6297253757896177</v>
      </c>
      <c r="P2197">
        <f t="shared" si="380"/>
        <v>-1.6019643488579198E-2</v>
      </c>
      <c r="R2197">
        <f t="shared" si="381"/>
        <v>0.21968556344423515</v>
      </c>
      <c r="S2197">
        <f t="shared" si="382"/>
        <v>0.14632535704728172</v>
      </c>
      <c r="T2197">
        <f t="shared" si="383"/>
        <v>4.5213510956090629E-2</v>
      </c>
      <c r="U2197">
        <f t="shared" si="384"/>
        <v>0.27484560418701687</v>
      </c>
    </row>
    <row r="2198" spans="1:21" x14ac:dyDescent="0.55000000000000004">
      <c r="A2198">
        <v>1.29</v>
      </c>
      <c r="B2198" t="s">
        <v>21</v>
      </c>
      <c r="C2198" t="s">
        <v>20</v>
      </c>
      <c r="D2198">
        <v>61.7</v>
      </c>
      <c r="E2198">
        <v>54</v>
      </c>
      <c r="F2198" t="s">
        <v>10</v>
      </c>
      <c r="G2198" t="s">
        <v>11</v>
      </c>
      <c r="H2198">
        <v>6334</v>
      </c>
      <c r="I2198">
        <f t="shared" si="374"/>
        <v>79.586431004286155</v>
      </c>
      <c r="J2198">
        <f t="shared" si="375"/>
        <v>3.801678059035893</v>
      </c>
      <c r="K2198">
        <f t="shared" si="376"/>
        <v>-1.2564955952681742E-2</v>
      </c>
      <c r="M2198">
        <f t="shared" si="377"/>
        <v>6689.4120037270968</v>
      </c>
      <c r="N2198">
        <f t="shared" si="378"/>
        <v>82.154933328287882</v>
      </c>
      <c r="O2198">
        <f t="shared" si="379"/>
        <v>3.8438579787578138</v>
      </c>
      <c r="P2198">
        <f t="shared" si="380"/>
        <v>-1.1456370540460049E-2</v>
      </c>
      <c r="R2198">
        <f t="shared" si="381"/>
        <v>5.6111778296036759E-2</v>
      </c>
      <c r="S2198">
        <f t="shared" si="382"/>
        <v>3.2273118565442391E-2</v>
      </c>
      <c r="T2198">
        <f t="shared" si="383"/>
        <v>1.1095079348359564E-2</v>
      </c>
      <c r="U2198">
        <f t="shared" si="384"/>
        <v>8.8228356422139886E-2</v>
      </c>
    </row>
    <row r="2199" spans="1:21" x14ac:dyDescent="0.55000000000000004">
      <c r="A2199">
        <v>1</v>
      </c>
      <c r="B2199" t="s">
        <v>21</v>
      </c>
      <c r="C2199" t="s">
        <v>12</v>
      </c>
      <c r="D2199">
        <v>62.7</v>
      </c>
      <c r="E2199">
        <v>54</v>
      </c>
      <c r="F2199" t="s">
        <v>16</v>
      </c>
      <c r="G2199" t="s">
        <v>11</v>
      </c>
      <c r="H2199">
        <v>6335</v>
      </c>
      <c r="I2199">
        <f t="shared" si="374"/>
        <v>79.59271323431561</v>
      </c>
      <c r="J2199">
        <f t="shared" si="375"/>
        <v>3.8017466192194602</v>
      </c>
      <c r="K2199">
        <f t="shared" si="376"/>
        <v>-1.2563964204311858E-2</v>
      </c>
      <c r="M2199">
        <f t="shared" si="377"/>
        <v>4812.2734987802924</v>
      </c>
      <c r="N2199">
        <f t="shared" si="378"/>
        <v>66.882267359425001</v>
      </c>
      <c r="O2199">
        <f t="shared" si="379"/>
        <v>3.6138637014956769</v>
      </c>
      <c r="P2199">
        <f t="shared" si="380"/>
        <v>-1.6357663706958396E-2</v>
      </c>
      <c r="R2199">
        <f t="shared" si="381"/>
        <v>0.24036724565425535</v>
      </c>
      <c r="S2199">
        <f t="shared" si="382"/>
        <v>0.15969358699296893</v>
      </c>
      <c r="T2199">
        <f t="shared" si="383"/>
        <v>4.9420157770103494E-2</v>
      </c>
      <c r="U2199">
        <f t="shared" si="384"/>
        <v>0.30195083661131167</v>
      </c>
    </row>
    <row r="2200" spans="1:21" x14ac:dyDescent="0.55000000000000004">
      <c r="A2200">
        <v>1</v>
      </c>
      <c r="B2200" t="s">
        <v>21</v>
      </c>
      <c r="C2200" t="s">
        <v>12</v>
      </c>
      <c r="D2200">
        <v>59.5</v>
      </c>
      <c r="E2200">
        <v>61</v>
      </c>
      <c r="F2200" t="s">
        <v>16</v>
      </c>
      <c r="G2200" t="s">
        <v>11</v>
      </c>
      <c r="H2200">
        <v>6336</v>
      </c>
      <c r="I2200">
        <f t="shared" si="374"/>
        <v>79.598994968529595</v>
      </c>
      <c r="J2200">
        <f t="shared" si="375"/>
        <v>3.8018151685814372</v>
      </c>
      <c r="K2200">
        <f t="shared" si="376"/>
        <v>-1.2562972690740151E-2</v>
      </c>
      <c r="M2200">
        <f t="shared" si="377"/>
        <v>4812.2734987802924</v>
      </c>
      <c r="N2200">
        <f t="shared" si="378"/>
        <v>66.882267359425001</v>
      </c>
      <c r="O2200">
        <f t="shared" si="379"/>
        <v>3.6138637014956769</v>
      </c>
      <c r="P2200">
        <f t="shared" si="380"/>
        <v>-1.6357663706958396E-2</v>
      </c>
      <c r="R2200">
        <f t="shared" si="381"/>
        <v>0.24048713718745385</v>
      </c>
      <c r="S2200">
        <f t="shared" si="382"/>
        <v>0.15975990166876233</v>
      </c>
      <c r="T2200">
        <f t="shared" si="383"/>
        <v>4.9437297383368106E-2</v>
      </c>
      <c r="U2200">
        <f t="shared" si="384"/>
        <v>0.30205359110708052</v>
      </c>
    </row>
    <row r="2201" spans="1:21" x14ac:dyDescent="0.55000000000000004">
      <c r="A2201">
        <v>1.04</v>
      </c>
      <c r="B2201" t="s">
        <v>15</v>
      </c>
      <c r="C2201" t="s">
        <v>18</v>
      </c>
      <c r="D2201">
        <v>59.9</v>
      </c>
      <c r="E2201">
        <v>62</v>
      </c>
      <c r="F2201" t="s">
        <v>16</v>
      </c>
      <c r="G2201" t="s">
        <v>11</v>
      </c>
      <c r="H2201">
        <v>6337</v>
      </c>
      <c r="I2201">
        <f t="shared" si="374"/>
        <v>79.605276207045478</v>
      </c>
      <c r="J2201">
        <f t="shared" si="375"/>
        <v>3.8018837071252398</v>
      </c>
      <c r="K2201">
        <f t="shared" si="376"/>
        <v>-1.256198141187399E-2</v>
      </c>
      <c r="M2201">
        <f t="shared" si="377"/>
        <v>5071.1891546350253</v>
      </c>
      <c r="N2201">
        <f t="shared" si="378"/>
        <v>68.988841975819881</v>
      </c>
      <c r="O2201">
        <f t="shared" si="379"/>
        <v>3.6455870500835581</v>
      </c>
      <c r="P2201">
        <f t="shared" si="380"/>
        <v>-1.5681623270200003E-2</v>
      </c>
      <c r="R2201">
        <f t="shared" si="381"/>
        <v>0.1997492260320301</v>
      </c>
      <c r="S2201">
        <f t="shared" si="382"/>
        <v>0.13336344947303866</v>
      </c>
      <c r="T2201">
        <f t="shared" si="383"/>
        <v>4.1110320325884991E-2</v>
      </c>
      <c r="U2201">
        <f t="shared" si="384"/>
        <v>0.24833995179910295</v>
      </c>
    </row>
    <row r="2202" spans="1:21" x14ac:dyDescent="0.55000000000000004">
      <c r="A2202">
        <v>1.1499999999999999</v>
      </c>
      <c r="B2202" t="s">
        <v>17</v>
      </c>
      <c r="C2202" t="s">
        <v>14</v>
      </c>
      <c r="D2202">
        <v>61.4</v>
      </c>
      <c r="E2202">
        <v>57</v>
      </c>
      <c r="F2202" t="s">
        <v>26</v>
      </c>
      <c r="G2202" t="s">
        <v>11</v>
      </c>
      <c r="H2202">
        <v>6337</v>
      </c>
      <c r="I2202">
        <f t="shared" si="374"/>
        <v>79.605276207045478</v>
      </c>
      <c r="J2202">
        <f t="shared" si="375"/>
        <v>3.8018837071252398</v>
      </c>
      <c r="K2202">
        <f t="shared" si="376"/>
        <v>-1.256198141187399E-2</v>
      </c>
      <c r="M2202">
        <f t="shared" si="377"/>
        <v>5783.2072082355353</v>
      </c>
      <c r="N2202">
        <f t="shared" si="378"/>
        <v>74.781922170905801</v>
      </c>
      <c r="O2202">
        <f t="shared" si="379"/>
        <v>3.7328262587002303</v>
      </c>
      <c r="P2202">
        <f t="shared" si="380"/>
        <v>-1.3822512069114425E-2</v>
      </c>
      <c r="R2202">
        <f t="shared" si="381"/>
        <v>8.7390372694408192E-2</v>
      </c>
      <c r="S2202">
        <f t="shared" si="382"/>
        <v>6.0590883744873994E-2</v>
      </c>
      <c r="T2202">
        <f t="shared" si="383"/>
        <v>1.8164008619092314E-2</v>
      </c>
      <c r="U2202">
        <f t="shared" si="384"/>
        <v>0.10034489113707339</v>
      </c>
    </row>
    <row r="2203" spans="1:21" x14ac:dyDescent="0.55000000000000004">
      <c r="A2203">
        <v>1.29</v>
      </c>
      <c r="B2203" t="s">
        <v>15</v>
      </c>
      <c r="C2203" t="s">
        <v>14</v>
      </c>
      <c r="D2203">
        <v>62.1</v>
      </c>
      <c r="E2203">
        <v>57</v>
      </c>
      <c r="F2203" t="s">
        <v>10</v>
      </c>
      <c r="G2203" t="s">
        <v>11</v>
      </c>
      <c r="H2203">
        <v>6337</v>
      </c>
      <c r="I2203">
        <f t="shared" si="374"/>
        <v>79.605276207045478</v>
      </c>
      <c r="J2203">
        <f t="shared" si="375"/>
        <v>3.8018837071252398</v>
      </c>
      <c r="K2203">
        <f t="shared" si="376"/>
        <v>-1.256198141187399E-2</v>
      </c>
      <c r="M2203">
        <f t="shared" si="377"/>
        <v>6689.4120037270968</v>
      </c>
      <c r="N2203">
        <f t="shared" si="378"/>
        <v>82.154933328287882</v>
      </c>
      <c r="O2203">
        <f t="shared" si="379"/>
        <v>3.8438579787578138</v>
      </c>
      <c r="P2203">
        <f t="shared" si="380"/>
        <v>-1.1456370540460049E-2</v>
      </c>
      <c r="R2203">
        <f t="shared" si="381"/>
        <v>5.5611804280747489E-2</v>
      </c>
      <c r="S2203">
        <f t="shared" si="382"/>
        <v>3.2028745363699228E-2</v>
      </c>
      <c r="T2203">
        <f t="shared" si="383"/>
        <v>1.1040388098643978E-2</v>
      </c>
      <c r="U2203">
        <f t="shared" si="384"/>
        <v>8.8012458796419002E-2</v>
      </c>
    </row>
    <row r="2204" spans="1:21" x14ac:dyDescent="0.55000000000000004">
      <c r="A2204">
        <v>1.2</v>
      </c>
      <c r="B2204" t="s">
        <v>19</v>
      </c>
      <c r="C2204" t="s">
        <v>20</v>
      </c>
      <c r="D2204">
        <v>61.8</v>
      </c>
      <c r="E2204">
        <v>58</v>
      </c>
      <c r="F2204" t="s">
        <v>16</v>
      </c>
      <c r="G2204" t="s">
        <v>11</v>
      </c>
      <c r="H2204">
        <v>6338</v>
      </c>
      <c r="I2204">
        <f t="shared" si="374"/>
        <v>79.611556949980567</v>
      </c>
      <c r="J2204">
        <f t="shared" si="375"/>
        <v>3.8019522348542818</v>
      </c>
      <c r="K2204">
        <f t="shared" si="376"/>
        <v>-1.2560990367620792E-2</v>
      </c>
      <c r="M2204">
        <f t="shared" si="377"/>
        <v>6106.8517780539496</v>
      </c>
      <c r="N2204">
        <f t="shared" si="378"/>
        <v>77.415140441399387</v>
      </c>
      <c r="O2204">
        <f t="shared" si="379"/>
        <v>3.7724804444350815</v>
      </c>
      <c r="P2204">
        <f t="shared" si="380"/>
        <v>-1.2977461523166433E-2</v>
      </c>
      <c r="R2204">
        <f t="shared" si="381"/>
        <v>3.6470214885776335E-2</v>
      </c>
      <c r="S2204">
        <f t="shared" si="382"/>
        <v>2.7589166607571491E-2</v>
      </c>
      <c r="T2204">
        <f t="shared" si="383"/>
        <v>7.751751889205391E-3</v>
      </c>
      <c r="U2204">
        <f t="shared" si="384"/>
        <v>3.3155917117745966E-2</v>
      </c>
    </row>
    <row r="2205" spans="1:21" x14ac:dyDescent="0.55000000000000004">
      <c r="A2205">
        <v>1.3</v>
      </c>
      <c r="B2205" t="s">
        <v>27</v>
      </c>
      <c r="C2205" t="s">
        <v>12</v>
      </c>
      <c r="D2205">
        <v>61.5</v>
      </c>
      <c r="E2205">
        <v>58</v>
      </c>
      <c r="F2205" t="s">
        <v>10</v>
      </c>
      <c r="G2205" t="s">
        <v>11</v>
      </c>
      <c r="H2205">
        <v>6339</v>
      </c>
      <c r="I2205">
        <f t="shared" si="374"/>
        <v>79.617837197452175</v>
      </c>
      <c r="J2205">
        <f t="shared" si="375"/>
        <v>3.802020751771976</v>
      </c>
      <c r="K2205">
        <f t="shared" si="376"/>
        <v>-1.2559999557888024E-2</v>
      </c>
      <c r="M2205">
        <f t="shared" si="377"/>
        <v>6754.14091769078</v>
      </c>
      <c r="N2205">
        <f t="shared" si="378"/>
        <v>82.681576982386588</v>
      </c>
      <c r="O2205">
        <f t="shared" si="379"/>
        <v>3.8517888159047837</v>
      </c>
      <c r="P2205">
        <f t="shared" si="380"/>
        <v>-1.1287360431270453E-2</v>
      </c>
      <c r="R2205">
        <f t="shared" si="381"/>
        <v>6.5489969662530373E-2</v>
      </c>
      <c r="S2205">
        <f t="shared" si="382"/>
        <v>3.8480570344260175E-2</v>
      </c>
      <c r="T2205">
        <f t="shared" si="383"/>
        <v>1.3089898078439677E-2</v>
      </c>
      <c r="U2205">
        <f t="shared" si="384"/>
        <v>0.10132477479414552</v>
      </c>
    </row>
    <row r="2206" spans="1:21" x14ac:dyDescent="0.55000000000000004">
      <c r="A2206">
        <v>1.28</v>
      </c>
      <c r="B2206" t="s">
        <v>27</v>
      </c>
      <c r="C2206" t="s">
        <v>18</v>
      </c>
      <c r="D2206">
        <v>62.2</v>
      </c>
      <c r="E2206">
        <v>56</v>
      </c>
      <c r="F2206" t="s">
        <v>10</v>
      </c>
      <c r="G2206" t="s">
        <v>11</v>
      </c>
      <c r="H2206">
        <v>6507</v>
      </c>
      <c r="I2206">
        <f t="shared" si="374"/>
        <v>80.665977958492519</v>
      </c>
      <c r="J2206">
        <f t="shared" si="375"/>
        <v>3.8133808067338557</v>
      </c>
      <c r="K2206">
        <f t="shared" si="376"/>
        <v>-1.2396800055093362E-2</v>
      </c>
      <c r="M2206">
        <f t="shared" si="377"/>
        <v>6624.6830897634136</v>
      </c>
      <c r="N2206">
        <f t="shared" si="378"/>
        <v>81.628289674189148</v>
      </c>
      <c r="O2206">
        <f t="shared" si="379"/>
        <v>3.8359271416108438</v>
      </c>
      <c r="P2206">
        <f t="shared" si="380"/>
        <v>-1.1625380649649648E-2</v>
      </c>
      <c r="R2206">
        <f t="shared" si="381"/>
        <v>1.8085613917844412E-2</v>
      </c>
      <c r="S2206">
        <f t="shared" si="382"/>
        <v>1.1929585930164955E-2</v>
      </c>
      <c r="T2206">
        <f t="shared" si="383"/>
        <v>5.9124267991213109E-3</v>
      </c>
      <c r="U2206">
        <f t="shared" si="384"/>
        <v>6.2227300756276034E-2</v>
      </c>
    </row>
    <row r="2207" spans="1:21" x14ac:dyDescent="0.55000000000000004">
      <c r="A2207">
        <v>1.27</v>
      </c>
      <c r="B2207" t="s">
        <v>19</v>
      </c>
      <c r="C2207" t="s">
        <v>20</v>
      </c>
      <c r="D2207">
        <v>62.1</v>
      </c>
      <c r="E2207">
        <v>59</v>
      </c>
      <c r="F2207" t="s">
        <v>10</v>
      </c>
      <c r="G2207" t="s">
        <v>11</v>
      </c>
      <c r="H2207">
        <v>6507</v>
      </c>
      <c r="I2207">
        <f t="shared" si="374"/>
        <v>80.665977958492519</v>
      </c>
      <c r="J2207">
        <f t="shared" si="375"/>
        <v>3.8133808067338557</v>
      </c>
      <c r="K2207">
        <f t="shared" si="376"/>
        <v>-1.2396800055093362E-2</v>
      </c>
      <c r="M2207">
        <f t="shared" si="377"/>
        <v>6559.9541757997322</v>
      </c>
      <c r="N2207">
        <f t="shared" si="378"/>
        <v>81.101646020090442</v>
      </c>
      <c r="O2207">
        <f t="shared" si="379"/>
        <v>3.8279963044638734</v>
      </c>
      <c r="P2207">
        <f t="shared" si="380"/>
        <v>-1.1794390758839247E-2</v>
      </c>
      <c r="R2207">
        <f t="shared" si="381"/>
        <v>8.1380322421595493E-3</v>
      </c>
      <c r="S2207">
        <f t="shared" si="382"/>
        <v>5.4008898500195494E-3</v>
      </c>
      <c r="T2207">
        <f t="shared" si="383"/>
        <v>3.8326877043616844E-3</v>
      </c>
      <c r="U2207">
        <f t="shared" si="384"/>
        <v>4.8593935013625425E-2</v>
      </c>
    </row>
    <row r="2208" spans="1:21" x14ac:dyDescent="0.55000000000000004">
      <c r="A2208">
        <v>1.45</v>
      </c>
      <c r="B2208" t="s">
        <v>27</v>
      </c>
      <c r="C2208" t="s">
        <v>12</v>
      </c>
      <c r="D2208">
        <v>62.7</v>
      </c>
      <c r="E2208">
        <v>58</v>
      </c>
      <c r="F2208" t="s">
        <v>16</v>
      </c>
      <c r="G2208" t="s">
        <v>11</v>
      </c>
      <c r="H2208">
        <v>6508</v>
      </c>
      <c r="I2208">
        <f t="shared" si="374"/>
        <v>80.672176120394823</v>
      </c>
      <c r="J2208">
        <f t="shared" si="375"/>
        <v>3.8134475442648212</v>
      </c>
      <c r="K2208">
        <f t="shared" si="376"/>
        <v>-1.2395847590718318E-2</v>
      </c>
      <c r="M2208">
        <f t="shared" si="377"/>
        <v>7725.074627146023</v>
      </c>
      <c r="N2208">
        <f t="shared" si="378"/>
        <v>90.581231793867403</v>
      </c>
      <c r="O2208">
        <f t="shared" si="379"/>
        <v>3.9707513731093371</v>
      </c>
      <c r="P2208">
        <f t="shared" si="380"/>
        <v>-8.7522087934264817E-3</v>
      </c>
      <c r="R2208">
        <f t="shared" si="381"/>
        <v>0.18701208161432437</v>
      </c>
      <c r="S2208">
        <f t="shared" si="382"/>
        <v>0.12283114389630875</v>
      </c>
      <c r="T2208">
        <f t="shared" si="383"/>
        <v>4.1249768619760006E-2</v>
      </c>
      <c r="U2208">
        <f t="shared" si="384"/>
        <v>0.29394027077423057</v>
      </c>
    </row>
    <row r="2209" spans="1:21" x14ac:dyDescent="0.55000000000000004">
      <c r="A2209">
        <v>1.02</v>
      </c>
      <c r="B2209" t="s">
        <v>8</v>
      </c>
      <c r="C2209" t="s">
        <v>14</v>
      </c>
      <c r="D2209">
        <v>61.9</v>
      </c>
      <c r="E2209">
        <v>55</v>
      </c>
      <c r="F2209" t="s">
        <v>10</v>
      </c>
      <c r="G2209" t="s">
        <v>28</v>
      </c>
      <c r="H2209">
        <v>6508</v>
      </c>
      <c r="I2209">
        <f t="shared" si="374"/>
        <v>80.672176120394823</v>
      </c>
      <c r="J2209">
        <f t="shared" si="375"/>
        <v>3.8134475442648212</v>
      </c>
      <c r="K2209">
        <f t="shared" si="376"/>
        <v>-1.2395847590718318E-2</v>
      </c>
      <c r="M2209">
        <f t="shared" si="377"/>
        <v>4941.7313267076588</v>
      </c>
      <c r="N2209">
        <f t="shared" si="378"/>
        <v>67.935554667622441</v>
      </c>
      <c r="O2209">
        <f t="shared" si="379"/>
        <v>3.6297253757896177</v>
      </c>
      <c r="P2209">
        <f t="shared" si="380"/>
        <v>-1.6019643488579198E-2</v>
      </c>
      <c r="R2209">
        <f t="shared" si="381"/>
        <v>0.24066820425512311</v>
      </c>
      <c r="S2209">
        <f t="shared" si="382"/>
        <v>0.15788121834923979</v>
      </c>
      <c r="T2209">
        <f t="shared" si="383"/>
        <v>4.8177447399665896E-2</v>
      </c>
      <c r="U2209">
        <f t="shared" si="384"/>
        <v>0.29233950089659722</v>
      </c>
    </row>
    <row r="2210" spans="1:21" x14ac:dyDescent="0.55000000000000004">
      <c r="A2210">
        <v>1.31</v>
      </c>
      <c r="B2210" t="s">
        <v>17</v>
      </c>
      <c r="C2210" t="s">
        <v>20</v>
      </c>
      <c r="D2210">
        <v>62</v>
      </c>
      <c r="E2210">
        <v>58</v>
      </c>
      <c r="F2210" t="s">
        <v>16</v>
      </c>
      <c r="G2210" t="s">
        <v>11</v>
      </c>
      <c r="H2210">
        <v>6508</v>
      </c>
      <c r="I2210">
        <f t="shared" si="374"/>
        <v>80.672176120394823</v>
      </c>
      <c r="J2210">
        <f t="shared" si="375"/>
        <v>3.8134475442648212</v>
      </c>
      <c r="K2210">
        <f t="shared" si="376"/>
        <v>-1.2395847590718318E-2</v>
      </c>
      <c r="M2210">
        <f t="shared" si="377"/>
        <v>6818.8698316544633</v>
      </c>
      <c r="N2210">
        <f t="shared" si="378"/>
        <v>83.208220636485322</v>
      </c>
      <c r="O2210">
        <f t="shared" si="379"/>
        <v>3.8597196530517541</v>
      </c>
      <c r="P2210">
        <f t="shared" si="380"/>
        <v>-1.1118350322080854E-2</v>
      </c>
      <c r="R2210">
        <f t="shared" si="381"/>
        <v>4.7767337377760184E-2</v>
      </c>
      <c r="S2210">
        <f t="shared" si="382"/>
        <v>3.1436421304734813E-2</v>
      </c>
      <c r="T2210">
        <f t="shared" si="383"/>
        <v>1.213393084599345E-2</v>
      </c>
      <c r="U2210">
        <f t="shared" si="384"/>
        <v>0.1030584846488448</v>
      </c>
    </row>
    <row r="2211" spans="1:21" x14ac:dyDescent="0.55000000000000004">
      <c r="A2211">
        <v>0.95</v>
      </c>
      <c r="B2211" t="s">
        <v>8</v>
      </c>
      <c r="C2211" t="s">
        <v>18</v>
      </c>
      <c r="D2211">
        <v>61.7</v>
      </c>
      <c r="E2211">
        <v>57</v>
      </c>
      <c r="F2211" t="s">
        <v>26</v>
      </c>
      <c r="G2211" t="s">
        <v>11</v>
      </c>
      <c r="H2211">
        <v>6509</v>
      </c>
      <c r="I2211">
        <f t="shared" si="374"/>
        <v>80.678373806119822</v>
      </c>
      <c r="J2211">
        <f t="shared" si="375"/>
        <v>3.8135142715418833</v>
      </c>
      <c r="K2211">
        <f t="shared" si="376"/>
        <v>-1.2394895345847258E-2</v>
      </c>
      <c r="M2211">
        <f t="shared" si="377"/>
        <v>4488.628928961878</v>
      </c>
      <c r="N2211">
        <f t="shared" si="378"/>
        <v>64.2490490889314</v>
      </c>
      <c r="O2211">
        <f t="shared" si="379"/>
        <v>3.5742095157608258</v>
      </c>
      <c r="P2211">
        <f t="shared" si="380"/>
        <v>-1.7202714252906388E-2</v>
      </c>
      <c r="R2211">
        <f t="shared" si="381"/>
        <v>0.31039653879829804</v>
      </c>
      <c r="S2211">
        <f t="shared" si="382"/>
        <v>0.2036397604724921</v>
      </c>
      <c r="T2211">
        <f t="shared" si="383"/>
        <v>6.2751766150937097E-2</v>
      </c>
      <c r="U2211">
        <f t="shared" si="384"/>
        <v>0.38788701097584694</v>
      </c>
    </row>
    <row r="2212" spans="1:21" x14ac:dyDescent="0.55000000000000004">
      <c r="A2212">
        <v>0.95</v>
      </c>
      <c r="B2212" t="s">
        <v>15</v>
      </c>
      <c r="C2212" t="s">
        <v>25</v>
      </c>
      <c r="D2212">
        <v>60.5</v>
      </c>
      <c r="E2212">
        <v>57</v>
      </c>
      <c r="F2212" t="s">
        <v>26</v>
      </c>
      <c r="G2212" t="s">
        <v>11</v>
      </c>
      <c r="H2212">
        <v>6509</v>
      </c>
      <c r="I2212">
        <f t="shared" si="374"/>
        <v>80.678373806119822</v>
      </c>
      <c r="J2212">
        <f t="shared" si="375"/>
        <v>3.8135142715418833</v>
      </c>
      <c r="K2212">
        <f t="shared" si="376"/>
        <v>-1.2394895345847258E-2</v>
      </c>
      <c r="M2212">
        <f t="shared" si="377"/>
        <v>4488.628928961878</v>
      </c>
      <c r="N2212">
        <f t="shared" si="378"/>
        <v>64.2490490889314</v>
      </c>
      <c r="O2212">
        <f t="shared" si="379"/>
        <v>3.5742095157608258</v>
      </c>
      <c r="P2212">
        <f t="shared" si="380"/>
        <v>-1.7202714252906388E-2</v>
      </c>
      <c r="R2212">
        <f t="shared" si="381"/>
        <v>0.31039653879829804</v>
      </c>
      <c r="S2212">
        <f t="shared" si="382"/>
        <v>0.2036397604724921</v>
      </c>
      <c r="T2212">
        <f t="shared" si="383"/>
        <v>6.2751766150937097E-2</v>
      </c>
      <c r="U2212">
        <f t="shared" si="384"/>
        <v>0.38788701097584694</v>
      </c>
    </row>
    <row r="2213" spans="1:21" x14ac:dyDescent="0.55000000000000004">
      <c r="A2213">
        <v>0.9</v>
      </c>
      <c r="B2213" t="s">
        <v>19</v>
      </c>
      <c r="C2213" t="s">
        <v>18</v>
      </c>
      <c r="D2213">
        <v>61</v>
      </c>
      <c r="E2213">
        <v>56</v>
      </c>
      <c r="F2213" t="s">
        <v>26</v>
      </c>
      <c r="G2213" t="s">
        <v>11</v>
      </c>
      <c r="H2213">
        <v>6510</v>
      </c>
      <c r="I2213">
        <f t="shared" si="374"/>
        <v>80.684571015777237</v>
      </c>
      <c r="J2213">
        <f t="shared" si="375"/>
        <v>3.8135809885681922</v>
      </c>
      <c r="K2213">
        <f t="shared" si="376"/>
        <v>-1.2393943320395888E-2</v>
      </c>
      <c r="M2213">
        <f t="shared" si="377"/>
        <v>4164.9843591434637</v>
      </c>
      <c r="N2213">
        <f t="shared" si="378"/>
        <v>61.6158308184378</v>
      </c>
      <c r="O2213">
        <f t="shared" si="379"/>
        <v>3.5345553300259747</v>
      </c>
      <c r="P2213">
        <f t="shared" si="380"/>
        <v>-1.8047764798854379E-2</v>
      </c>
      <c r="R2213">
        <f t="shared" si="381"/>
        <v>0.36021745635277053</v>
      </c>
      <c r="S2213">
        <f t="shared" si="382"/>
        <v>0.23633688519717969</v>
      </c>
      <c r="T2213">
        <f t="shared" si="383"/>
        <v>7.3166312549449122E-2</v>
      </c>
      <c r="U2213">
        <f t="shared" si="384"/>
        <v>0.45617616058921084</v>
      </c>
    </row>
    <row r="2214" spans="1:21" x14ac:dyDescent="0.55000000000000004">
      <c r="A2214">
        <v>1.22</v>
      </c>
      <c r="B2214" t="s">
        <v>8</v>
      </c>
      <c r="C2214" t="s">
        <v>20</v>
      </c>
      <c r="D2214">
        <v>60.2</v>
      </c>
      <c r="E2214">
        <v>59</v>
      </c>
      <c r="F2214" t="s">
        <v>10</v>
      </c>
      <c r="G2214" t="s">
        <v>11</v>
      </c>
      <c r="H2214">
        <v>6513</v>
      </c>
      <c r="I2214">
        <f t="shared" si="374"/>
        <v>80.703159789440704</v>
      </c>
      <c r="J2214">
        <f t="shared" si="375"/>
        <v>3.8137810781740824</v>
      </c>
      <c r="K2214">
        <f t="shared" si="376"/>
        <v>-1.2391088559717598E-2</v>
      </c>
      <c r="M2214">
        <f t="shared" si="377"/>
        <v>6236.3096059813161</v>
      </c>
      <c r="N2214">
        <f t="shared" si="378"/>
        <v>78.468427749596827</v>
      </c>
      <c r="O2214">
        <f t="shared" si="379"/>
        <v>3.7883421187290223</v>
      </c>
      <c r="P2214">
        <f t="shared" si="380"/>
        <v>-1.2639441304787238E-2</v>
      </c>
      <c r="R2214">
        <f t="shared" si="381"/>
        <v>4.2482787351248878E-2</v>
      </c>
      <c r="S2214">
        <f t="shared" si="382"/>
        <v>2.7690762612943835E-2</v>
      </c>
      <c r="T2214">
        <f t="shared" si="383"/>
        <v>6.6702726044357815E-3</v>
      </c>
      <c r="U2214">
        <f t="shared" si="384"/>
        <v>2.0042851269501387E-2</v>
      </c>
    </row>
    <row r="2215" spans="1:21" x14ac:dyDescent="0.55000000000000004">
      <c r="A2215">
        <v>1.3</v>
      </c>
      <c r="B2215" t="s">
        <v>27</v>
      </c>
      <c r="C2215" t="s">
        <v>24</v>
      </c>
      <c r="D2215">
        <v>61.8</v>
      </c>
      <c r="E2215">
        <v>58</v>
      </c>
      <c r="F2215" t="s">
        <v>16</v>
      </c>
      <c r="G2215" t="s">
        <v>11</v>
      </c>
      <c r="H2215">
        <v>6516</v>
      </c>
      <c r="I2215">
        <f t="shared" si="374"/>
        <v>80.721744282442259</v>
      </c>
      <c r="J2215">
        <f t="shared" si="375"/>
        <v>3.8139810756364718</v>
      </c>
      <c r="K2215">
        <f t="shared" si="376"/>
        <v>-1.2388235770786106E-2</v>
      </c>
      <c r="M2215">
        <f t="shared" si="377"/>
        <v>6754.14091769078</v>
      </c>
      <c r="N2215">
        <f t="shared" si="378"/>
        <v>82.681576982386588</v>
      </c>
      <c r="O2215">
        <f t="shared" si="379"/>
        <v>3.8517888159047837</v>
      </c>
      <c r="P2215">
        <f t="shared" si="380"/>
        <v>-1.1287360431270453E-2</v>
      </c>
      <c r="R2215">
        <f t="shared" si="381"/>
        <v>3.6547102162489263E-2</v>
      </c>
      <c r="S2215">
        <f t="shared" si="382"/>
        <v>2.4278869558206646E-2</v>
      </c>
      <c r="T2215">
        <f t="shared" si="383"/>
        <v>9.9129333676629752E-3</v>
      </c>
      <c r="U2215">
        <f t="shared" si="384"/>
        <v>8.8864577643229331E-2</v>
      </c>
    </row>
    <row r="2216" spans="1:21" x14ac:dyDescent="0.55000000000000004">
      <c r="A2216">
        <v>1.29</v>
      </c>
      <c r="B2216" t="s">
        <v>21</v>
      </c>
      <c r="C2216" t="s">
        <v>20</v>
      </c>
      <c r="D2216">
        <v>62.4</v>
      </c>
      <c r="E2216">
        <v>56</v>
      </c>
      <c r="F2216" t="s">
        <v>10</v>
      </c>
      <c r="G2216" t="s">
        <v>11</v>
      </c>
      <c r="H2216">
        <v>6516</v>
      </c>
      <c r="I2216">
        <f t="shared" si="374"/>
        <v>80.721744282442259</v>
      </c>
      <c r="J2216">
        <f t="shared" si="375"/>
        <v>3.8139810756364718</v>
      </c>
      <c r="K2216">
        <f t="shared" si="376"/>
        <v>-1.2388235770786106E-2</v>
      </c>
      <c r="M2216">
        <f t="shared" si="377"/>
        <v>6689.4120037270968</v>
      </c>
      <c r="N2216">
        <f t="shared" si="378"/>
        <v>82.154933328287882</v>
      </c>
      <c r="O2216">
        <f t="shared" si="379"/>
        <v>3.8438579787578138</v>
      </c>
      <c r="P2216">
        <f t="shared" si="380"/>
        <v>-1.1456370540460049E-2</v>
      </c>
      <c r="R2216">
        <f t="shared" si="381"/>
        <v>2.6613260240499818E-2</v>
      </c>
      <c r="S2216">
        <f t="shared" si="382"/>
        <v>1.7754683804043554E-2</v>
      </c>
      <c r="T2216">
        <f t="shared" si="383"/>
        <v>7.8335215956351154E-3</v>
      </c>
      <c r="U2216">
        <f t="shared" si="384"/>
        <v>7.522178682807916E-2</v>
      </c>
    </row>
    <row r="2217" spans="1:21" x14ac:dyDescent="0.55000000000000004">
      <c r="A2217">
        <v>1.05</v>
      </c>
      <c r="B2217" t="s">
        <v>17</v>
      </c>
      <c r="C2217" t="s">
        <v>12</v>
      </c>
      <c r="D2217">
        <v>62.1</v>
      </c>
      <c r="E2217">
        <v>56</v>
      </c>
      <c r="F2217" t="s">
        <v>10</v>
      </c>
      <c r="G2217" t="s">
        <v>11</v>
      </c>
      <c r="H2217">
        <v>6517</v>
      </c>
      <c r="I2217">
        <f t="shared" si="374"/>
        <v>80.727938162695565</v>
      </c>
      <c r="J2217">
        <f t="shared" si="375"/>
        <v>3.8140477209955996</v>
      </c>
      <c r="K2217">
        <f t="shared" si="376"/>
        <v>-1.2387285278916001E-2</v>
      </c>
      <c r="M2217">
        <f t="shared" si="377"/>
        <v>5135.9180685987067</v>
      </c>
      <c r="N2217">
        <f t="shared" si="378"/>
        <v>69.515485629918601</v>
      </c>
      <c r="O2217">
        <f t="shared" si="379"/>
        <v>3.6535178872305281</v>
      </c>
      <c r="P2217">
        <f t="shared" si="380"/>
        <v>-1.5512613161010404E-2</v>
      </c>
      <c r="R2217">
        <f t="shared" si="381"/>
        <v>0.21191989126918725</v>
      </c>
      <c r="S2217">
        <f t="shared" si="382"/>
        <v>0.13889184819981251</v>
      </c>
      <c r="T2217">
        <f t="shared" si="383"/>
        <v>4.2089099431395598E-2</v>
      </c>
      <c r="U2217">
        <f t="shared" si="384"/>
        <v>0.25230127600386532</v>
      </c>
    </row>
    <row r="2218" spans="1:21" x14ac:dyDescent="0.55000000000000004">
      <c r="A2218">
        <v>1.4</v>
      </c>
      <c r="B2218" t="s">
        <v>23</v>
      </c>
      <c r="C2218" t="s">
        <v>20</v>
      </c>
      <c r="D2218">
        <v>59.7</v>
      </c>
      <c r="E2218">
        <v>60</v>
      </c>
      <c r="F2218" t="s">
        <v>16</v>
      </c>
      <c r="G2218" t="s">
        <v>11</v>
      </c>
      <c r="H2218">
        <v>6517</v>
      </c>
      <c r="I2218">
        <f t="shared" si="374"/>
        <v>80.727938162695565</v>
      </c>
      <c r="J2218">
        <f t="shared" si="375"/>
        <v>3.8140477209955996</v>
      </c>
      <c r="K2218">
        <f t="shared" si="376"/>
        <v>-1.2387285278916001E-2</v>
      </c>
      <c r="M2218">
        <f t="shared" si="377"/>
        <v>7401.4300573276087</v>
      </c>
      <c r="N2218">
        <f t="shared" si="378"/>
        <v>87.948013523373788</v>
      </c>
      <c r="O2218">
        <f t="shared" si="379"/>
        <v>3.931097187374486</v>
      </c>
      <c r="P2218">
        <f t="shared" si="380"/>
        <v>-9.5972593393744733E-3</v>
      </c>
      <c r="R2218">
        <f t="shared" si="381"/>
        <v>0.13571122561417964</v>
      </c>
      <c r="S2218">
        <f t="shared" si="382"/>
        <v>8.9437133227993487E-2</v>
      </c>
      <c r="T2218">
        <f t="shared" si="383"/>
        <v>3.0689040867147924E-2</v>
      </c>
      <c r="U2218">
        <f t="shared" si="384"/>
        <v>0.22523304151962503</v>
      </c>
    </row>
    <row r="2219" spans="1:21" x14ac:dyDescent="0.55000000000000004">
      <c r="A2219">
        <v>1.4</v>
      </c>
      <c r="B2219" t="s">
        <v>23</v>
      </c>
      <c r="C2219" t="s">
        <v>20</v>
      </c>
      <c r="D2219">
        <v>61.3</v>
      </c>
      <c r="E2219">
        <v>55</v>
      </c>
      <c r="F2219" t="s">
        <v>10</v>
      </c>
      <c r="G2219" t="s">
        <v>11</v>
      </c>
      <c r="H2219">
        <v>6517</v>
      </c>
      <c r="I2219">
        <f t="shared" si="374"/>
        <v>80.727938162695565</v>
      </c>
      <c r="J2219">
        <f t="shared" si="375"/>
        <v>3.8140477209955996</v>
      </c>
      <c r="K2219">
        <f t="shared" si="376"/>
        <v>-1.2387285278916001E-2</v>
      </c>
      <c r="M2219">
        <f t="shared" si="377"/>
        <v>7401.4300573276087</v>
      </c>
      <c r="N2219">
        <f t="shared" si="378"/>
        <v>87.948013523373788</v>
      </c>
      <c r="O2219">
        <f t="shared" si="379"/>
        <v>3.931097187374486</v>
      </c>
      <c r="P2219">
        <f t="shared" si="380"/>
        <v>-9.5972593393744733E-3</v>
      </c>
      <c r="R2219">
        <f t="shared" si="381"/>
        <v>0.13571122561417964</v>
      </c>
      <c r="S2219">
        <f t="shared" si="382"/>
        <v>8.9437133227993487E-2</v>
      </c>
      <c r="T2219">
        <f t="shared" si="383"/>
        <v>3.0689040867147924E-2</v>
      </c>
      <c r="U2219">
        <f t="shared" si="384"/>
        <v>0.22523304151962503</v>
      </c>
    </row>
    <row r="2220" spans="1:21" x14ac:dyDescent="0.55000000000000004">
      <c r="A2220">
        <v>1.63</v>
      </c>
      <c r="B2220" t="s">
        <v>13</v>
      </c>
      <c r="C2220" t="s">
        <v>12</v>
      </c>
      <c r="D2220">
        <v>60.6</v>
      </c>
      <c r="E2220">
        <v>59</v>
      </c>
      <c r="F2220" t="s">
        <v>10</v>
      </c>
      <c r="G2220" t="s">
        <v>11</v>
      </c>
      <c r="H2220">
        <v>6517</v>
      </c>
      <c r="I2220">
        <f t="shared" si="374"/>
        <v>80.727938162695565</v>
      </c>
      <c r="J2220">
        <f t="shared" si="375"/>
        <v>3.8140477209955996</v>
      </c>
      <c r="K2220">
        <f t="shared" si="376"/>
        <v>-1.2387285278916001E-2</v>
      </c>
      <c r="M2220">
        <f t="shared" si="377"/>
        <v>8890.1950784923138</v>
      </c>
      <c r="N2220">
        <f t="shared" si="378"/>
        <v>100.06081756764434</v>
      </c>
      <c r="O2220">
        <f t="shared" si="379"/>
        <v>4.1135064417548017</v>
      </c>
      <c r="P2220">
        <f t="shared" si="380"/>
        <v>-5.7100268280137166E-3</v>
      </c>
      <c r="R2220">
        <f t="shared" si="381"/>
        <v>0.36415453099467759</v>
      </c>
      <c r="S2220">
        <f t="shared" si="382"/>
        <v>0.23948189245198023</v>
      </c>
      <c r="T2220">
        <f t="shared" si="383"/>
        <v>7.8514675920476659E-2</v>
      </c>
      <c r="U2220">
        <f t="shared" si="384"/>
        <v>0.53904130732077604</v>
      </c>
    </row>
    <row r="2221" spans="1:21" x14ac:dyDescent="0.55000000000000004">
      <c r="A2221">
        <v>1</v>
      </c>
      <c r="B2221" t="s">
        <v>23</v>
      </c>
      <c r="C2221" t="s">
        <v>24</v>
      </c>
      <c r="D2221">
        <v>59.2</v>
      </c>
      <c r="E2221">
        <v>60</v>
      </c>
      <c r="F2221" t="s">
        <v>16</v>
      </c>
      <c r="G2221" t="s">
        <v>11</v>
      </c>
      <c r="H2221">
        <v>6518</v>
      </c>
      <c r="I2221">
        <f t="shared" si="374"/>
        <v>80.734131567757629</v>
      </c>
      <c r="J2221">
        <f t="shared" si="375"/>
        <v>3.8141143561291253</v>
      </c>
      <c r="K2221">
        <f t="shared" si="376"/>
        <v>-1.2386335005792826E-2</v>
      </c>
      <c r="M2221">
        <f t="shared" si="377"/>
        <v>4812.2734987802924</v>
      </c>
      <c r="N2221">
        <f t="shared" si="378"/>
        <v>66.882267359425001</v>
      </c>
      <c r="O2221">
        <f t="shared" si="379"/>
        <v>3.6138637014956769</v>
      </c>
      <c r="P2221">
        <f t="shared" si="380"/>
        <v>-1.6357663706958396E-2</v>
      </c>
      <c r="R2221">
        <f t="shared" si="381"/>
        <v>0.26169476852097384</v>
      </c>
      <c r="S2221">
        <f t="shared" si="382"/>
        <v>0.17157383053915917</v>
      </c>
      <c r="T2221">
        <f t="shared" si="383"/>
        <v>5.2502530321791162E-2</v>
      </c>
      <c r="U2221">
        <f t="shared" si="384"/>
        <v>0.3206217738587131</v>
      </c>
    </row>
    <row r="2222" spans="1:21" x14ac:dyDescent="0.55000000000000004">
      <c r="A2222">
        <v>1.3</v>
      </c>
      <c r="B2222" t="s">
        <v>17</v>
      </c>
      <c r="C2222" t="s">
        <v>20</v>
      </c>
      <c r="D2222">
        <v>62.4</v>
      </c>
      <c r="E2222">
        <v>57</v>
      </c>
      <c r="F2222" t="s">
        <v>10</v>
      </c>
      <c r="G2222" t="s">
        <v>11</v>
      </c>
      <c r="H2222">
        <v>6518</v>
      </c>
      <c r="I2222">
        <f t="shared" si="374"/>
        <v>80.734131567757629</v>
      </c>
      <c r="J2222">
        <f t="shared" si="375"/>
        <v>3.8141143561291253</v>
      </c>
      <c r="K2222">
        <f t="shared" si="376"/>
        <v>-1.2386335005792826E-2</v>
      </c>
      <c r="M2222">
        <f t="shared" si="377"/>
        <v>6754.14091769078</v>
      </c>
      <c r="N2222">
        <f t="shared" si="378"/>
        <v>82.681576982386588</v>
      </c>
      <c r="O2222">
        <f t="shared" si="379"/>
        <v>3.8517888159047837</v>
      </c>
      <c r="P2222">
        <f t="shared" si="380"/>
        <v>-1.1287360431270453E-2</v>
      </c>
      <c r="R2222">
        <f t="shared" si="381"/>
        <v>3.6229045365262356E-2</v>
      </c>
      <c r="S2222">
        <f t="shared" si="382"/>
        <v>2.4121711311089398E-2</v>
      </c>
      <c r="T2222">
        <f t="shared" si="383"/>
        <v>9.877642948779736E-3</v>
      </c>
      <c r="U2222">
        <f t="shared" si="384"/>
        <v>8.8724757889109745E-2</v>
      </c>
    </row>
    <row r="2223" spans="1:21" x14ac:dyDescent="0.55000000000000004">
      <c r="A2223">
        <v>1</v>
      </c>
      <c r="B2223" t="s">
        <v>17</v>
      </c>
      <c r="C2223" t="s">
        <v>18</v>
      </c>
      <c r="D2223">
        <v>62.5</v>
      </c>
      <c r="E2223">
        <v>56</v>
      </c>
      <c r="F2223" t="s">
        <v>16</v>
      </c>
      <c r="G2223" t="s">
        <v>11</v>
      </c>
      <c r="H2223">
        <v>6521</v>
      </c>
      <c r="I2223">
        <f t="shared" si="374"/>
        <v>80.752708932889675</v>
      </c>
      <c r="J2223">
        <f t="shared" si="375"/>
        <v>3.8143142002074595</v>
      </c>
      <c r="K2223">
        <f t="shared" si="376"/>
        <v>-1.2383485498066197E-2</v>
      </c>
      <c r="M2223">
        <f t="shared" si="377"/>
        <v>4812.2734987802924</v>
      </c>
      <c r="N2223">
        <f t="shared" si="378"/>
        <v>66.882267359425001</v>
      </c>
      <c r="O2223">
        <f t="shared" si="379"/>
        <v>3.6138637014956769</v>
      </c>
      <c r="P2223">
        <f t="shared" si="380"/>
        <v>-1.6357663706958396E-2</v>
      </c>
      <c r="R2223">
        <f t="shared" si="381"/>
        <v>0.26203442742212968</v>
      </c>
      <c r="S2223">
        <f t="shared" si="382"/>
        <v>0.17176441207677429</v>
      </c>
      <c r="T2223">
        <f t="shared" si="383"/>
        <v>5.2552172734191667E-2</v>
      </c>
      <c r="U2223">
        <f t="shared" si="384"/>
        <v>0.32092565615010454</v>
      </c>
    </row>
    <row r="2224" spans="1:21" x14ac:dyDescent="0.55000000000000004">
      <c r="A2224">
        <v>1</v>
      </c>
      <c r="B2224" t="s">
        <v>17</v>
      </c>
      <c r="C2224" t="s">
        <v>18</v>
      </c>
      <c r="D2224">
        <v>63.5</v>
      </c>
      <c r="E2224">
        <v>55</v>
      </c>
      <c r="F2224" t="s">
        <v>16</v>
      </c>
      <c r="G2224" t="s">
        <v>11</v>
      </c>
      <c r="H2224">
        <v>6521</v>
      </c>
      <c r="I2224">
        <f t="shared" si="374"/>
        <v>80.752708932889675</v>
      </c>
      <c r="J2224">
        <f t="shared" si="375"/>
        <v>3.8143142002074595</v>
      </c>
      <c r="K2224">
        <f t="shared" si="376"/>
        <v>-1.2383485498066197E-2</v>
      </c>
      <c r="M2224">
        <f t="shared" si="377"/>
        <v>4812.2734987802924</v>
      </c>
      <c r="N2224">
        <f t="shared" si="378"/>
        <v>66.882267359425001</v>
      </c>
      <c r="O2224">
        <f t="shared" si="379"/>
        <v>3.6138637014956769</v>
      </c>
      <c r="P2224">
        <f t="shared" si="380"/>
        <v>-1.6357663706958396E-2</v>
      </c>
      <c r="R2224">
        <f t="shared" si="381"/>
        <v>0.26203442742212968</v>
      </c>
      <c r="S2224">
        <f t="shared" si="382"/>
        <v>0.17176441207677429</v>
      </c>
      <c r="T2224">
        <f t="shared" si="383"/>
        <v>5.2552172734191667E-2</v>
      </c>
      <c r="U2224">
        <f t="shared" si="384"/>
        <v>0.32092565615010454</v>
      </c>
    </row>
    <row r="2225" spans="1:21" x14ac:dyDescent="0.55000000000000004">
      <c r="A2225">
        <v>1.33</v>
      </c>
      <c r="B2225" t="s">
        <v>23</v>
      </c>
      <c r="C2225" t="s">
        <v>14</v>
      </c>
      <c r="D2225">
        <v>62.1</v>
      </c>
      <c r="E2225">
        <v>57</v>
      </c>
      <c r="F2225" t="s">
        <v>10</v>
      </c>
      <c r="G2225" t="s">
        <v>11</v>
      </c>
      <c r="H2225">
        <v>6522</v>
      </c>
      <c r="I2225">
        <f t="shared" si="374"/>
        <v>80.758900438279866</v>
      </c>
      <c r="J2225">
        <f t="shared" si="375"/>
        <v>3.8143807944699382</v>
      </c>
      <c r="K2225">
        <f t="shared" si="376"/>
        <v>-1.2382536099092283E-2</v>
      </c>
      <c r="M2225">
        <f t="shared" si="377"/>
        <v>6948.3276595818297</v>
      </c>
      <c r="N2225">
        <f t="shared" si="378"/>
        <v>84.261507944682762</v>
      </c>
      <c r="O2225">
        <f t="shared" si="379"/>
        <v>3.8755813273456949</v>
      </c>
      <c r="P2225">
        <f t="shared" si="380"/>
        <v>-1.0780330103701656E-2</v>
      </c>
      <c r="R2225">
        <f t="shared" si="381"/>
        <v>6.536762643082332E-2</v>
      </c>
      <c r="S2225">
        <f t="shared" si="382"/>
        <v>4.3371163888985459E-2</v>
      </c>
      <c r="T2225">
        <f t="shared" si="383"/>
        <v>1.6044683573408526E-2</v>
      </c>
      <c r="U2225">
        <f t="shared" si="384"/>
        <v>0.1293923944633667</v>
      </c>
    </row>
    <row r="2226" spans="1:21" x14ac:dyDescent="0.55000000000000004">
      <c r="A2226">
        <v>1.21</v>
      </c>
      <c r="B2226" t="s">
        <v>15</v>
      </c>
      <c r="C2226" t="s">
        <v>12</v>
      </c>
      <c r="D2226">
        <v>62.3</v>
      </c>
      <c r="E2226">
        <v>55</v>
      </c>
      <c r="F2226" t="s">
        <v>10</v>
      </c>
      <c r="G2226" t="s">
        <v>11</v>
      </c>
      <c r="H2226">
        <v>6522</v>
      </c>
      <c r="I2226">
        <f t="shared" si="374"/>
        <v>80.758900438279866</v>
      </c>
      <c r="J2226">
        <f t="shared" si="375"/>
        <v>3.8143807944699382</v>
      </c>
      <c r="K2226">
        <f t="shared" si="376"/>
        <v>-1.2382536099092283E-2</v>
      </c>
      <c r="M2226">
        <f t="shared" si="377"/>
        <v>6171.5806920176328</v>
      </c>
      <c r="N2226">
        <f t="shared" si="378"/>
        <v>77.941784095498122</v>
      </c>
      <c r="O2226">
        <f t="shared" si="379"/>
        <v>3.7804112815820519</v>
      </c>
      <c r="P2226">
        <f t="shared" si="380"/>
        <v>-1.2808451413976837E-2</v>
      </c>
      <c r="R2226">
        <f t="shared" si="381"/>
        <v>5.3728811404840107E-2</v>
      </c>
      <c r="S2226">
        <f t="shared" si="382"/>
        <v>3.4883044809837782E-2</v>
      </c>
      <c r="T2226">
        <f t="shared" si="383"/>
        <v>8.9056428076439188E-3</v>
      </c>
      <c r="U2226">
        <f t="shared" si="384"/>
        <v>3.4396452509900387E-2</v>
      </c>
    </row>
    <row r="2227" spans="1:21" x14ac:dyDescent="0.55000000000000004">
      <c r="A2227">
        <v>1.34</v>
      </c>
      <c r="B2227" t="s">
        <v>15</v>
      </c>
      <c r="C2227" t="s">
        <v>20</v>
      </c>
      <c r="D2227">
        <v>59.7</v>
      </c>
      <c r="E2227">
        <v>58</v>
      </c>
      <c r="F2227" t="s">
        <v>10</v>
      </c>
      <c r="G2227" t="s">
        <v>11</v>
      </c>
      <c r="H2227">
        <v>6522</v>
      </c>
      <c r="I2227">
        <f t="shared" si="374"/>
        <v>80.758900438279866</v>
      </c>
      <c r="J2227">
        <f t="shared" si="375"/>
        <v>3.8143807944699382</v>
      </c>
      <c r="K2227">
        <f t="shared" si="376"/>
        <v>-1.2382536099092283E-2</v>
      </c>
      <c r="M2227">
        <f t="shared" si="377"/>
        <v>7013.0565735455111</v>
      </c>
      <c r="N2227">
        <f t="shared" si="378"/>
        <v>84.788151598781468</v>
      </c>
      <c r="O2227">
        <f t="shared" si="379"/>
        <v>3.8835121644926649</v>
      </c>
      <c r="P2227">
        <f t="shared" si="380"/>
        <v>-1.0611319994512057E-2</v>
      </c>
      <c r="R2227">
        <f t="shared" si="381"/>
        <v>7.5292329583795017E-2</v>
      </c>
      <c r="S2227">
        <f t="shared" si="382"/>
        <v>4.9892347947220556E-2</v>
      </c>
      <c r="T2227">
        <f t="shared" si="383"/>
        <v>1.8123877438496149E-2</v>
      </c>
      <c r="U2227">
        <f t="shared" si="384"/>
        <v>0.14304146504447232</v>
      </c>
    </row>
    <row r="2228" spans="1:21" x14ac:dyDescent="0.55000000000000004">
      <c r="A2228">
        <v>1.3</v>
      </c>
      <c r="B2228" t="s">
        <v>21</v>
      </c>
      <c r="C2228" t="s">
        <v>20</v>
      </c>
      <c r="D2228">
        <v>60.4</v>
      </c>
      <c r="E2228">
        <v>58</v>
      </c>
      <c r="F2228" t="s">
        <v>16</v>
      </c>
      <c r="G2228" t="s">
        <v>11</v>
      </c>
      <c r="H2228">
        <v>6523</v>
      </c>
      <c r="I2228">
        <f t="shared" si="374"/>
        <v>80.765091469025151</v>
      </c>
      <c r="J2228">
        <f t="shared" si="375"/>
        <v>3.8144473785224875</v>
      </c>
      <c r="K2228">
        <f t="shared" si="376"/>
        <v>-1.2381586918446291E-2</v>
      </c>
      <c r="M2228">
        <f t="shared" si="377"/>
        <v>6754.14091769078</v>
      </c>
      <c r="N2228">
        <f t="shared" si="378"/>
        <v>82.681576982386588</v>
      </c>
      <c r="O2228">
        <f t="shared" si="379"/>
        <v>3.8517888159047837</v>
      </c>
      <c r="P2228">
        <f t="shared" si="380"/>
        <v>-1.1287360431270453E-2</v>
      </c>
      <c r="R2228">
        <f t="shared" si="381"/>
        <v>3.5434756659632076E-2</v>
      </c>
      <c r="S2228">
        <f t="shared" si="382"/>
        <v>2.3729131961627792E-2</v>
      </c>
      <c r="T2228">
        <f t="shared" si="383"/>
        <v>9.789475034457101E-3</v>
      </c>
      <c r="U2228">
        <f t="shared" si="384"/>
        <v>8.8375302324586638E-2</v>
      </c>
    </row>
    <row r="2229" spans="1:21" x14ac:dyDescent="0.55000000000000004">
      <c r="A2229">
        <v>1.04</v>
      </c>
      <c r="B2229" t="s">
        <v>23</v>
      </c>
      <c r="C2229" t="s">
        <v>24</v>
      </c>
      <c r="D2229">
        <v>61.4</v>
      </c>
      <c r="E2229">
        <v>57</v>
      </c>
      <c r="F2229" t="s">
        <v>10</v>
      </c>
      <c r="G2229" t="s">
        <v>11</v>
      </c>
      <c r="H2229">
        <v>6523</v>
      </c>
      <c r="I2229">
        <f t="shared" si="374"/>
        <v>80.765091469025151</v>
      </c>
      <c r="J2229">
        <f t="shared" si="375"/>
        <v>3.8144473785224875</v>
      </c>
      <c r="K2229">
        <f t="shared" si="376"/>
        <v>-1.2381586918446291E-2</v>
      </c>
      <c r="M2229">
        <f t="shared" si="377"/>
        <v>5071.1891546350253</v>
      </c>
      <c r="N2229">
        <f t="shared" si="378"/>
        <v>68.988841975819881</v>
      </c>
      <c r="O2229">
        <f t="shared" si="379"/>
        <v>3.6455870500835581</v>
      </c>
      <c r="P2229">
        <f t="shared" si="380"/>
        <v>-1.5681623270200003E-2</v>
      </c>
      <c r="R2229">
        <f t="shared" si="381"/>
        <v>0.22256796648244284</v>
      </c>
      <c r="S2229">
        <f t="shared" si="382"/>
        <v>0.14580865667343015</v>
      </c>
      <c r="T2229">
        <f t="shared" si="383"/>
        <v>4.4268621816546554E-2</v>
      </c>
      <c r="U2229">
        <f t="shared" si="384"/>
        <v>0.26652773780049666</v>
      </c>
    </row>
    <row r="2230" spans="1:21" x14ac:dyDescent="0.55000000000000004">
      <c r="A2230">
        <v>1.2</v>
      </c>
      <c r="B2230" t="s">
        <v>15</v>
      </c>
      <c r="C2230" t="s">
        <v>14</v>
      </c>
      <c r="D2230">
        <v>61.2</v>
      </c>
      <c r="E2230">
        <v>58</v>
      </c>
      <c r="F2230" t="s">
        <v>10</v>
      </c>
      <c r="G2230" t="s">
        <v>11</v>
      </c>
      <c r="H2230">
        <v>6524</v>
      </c>
      <c r="I2230">
        <f t="shared" si="374"/>
        <v>80.771282025234683</v>
      </c>
      <c r="J2230">
        <f t="shared" si="375"/>
        <v>3.8145139523682383</v>
      </c>
      <c r="K2230">
        <f t="shared" si="376"/>
        <v>-1.2380637956044558E-2</v>
      </c>
      <c r="M2230">
        <f t="shared" si="377"/>
        <v>6106.8517780539496</v>
      </c>
      <c r="N2230">
        <f t="shared" si="378"/>
        <v>77.415140441399387</v>
      </c>
      <c r="O2230">
        <f t="shared" si="379"/>
        <v>3.7724804444350815</v>
      </c>
      <c r="P2230">
        <f t="shared" si="380"/>
        <v>-1.2977461523166433E-2</v>
      </c>
      <c r="R2230">
        <f t="shared" si="381"/>
        <v>6.3940561303809068E-2</v>
      </c>
      <c r="S2230">
        <f t="shared" si="382"/>
        <v>4.1551173878690756E-2</v>
      </c>
      <c r="T2230">
        <f t="shared" si="383"/>
        <v>1.1019361433207074E-2</v>
      </c>
      <c r="U2230">
        <f t="shared" si="384"/>
        <v>4.8206204659307569E-2</v>
      </c>
    </row>
    <row r="2231" spans="1:21" x14ac:dyDescent="0.55000000000000004">
      <c r="A2231">
        <v>1.4</v>
      </c>
      <c r="B2231" t="s">
        <v>23</v>
      </c>
      <c r="C2231" t="s">
        <v>14</v>
      </c>
      <c r="D2231">
        <v>63.3</v>
      </c>
      <c r="E2231">
        <v>58</v>
      </c>
      <c r="F2231" t="s">
        <v>16</v>
      </c>
      <c r="G2231" t="s">
        <v>11</v>
      </c>
      <c r="H2231">
        <v>6694</v>
      </c>
      <c r="I2231">
        <f t="shared" si="374"/>
        <v>81.81686867633104</v>
      </c>
      <c r="J2231">
        <f t="shared" si="375"/>
        <v>3.8256857080217581</v>
      </c>
      <c r="K2231">
        <f t="shared" si="376"/>
        <v>-1.2222418386066783E-2</v>
      </c>
      <c r="M2231">
        <f t="shared" si="377"/>
        <v>7401.4300573276087</v>
      </c>
      <c r="N2231">
        <f t="shared" si="378"/>
        <v>87.948013523373788</v>
      </c>
      <c r="O2231">
        <f t="shared" si="379"/>
        <v>3.931097187374486</v>
      </c>
      <c r="P2231">
        <f t="shared" si="380"/>
        <v>-9.5972593393744733E-3</v>
      </c>
      <c r="R2231">
        <f t="shared" si="381"/>
        <v>0.10568121561511931</v>
      </c>
      <c r="S2231">
        <f t="shared" si="382"/>
        <v>7.4937417506133905E-2</v>
      </c>
      <c r="T2231">
        <f t="shared" si="383"/>
        <v>2.7553617154618695E-2</v>
      </c>
      <c r="U2231">
        <f t="shared" si="384"/>
        <v>0.2147822929777071</v>
      </c>
    </row>
    <row r="2232" spans="1:21" x14ac:dyDescent="0.55000000000000004">
      <c r="A2232">
        <v>0.9</v>
      </c>
      <c r="B2232" t="s">
        <v>8</v>
      </c>
      <c r="C2232" t="s">
        <v>24</v>
      </c>
      <c r="D2232">
        <v>62.9</v>
      </c>
      <c r="E2232">
        <v>57</v>
      </c>
      <c r="F2232" t="s">
        <v>16</v>
      </c>
      <c r="G2232" t="s">
        <v>11</v>
      </c>
      <c r="H2232">
        <v>6695</v>
      </c>
      <c r="I2232">
        <f t="shared" si="374"/>
        <v>81.822979657306547</v>
      </c>
      <c r="J2232">
        <f t="shared" si="375"/>
        <v>3.8257505813480277</v>
      </c>
      <c r="K2232">
        <f t="shared" si="376"/>
        <v>-1.2221505550008444E-2</v>
      </c>
      <c r="M2232">
        <f t="shared" si="377"/>
        <v>4164.9843591434637</v>
      </c>
      <c r="N2232">
        <f t="shared" si="378"/>
        <v>61.6158308184378</v>
      </c>
      <c r="O2232">
        <f t="shared" si="379"/>
        <v>3.5345553300259747</v>
      </c>
      <c r="P2232">
        <f t="shared" si="380"/>
        <v>-1.8047764798854379E-2</v>
      </c>
      <c r="R2232">
        <f t="shared" si="381"/>
        <v>0.3778962869091167</v>
      </c>
      <c r="S2232">
        <f t="shared" si="382"/>
        <v>0.24696178168408109</v>
      </c>
      <c r="T2232">
        <f t="shared" si="383"/>
        <v>7.6114541481543355E-2</v>
      </c>
      <c r="U2232">
        <f t="shared" si="384"/>
        <v>0.4767218919965151</v>
      </c>
    </row>
    <row r="2233" spans="1:21" x14ac:dyDescent="0.55000000000000004">
      <c r="A2233">
        <v>0.9</v>
      </c>
      <c r="B2233" t="s">
        <v>8</v>
      </c>
      <c r="C2233" t="s">
        <v>24</v>
      </c>
      <c r="D2233">
        <v>62.2</v>
      </c>
      <c r="E2233">
        <v>56</v>
      </c>
      <c r="F2233" t="s">
        <v>10</v>
      </c>
      <c r="G2233" t="s">
        <v>11</v>
      </c>
      <c r="H2233">
        <v>6695</v>
      </c>
      <c r="I2233">
        <f t="shared" si="374"/>
        <v>81.822979657306547</v>
      </c>
      <c r="J2233">
        <f t="shared" si="375"/>
        <v>3.8257505813480277</v>
      </c>
      <c r="K2233">
        <f t="shared" si="376"/>
        <v>-1.2221505550008444E-2</v>
      </c>
      <c r="M2233">
        <f t="shared" si="377"/>
        <v>4164.9843591434637</v>
      </c>
      <c r="N2233">
        <f t="shared" si="378"/>
        <v>61.6158308184378</v>
      </c>
      <c r="O2233">
        <f t="shared" si="379"/>
        <v>3.5345553300259747</v>
      </c>
      <c r="P2233">
        <f t="shared" si="380"/>
        <v>-1.8047764798854379E-2</v>
      </c>
      <c r="R2233">
        <f t="shared" si="381"/>
        <v>0.3778962869091167</v>
      </c>
      <c r="S2233">
        <f t="shared" si="382"/>
        <v>0.24696178168408109</v>
      </c>
      <c r="T2233">
        <f t="shared" si="383"/>
        <v>7.6114541481543355E-2</v>
      </c>
      <c r="U2233">
        <f t="shared" si="384"/>
        <v>0.4767218919965151</v>
      </c>
    </row>
    <row r="2234" spans="1:21" x14ac:dyDescent="0.55000000000000004">
      <c r="A2234">
        <v>1.07</v>
      </c>
      <c r="B2234" t="s">
        <v>19</v>
      </c>
      <c r="C2234" t="s">
        <v>14</v>
      </c>
      <c r="D2234">
        <v>60</v>
      </c>
      <c r="E2234">
        <v>59</v>
      </c>
      <c r="F2234" t="s">
        <v>10</v>
      </c>
      <c r="G2234" t="s">
        <v>11</v>
      </c>
      <c r="H2234">
        <v>6696</v>
      </c>
      <c r="I2234">
        <f t="shared" si="374"/>
        <v>81.829090181915134</v>
      </c>
      <c r="J2234">
        <f t="shared" si="375"/>
        <v>3.8258154449852038</v>
      </c>
      <c r="K2234">
        <f t="shared" si="376"/>
        <v>-1.2220592918446108E-2</v>
      </c>
      <c r="M2234">
        <f t="shared" si="377"/>
        <v>5265.3758965260731</v>
      </c>
      <c r="N2234">
        <f t="shared" si="378"/>
        <v>70.568772938116041</v>
      </c>
      <c r="O2234">
        <f t="shared" si="379"/>
        <v>3.6693795615244689</v>
      </c>
      <c r="P2234">
        <f t="shared" si="380"/>
        <v>-1.517459294263121E-2</v>
      </c>
      <c r="R2234">
        <f t="shared" si="381"/>
        <v>0.21365353994532957</v>
      </c>
      <c r="S2234">
        <f t="shared" si="382"/>
        <v>0.13760775316902779</v>
      </c>
      <c r="T2234">
        <f t="shared" si="383"/>
        <v>4.0889553014322129E-2</v>
      </c>
      <c r="U2234">
        <f t="shared" si="384"/>
        <v>0.24172313437642218</v>
      </c>
    </row>
    <row r="2235" spans="1:21" x14ac:dyDescent="0.55000000000000004">
      <c r="A2235">
        <v>1.51</v>
      </c>
      <c r="B2235" t="s">
        <v>27</v>
      </c>
      <c r="C2235" t="s">
        <v>14</v>
      </c>
      <c r="D2235">
        <v>61.7</v>
      </c>
      <c r="E2235">
        <v>57</v>
      </c>
      <c r="F2235" t="s">
        <v>16</v>
      </c>
      <c r="G2235" t="s">
        <v>11</v>
      </c>
      <c r="H2235">
        <v>6699</v>
      </c>
      <c r="I2235">
        <f t="shared" si="374"/>
        <v>81.84741901856161</v>
      </c>
      <c r="J2235">
        <f t="shared" si="375"/>
        <v>3.8260099777911005</v>
      </c>
      <c r="K2235">
        <f t="shared" si="376"/>
        <v>-1.2217856249971877E-2</v>
      </c>
      <c r="M2235">
        <f t="shared" si="377"/>
        <v>8113.4481109281205</v>
      </c>
      <c r="N2235">
        <f t="shared" si="378"/>
        <v>93.741093718459723</v>
      </c>
      <c r="O2235">
        <f t="shared" si="379"/>
        <v>4.0183363959911587</v>
      </c>
      <c r="P2235">
        <f t="shared" si="380"/>
        <v>-7.738148138288891E-3</v>
      </c>
      <c r="R2235">
        <f t="shared" si="381"/>
        <v>0.2111431722537872</v>
      </c>
      <c r="S2235">
        <f t="shared" si="382"/>
        <v>0.14531520776728254</v>
      </c>
      <c r="T2235">
        <f t="shared" si="383"/>
        <v>5.0268143396504004E-2</v>
      </c>
      <c r="U2235">
        <f t="shared" si="384"/>
        <v>0.36665254689776677</v>
      </c>
    </row>
    <row r="2236" spans="1:21" x14ac:dyDescent="0.55000000000000004">
      <c r="A2236">
        <v>1.51</v>
      </c>
      <c r="B2236" t="s">
        <v>27</v>
      </c>
      <c r="C2236" t="s">
        <v>20</v>
      </c>
      <c r="D2236">
        <v>62.9</v>
      </c>
      <c r="E2236">
        <v>59</v>
      </c>
      <c r="F2236" t="s">
        <v>16</v>
      </c>
      <c r="G2236" t="s">
        <v>11</v>
      </c>
      <c r="H2236">
        <v>6699</v>
      </c>
      <c r="I2236">
        <f t="shared" si="374"/>
        <v>81.84741901856161</v>
      </c>
      <c r="J2236">
        <f t="shared" si="375"/>
        <v>3.8260099777911005</v>
      </c>
      <c r="K2236">
        <f t="shared" si="376"/>
        <v>-1.2217856249971877E-2</v>
      </c>
      <c r="M2236">
        <f t="shared" si="377"/>
        <v>8113.4481109281205</v>
      </c>
      <c r="N2236">
        <f t="shared" si="378"/>
        <v>93.741093718459723</v>
      </c>
      <c r="O2236">
        <f t="shared" si="379"/>
        <v>4.0183363959911587</v>
      </c>
      <c r="P2236">
        <f t="shared" si="380"/>
        <v>-7.738148138288891E-3</v>
      </c>
      <c r="R2236">
        <f t="shared" si="381"/>
        <v>0.2111431722537872</v>
      </c>
      <c r="S2236">
        <f t="shared" si="382"/>
        <v>0.14531520776728254</v>
      </c>
      <c r="T2236">
        <f t="shared" si="383"/>
        <v>5.0268143396504004E-2</v>
      </c>
      <c r="U2236">
        <f t="shared" si="384"/>
        <v>0.36665254689776677</v>
      </c>
    </row>
    <row r="2237" spans="1:21" x14ac:dyDescent="0.55000000000000004">
      <c r="A2237">
        <v>1.51</v>
      </c>
      <c r="B2237" t="s">
        <v>13</v>
      </c>
      <c r="C2237" t="s">
        <v>18</v>
      </c>
      <c r="D2237">
        <v>60.7</v>
      </c>
      <c r="E2237">
        <v>60</v>
      </c>
      <c r="F2237" t="s">
        <v>16</v>
      </c>
      <c r="G2237" t="s">
        <v>11</v>
      </c>
      <c r="H2237">
        <v>6699</v>
      </c>
      <c r="I2237">
        <f t="shared" si="374"/>
        <v>81.84741901856161</v>
      </c>
      <c r="J2237">
        <f t="shared" si="375"/>
        <v>3.8260099777911005</v>
      </c>
      <c r="K2237">
        <f t="shared" si="376"/>
        <v>-1.2217856249971877E-2</v>
      </c>
      <c r="M2237">
        <f t="shared" si="377"/>
        <v>8113.4481109281205</v>
      </c>
      <c r="N2237">
        <f t="shared" si="378"/>
        <v>93.741093718459723</v>
      </c>
      <c r="O2237">
        <f t="shared" si="379"/>
        <v>4.0183363959911587</v>
      </c>
      <c r="P2237">
        <f t="shared" si="380"/>
        <v>-7.738148138288891E-3</v>
      </c>
      <c r="R2237">
        <f t="shared" si="381"/>
        <v>0.2111431722537872</v>
      </c>
      <c r="S2237">
        <f t="shared" si="382"/>
        <v>0.14531520776728254</v>
      </c>
      <c r="T2237">
        <f t="shared" si="383"/>
        <v>5.0268143396504004E-2</v>
      </c>
      <c r="U2237">
        <f t="shared" si="384"/>
        <v>0.36665254689776677</v>
      </c>
    </row>
    <row r="2238" spans="1:21" x14ac:dyDescent="0.55000000000000004">
      <c r="A2238">
        <v>1.21</v>
      </c>
      <c r="B2238" t="s">
        <v>15</v>
      </c>
      <c r="C2238" t="s">
        <v>12</v>
      </c>
      <c r="D2238">
        <v>61.7</v>
      </c>
      <c r="E2238">
        <v>54</v>
      </c>
      <c r="F2238" t="s">
        <v>16</v>
      </c>
      <c r="G2238" t="s">
        <v>11</v>
      </c>
      <c r="H2238">
        <v>6700</v>
      </c>
      <c r="I2238">
        <f t="shared" si="374"/>
        <v>81.853527718724493</v>
      </c>
      <c r="J2238">
        <f t="shared" si="375"/>
        <v>3.8260748027008264</v>
      </c>
      <c r="K2238">
        <f t="shared" si="376"/>
        <v>-1.2216944435630523E-2</v>
      </c>
      <c r="M2238">
        <f t="shared" si="377"/>
        <v>6171.5806920176328</v>
      </c>
      <c r="N2238">
        <f t="shared" si="378"/>
        <v>77.941784095498122</v>
      </c>
      <c r="O2238">
        <f t="shared" si="379"/>
        <v>3.7804112815820519</v>
      </c>
      <c r="P2238">
        <f t="shared" si="380"/>
        <v>-1.2808451413976837E-2</v>
      </c>
      <c r="R2238">
        <f t="shared" si="381"/>
        <v>7.8868553430204061E-2</v>
      </c>
      <c r="S2238">
        <f t="shared" si="382"/>
        <v>4.7789554491388601E-2</v>
      </c>
      <c r="T2238">
        <f t="shared" si="383"/>
        <v>1.1934821840529804E-2</v>
      </c>
      <c r="U2238">
        <f t="shared" si="384"/>
        <v>4.8416932847888984E-2</v>
      </c>
    </row>
    <row r="2239" spans="1:21" x14ac:dyDescent="0.55000000000000004">
      <c r="A2239">
        <v>1.24</v>
      </c>
      <c r="B2239" t="s">
        <v>17</v>
      </c>
      <c r="C2239" t="s">
        <v>14</v>
      </c>
      <c r="D2239">
        <v>59.8</v>
      </c>
      <c r="E2239">
        <v>60</v>
      </c>
      <c r="F2239" t="s">
        <v>10</v>
      </c>
      <c r="G2239" t="s">
        <v>11</v>
      </c>
      <c r="H2239">
        <v>6701</v>
      </c>
      <c r="I2239">
        <f t="shared" si="374"/>
        <v>81.859635963031252</v>
      </c>
      <c r="J2239">
        <f t="shared" si="375"/>
        <v>3.8261396179359148</v>
      </c>
      <c r="K2239">
        <f t="shared" si="376"/>
        <v>-1.2216032825403858E-2</v>
      </c>
      <c r="M2239">
        <f t="shared" si="377"/>
        <v>6365.7674339086825</v>
      </c>
      <c r="N2239">
        <f t="shared" si="378"/>
        <v>79.521715057794268</v>
      </c>
      <c r="O2239">
        <f t="shared" si="379"/>
        <v>3.8042037930229626</v>
      </c>
      <c r="P2239">
        <f t="shared" si="380"/>
        <v>-1.230142108640804E-2</v>
      </c>
      <c r="R2239">
        <f t="shared" si="381"/>
        <v>5.0027244603987088E-2</v>
      </c>
      <c r="S2239">
        <f t="shared" si="382"/>
        <v>2.8560118521572905E-2</v>
      </c>
      <c r="T2239">
        <f t="shared" si="383"/>
        <v>5.7331480561041087E-3</v>
      </c>
      <c r="U2239">
        <f t="shared" si="384"/>
        <v>6.9898519613186601E-3</v>
      </c>
    </row>
    <row r="2240" spans="1:21" x14ac:dyDescent="0.55000000000000004">
      <c r="A2240">
        <v>1.29</v>
      </c>
      <c r="B2240" t="s">
        <v>27</v>
      </c>
      <c r="C2240" t="s">
        <v>24</v>
      </c>
      <c r="D2240">
        <v>62.5</v>
      </c>
      <c r="E2240">
        <v>57</v>
      </c>
      <c r="F2240" t="s">
        <v>10</v>
      </c>
      <c r="G2240" t="s">
        <v>11</v>
      </c>
      <c r="H2240">
        <v>6702</v>
      </c>
      <c r="I2240">
        <f t="shared" si="374"/>
        <v>81.865743751583906</v>
      </c>
      <c r="J2240">
        <f t="shared" si="375"/>
        <v>3.8262044234992527</v>
      </c>
      <c r="K2240">
        <f t="shared" si="376"/>
        <v>-1.2215121419215744E-2</v>
      </c>
      <c r="M2240">
        <f t="shared" si="377"/>
        <v>6689.4120037270968</v>
      </c>
      <c r="N2240">
        <f t="shared" si="378"/>
        <v>82.154933328287882</v>
      </c>
      <c r="O2240">
        <f t="shared" si="379"/>
        <v>3.8438579787578138</v>
      </c>
      <c r="P2240">
        <f t="shared" si="380"/>
        <v>-1.1456370540460049E-2</v>
      </c>
      <c r="R2240">
        <f t="shared" si="381"/>
        <v>1.8782447437933726E-3</v>
      </c>
      <c r="S2240">
        <f t="shared" si="382"/>
        <v>3.5324857926106665E-3</v>
      </c>
      <c r="T2240">
        <f t="shared" si="383"/>
        <v>4.6138557443870191E-3</v>
      </c>
      <c r="U2240">
        <f t="shared" si="384"/>
        <v>6.2115705011502889E-2</v>
      </c>
    </row>
    <row r="2241" spans="1:21" x14ac:dyDescent="0.55000000000000004">
      <c r="A2241">
        <v>1.37</v>
      </c>
      <c r="B2241" t="s">
        <v>23</v>
      </c>
      <c r="C2241" t="s">
        <v>14</v>
      </c>
      <c r="D2241">
        <v>61.5</v>
      </c>
      <c r="E2241">
        <v>58</v>
      </c>
      <c r="F2241" t="s">
        <v>10</v>
      </c>
      <c r="G2241" t="s">
        <v>11</v>
      </c>
      <c r="H2241">
        <v>6702</v>
      </c>
      <c r="I2241">
        <f t="shared" si="374"/>
        <v>81.865743751583906</v>
      </c>
      <c r="J2241">
        <f t="shared" si="375"/>
        <v>3.8262044234992527</v>
      </c>
      <c r="K2241">
        <f t="shared" si="376"/>
        <v>-1.2215121419215744E-2</v>
      </c>
      <c r="M2241">
        <f t="shared" si="377"/>
        <v>7207.2433154365608</v>
      </c>
      <c r="N2241">
        <f t="shared" si="378"/>
        <v>86.368082561077642</v>
      </c>
      <c r="O2241">
        <f t="shared" si="379"/>
        <v>3.9073046759335757</v>
      </c>
      <c r="P2241">
        <f t="shared" si="380"/>
        <v>-1.0104289666943263E-2</v>
      </c>
      <c r="R2241">
        <f t="shared" si="381"/>
        <v>7.5386946499039209E-2</v>
      </c>
      <c r="S2241">
        <f t="shared" si="382"/>
        <v>5.4996615228413245E-2</v>
      </c>
      <c r="T2241">
        <f t="shared" si="383"/>
        <v>2.1196006135017941E-2</v>
      </c>
      <c r="U2241">
        <f t="shared" si="384"/>
        <v>0.17280481133424574</v>
      </c>
    </row>
    <row r="2242" spans="1:21" x14ac:dyDescent="0.55000000000000004">
      <c r="A2242">
        <v>0.95</v>
      </c>
      <c r="B2242" t="s">
        <v>17</v>
      </c>
      <c r="C2242" t="s">
        <v>25</v>
      </c>
      <c r="D2242">
        <v>59.2</v>
      </c>
      <c r="E2242">
        <v>60</v>
      </c>
      <c r="F2242" t="s">
        <v>10</v>
      </c>
      <c r="G2242" t="s">
        <v>28</v>
      </c>
      <c r="H2242">
        <v>6703</v>
      </c>
      <c r="I2242">
        <f t="shared" ref="I2242:I2305" si="385" xml:space="preserve"> SQRT(H2242)</f>
        <v>81.871851084484462</v>
      </c>
      <c r="J2242">
        <f t="shared" ref="J2242:J2305" si="386">LOG10(H2242)</f>
        <v>3.8262692193937262</v>
      </c>
      <c r="K2242">
        <f t="shared" ref="K2242:K2305" si="387" xml:space="preserve"> (1/I2242)*-1</f>
        <v>-1.2214210216990075E-2</v>
      </c>
      <c r="M2242">
        <f t="shared" ref="M2242:M2305" si="388" xml:space="preserve"> INTERCEPT(Price,CaratSize) + A2242*SLOPE(Price,CaratSize)</f>
        <v>4488.628928961878</v>
      </c>
      <c r="N2242">
        <f t="shared" ref="N2242:N2305" si="389" xml:space="preserve"> INTERCEPT(SqrtPrice,CaratSize) + A2242*SLOPE(SqrtPrice,CaratSize)</f>
        <v>64.2490490889314</v>
      </c>
      <c r="O2242">
        <f t="shared" ref="O2242:O2305" si="390" xml:space="preserve"> INTERCEPT(LogTenPrice,CaratSize) + A2242*SLOPE(LogTenPrice,CaratSize)</f>
        <v>3.5742095157608258</v>
      </c>
      <c r="P2242">
        <f t="shared" ref="P2242:P2305" si="391" xml:space="preserve"> INTERCEPT(NegRecPrice,CaratSize) + A2242*SLOPE(NegRecPrice,CaratSize)</f>
        <v>-1.7202714252906388E-2</v>
      </c>
      <c r="R2242">
        <f t="shared" ref="R2242:R2305" si="392" xml:space="preserve"> ABS((M2242-H2242)/H2242)</f>
        <v>0.33035522468120571</v>
      </c>
      <c r="S2242">
        <f t="shared" ref="S2242:S2305" si="393" xml:space="preserve"> ABS((N2242-I2242)/I2242)</f>
        <v>0.21524860818607727</v>
      </c>
      <c r="T2242">
        <f t="shared" ref="T2242:T2305" si="394" xml:space="preserve"> ABS((O2242-J2242)/J2242)</f>
        <v>6.5876102589780494E-2</v>
      </c>
      <c r="U2242">
        <f t="shared" ref="U2242:U2305" si="395" xml:space="preserve"> ABS((P2242-K2242)/K2242)</f>
        <v>0.40841805956289007</v>
      </c>
    </row>
    <row r="2243" spans="1:21" x14ac:dyDescent="0.55000000000000004">
      <c r="A2243">
        <v>1.06</v>
      </c>
      <c r="B2243" t="s">
        <v>17</v>
      </c>
      <c r="C2243" t="s">
        <v>12</v>
      </c>
      <c r="D2243">
        <v>61.6</v>
      </c>
      <c r="E2243">
        <v>56</v>
      </c>
      <c r="F2243" t="s">
        <v>10</v>
      </c>
      <c r="G2243" t="s">
        <v>11</v>
      </c>
      <c r="H2243">
        <v>6704</v>
      </c>
      <c r="I2243">
        <f t="shared" si="385"/>
        <v>81.877957961834881</v>
      </c>
      <c r="J2243">
        <f t="shared" si="386"/>
        <v>3.8263340056222201</v>
      </c>
      <c r="K2243">
        <f t="shared" si="387"/>
        <v>-1.2213299218650787E-2</v>
      </c>
      <c r="M2243">
        <f t="shared" si="388"/>
        <v>5200.6469825623899</v>
      </c>
      <c r="N2243">
        <f t="shared" si="389"/>
        <v>70.042129284017321</v>
      </c>
      <c r="O2243">
        <f t="shared" si="390"/>
        <v>3.6614487243774985</v>
      </c>
      <c r="P2243">
        <f t="shared" si="391"/>
        <v>-1.5343603051820805E-2</v>
      </c>
      <c r="R2243">
        <f t="shared" si="392"/>
        <v>0.22424716847219722</v>
      </c>
      <c r="S2243">
        <f t="shared" si="393"/>
        <v>0.14455451714287379</v>
      </c>
      <c r="T2243">
        <f t="shared" si="394"/>
        <v>4.3092234238424468E-2</v>
      </c>
      <c r="U2243">
        <f t="shared" si="395"/>
        <v>0.25630288566006537</v>
      </c>
    </row>
    <row r="2244" spans="1:21" x14ac:dyDescent="0.55000000000000004">
      <c r="A2244">
        <v>1.49</v>
      </c>
      <c r="B2244" t="s">
        <v>27</v>
      </c>
      <c r="C2244" t="s">
        <v>20</v>
      </c>
      <c r="D2244">
        <v>62.7</v>
      </c>
      <c r="E2244">
        <v>55</v>
      </c>
      <c r="F2244" t="s">
        <v>10</v>
      </c>
      <c r="G2244" t="s">
        <v>11</v>
      </c>
      <c r="H2244">
        <v>6704</v>
      </c>
      <c r="I2244">
        <f t="shared" si="385"/>
        <v>81.877957961834881</v>
      </c>
      <c r="J2244">
        <f t="shared" si="386"/>
        <v>3.8263340056222201</v>
      </c>
      <c r="K2244">
        <f t="shared" si="387"/>
        <v>-1.2213299218650787E-2</v>
      </c>
      <c r="M2244">
        <f t="shared" si="388"/>
        <v>7983.9902830007541</v>
      </c>
      <c r="N2244">
        <f t="shared" si="389"/>
        <v>92.687806410262283</v>
      </c>
      <c r="O2244">
        <f t="shared" si="390"/>
        <v>4.0024747216972187</v>
      </c>
      <c r="P2244">
        <f t="shared" si="391"/>
        <v>-8.076168356668089E-3</v>
      </c>
      <c r="R2244">
        <f t="shared" si="392"/>
        <v>0.19092933815643706</v>
      </c>
      <c r="S2244">
        <f t="shared" si="393"/>
        <v>0.13202391360891183</v>
      </c>
      <c r="T2244">
        <f t="shared" si="394"/>
        <v>4.6033805678277535E-2</v>
      </c>
      <c r="U2244">
        <f t="shared" si="395"/>
        <v>0.33873982680002906</v>
      </c>
    </row>
    <row r="2245" spans="1:21" x14ac:dyDescent="0.55000000000000004">
      <c r="A2245">
        <v>1.27</v>
      </c>
      <c r="B2245" t="s">
        <v>27</v>
      </c>
      <c r="C2245" t="s">
        <v>12</v>
      </c>
      <c r="D2245">
        <v>59.7</v>
      </c>
      <c r="E2245">
        <v>61</v>
      </c>
      <c r="F2245" t="s">
        <v>10</v>
      </c>
      <c r="G2245" t="s">
        <v>11</v>
      </c>
      <c r="H2245">
        <v>6706</v>
      </c>
      <c r="I2245">
        <f t="shared" si="385"/>
        <v>81.890170350292962</v>
      </c>
      <c r="J2245">
        <f t="shared" si="386"/>
        <v>3.8264635490928014</v>
      </c>
      <c r="K2245">
        <f t="shared" si="387"/>
        <v>-1.2211477833327312E-2</v>
      </c>
      <c r="M2245">
        <f t="shared" si="388"/>
        <v>6559.9541757997322</v>
      </c>
      <c r="N2245">
        <f t="shared" si="389"/>
        <v>81.101646020090442</v>
      </c>
      <c r="O2245">
        <f t="shared" si="390"/>
        <v>3.8279963044638734</v>
      </c>
      <c r="P2245">
        <f t="shared" si="391"/>
        <v>-1.1794390758839247E-2</v>
      </c>
      <c r="R2245">
        <f t="shared" si="392"/>
        <v>2.1778381181071848E-2</v>
      </c>
      <c r="S2245">
        <f t="shared" si="393"/>
        <v>9.6290473793073424E-3</v>
      </c>
      <c r="T2245">
        <f t="shared" si="394"/>
        <v>4.0056709058038646E-4</v>
      </c>
      <c r="U2245">
        <f t="shared" si="395"/>
        <v>3.415533158073298E-2</v>
      </c>
    </row>
    <row r="2246" spans="1:21" x14ac:dyDescent="0.55000000000000004">
      <c r="A2246">
        <v>1.23</v>
      </c>
      <c r="B2246" t="s">
        <v>15</v>
      </c>
      <c r="C2246" t="s">
        <v>12</v>
      </c>
      <c r="D2246">
        <v>62.3</v>
      </c>
      <c r="E2246">
        <v>57</v>
      </c>
      <c r="F2246" t="s">
        <v>10</v>
      </c>
      <c r="G2246" t="s">
        <v>11</v>
      </c>
      <c r="H2246">
        <v>6706</v>
      </c>
      <c r="I2246">
        <f t="shared" si="385"/>
        <v>81.890170350292962</v>
      </c>
      <c r="J2246">
        <f t="shared" si="386"/>
        <v>3.8264635490928014</v>
      </c>
      <c r="K2246">
        <f t="shared" si="387"/>
        <v>-1.2211477833327312E-2</v>
      </c>
      <c r="M2246">
        <f t="shared" si="388"/>
        <v>6301.0385199449993</v>
      </c>
      <c r="N2246">
        <f t="shared" si="389"/>
        <v>78.995071403695562</v>
      </c>
      <c r="O2246">
        <f t="shared" si="390"/>
        <v>3.7962729558759927</v>
      </c>
      <c r="P2246">
        <f t="shared" si="391"/>
        <v>-1.2470431195597639E-2</v>
      </c>
      <c r="R2246">
        <f t="shared" si="392"/>
        <v>6.0387933202356206E-2</v>
      </c>
      <c r="S2246">
        <f t="shared" si="393"/>
        <v>3.5353436611663409E-2</v>
      </c>
      <c r="T2246">
        <f t="shared" si="394"/>
        <v>7.8899466385787143E-3</v>
      </c>
      <c r="U2246">
        <f t="shared" si="395"/>
        <v>2.1205734949098252E-2</v>
      </c>
    </row>
    <row r="2247" spans="1:21" x14ac:dyDescent="0.55000000000000004">
      <c r="A2247">
        <v>0.91</v>
      </c>
      <c r="B2247" t="s">
        <v>17</v>
      </c>
      <c r="C2247" t="s">
        <v>9</v>
      </c>
      <c r="D2247">
        <v>61.8</v>
      </c>
      <c r="E2247">
        <v>56</v>
      </c>
      <c r="F2247" t="s">
        <v>26</v>
      </c>
      <c r="G2247" t="s">
        <v>11</v>
      </c>
      <c r="H2247">
        <v>6707</v>
      </c>
      <c r="I2247">
        <f t="shared" si="385"/>
        <v>81.896275861604352</v>
      </c>
      <c r="J2247">
        <f t="shared" si="386"/>
        <v>3.8265283063406517</v>
      </c>
      <c r="K2247">
        <f t="shared" si="387"/>
        <v>-1.2210567446191197E-2</v>
      </c>
      <c r="M2247">
        <f t="shared" si="388"/>
        <v>4229.713273107147</v>
      </c>
      <c r="N2247">
        <f t="shared" si="389"/>
        <v>62.142474472536527</v>
      </c>
      <c r="O2247">
        <f t="shared" si="390"/>
        <v>3.5424861671729451</v>
      </c>
      <c r="P2247">
        <f t="shared" si="391"/>
        <v>-1.787875468966478E-2</v>
      </c>
      <c r="R2247">
        <f t="shared" si="392"/>
        <v>0.36935839076977084</v>
      </c>
      <c r="S2247">
        <f t="shared" si="393"/>
        <v>0.24120512417987802</v>
      </c>
      <c r="T2247">
        <f t="shared" si="394"/>
        <v>7.4229723767374661E-2</v>
      </c>
      <c r="U2247">
        <f t="shared" si="395"/>
        <v>0.46420342612673932</v>
      </c>
    </row>
    <row r="2248" spans="1:21" x14ac:dyDescent="0.55000000000000004">
      <c r="A2248">
        <v>1.52</v>
      </c>
      <c r="B2248" t="s">
        <v>27</v>
      </c>
      <c r="C2248" t="s">
        <v>12</v>
      </c>
      <c r="D2248">
        <v>62.6</v>
      </c>
      <c r="E2248">
        <v>59</v>
      </c>
      <c r="F2248" t="s">
        <v>16</v>
      </c>
      <c r="G2248" t="s">
        <v>11</v>
      </c>
      <c r="H2248">
        <v>6708</v>
      </c>
      <c r="I2248">
        <f t="shared" si="385"/>
        <v>81.902380917773087</v>
      </c>
      <c r="J2248">
        <f t="shared" si="386"/>
        <v>3.8265930539340482</v>
      </c>
      <c r="K2248">
        <f t="shared" si="387"/>
        <v>-1.2209657262637608E-2</v>
      </c>
      <c r="M2248">
        <f t="shared" si="388"/>
        <v>8178.1770248918037</v>
      </c>
      <c r="N2248">
        <f t="shared" si="389"/>
        <v>94.267737372558429</v>
      </c>
      <c r="O2248">
        <f t="shared" si="390"/>
        <v>4.0262672331381291</v>
      </c>
      <c r="P2248">
        <f t="shared" si="391"/>
        <v>-7.569138029099292E-3</v>
      </c>
      <c r="R2248">
        <f t="shared" si="392"/>
        <v>0.21916771390754378</v>
      </c>
      <c r="S2248">
        <f t="shared" si="393"/>
        <v>0.15097676424327267</v>
      </c>
      <c r="T2248">
        <f t="shared" si="394"/>
        <v>5.2180667342925202E-2</v>
      </c>
      <c r="U2248">
        <f t="shared" si="395"/>
        <v>0.38006957392150759</v>
      </c>
    </row>
    <row r="2249" spans="1:21" x14ac:dyDescent="0.55000000000000004">
      <c r="A2249">
        <v>1.34</v>
      </c>
      <c r="B2249" t="s">
        <v>23</v>
      </c>
      <c r="C2249" t="s">
        <v>12</v>
      </c>
      <c r="D2249">
        <v>61.7</v>
      </c>
      <c r="E2249">
        <v>60</v>
      </c>
      <c r="F2249" t="s">
        <v>10</v>
      </c>
      <c r="G2249" t="s">
        <v>11</v>
      </c>
      <c r="H2249">
        <v>6708</v>
      </c>
      <c r="I2249">
        <f t="shared" si="385"/>
        <v>81.902380917773087</v>
      </c>
      <c r="J2249">
        <f t="shared" si="386"/>
        <v>3.8265930539340482</v>
      </c>
      <c r="K2249">
        <f t="shared" si="387"/>
        <v>-1.2209657262637608E-2</v>
      </c>
      <c r="M2249">
        <f t="shared" si="388"/>
        <v>7013.0565735455111</v>
      </c>
      <c r="N2249">
        <f t="shared" si="389"/>
        <v>84.788151598781468</v>
      </c>
      <c r="O2249">
        <f t="shared" si="390"/>
        <v>3.8835121644926649</v>
      </c>
      <c r="P2249">
        <f t="shared" si="391"/>
        <v>-1.0611319994512057E-2</v>
      </c>
      <c r="R2249">
        <f t="shared" si="392"/>
        <v>4.5476531536301601E-2</v>
      </c>
      <c r="S2249">
        <f t="shared" si="393"/>
        <v>3.523427095368066E-2</v>
      </c>
      <c r="T2249">
        <f t="shared" si="394"/>
        <v>1.4874618167222978E-2</v>
      </c>
      <c r="U2249">
        <f t="shared" si="395"/>
        <v>0.13090762776909171</v>
      </c>
    </row>
    <row r="2250" spans="1:21" x14ac:dyDescent="0.55000000000000004">
      <c r="A2250">
        <v>1.21</v>
      </c>
      <c r="B2250" t="s">
        <v>15</v>
      </c>
      <c r="C2250" t="s">
        <v>12</v>
      </c>
      <c r="D2250">
        <v>63.2</v>
      </c>
      <c r="E2250">
        <v>58</v>
      </c>
      <c r="F2250" t="s">
        <v>16</v>
      </c>
      <c r="G2250" t="s">
        <v>11</v>
      </c>
      <c r="H2250">
        <v>6708</v>
      </c>
      <c r="I2250">
        <f t="shared" si="385"/>
        <v>81.902380917773087</v>
      </c>
      <c r="J2250">
        <f t="shared" si="386"/>
        <v>3.8265930539340482</v>
      </c>
      <c r="K2250">
        <f t="shared" si="387"/>
        <v>-1.2209657262637608E-2</v>
      </c>
      <c r="M2250">
        <f t="shared" si="388"/>
        <v>6171.5806920176328</v>
      </c>
      <c r="N2250">
        <f t="shared" si="389"/>
        <v>77.941784095498122</v>
      </c>
      <c r="O2250">
        <f t="shared" si="390"/>
        <v>3.7804112815820519</v>
      </c>
      <c r="P2250">
        <f t="shared" si="391"/>
        <v>-1.2808451413976837E-2</v>
      </c>
      <c r="R2250">
        <f t="shared" si="392"/>
        <v>7.9967100176262254E-2</v>
      </c>
      <c r="S2250">
        <f t="shared" si="393"/>
        <v>4.8357529755468961E-2</v>
      </c>
      <c r="T2250">
        <f t="shared" si="394"/>
        <v>1.2068639570784193E-2</v>
      </c>
      <c r="U2250">
        <f t="shared" si="395"/>
        <v>4.9042666674320202E-2</v>
      </c>
    </row>
    <row r="2251" spans="1:21" x14ac:dyDescent="0.55000000000000004">
      <c r="A2251">
        <v>1.21</v>
      </c>
      <c r="B2251" t="s">
        <v>15</v>
      </c>
      <c r="C2251" t="s">
        <v>12</v>
      </c>
      <c r="D2251">
        <v>60.5</v>
      </c>
      <c r="E2251">
        <v>60</v>
      </c>
      <c r="F2251" t="s">
        <v>10</v>
      </c>
      <c r="G2251" t="s">
        <v>11</v>
      </c>
      <c r="H2251">
        <v>6708</v>
      </c>
      <c r="I2251">
        <f t="shared" si="385"/>
        <v>81.902380917773087</v>
      </c>
      <c r="J2251">
        <f t="shared" si="386"/>
        <v>3.8265930539340482</v>
      </c>
      <c r="K2251">
        <f t="shared" si="387"/>
        <v>-1.2209657262637608E-2</v>
      </c>
      <c r="M2251">
        <f t="shared" si="388"/>
        <v>6171.5806920176328</v>
      </c>
      <c r="N2251">
        <f t="shared" si="389"/>
        <v>77.941784095498122</v>
      </c>
      <c r="O2251">
        <f t="shared" si="390"/>
        <v>3.7804112815820519</v>
      </c>
      <c r="P2251">
        <f t="shared" si="391"/>
        <v>-1.2808451413976837E-2</v>
      </c>
      <c r="R2251">
        <f t="shared" si="392"/>
        <v>7.9967100176262254E-2</v>
      </c>
      <c r="S2251">
        <f t="shared" si="393"/>
        <v>4.8357529755468961E-2</v>
      </c>
      <c r="T2251">
        <f t="shared" si="394"/>
        <v>1.2068639570784193E-2</v>
      </c>
      <c r="U2251">
        <f t="shared" si="395"/>
        <v>4.9042666674320202E-2</v>
      </c>
    </row>
    <row r="2252" spans="1:21" x14ac:dyDescent="0.55000000000000004">
      <c r="A2252">
        <v>1.22</v>
      </c>
      <c r="B2252" t="s">
        <v>23</v>
      </c>
      <c r="C2252" t="s">
        <v>12</v>
      </c>
      <c r="D2252">
        <v>61.8</v>
      </c>
      <c r="E2252">
        <v>61</v>
      </c>
      <c r="F2252" t="s">
        <v>16</v>
      </c>
      <c r="G2252" t="s">
        <v>11</v>
      </c>
      <c r="H2252">
        <v>6710</v>
      </c>
      <c r="I2252">
        <f t="shared" si="385"/>
        <v>81.914589665089579</v>
      </c>
      <c r="J2252">
        <f t="shared" si="386"/>
        <v>3.8267225201689921</v>
      </c>
      <c r="K2252">
        <f t="shared" si="387"/>
        <v>-1.2207837505974602E-2</v>
      </c>
      <c r="M2252">
        <f t="shared" si="388"/>
        <v>6236.3096059813161</v>
      </c>
      <c r="N2252">
        <f t="shared" si="389"/>
        <v>78.468427749596827</v>
      </c>
      <c r="O2252">
        <f t="shared" si="390"/>
        <v>3.7883421187290223</v>
      </c>
      <c r="P2252">
        <f t="shared" si="391"/>
        <v>-1.2639441304787238E-2</v>
      </c>
      <c r="R2252">
        <f t="shared" si="392"/>
        <v>7.0594693594438734E-2</v>
      </c>
      <c r="S2252">
        <f t="shared" si="393"/>
        <v>4.207018468361369E-2</v>
      </c>
      <c r="T2252">
        <f t="shared" si="394"/>
        <v>1.00295752403482E-2</v>
      </c>
      <c r="U2252">
        <f t="shared" si="395"/>
        <v>3.5354648077631015E-2</v>
      </c>
    </row>
    <row r="2253" spans="1:21" x14ac:dyDescent="0.55000000000000004">
      <c r="A2253">
        <v>1.26</v>
      </c>
      <c r="B2253" t="s">
        <v>8</v>
      </c>
      <c r="C2253" t="s">
        <v>20</v>
      </c>
      <c r="D2253">
        <v>59.6</v>
      </c>
      <c r="E2253">
        <v>58</v>
      </c>
      <c r="F2253" t="s">
        <v>10</v>
      </c>
      <c r="G2253" t="s">
        <v>11</v>
      </c>
      <c r="H2253">
        <v>6712</v>
      </c>
      <c r="I2253">
        <f t="shared" si="385"/>
        <v>81.926796593056167</v>
      </c>
      <c r="J2253">
        <f t="shared" si="386"/>
        <v>3.8268519478206438</v>
      </c>
      <c r="K2253">
        <f t="shared" si="387"/>
        <v>-1.220601856273185E-2</v>
      </c>
      <c r="M2253">
        <f t="shared" si="388"/>
        <v>6495.2252618360471</v>
      </c>
      <c r="N2253">
        <f t="shared" si="389"/>
        <v>80.575002365991708</v>
      </c>
      <c r="O2253">
        <f t="shared" si="390"/>
        <v>3.820065467316903</v>
      </c>
      <c r="P2253">
        <f t="shared" si="391"/>
        <v>-1.1963400868028846E-2</v>
      </c>
      <c r="R2253">
        <f t="shared" si="392"/>
        <v>3.2296593886166992E-2</v>
      </c>
      <c r="S2253">
        <f t="shared" si="393"/>
        <v>1.6500025428542547E-2</v>
      </c>
      <c r="T2253">
        <f t="shared" si="394"/>
        <v>1.7733846504319542E-3</v>
      </c>
      <c r="U2253">
        <f t="shared" si="395"/>
        <v>1.9876890523809206E-2</v>
      </c>
    </row>
    <row r="2254" spans="1:21" x14ac:dyDescent="0.55000000000000004">
      <c r="A2254">
        <v>1.56</v>
      </c>
      <c r="B2254" t="s">
        <v>13</v>
      </c>
      <c r="C2254" t="s">
        <v>12</v>
      </c>
      <c r="D2254">
        <v>62.4</v>
      </c>
      <c r="E2254">
        <v>56</v>
      </c>
      <c r="F2254" t="s">
        <v>10</v>
      </c>
      <c r="G2254" t="s">
        <v>11</v>
      </c>
      <c r="H2254">
        <v>6712</v>
      </c>
      <c r="I2254">
        <f t="shared" si="385"/>
        <v>81.926796593056167</v>
      </c>
      <c r="J2254">
        <f t="shared" si="386"/>
        <v>3.8268519478206438</v>
      </c>
      <c r="K2254">
        <f t="shared" si="387"/>
        <v>-1.220601856273185E-2</v>
      </c>
      <c r="M2254">
        <f t="shared" si="388"/>
        <v>8437.0926807465348</v>
      </c>
      <c r="N2254">
        <f t="shared" si="389"/>
        <v>96.374311988953309</v>
      </c>
      <c r="O2254">
        <f t="shared" si="390"/>
        <v>4.0579905817260098</v>
      </c>
      <c r="P2254">
        <f t="shared" si="391"/>
        <v>-6.8930975923408994E-3</v>
      </c>
      <c r="R2254">
        <f t="shared" si="392"/>
        <v>0.25701619200633713</v>
      </c>
      <c r="S2254">
        <f t="shared" si="393"/>
        <v>0.1763466411076747</v>
      </c>
      <c r="T2254">
        <f t="shared" si="394"/>
        <v>6.0399157599236974E-2</v>
      </c>
      <c r="U2254">
        <f t="shared" si="395"/>
        <v>0.43527059565620196</v>
      </c>
    </row>
    <row r="2255" spans="1:21" x14ac:dyDescent="0.55000000000000004">
      <c r="A2255">
        <v>1.1299999999999999</v>
      </c>
      <c r="B2255" t="s">
        <v>19</v>
      </c>
      <c r="C2255" t="s">
        <v>14</v>
      </c>
      <c r="D2255">
        <v>60.5</v>
      </c>
      <c r="E2255">
        <v>59</v>
      </c>
      <c r="F2255" t="s">
        <v>10</v>
      </c>
      <c r="G2255" t="s">
        <v>11</v>
      </c>
      <c r="H2255">
        <v>6714</v>
      </c>
      <c r="I2255">
        <f t="shared" si="385"/>
        <v>81.939001702485982</v>
      </c>
      <c r="J2255">
        <f t="shared" si="386"/>
        <v>3.8269813369119938</v>
      </c>
      <c r="K2255">
        <f t="shared" si="387"/>
        <v>-1.220420043230354E-2</v>
      </c>
      <c r="M2255">
        <f t="shared" si="388"/>
        <v>5653.7493803081688</v>
      </c>
      <c r="N2255">
        <f t="shared" si="389"/>
        <v>73.728634862708361</v>
      </c>
      <c r="O2255">
        <f t="shared" si="390"/>
        <v>3.71696458440629</v>
      </c>
      <c r="P2255">
        <f t="shared" si="391"/>
        <v>-1.4160532287493623E-2</v>
      </c>
      <c r="R2255">
        <f t="shared" si="392"/>
        <v>0.15791638660885182</v>
      </c>
      <c r="S2255">
        <f t="shared" si="393"/>
        <v>0.1002009625353847</v>
      </c>
      <c r="T2255">
        <f t="shared" si="394"/>
        <v>2.8747658485963983E-2</v>
      </c>
      <c r="U2255">
        <f t="shared" si="395"/>
        <v>0.16029987921304772</v>
      </c>
    </row>
    <row r="2256" spans="1:21" x14ac:dyDescent="0.55000000000000004">
      <c r="A2256">
        <v>1.2</v>
      </c>
      <c r="B2256" t="s">
        <v>15</v>
      </c>
      <c r="C2256" t="s">
        <v>14</v>
      </c>
      <c r="D2256">
        <v>62.4</v>
      </c>
      <c r="E2256">
        <v>57</v>
      </c>
      <c r="F2256" t="s">
        <v>10</v>
      </c>
      <c r="G2256" t="s">
        <v>11</v>
      </c>
      <c r="H2256">
        <v>6873</v>
      </c>
      <c r="I2256">
        <f t="shared" si="385"/>
        <v>82.903558427850371</v>
      </c>
      <c r="J2256">
        <f t="shared" si="386"/>
        <v>3.8371463439090601</v>
      </c>
      <c r="K2256">
        <f t="shared" si="387"/>
        <v>-1.2062208413771333E-2</v>
      </c>
      <c r="M2256">
        <f t="shared" si="388"/>
        <v>6106.8517780539496</v>
      </c>
      <c r="N2256">
        <f t="shared" si="389"/>
        <v>77.415140441399387</v>
      </c>
      <c r="O2256">
        <f t="shared" si="390"/>
        <v>3.7724804444350815</v>
      </c>
      <c r="P2256">
        <f t="shared" si="391"/>
        <v>-1.2977461523166433E-2</v>
      </c>
      <c r="R2256">
        <f t="shared" si="392"/>
        <v>0.11147216964150304</v>
      </c>
      <c r="S2256">
        <f t="shared" si="393"/>
        <v>6.6202441614462967E-2</v>
      </c>
      <c r="T2256">
        <f t="shared" si="394"/>
        <v>1.6852601823911875E-2</v>
      </c>
      <c r="U2256">
        <f t="shared" si="395"/>
        <v>7.5877739631008412E-2</v>
      </c>
    </row>
    <row r="2257" spans="1:21" x14ac:dyDescent="0.55000000000000004">
      <c r="A2257">
        <v>1.4</v>
      </c>
      <c r="B2257" t="s">
        <v>17</v>
      </c>
      <c r="C2257" t="s">
        <v>20</v>
      </c>
      <c r="D2257">
        <v>62.5</v>
      </c>
      <c r="E2257">
        <v>55</v>
      </c>
      <c r="F2257" t="s">
        <v>16</v>
      </c>
      <c r="G2257" t="s">
        <v>11</v>
      </c>
      <c r="H2257">
        <v>6875</v>
      </c>
      <c r="I2257">
        <f t="shared" si="385"/>
        <v>82.915619758885001</v>
      </c>
      <c r="J2257">
        <f t="shared" si="386"/>
        <v>3.8372727025023003</v>
      </c>
      <c r="K2257">
        <f t="shared" si="387"/>
        <v>-1.2060453783110544E-2</v>
      </c>
      <c r="M2257">
        <f t="shared" si="388"/>
        <v>7401.4300573276087</v>
      </c>
      <c r="N2257">
        <f t="shared" si="389"/>
        <v>87.948013523373788</v>
      </c>
      <c r="O2257">
        <f t="shared" si="390"/>
        <v>3.931097187374486</v>
      </c>
      <c r="P2257">
        <f t="shared" si="391"/>
        <v>-9.5972593393744733E-3</v>
      </c>
      <c r="R2257">
        <f t="shared" si="392"/>
        <v>7.6571644702197628E-2</v>
      </c>
      <c r="S2257">
        <f t="shared" si="393"/>
        <v>6.0692952415030713E-2</v>
      </c>
      <c r="T2257">
        <f t="shared" si="394"/>
        <v>2.4450825402896784E-2</v>
      </c>
      <c r="U2257">
        <f t="shared" si="395"/>
        <v>0.20423729388901829</v>
      </c>
    </row>
    <row r="2258" spans="1:21" x14ac:dyDescent="0.55000000000000004">
      <c r="A2258">
        <v>1.4</v>
      </c>
      <c r="B2258" t="s">
        <v>27</v>
      </c>
      <c r="C2258" t="s">
        <v>18</v>
      </c>
      <c r="D2258">
        <v>62.3</v>
      </c>
      <c r="E2258">
        <v>57</v>
      </c>
      <c r="F2258" t="s">
        <v>10</v>
      </c>
      <c r="G2258" t="s">
        <v>11</v>
      </c>
      <c r="H2258">
        <v>6875</v>
      </c>
      <c r="I2258">
        <f t="shared" si="385"/>
        <v>82.915619758885001</v>
      </c>
      <c r="J2258">
        <f t="shared" si="386"/>
        <v>3.8372727025023003</v>
      </c>
      <c r="K2258">
        <f t="shared" si="387"/>
        <v>-1.2060453783110544E-2</v>
      </c>
      <c r="M2258">
        <f t="shared" si="388"/>
        <v>7401.4300573276087</v>
      </c>
      <c r="N2258">
        <f t="shared" si="389"/>
        <v>87.948013523373788</v>
      </c>
      <c r="O2258">
        <f t="shared" si="390"/>
        <v>3.931097187374486</v>
      </c>
      <c r="P2258">
        <f t="shared" si="391"/>
        <v>-9.5972593393744733E-3</v>
      </c>
      <c r="R2258">
        <f t="shared" si="392"/>
        <v>7.6571644702197628E-2</v>
      </c>
      <c r="S2258">
        <f t="shared" si="393"/>
        <v>6.0692952415030713E-2</v>
      </c>
      <c r="T2258">
        <f t="shared" si="394"/>
        <v>2.4450825402896784E-2</v>
      </c>
      <c r="U2258">
        <f t="shared" si="395"/>
        <v>0.20423729388901829</v>
      </c>
    </row>
    <row r="2259" spans="1:21" x14ac:dyDescent="0.55000000000000004">
      <c r="A2259">
        <v>1.08</v>
      </c>
      <c r="B2259" t="s">
        <v>17</v>
      </c>
      <c r="C2259" t="s">
        <v>12</v>
      </c>
      <c r="D2259">
        <v>62</v>
      </c>
      <c r="E2259">
        <v>56</v>
      </c>
      <c r="F2259" t="s">
        <v>10</v>
      </c>
      <c r="G2259" t="s">
        <v>11</v>
      </c>
      <c r="H2259">
        <v>6875</v>
      </c>
      <c r="I2259">
        <f t="shared" si="385"/>
        <v>82.915619758885001</v>
      </c>
      <c r="J2259">
        <f t="shared" si="386"/>
        <v>3.8372727025023003</v>
      </c>
      <c r="K2259">
        <f t="shared" si="387"/>
        <v>-1.2060453783110544E-2</v>
      </c>
      <c r="M2259">
        <f t="shared" si="388"/>
        <v>5330.1048104897563</v>
      </c>
      <c r="N2259">
        <f t="shared" si="389"/>
        <v>71.095416592214761</v>
      </c>
      <c r="O2259">
        <f t="shared" si="390"/>
        <v>3.6773103986714393</v>
      </c>
      <c r="P2259">
        <f t="shared" si="391"/>
        <v>-1.5005582833441611E-2</v>
      </c>
      <c r="R2259">
        <f t="shared" si="392"/>
        <v>0.22471202756512634</v>
      </c>
      <c r="S2259">
        <f t="shared" si="393"/>
        <v>0.14255701399860332</v>
      </c>
      <c r="T2259">
        <f t="shared" si="394"/>
        <v>4.1686457083581534E-2</v>
      </c>
      <c r="U2259">
        <f t="shared" si="395"/>
        <v>0.24419720047809684</v>
      </c>
    </row>
    <row r="2260" spans="1:21" x14ac:dyDescent="0.55000000000000004">
      <c r="A2260">
        <v>1.21</v>
      </c>
      <c r="B2260" t="s">
        <v>15</v>
      </c>
      <c r="C2260" t="s">
        <v>12</v>
      </c>
      <c r="D2260">
        <v>60.3</v>
      </c>
      <c r="E2260">
        <v>59</v>
      </c>
      <c r="F2260" t="s">
        <v>10</v>
      </c>
      <c r="G2260" t="s">
        <v>11</v>
      </c>
      <c r="H2260">
        <v>6876</v>
      </c>
      <c r="I2260">
        <f t="shared" si="385"/>
        <v>82.921649766511521</v>
      </c>
      <c r="J2260">
        <f t="shared" si="386"/>
        <v>3.8373358680150149</v>
      </c>
      <c r="K2260">
        <f t="shared" si="387"/>
        <v>-1.2059576754873694E-2</v>
      </c>
      <c r="M2260">
        <f t="shared" si="388"/>
        <v>6171.5806920176328</v>
      </c>
      <c r="N2260">
        <f t="shared" si="389"/>
        <v>77.941784095498122</v>
      </c>
      <c r="O2260">
        <f t="shared" si="390"/>
        <v>3.7804112815820519</v>
      </c>
      <c r="P2260">
        <f t="shared" si="391"/>
        <v>-1.2808451413976837E-2</v>
      </c>
      <c r="R2260">
        <f t="shared" si="392"/>
        <v>0.1024460890026712</v>
      </c>
      <c r="S2260">
        <f t="shared" si="393"/>
        <v>6.0055072288546688E-2</v>
      </c>
      <c r="T2260">
        <f t="shared" si="394"/>
        <v>1.4834402927156105E-2</v>
      </c>
      <c r="U2260">
        <f t="shared" si="395"/>
        <v>6.209792220116659E-2</v>
      </c>
    </row>
    <row r="2261" spans="1:21" x14ac:dyDescent="0.55000000000000004">
      <c r="A2261">
        <v>1.23</v>
      </c>
      <c r="B2261" t="s">
        <v>23</v>
      </c>
      <c r="C2261" t="s">
        <v>24</v>
      </c>
      <c r="D2261">
        <v>62.1</v>
      </c>
      <c r="E2261">
        <v>55</v>
      </c>
      <c r="F2261" t="s">
        <v>10</v>
      </c>
      <c r="G2261" t="s">
        <v>28</v>
      </c>
      <c r="H2261">
        <v>6876</v>
      </c>
      <c r="I2261">
        <f t="shared" si="385"/>
        <v>82.921649766511521</v>
      </c>
      <c r="J2261">
        <f t="shared" si="386"/>
        <v>3.8373358680150149</v>
      </c>
      <c r="K2261">
        <f t="shared" si="387"/>
        <v>-1.2059576754873694E-2</v>
      </c>
      <c r="M2261">
        <f t="shared" si="388"/>
        <v>6301.0385199449993</v>
      </c>
      <c r="N2261">
        <f t="shared" si="389"/>
        <v>78.995071403695562</v>
      </c>
      <c r="O2261">
        <f t="shared" si="390"/>
        <v>3.7962729558759927</v>
      </c>
      <c r="P2261">
        <f t="shared" si="391"/>
        <v>-1.2470431195597639E-2</v>
      </c>
      <c r="R2261">
        <f t="shared" si="392"/>
        <v>8.3618598030104824E-2</v>
      </c>
      <c r="S2261">
        <f t="shared" si="393"/>
        <v>4.7352873150405352E-2</v>
      </c>
      <c r="T2261">
        <f t="shared" si="394"/>
        <v>1.0700890813673642E-2</v>
      </c>
      <c r="U2261">
        <f t="shared" si="395"/>
        <v>3.4068728038726986E-2</v>
      </c>
    </row>
    <row r="2262" spans="1:21" x14ac:dyDescent="0.55000000000000004">
      <c r="A2262">
        <v>1.6</v>
      </c>
      <c r="B2262" t="s">
        <v>13</v>
      </c>
      <c r="C2262" t="s">
        <v>18</v>
      </c>
      <c r="D2262">
        <v>62.7</v>
      </c>
      <c r="E2262">
        <v>58</v>
      </c>
      <c r="F2262" t="s">
        <v>16</v>
      </c>
      <c r="G2262" t="s">
        <v>11</v>
      </c>
      <c r="H2262">
        <v>6877</v>
      </c>
      <c r="I2262">
        <f t="shared" si="385"/>
        <v>82.927679335671755</v>
      </c>
      <c r="J2262">
        <f t="shared" si="386"/>
        <v>3.8373990243420226</v>
      </c>
      <c r="K2262">
        <f t="shared" si="387"/>
        <v>-1.2058699917939763E-2</v>
      </c>
      <c r="M2262">
        <f t="shared" si="388"/>
        <v>8696.0083366012677</v>
      </c>
      <c r="N2262">
        <f t="shared" si="389"/>
        <v>98.480886605348189</v>
      </c>
      <c r="O2262">
        <f t="shared" si="390"/>
        <v>4.0897139303138914</v>
      </c>
      <c r="P2262">
        <f t="shared" si="391"/>
        <v>-6.2170571555825067E-3</v>
      </c>
      <c r="R2262">
        <f t="shared" si="392"/>
        <v>0.26450608355405958</v>
      </c>
      <c r="S2262">
        <f t="shared" si="393"/>
        <v>0.18755145922654734</v>
      </c>
      <c r="T2262">
        <f t="shared" si="394"/>
        <v>6.5751542743233957E-2</v>
      </c>
      <c r="U2262">
        <f t="shared" si="395"/>
        <v>0.48443387779031033</v>
      </c>
    </row>
    <row r="2263" spans="1:21" x14ac:dyDescent="0.55000000000000004">
      <c r="A2263">
        <v>1.4</v>
      </c>
      <c r="B2263" t="s">
        <v>15</v>
      </c>
      <c r="C2263" t="s">
        <v>20</v>
      </c>
      <c r="D2263">
        <v>62.7</v>
      </c>
      <c r="E2263">
        <v>57</v>
      </c>
      <c r="F2263" t="s">
        <v>16</v>
      </c>
      <c r="G2263" t="s">
        <v>11</v>
      </c>
      <c r="H2263">
        <v>6877</v>
      </c>
      <c r="I2263">
        <f t="shared" si="385"/>
        <v>82.927679335671755</v>
      </c>
      <c r="J2263">
        <f t="shared" si="386"/>
        <v>3.8373990243420226</v>
      </c>
      <c r="K2263">
        <f t="shared" si="387"/>
        <v>-1.2058699917939763E-2</v>
      </c>
      <c r="M2263">
        <f t="shared" si="388"/>
        <v>7401.4300573276087</v>
      </c>
      <c r="N2263">
        <f t="shared" si="389"/>
        <v>87.948013523373788</v>
      </c>
      <c r="O2263">
        <f t="shared" si="390"/>
        <v>3.931097187374486</v>
      </c>
      <c r="P2263">
        <f t="shared" si="391"/>
        <v>-9.5972593393744733E-3</v>
      </c>
      <c r="R2263">
        <f t="shared" si="392"/>
        <v>7.6258551305454225E-2</v>
      </c>
      <c r="S2263">
        <f t="shared" si="393"/>
        <v>6.0538703457272698E-2</v>
      </c>
      <c r="T2263">
        <f t="shared" si="394"/>
        <v>2.4417101906291663E-2</v>
      </c>
      <c r="U2263">
        <f t="shared" si="395"/>
        <v>0.20412155500307272</v>
      </c>
    </row>
    <row r="2264" spans="1:21" x14ac:dyDescent="0.55000000000000004">
      <c r="A2264">
        <v>1.29</v>
      </c>
      <c r="B2264" t="s">
        <v>23</v>
      </c>
      <c r="C2264" t="s">
        <v>18</v>
      </c>
      <c r="D2264">
        <v>61.1</v>
      </c>
      <c r="E2264">
        <v>60</v>
      </c>
      <c r="F2264" t="s">
        <v>10</v>
      </c>
      <c r="G2264" t="s">
        <v>11</v>
      </c>
      <c r="H2264">
        <v>6880</v>
      </c>
      <c r="I2264">
        <f t="shared" si="385"/>
        <v>82.94576541331088</v>
      </c>
      <c r="J2264">
        <f t="shared" si="386"/>
        <v>3.8375884382355112</v>
      </c>
      <c r="K2264">
        <f t="shared" si="387"/>
        <v>-1.2056070554260303E-2</v>
      </c>
      <c r="M2264">
        <f t="shared" si="388"/>
        <v>6689.4120037270968</v>
      </c>
      <c r="N2264">
        <f t="shared" si="389"/>
        <v>82.154933328287882</v>
      </c>
      <c r="O2264">
        <f t="shared" si="390"/>
        <v>3.8438579787578138</v>
      </c>
      <c r="P2264">
        <f t="shared" si="391"/>
        <v>-1.1456370540460049E-2</v>
      </c>
      <c r="R2264">
        <f t="shared" si="392"/>
        <v>2.7701743644317323E-2</v>
      </c>
      <c r="S2264">
        <f t="shared" si="393"/>
        <v>9.5343274136100511E-3</v>
      </c>
      <c r="T2264">
        <f t="shared" si="394"/>
        <v>1.6337188375482054E-3</v>
      </c>
      <c r="U2264">
        <f t="shared" si="395"/>
        <v>4.9742576663035186E-2</v>
      </c>
    </row>
    <row r="2265" spans="1:21" x14ac:dyDescent="0.55000000000000004">
      <c r="A2265">
        <v>1.38</v>
      </c>
      <c r="B2265" t="s">
        <v>17</v>
      </c>
      <c r="C2265" t="s">
        <v>20</v>
      </c>
      <c r="D2265">
        <v>60.1</v>
      </c>
      <c r="E2265">
        <v>60</v>
      </c>
      <c r="F2265" t="s">
        <v>16</v>
      </c>
      <c r="G2265" t="s">
        <v>11</v>
      </c>
      <c r="H2265">
        <v>6881</v>
      </c>
      <c r="I2265">
        <f t="shared" si="385"/>
        <v>82.951793229561957</v>
      </c>
      <c r="J2265">
        <f t="shared" si="386"/>
        <v>3.8376515578463923</v>
      </c>
      <c r="K2265">
        <f t="shared" si="387"/>
        <v>-1.2055194481843038E-2</v>
      </c>
      <c r="M2265">
        <f t="shared" si="388"/>
        <v>7271.9722294002422</v>
      </c>
      <c r="N2265">
        <f t="shared" si="389"/>
        <v>86.894726215176348</v>
      </c>
      <c r="O2265">
        <f t="shared" si="390"/>
        <v>3.9152355130805461</v>
      </c>
      <c r="P2265">
        <f t="shared" si="391"/>
        <v>-9.9352795577536679E-3</v>
      </c>
      <c r="R2265">
        <f t="shared" si="392"/>
        <v>5.6819100334288941E-2</v>
      </c>
      <c r="S2265">
        <f t="shared" si="393"/>
        <v>4.7532823970455503E-2</v>
      </c>
      <c r="T2265">
        <f t="shared" si="394"/>
        <v>2.0216518895658203E-2</v>
      </c>
      <c r="U2265">
        <f t="shared" si="395"/>
        <v>0.17585074444732393</v>
      </c>
    </row>
    <row r="2266" spans="1:21" x14ac:dyDescent="0.55000000000000004">
      <c r="A2266">
        <v>1.35</v>
      </c>
      <c r="B2266" t="s">
        <v>15</v>
      </c>
      <c r="C2266" t="s">
        <v>14</v>
      </c>
      <c r="D2266">
        <v>60.7</v>
      </c>
      <c r="E2266">
        <v>59</v>
      </c>
      <c r="F2266" t="s">
        <v>10</v>
      </c>
      <c r="G2266" t="s">
        <v>11</v>
      </c>
      <c r="H2266">
        <v>6883</v>
      </c>
      <c r="I2266">
        <f t="shared" si="385"/>
        <v>82.963847548194153</v>
      </c>
      <c r="J2266">
        <f t="shared" si="386"/>
        <v>3.8377777695537332</v>
      </c>
      <c r="K2266">
        <f t="shared" si="387"/>
        <v>-1.2053442909805919E-2</v>
      </c>
      <c r="M2266">
        <f t="shared" si="388"/>
        <v>7077.7854875091944</v>
      </c>
      <c r="N2266">
        <f t="shared" si="389"/>
        <v>85.314795252880202</v>
      </c>
      <c r="O2266">
        <f t="shared" si="390"/>
        <v>3.8914430016396353</v>
      </c>
      <c r="P2266">
        <f t="shared" si="391"/>
        <v>-1.0442309885322461E-2</v>
      </c>
      <c r="R2266">
        <f t="shared" si="392"/>
        <v>2.8299504214614898E-2</v>
      </c>
      <c r="S2266">
        <f t="shared" si="393"/>
        <v>2.8337013942372567E-2</v>
      </c>
      <c r="T2266">
        <f t="shared" si="394"/>
        <v>1.3983413138625393E-2</v>
      </c>
      <c r="U2266">
        <f t="shared" si="395"/>
        <v>0.13366579462310654</v>
      </c>
    </row>
    <row r="2267" spans="1:21" x14ac:dyDescent="0.55000000000000004">
      <c r="A2267">
        <v>1</v>
      </c>
      <c r="B2267" t="s">
        <v>17</v>
      </c>
      <c r="C2267" t="s">
        <v>12</v>
      </c>
      <c r="D2267">
        <v>64</v>
      </c>
      <c r="E2267">
        <v>57</v>
      </c>
      <c r="F2267" t="s">
        <v>16</v>
      </c>
      <c r="G2267" t="s">
        <v>11</v>
      </c>
      <c r="H2267">
        <v>6884</v>
      </c>
      <c r="I2267">
        <f t="shared" si="385"/>
        <v>82.969874050766165</v>
      </c>
      <c r="J2267">
        <f t="shared" si="386"/>
        <v>3.8378408616555229</v>
      </c>
      <c r="K2267">
        <f t="shared" si="387"/>
        <v>-1.2052567410047378E-2</v>
      </c>
      <c r="M2267">
        <f t="shared" si="388"/>
        <v>4812.2734987802924</v>
      </c>
      <c r="N2267">
        <f t="shared" si="389"/>
        <v>66.882267359425001</v>
      </c>
      <c r="O2267">
        <f t="shared" si="390"/>
        <v>3.6138637014956769</v>
      </c>
      <c r="P2267">
        <f t="shared" si="391"/>
        <v>-1.6357663706958396E-2</v>
      </c>
      <c r="R2267">
        <f t="shared" si="392"/>
        <v>0.30094806816091046</v>
      </c>
      <c r="S2267">
        <f t="shared" si="393"/>
        <v>0.19389696411371868</v>
      </c>
      <c r="T2267">
        <f t="shared" si="394"/>
        <v>5.8360199975365651E-2</v>
      </c>
      <c r="U2267">
        <f t="shared" si="395"/>
        <v>0.357193297531127</v>
      </c>
    </row>
    <row r="2268" spans="1:21" x14ac:dyDescent="0.55000000000000004">
      <c r="A2268">
        <v>0.9</v>
      </c>
      <c r="B2268" t="s">
        <v>8</v>
      </c>
      <c r="C2268" t="s">
        <v>24</v>
      </c>
      <c r="D2268">
        <v>62.3</v>
      </c>
      <c r="E2268">
        <v>60</v>
      </c>
      <c r="F2268" t="s">
        <v>16</v>
      </c>
      <c r="G2268" t="s">
        <v>11</v>
      </c>
      <c r="H2268">
        <v>6884</v>
      </c>
      <c r="I2268">
        <f t="shared" si="385"/>
        <v>82.969874050766165</v>
      </c>
      <c r="J2268">
        <f t="shared" si="386"/>
        <v>3.8378408616555229</v>
      </c>
      <c r="K2268">
        <f t="shared" si="387"/>
        <v>-1.2052567410047378E-2</v>
      </c>
      <c r="M2268">
        <f t="shared" si="388"/>
        <v>4164.9843591434637</v>
      </c>
      <c r="N2268">
        <f t="shared" si="389"/>
        <v>61.6158308184378</v>
      </c>
      <c r="O2268">
        <f t="shared" si="390"/>
        <v>3.5345553300259747</v>
      </c>
      <c r="P2268">
        <f t="shared" si="391"/>
        <v>-1.8047764798854379E-2</v>
      </c>
      <c r="R2268">
        <f t="shared" si="392"/>
        <v>0.39497612447073449</v>
      </c>
      <c r="S2268">
        <f t="shared" si="393"/>
        <v>0.25737104553470364</v>
      </c>
      <c r="T2268">
        <f t="shared" si="394"/>
        <v>7.9025041048398345E-2</v>
      </c>
      <c r="U2268">
        <f t="shared" si="395"/>
        <v>0.4974207722587991</v>
      </c>
    </row>
    <row r="2269" spans="1:21" x14ac:dyDescent="0.55000000000000004">
      <c r="A2269">
        <v>1.37</v>
      </c>
      <c r="B2269" t="s">
        <v>27</v>
      </c>
      <c r="C2269" t="s">
        <v>24</v>
      </c>
      <c r="D2269">
        <v>61.4</v>
      </c>
      <c r="E2269">
        <v>57</v>
      </c>
      <c r="F2269" t="s">
        <v>26</v>
      </c>
      <c r="G2269" t="s">
        <v>11</v>
      </c>
      <c r="H2269">
        <v>6886</v>
      </c>
      <c r="I2269">
        <f t="shared" si="385"/>
        <v>82.98192574289898</v>
      </c>
      <c r="J2269">
        <f t="shared" si="386"/>
        <v>3.8379670183686545</v>
      </c>
      <c r="K2269">
        <f t="shared" si="387"/>
        <v>-1.2050816982703888E-2</v>
      </c>
      <c r="M2269">
        <f t="shared" si="388"/>
        <v>7207.2433154365608</v>
      </c>
      <c r="N2269">
        <f t="shared" si="389"/>
        <v>86.368082561077642</v>
      </c>
      <c r="O2269">
        <f t="shared" si="390"/>
        <v>3.9073046759335757</v>
      </c>
      <c r="P2269">
        <f t="shared" si="391"/>
        <v>-1.0104289666943263E-2</v>
      </c>
      <c r="R2269">
        <f t="shared" si="392"/>
        <v>4.6651657774696605E-2</v>
      </c>
      <c r="S2269">
        <f t="shared" si="393"/>
        <v>4.0805956090605985E-2</v>
      </c>
      <c r="T2269">
        <f t="shared" si="394"/>
        <v>1.8066246331213513E-2</v>
      </c>
      <c r="U2269">
        <f t="shared" si="395"/>
        <v>0.16152658517297261</v>
      </c>
    </row>
    <row r="2270" spans="1:21" x14ac:dyDescent="0.55000000000000004">
      <c r="A2270">
        <v>1.51</v>
      </c>
      <c r="B2270" t="s">
        <v>23</v>
      </c>
      <c r="C2270" t="s">
        <v>20</v>
      </c>
      <c r="D2270">
        <v>63.4</v>
      </c>
      <c r="E2270">
        <v>59</v>
      </c>
      <c r="F2270" t="s">
        <v>16</v>
      </c>
      <c r="G2270" t="s">
        <v>11</v>
      </c>
      <c r="H2270">
        <v>6886</v>
      </c>
      <c r="I2270">
        <f t="shared" si="385"/>
        <v>82.98192574289898</v>
      </c>
      <c r="J2270">
        <f t="shared" si="386"/>
        <v>3.8379670183686545</v>
      </c>
      <c r="K2270">
        <f t="shared" si="387"/>
        <v>-1.2050816982703888E-2</v>
      </c>
      <c r="M2270">
        <f t="shared" si="388"/>
        <v>8113.4481109281205</v>
      </c>
      <c r="N2270">
        <f t="shared" si="389"/>
        <v>93.741093718459723</v>
      </c>
      <c r="O2270">
        <f t="shared" si="390"/>
        <v>4.0183363959911587</v>
      </c>
      <c r="P2270">
        <f t="shared" si="391"/>
        <v>-7.738148138288891E-3</v>
      </c>
      <c r="R2270">
        <f t="shared" si="392"/>
        <v>0.17825270271973867</v>
      </c>
      <c r="S2270">
        <f t="shared" si="393"/>
        <v>0.12965676415965122</v>
      </c>
      <c r="T2270">
        <f t="shared" si="394"/>
        <v>4.699607285816932E-2</v>
      </c>
      <c r="U2270">
        <f t="shared" si="395"/>
        <v>0.35787356580095925</v>
      </c>
    </row>
    <row r="2271" spans="1:21" x14ac:dyDescent="0.55000000000000004">
      <c r="A2271">
        <v>1.27</v>
      </c>
      <c r="B2271" t="s">
        <v>15</v>
      </c>
      <c r="C2271" t="s">
        <v>14</v>
      </c>
      <c r="D2271">
        <v>60.7</v>
      </c>
      <c r="E2271">
        <v>58</v>
      </c>
      <c r="F2271" t="s">
        <v>10</v>
      </c>
      <c r="G2271" t="s">
        <v>11</v>
      </c>
      <c r="H2271">
        <v>6887</v>
      </c>
      <c r="I2271">
        <f t="shared" si="385"/>
        <v>82.987950932650463</v>
      </c>
      <c r="J2271">
        <f t="shared" si="386"/>
        <v>3.8380300829853202</v>
      </c>
      <c r="K2271">
        <f t="shared" si="387"/>
        <v>-1.2049942054980464E-2</v>
      </c>
      <c r="M2271">
        <f t="shared" si="388"/>
        <v>6559.9541757997322</v>
      </c>
      <c r="N2271">
        <f t="shared" si="389"/>
        <v>81.101646020090442</v>
      </c>
      <c r="O2271">
        <f t="shared" si="390"/>
        <v>3.8279963044638734</v>
      </c>
      <c r="P2271">
        <f t="shared" si="391"/>
        <v>-1.1794390758839247E-2</v>
      </c>
      <c r="R2271">
        <f t="shared" si="392"/>
        <v>4.7487414578229678E-2</v>
      </c>
      <c r="S2271">
        <f t="shared" si="393"/>
        <v>2.2729864894373248E-2</v>
      </c>
      <c r="T2271">
        <f t="shared" si="394"/>
        <v>2.614304292696499E-3</v>
      </c>
      <c r="U2271">
        <f t="shared" si="395"/>
        <v>2.1207678424942554E-2</v>
      </c>
    </row>
    <row r="2272" spans="1:21" x14ac:dyDescent="0.55000000000000004">
      <c r="A2272">
        <v>1</v>
      </c>
      <c r="B2272" t="s">
        <v>17</v>
      </c>
      <c r="C2272" t="s">
        <v>18</v>
      </c>
      <c r="D2272">
        <v>61.1</v>
      </c>
      <c r="E2272">
        <v>59</v>
      </c>
      <c r="F2272" t="s">
        <v>22</v>
      </c>
      <c r="G2272" t="s">
        <v>11</v>
      </c>
      <c r="H2272">
        <v>6888</v>
      </c>
      <c r="I2272">
        <f t="shared" si="385"/>
        <v>82.993975684985713</v>
      </c>
      <c r="J2272">
        <f t="shared" si="386"/>
        <v>3.8380931384455983</v>
      </c>
      <c r="K2272">
        <f t="shared" si="387"/>
        <v>-1.2049067317796997E-2</v>
      </c>
      <c r="M2272">
        <f t="shared" si="388"/>
        <v>4812.2734987802924</v>
      </c>
      <c r="N2272">
        <f t="shared" si="389"/>
        <v>66.882267359425001</v>
      </c>
      <c r="O2272">
        <f t="shared" si="390"/>
        <v>3.6138637014956769</v>
      </c>
      <c r="P2272">
        <f t="shared" si="391"/>
        <v>-1.6357663706958396E-2</v>
      </c>
      <c r="R2272">
        <f t="shared" si="392"/>
        <v>0.30135402166372061</v>
      </c>
      <c r="S2272">
        <f t="shared" si="393"/>
        <v>0.19413105821939136</v>
      </c>
      <c r="T2272">
        <f t="shared" si="394"/>
        <v>5.8422093696437173E-2</v>
      </c>
      <c r="U2272">
        <f t="shared" si="395"/>
        <v>0.35758754395847836</v>
      </c>
    </row>
    <row r="2273" spans="1:21" x14ac:dyDescent="0.55000000000000004">
      <c r="A2273">
        <v>1</v>
      </c>
      <c r="B2273" t="s">
        <v>17</v>
      </c>
      <c r="C2273" t="s">
        <v>18</v>
      </c>
      <c r="D2273">
        <v>60.5</v>
      </c>
      <c r="E2273">
        <v>60</v>
      </c>
      <c r="F2273" t="s">
        <v>16</v>
      </c>
      <c r="G2273" t="s">
        <v>11</v>
      </c>
      <c r="H2273">
        <v>6888</v>
      </c>
      <c r="I2273">
        <f t="shared" si="385"/>
        <v>82.993975684985713</v>
      </c>
      <c r="J2273">
        <f t="shared" si="386"/>
        <v>3.8380931384455983</v>
      </c>
      <c r="K2273">
        <f t="shared" si="387"/>
        <v>-1.2049067317796997E-2</v>
      </c>
      <c r="M2273">
        <f t="shared" si="388"/>
        <v>4812.2734987802924</v>
      </c>
      <c r="N2273">
        <f t="shared" si="389"/>
        <v>66.882267359425001</v>
      </c>
      <c r="O2273">
        <f t="shared" si="390"/>
        <v>3.6138637014956769</v>
      </c>
      <c r="P2273">
        <f t="shared" si="391"/>
        <v>-1.6357663706958396E-2</v>
      </c>
      <c r="R2273">
        <f t="shared" si="392"/>
        <v>0.30135402166372061</v>
      </c>
      <c r="S2273">
        <f t="shared" si="393"/>
        <v>0.19413105821939136</v>
      </c>
      <c r="T2273">
        <f t="shared" si="394"/>
        <v>5.8422093696437173E-2</v>
      </c>
      <c r="U2273">
        <f t="shared" si="395"/>
        <v>0.35758754395847836</v>
      </c>
    </row>
    <row r="2274" spans="1:21" x14ac:dyDescent="0.55000000000000004">
      <c r="A2274">
        <v>1.1100000000000001</v>
      </c>
      <c r="B2274" t="s">
        <v>8</v>
      </c>
      <c r="C2274" t="s">
        <v>14</v>
      </c>
      <c r="D2274">
        <v>62</v>
      </c>
      <c r="E2274">
        <v>57</v>
      </c>
      <c r="F2274" t="s">
        <v>10</v>
      </c>
      <c r="G2274" t="s">
        <v>11</v>
      </c>
      <c r="H2274">
        <v>6891</v>
      </c>
      <c r="I2274">
        <f t="shared" si="385"/>
        <v>83.012047318446491</v>
      </c>
      <c r="J2274">
        <f t="shared" si="386"/>
        <v>3.8382822499146885</v>
      </c>
      <c r="K2274">
        <f t="shared" si="387"/>
        <v>-1.2046444248795023E-2</v>
      </c>
      <c r="M2274">
        <f t="shared" si="388"/>
        <v>5524.291552380806</v>
      </c>
      <c r="N2274">
        <f t="shared" si="389"/>
        <v>72.675347554510921</v>
      </c>
      <c r="O2274">
        <f t="shared" si="390"/>
        <v>3.7011029101123496</v>
      </c>
      <c r="P2274">
        <f t="shared" si="391"/>
        <v>-1.4498552505872814E-2</v>
      </c>
      <c r="R2274">
        <f t="shared" si="392"/>
        <v>0.19833238247267362</v>
      </c>
      <c r="S2274">
        <f t="shared" si="393"/>
        <v>0.12452047742278252</v>
      </c>
      <c r="T2274">
        <f t="shared" si="394"/>
        <v>3.5739773906775067E-2</v>
      </c>
      <c r="U2274">
        <f t="shared" si="395"/>
        <v>0.20355452666649493</v>
      </c>
    </row>
    <row r="2275" spans="1:21" x14ac:dyDescent="0.55000000000000004">
      <c r="A2275">
        <v>1.51</v>
      </c>
      <c r="B2275" t="s">
        <v>27</v>
      </c>
      <c r="C2275" t="s">
        <v>14</v>
      </c>
      <c r="D2275">
        <v>62.8</v>
      </c>
      <c r="E2275">
        <v>60</v>
      </c>
      <c r="F2275" t="s">
        <v>16</v>
      </c>
      <c r="G2275" t="s">
        <v>11</v>
      </c>
      <c r="H2275">
        <v>6892</v>
      </c>
      <c r="I2275">
        <f t="shared" si="385"/>
        <v>83.018070322069036</v>
      </c>
      <c r="J2275">
        <f t="shared" si="386"/>
        <v>3.8383452687759907</v>
      </c>
      <c r="K2275">
        <f t="shared" si="387"/>
        <v>-1.2045570273080244E-2</v>
      </c>
      <c r="M2275">
        <f t="shared" si="388"/>
        <v>8113.4481109281205</v>
      </c>
      <c r="N2275">
        <f t="shared" si="389"/>
        <v>93.741093718459723</v>
      </c>
      <c r="O2275">
        <f t="shared" si="390"/>
        <v>4.0183363959911587</v>
      </c>
      <c r="P2275">
        <f t="shared" si="391"/>
        <v>-7.738148138288891E-3</v>
      </c>
      <c r="R2275">
        <f t="shared" si="392"/>
        <v>0.1772269458688509</v>
      </c>
      <c r="S2275">
        <f t="shared" si="393"/>
        <v>0.12916493186110761</v>
      </c>
      <c r="T2275">
        <f t="shared" si="394"/>
        <v>4.6892896446641269E-2</v>
      </c>
      <c r="U2275">
        <f t="shared" si="395"/>
        <v>0.35759387369294526</v>
      </c>
    </row>
    <row r="2276" spans="1:21" x14ac:dyDescent="0.55000000000000004">
      <c r="A2276">
        <v>1.22</v>
      </c>
      <c r="B2276" t="s">
        <v>17</v>
      </c>
      <c r="C2276" t="s">
        <v>14</v>
      </c>
      <c r="D2276">
        <v>62</v>
      </c>
      <c r="E2276">
        <v>58</v>
      </c>
      <c r="F2276" t="s">
        <v>10</v>
      </c>
      <c r="G2276" t="s">
        <v>11</v>
      </c>
      <c r="H2276">
        <v>6893</v>
      </c>
      <c r="I2276">
        <f t="shared" si="385"/>
        <v>83.024092888751269</v>
      </c>
      <c r="J2276">
        <f t="shared" si="386"/>
        <v>3.8384082784941866</v>
      </c>
      <c r="K2276">
        <f t="shared" si="387"/>
        <v>-1.2044696487560029E-2</v>
      </c>
      <c r="M2276">
        <f t="shared" si="388"/>
        <v>6236.3096059813161</v>
      </c>
      <c r="N2276">
        <f t="shared" si="389"/>
        <v>78.468427749596827</v>
      </c>
      <c r="O2276">
        <f t="shared" si="390"/>
        <v>3.7883421187290223</v>
      </c>
      <c r="P2276">
        <f t="shared" si="391"/>
        <v>-1.2639441304787238E-2</v>
      </c>
      <c r="R2276">
        <f t="shared" si="392"/>
        <v>9.5269170755648336E-2</v>
      </c>
      <c r="S2276">
        <f t="shared" si="393"/>
        <v>5.4871603900073181E-2</v>
      </c>
      <c r="T2276">
        <f t="shared" si="394"/>
        <v>1.3043469097770237E-2</v>
      </c>
      <c r="U2276">
        <f t="shared" si="395"/>
        <v>4.9378148950575192E-2</v>
      </c>
    </row>
    <row r="2277" spans="1:21" x14ac:dyDescent="0.55000000000000004">
      <c r="A2277">
        <v>1.5</v>
      </c>
      <c r="B2277" t="s">
        <v>27</v>
      </c>
      <c r="C2277" t="s">
        <v>18</v>
      </c>
      <c r="D2277">
        <v>61.8</v>
      </c>
      <c r="E2277">
        <v>60</v>
      </c>
      <c r="F2277" t="s">
        <v>10</v>
      </c>
      <c r="G2277" t="s">
        <v>11</v>
      </c>
      <c r="H2277">
        <v>6894</v>
      </c>
      <c r="I2277">
        <f t="shared" si="385"/>
        <v>83.03011501858829</v>
      </c>
      <c r="J2277">
        <f t="shared" si="386"/>
        <v>3.8384712790719289</v>
      </c>
      <c r="K2277">
        <f t="shared" si="387"/>
        <v>-1.2043822892165401E-2</v>
      </c>
      <c r="M2277">
        <f t="shared" si="388"/>
        <v>8048.7191969644373</v>
      </c>
      <c r="N2277">
        <f t="shared" si="389"/>
        <v>93.214450064360989</v>
      </c>
      <c r="O2277">
        <f t="shared" si="390"/>
        <v>4.0104055588441891</v>
      </c>
      <c r="P2277">
        <f t="shared" si="391"/>
        <v>-7.90715824747849E-3</v>
      </c>
      <c r="R2277">
        <f t="shared" si="392"/>
        <v>0.16749625717499816</v>
      </c>
      <c r="S2277">
        <f t="shared" si="393"/>
        <v>0.1226583275657596</v>
      </c>
      <c r="T2277">
        <f t="shared" si="394"/>
        <v>4.4792384069584808E-2</v>
      </c>
      <c r="U2277">
        <f t="shared" si="395"/>
        <v>0.34346774124168195</v>
      </c>
    </row>
    <row r="2278" spans="1:21" x14ac:dyDescent="0.55000000000000004">
      <c r="A2278">
        <v>1.32</v>
      </c>
      <c r="B2278" t="s">
        <v>21</v>
      </c>
      <c r="C2278" t="s">
        <v>14</v>
      </c>
      <c r="D2278">
        <v>61.7</v>
      </c>
      <c r="E2278">
        <v>58</v>
      </c>
      <c r="F2278" t="s">
        <v>10</v>
      </c>
      <c r="G2278" t="s">
        <v>11</v>
      </c>
      <c r="H2278">
        <v>6894</v>
      </c>
      <c r="I2278">
        <f t="shared" si="385"/>
        <v>83.03011501858829</v>
      </c>
      <c r="J2278">
        <f t="shared" si="386"/>
        <v>3.8384712790719289</v>
      </c>
      <c r="K2278">
        <f t="shared" si="387"/>
        <v>-1.2043822892165401E-2</v>
      </c>
      <c r="M2278">
        <f t="shared" si="388"/>
        <v>6883.5987456181465</v>
      </c>
      <c r="N2278">
        <f t="shared" si="389"/>
        <v>83.734864290584028</v>
      </c>
      <c r="O2278">
        <f t="shared" si="390"/>
        <v>3.8676504901987245</v>
      </c>
      <c r="P2278">
        <f t="shared" si="391"/>
        <v>-1.0949340212891255E-2</v>
      </c>
      <c r="R2278">
        <f t="shared" si="392"/>
        <v>1.508740119212867E-3</v>
      </c>
      <c r="S2278">
        <f t="shared" si="393"/>
        <v>8.4878754152991655E-3</v>
      </c>
      <c r="T2278">
        <f t="shared" si="394"/>
        <v>7.6017791994136422E-3</v>
      </c>
      <c r="U2278">
        <f t="shared" si="395"/>
        <v>9.0875022745985051E-2</v>
      </c>
    </row>
    <row r="2279" spans="1:21" x14ac:dyDescent="0.55000000000000004">
      <c r="A2279">
        <v>1.26</v>
      </c>
      <c r="B2279" t="s">
        <v>23</v>
      </c>
      <c r="C2279" t="s">
        <v>9</v>
      </c>
      <c r="D2279">
        <v>62.5</v>
      </c>
      <c r="E2279">
        <v>59</v>
      </c>
      <c r="F2279" t="s">
        <v>16</v>
      </c>
      <c r="G2279" t="s">
        <v>11</v>
      </c>
      <c r="H2279">
        <v>6897</v>
      </c>
      <c r="I2279">
        <f t="shared" si="385"/>
        <v>83.048178787978244</v>
      </c>
      <c r="J2279">
        <f t="shared" si="386"/>
        <v>3.8386602259889413</v>
      </c>
      <c r="K2279">
        <f t="shared" si="387"/>
        <v>-1.2041203246045852E-2</v>
      </c>
      <c r="M2279">
        <f t="shared" si="388"/>
        <v>6495.2252618360471</v>
      </c>
      <c r="N2279">
        <f t="shared" si="389"/>
        <v>80.575002365991708</v>
      </c>
      <c r="O2279">
        <f t="shared" si="390"/>
        <v>3.820065467316903</v>
      </c>
      <c r="P2279">
        <f t="shared" si="391"/>
        <v>-1.1963400868028846E-2</v>
      </c>
      <c r="R2279">
        <f t="shared" si="392"/>
        <v>5.825355055298722E-2</v>
      </c>
      <c r="S2279">
        <f t="shared" si="393"/>
        <v>2.9780019960468355E-2</v>
      </c>
      <c r="T2279">
        <f t="shared" si="394"/>
        <v>4.8440751661597758E-3</v>
      </c>
      <c r="U2279">
        <f t="shared" si="395"/>
        <v>6.4613457996862385E-3</v>
      </c>
    </row>
    <row r="2280" spans="1:21" x14ac:dyDescent="0.55000000000000004">
      <c r="A2280">
        <v>1.32</v>
      </c>
      <c r="B2280" t="s">
        <v>15</v>
      </c>
      <c r="C2280" t="s">
        <v>14</v>
      </c>
      <c r="D2280">
        <v>62.6</v>
      </c>
      <c r="E2280">
        <v>59</v>
      </c>
      <c r="F2280" t="s">
        <v>16</v>
      </c>
      <c r="G2280" t="s">
        <v>11</v>
      </c>
      <c r="H2280">
        <v>6897</v>
      </c>
      <c r="I2280">
        <f t="shared" si="385"/>
        <v>83.048178787978244</v>
      </c>
      <c r="J2280">
        <f t="shared" si="386"/>
        <v>3.8386602259889413</v>
      </c>
      <c r="K2280">
        <f t="shared" si="387"/>
        <v>-1.2041203246045852E-2</v>
      </c>
      <c r="M2280">
        <f t="shared" si="388"/>
        <v>6883.5987456181465</v>
      </c>
      <c r="N2280">
        <f t="shared" si="389"/>
        <v>83.734864290584028</v>
      </c>
      <c r="O2280">
        <f t="shared" si="390"/>
        <v>3.8676504901987245</v>
      </c>
      <c r="P2280">
        <f t="shared" si="391"/>
        <v>-1.0949340212891255E-2</v>
      </c>
      <c r="R2280">
        <f t="shared" si="392"/>
        <v>1.9430555867556191E-3</v>
      </c>
      <c r="S2280">
        <f t="shared" si="393"/>
        <v>8.2685197029893874E-3</v>
      </c>
      <c r="T2280">
        <f t="shared" si="394"/>
        <v>7.5521829240082243E-3</v>
      </c>
      <c r="U2280">
        <f t="shared" si="395"/>
        <v>9.0677236389407223E-2</v>
      </c>
    </row>
    <row r="2281" spans="1:21" x14ac:dyDescent="0.55000000000000004">
      <c r="A2281">
        <v>1.2</v>
      </c>
      <c r="B2281" t="s">
        <v>19</v>
      </c>
      <c r="C2281" t="s">
        <v>20</v>
      </c>
      <c r="D2281">
        <v>60.2</v>
      </c>
      <c r="E2281">
        <v>59</v>
      </c>
      <c r="F2281" t="s">
        <v>10</v>
      </c>
      <c r="G2281" t="s">
        <v>11</v>
      </c>
      <c r="H2281">
        <v>6969</v>
      </c>
      <c r="I2281">
        <f t="shared" si="385"/>
        <v>83.480536653761391</v>
      </c>
      <c r="J2281">
        <f t="shared" si="386"/>
        <v>3.8431704645198979</v>
      </c>
      <c r="K2281">
        <f t="shared" si="387"/>
        <v>-1.1978840099549635E-2</v>
      </c>
      <c r="M2281">
        <f t="shared" si="388"/>
        <v>6106.8517780539496</v>
      </c>
      <c r="N2281">
        <f t="shared" si="389"/>
        <v>77.415140441399387</v>
      </c>
      <c r="O2281">
        <f t="shared" si="390"/>
        <v>3.7724804444350815</v>
      </c>
      <c r="P2281">
        <f t="shared" si="391"/>
        <v>-1.2977461523166433E-2</v>
      </c>
      <c r="R2281">
        <f t="shared" si="392"/>
        <v>0.12371189868647588</v>
      </c>
      <c r="S2281">
        <f t="shared" si="393"/>
        <v>7.2656411368298437E-2</v>
      </c>
      <c r="T2281">
        <f t="shared" si="394"/>
        <v>1.8393672811920728E-2</v>
      </c>
      <c r="U2281">
        <f t="shared" si="395"/>
        <v>8.336545235747346E-2</v>
      </c>
    </row>
    <row r="2282" spans="1:21" x14ac:dyDescent="0.55000000000000004">
      <c r="A2282">
        <v>1.01</v>
      </c>
      <c r="B2282" t="s">
        <v>21</v>
      </c>
      <c r="C2282" t="s">
        <v>12</v>
      </c>
      <c r="D2282">
        <v>62.3</v>
      </c>
      <c r="E2282">
        <v>57</v>
      </c>
      <c r="F2282" t="s">
        <v>16</v>
      </c>
      <c r="G2282" t="s">
        <v>11</v>
      </c>
      <c r="H2282">
        <v>6969</v>
      </c>
      <c r="I2282">
        <f t="shared" si="385"/>
        <v>83.480536653761391</v>
      </c>
      <c r="J2282">
        <f t="shared" si="386"/>
        <v>3.8431704645198979</v>
      </c>
      <c r="K2282">
        <f t="shared" si="387"/>
        <v>-1.1978840099549635E-2</v>
      </c>
      <c r="M2282">
        <f t="shared" si="388"/>
        <v>4877.0024127439756</v>
      </c>
      <c r="N2282">
        <f t="shared" si="389"/>
        <v>67.408911013523721</v>
      </c>
      <c r="O2282">
        <f t="shared" si="390"/>
        <v>3.6217945386426473</v>
      </c>
      <c r="P2282">
        <f t="shared" si="391"/>
        <v>-1.6188653597768797E-2</v>
      </c>
      <c r="R2282">
        <f t="shared" si="392"/>
        <v>0.30018619418223913</v>
      </c>
      <c r="S2282">
        <f t="shared" si="393"/>
        <v>0.19251943368422908</v>
      </c>
      <c r="T2282">
        <f t="shared" si="394"/>
        <v>5.7602421729920736E-2</v>
      </c>
      <c r="U2282">
        <f t="shared" si="395"/>
        <v>0.35143749004358416</v>
      </c>
    </row>
    <row r="2283" spans="1:21" x14ac:dyDescent="0.55000000000000004">
      <c r="A2283">
        <v>1.22</v>
      </c>
      <c r="B2283" t="s">
        <v>21</v>
      </c>
      <c r="C2283" t="s">
        <v>14</v>
      </c>
      <c r="D2283">
        <v>59.6</v>
      </c>
      <c r="E2283">
        <v>59</v>
      </c>
      <c r="F2283" t="s">
        <v>10</v>
      </c>
      <c r="G2283" t="s">
        <v>11</v>
      </c>
      <c r="H2283">
        <v>6972</v>
      </c>
      <c r="I2283">
        <f t="shared" si="385"/>
        <v>83.498502980592406</v>
      </c>
      <c r="J2283">
        <f t="shared" si="386"/>
        <v>3.8433573784379558</v>
      </c>
      <c r="K2283">
        <f t="shared" si="387"/>
        <v>-1.197626261913259E-2</v>
      </c>
      <c r="M2283">
        <f t="shared" si="388"/>
        <v>6236.3096059813161</v>
      </c>
      <c r="N2283">
        <f t="shared" si="389"/>
        <v>78.468427749596827</v>
      </c>
      <c r="O2283">
        <f t="shared" si="390"/>
        <v>3.7883421187290223</v>
      </c>
      <c r="P2283">
        <f t="shared" si="391"/>
        <v>-1.2639441304787238E-2</v>
      </c>
      <c r="R2283">
        <f t="shared" si="392"/>
        <v>0.10552071055919161</v>
      </c>
      <c r="S2283">
        <f t="shared" si="393"/>
        <v>6.024150196039707E-2</v>
      </c>
      <c r="T2283">
        <f t="shared" si="394"/>
        <v>1.4314375243265355E-2</v>
      </c>
      <c r="U2283">
        <f t="shared" si="395"/>
        <v>5.5374427460799978E-2</v>
      </c>
    </row>
    <row r="2284" spans="1:21" x14ac:dyDescent="0.55000000000000004">
      <c r="A2284">
        <v>1.3</v>
      </c>
      <c r="B2284" t="s">
        <v>23</v>
      </c>
      <c r="C2284" t="s">
        <v>18</v>
      </c>
      <c r="D2284">
        <v>62.5</v>
      </c>
      <c r="E2284">
        <v>56</v>
      </c>
      <c r="F2284" t="s">
        <v>10</v>
      </c>
      <c r="G2284" t="s">
        <v>11</v>
      </c>
      <c r="H2284">
        <v>6976</v>
      </c>
      <c r="I2284">
        <f t="shared" si="385"/>
        <v>83.522452071284405</v>
      </c>
      <c r="J2284">
        <f t="shared" si="386"/>
        <v>3.8436064719245109</v>
      </c>
      <c r="K2284">
        <f t="shared" si="387"/>
        <v>-1.1972828565264392E-2</v>
      </c>
      <c r="M2284">
        <f t="shared" si="388"/>
        <v>6754.14091769078</v>
      </c>
      <c r="N2284">
        <f t="shared" si="389"/>
        <v>82.681576982386588</v>
      </c>
      <c r="O2284">
        <f t="shared" si="390"/>
        <v>3.8517888159047837</v>
      </c>
      <c r="P2284">
        <f t="shared" si="391"/>
        <v>-1.1287360431270453E-2</v>
      </c>
      <c r="R2284">
        <f t="shared" si="392"/>
        <v>3.1803194138362953E-2</v>
      </c>
      <c r="S2284">
        <f t="shared" si="393"/>
        <v>1.0067653284175025E-2</v>
      </c>
      <c r="T2284">
        <f t="shared" si="394"/>
        <v>2.1288193887799099E-3</v>
      </c>
      <c r="U2284">
        <f t="shared" si="395"/>
        <v>5.725197936790153E-2</v>
      </c>
    </row>
    <row r="2285" spans="1:21" x14ac:dyDescent="0.55000000000000004">
      <c r="A2285">
        <v>1.1100000000000001</v>
      </c>
      <c r="B2285" t="s">
        <v>23</v>
      </c>
      <c r="C2285" t="s">
        <v>24</v>
      </c>
      <c r="D2285">
        <v>61.6</v>
      </c>
      <c r="E2285">
        <v>59</v>
      </c>
      <c r="F2285" t="s">
        <v>10</v>
      </c>
      <c r="G2285" t="s">
        <v>11</v>
      </c>
      <c r="H2285">
        <v>6976</v>
      </c>
      <c r="I2285">
        <f t="shared" si="385"/>
        <v>83.522452071284405</v>
      </c>
      <c r="J2285">
        <f t="shared" si="386"/>
        <v>3.8436064719245109</v>
      </c>
      <c r="K2285">
        <f t="shared" si="387"/>
        <v>-1.1972828565264392E-2</v>
      </c>
      <c r="M2285">
        <f t="shared" si="388"/>
        <v>5524.291552380806</v>
      </c>
      <c r="N2285">
        <f t="shared" si="389"/>
        <v>72.675347554510921</v>
      </c>
      <c r="O2285">
        <f t="shared" si="390"/>
        <v>3.7011029101123496</v>
      </c>
      <c r="P2285">
        <f t="shared" si="391"/>
        <v>-1.4498552505872814E-2</v>
      </c>
      <c r="R2285">
        <f t="shared" si="392"/>
        <v>0.20810040820229272</v>
      </c>
      <c r="S2285">
        <f t="shared" si="393"/>
        <v>0.12987052280883399</v>
      </c>
      <c r="T2285">
        <f t="shared" si="394"/>
        <v>3.7075481804152835E-2</v>
      </c>
      <c r="U2285">
        <f t="shared" si="395"/>
        <v>0.21095465677476247</v>
      </c>
    </row>
    <row r="2286" spans="1:21" x14ac:dyDescent="0.55000000000000004">
      <c r="A2286">
        <v>1.51</v>
      </c>
      <c r="B2286" t="s">
        <v>23</v>
      </c>
      <c r="C2286" t="s">
        <v>20</v>
      </c>
      <c r="D2286">
        <v>62.6</v>
      </c>
      <c r="E2286">
        <v>57</v>
      </c>
      <c r="F2286" t="s">
        <v>16</v>
      </c>
      <c r="G2286" t="s">
        <v>11</v>
      </c>
      <c r="H2286">
        <v>6976</v>
      </c>
      <c r="I2286">
        <f t="shared" si="385"/>
        <v>83.522452071284405</v>
      </c>
      <c r="J2286">
        <f t="shared" si="386"/>
        <v>3.8436064719245109</v>
      </c>
      <c r="K2286">
        <f t="shared" si="387"/>
        <v>-1.1972828565264392E-2</v>
      </c>
      <c r="M2286">
        <f t="shared" si="388"/>
        <v>8113.4481109281205</v>
      </c>
      <c r="N2286">
        <f t="shared" si="389"/>
        <v>93.741093718459723</v>
      </c>
      <c r="O2286">
        <f t="shared" si="390"/>
        <v>4.0183363959911587</v>
      </c>
      <c r="P2286">
        <f t="shared" si="391"/>
        <v>-7.738148138288891E-3</v>
      </c>
      <c r="R2286">
        <f t="shared" si="392"/>
        <v>0.16305162140598059</v>
      </c>
      <c r="S2286">
        <f t="shared" si="393"/>
        <v>0.12234604461150102</v>
      </c>
      <c r="T2286">
        <f t="shared" si="394"/>
        <v>4.5459889128337254E-2</v>
      </c>
      <c r="U2286">
        <f t="shared" si="395"/>
        <v>0.35369089299926748</v>
      </c>
    </row>
    <row r="2287" spans="1:21" x14ac:dyDescent="0.55000000000000004">
      <c r="A2287">
        <v>1.51</v>
      </c>
      <c r="B2287" t="s">
        <v>23</v>
      </c>
      <c r="C2287" t="s">
        <v>20</v>
      </c>
      <c r="D2287">
        <v>62</v>
      </c>
      <c r="E2287">
        <v>59</v>
      </c>
      <c r="F2287" t="s">
        <v>10</v>
      </c>
      <c r="G2287" t="s">
        <v>11</v>
      </c>
      <c r="H2287">
        <v>6976</v>
      </c>
      <c r="I2287">
        <f t="shared" si="385"/>
        <v>83.522452071284405</v>
      </c>
      <c r="J2287">
        <f t="shared" si="386"/>
        <v>3.8436064719245109</v>
      </c>
      <c r="K2287">
        <f t="shared" si="387"/>
        <v>-1.1972828565264392E-2</v>
      </c>
      <c r="M2287">
        <f t="shared" si="388"/>
        <v>8113.4481109281205</v>
      </c>
      <c r="N2287">
        <f t="shared" si="389"/>
        <v>93.741093718459723</v>
      </c>
      <c r="O2287">
        <f t="shared" si="390"/>
        <v>4.0183363959911587</v>
      </c>
      <c r="P2287">
        <f t="shared" si="391"/>
        <v>-7.738148138288891E-3</v>
      </c>
      <c r="R2287">
        <f t="shared" si="392"/>
        <v>0.16305162140598059</v>
      </c>
      <c r="S2287">
        <f t="shared" si="393"/>
        <v>0.12234604461150102</v>
      </c>
      <c r="T2287">
        <f t="shared" si="394"/>
        <v>4.5459889128337254E-2</v>
      </c>
      <c r="U2287">
        <f t="shared" si="395"/>
        <v>0.35369089299926748</v>
      </c>
    </row>
    <row r="2288" spans="1:21" x14ac:dyDescent="0.55000000000000004">
      <c r="A2288">
        <v>1.1000000000000001</v>
      </c>
      <c r="B2288" t="s">
        <v>23</v>
      </c>
      <c r="C2288" t="s">
        <v>24</v>
      </c>
      <c r="D2288">
        <v>62.5</v>
      </c>
      <c r="E2288">
        <v>57</v>
      </c>
      <c r="F2288" t="s">
        <v>10</v>
      </c>
      <c r="G2288" t="s">
        <v>11</v>
      </c>
      <c r="H2288">
        <v>6977</v>
      </c>
      <c r="I2288">
        <f t="shared" si="385"/>
        <v>83.52843827104634</v>
      </c>
      <c r="J2288">
        <f t="shared" si="386"/>
        <v>3.8436687229791437</v>
      </c>
      <c r="K2288">
        <f t="shared" si="387"/>
        <v>-1.197197051326449E-2</v>
      </c>
      <c r="M2288">
        <f t="shared" si="388"/>
        <v>5459.5626384171228</v>
      </c>
      <c r="N2288">
        <f t="shared" si="389"/>
        <v>72.148703900412201</v>
      </c>
      <c r="O2288">
        <f t="shared" si="390"/>
        <v>3.6931720729653796</v>
      </c>
      <c r="P2288">
        <f t="shared" si="391"/>
        <v>-1.4667562615062413E-2</v>
      </c>
      <c r="R2288">
        <f t="shared" si="392"/>
        <v>0.2174913804762616</v>
      </c>
      <c r="S2288">
        <f t="shared" si="393"/>
        <v>0.13623784433401437</v>
      </c>
      <c r="T2288">
        <f t="shared" si="394"/>
        <v>3.9154427933403541E-2</v>
      </c>
      <c r="U2288">
        <f t="shared" si="395"/>
        <v>0.22515859847894787</v>
      </c>
    </row>
    <row r="2289" spans="1:21" x14ac:dyDescent="0.55000000000000004">
      <c r="A2289">
        <v>1.1100000000000001</v>
      </c>
      <c r="B2289" t="s">
        <v>15</v>
      </c>
      <c r="C2289" t="s">
        <v>12</v>
      </c>
      <c r="D2289">
        <v>62.9</v>
      </c>
      <c r="E2289">
        <v>55</v>
      </c>
      <c r="F2289" t="s">
        <v>16</v>
      </c>
      <c r="G2289" t="s">
        <v>11</v>
      </c>
      <c r="H2289">
        <v>6978</v>
      </c>
      <c r="I2289">
        <f t="shared" si="385"/>
        <v>83.534424041828402</v>
      </c>
      <c r="J2289">
        <f t="shared" si="386"/>
        <v>3.8437309651120919</v>
      </c>
      <c r="K2289">
        <f t="shared" si="387"/>
        <v>-1.1971112645719177E-2</v>
      </c>
      <c r="M2289">
        <f t="shared" si="388"/>
        <v>5524.291552380806</v>
      </c>
      <c r="N2289">
        <f t="shared" si="389"/>
        <v>72.675347554510921</v>
      </c>
      <c r="O2289">
        <f t="shared" si="390"/>
        <v>3.7011029101123496</v>
      </c>
      <c r="P2289">
        <f t="shared" si="391"/>
        <v>-1.4498552505872814E-2</v>
      </c>
      <c r="R2289">
        <f t="shared" si="392"/>
        <v>0.20832737856394296</v>
      </c>
      <c r="S2289">
        <f t="shared" si="393"/>
        <v>0.12999522785815806</v>
      </c>
      <c r="T2289">
        <f t="shared" si="394"/>
        <v>3.7106669611977623E-2</v>
      </c>
      <c r="U2289">
        <f t="shared" si="395"/>
        <v>0.21112823301829339</v>
      </c>
    </row>
    <row r="2290" spans="1:21" x14ac:dyDescent="0.55000000000000004">
      <c r="A2290">
        <v>1.22</v>
      </c>
      <c r="B2290" t="s">
        <v>23</v>
      </c>
      <c r="C2290" t="s">
        <v>12</v>
      </c>
      <c r="D2290">
        <v>62.4</v>
      </c>
      <c r="E2290">
        <v>55</v>
      </c>
      <c r="F2290" t="s">
        <v>10</v>
      </c>
      <c r="G2290" t="s">
        <v>28</v>
      </c>
      <c r="H2290">
        <v>6978</v>
      </c>
      <c r="I2290">
        <f t="shared" si="385"/>
        <v>83.534424041828402</v>
      </c>
      <c r="J2290">
        <f t="shared" si="386"/>
        <v>3.8437309651120919</v>
      </c>
      <c r="K2290">
        <f t="shared" si="387"/>
        <v>-1.1971112645719177E-2</v>
      </c>
      <c r="M2290">
        <f t="shared" si="388"/>
        <v>6236.3096059813161</v>
      </c>
      <c r="N2290">
        <f t="shared" si="389"/>
        <v>78.468427749596827</v>
      </c>
      <c r="O2290">
        <f t="shared" si="390"/>
        <v>3.7883421187290223</v>
      </c>
      <c r="P2290">
        <f t="shared" si="391"/>
        <v>-1.2639441304787238E-2</v>
      </c>
      <c r="R2290">
        <f t="shared" si="392"/>
        <v>0.10628982430763599</v>
      </c>
      <c r="S2290">
        <f t="shared" si="393"/>
        <v>6.0645612277099858E-2</v>
      </c>
      <c r="T2290">
        <f t="shared" si="394"/>
        <v>1.4410177737674822E-2</v>
      </c>
      <c r="U2290">
        <f t="shared" si="395"/>
        <v>5.5828449605898021E-2</v>
      </c>
    </row>
    <row r="2291" spans="1:21" x14ac:dyDescent="0.55000000000000004">
      <c r="A2291">
        <v>1.04</v>
      </c>
      <c r="B2291" t="s">
        <v>17</v>
      </c>
      <c r="C2291" t="s">
        <v>14</v>
      </c>
      <c r="D2291">
        <v>62.3</v>
      </c>
      <c r="E2291">
        <v>57</v>
      </c>
      <c r="F2291" t="s">
        <v>10</v>
      </c>
      <c r="G2291" t="s">
        <v>11</v>
      </c>
      <c r="H2291">
        <v>6978</v>
      </c>
      <c r="I2291">
        <f t="shared" si="385"/>
        <v>83.534424041828402</v>
      </c>
      <c r="J2291">
        <f t="shared" si="386"/>
        <v>3.8437309651120919</v>
      </c>
      <c r="K2291">
        <f t="shared" si="387"/>
        <v>-1.1971112645719177E-2</v>
      </c>
      <c r="M2291">
        <f t="shared" si="388"/>
        <v>5071.1891546350253</v>
      </c>
      <c r="N2291">
        <f t="shared" si="389"/>
        <v>68.988841975819881</v>
      </c>
      <c r="O2291">
        <f t="shared" si="390"/>
        <v>3.6455870500835581</v>
      </c>
      <c r="P2291">
        <f t="shared" si="391"/>
        <v>-1.5681623270200003E-2</v>
      </c>
      <c r="R2291">
        <f t="shared" si="392"/>
        <v>0.27326036763613853</v>
      </c>
      <c r="S2291">
        <f t="shared" si="393"/>
        <v>0.17412680140974068</v>
      </c>
      <c r="T2291">
        <f t="shared" si="394"/>
        <v>5.1549891713806632E-2</v>
      </c>
      <c r="U2291">
        <f t="shared" si="395"/>
        <v>0.30995536791709088</v>
      </c>
    </row>
    <row r="2292" spans="1:21" x14ac:dyDescent="0.55000000000000004">
      <c r="A2292">
        <v>1.02</v>
      </c>
      <c r="B2292" t="s">
        <v>15</v>
      </c>
      <c r="C2292" t="s">
        <v>18</v>
      </c>
      <c r="D2292">
        <v>62.4</v>
      </c>
      <c r="E2292">
        <v>57</v>
      </c>
      <c r="F2292" t="s">
        <v>10</v>
      </c>
      <c r="G2292" t="s">
        <v>11</v>
      </c>
      <c r="H2292">
        <v>6983</v>
      </c>
      <c r="I2292">
        <f t="shared" si="385"/>
        <v>83.564346464266691</v>
      </c>
      <c r="J2292">
        <f t="shared" si="386"/>
        <v>3.8440420420410164</v>
      </c>
      <c r="K2292">
        <f t="shared" si="387"/>
        <v>-1.1966826072499883E-2</v>
      </c>
      <c r="M2292">
        <f t="shared" si="388"/>
        <v>4941.7313267076588</v>
      </c>
      <c r="N2292">
        <f t="shared" si="389"/>
        <v>67.935554667622441</v>
      </c>
      <c r="O2292">
        <f t="shared" si="390"/>
        <v>3.6297253757896177</v>
      </c>
      <c r="P2292">
        <f t="shared" si="391"/>
        <v>-1.6019643488579198E-2</v>
      </c>
      <c r="R2292">
        <f t="shared" si="392"/>
        <v>0.29231972981416887</v>
      </c>
      <c r="S2292">
        <f t="shared" si="393"/>
        <v>0.18702703315375468</v>
      </c>
      <c r="T2292">
        <f t="shared" si="394"/>
        <v>5.5752945443230895E-2</v>
      </c>
      <c r="U2292">
        <f t="shared" si="395"/>
        <v>0.33867103871366599</v>
      </c>
    </row>
    <row r="2293" spans="1:21" x14ac:dyDescent="0.55000000000000004">
      <c r="A2293">
        <v>1.3</v>
      </c>
      <c r="B2293" t="s">
        <v>8</v>
      </c>
      <c r="C2293" t="s">
        <v>20</v>
      </c>
      <c r="D2293">
        <v>62.9</v>
      </c>
      <c r="E2293">
        <v>57</v>
      </c>
      <c r="F2293" t="s">
        <v>16</v>
      </c>
      <c r="G2293" t="s">
        <v>11</v>
      </c>
      <c r="H2293">
        <v>6986</v>
      </c>
      <c r="I2293">
        <f t="shared" si="385"/>
        <v>83.582294775867453</v>
      </c>
      <c r="J2293">
        <f t="shared" si="386"/>
        <v>3.8442285813016279</v>
      </c>
      <c r="K2293">
        <f t="shared" si="387"/>
        <v>-1.196425633779952E-2</v>
      </c>
      <c r="M2293">
        <f t="shared" si="388"/>
        <v>6754.14091769078</v>
      </c>
      <c r="N2293">
        <f t="shared" si="389"/>
        <v>82.681576982386588</v>
      </c>
      <c r="O2293">
        <f t="shared" si="390"/>
        <v>3.8517888159047837</v>
      </c>
      <c r="P2293">
        <f t="shared" si="391"/>
        <v>-1.1287360431270453E-2</v>
      </c>
      <c r="R2293">
        <f t="shared" si="392"/>
        <v>3.3189104252679638E-2</v>
      </c>
      <c r="S2293">
        <f t="shared" si="393"/>
        <v>1.0776418569222242E-2</v>
      </c>
      <c r="T2293">
        <f t="shared" si="394"/>
        <v>1.9666454382886779E-3</v>
      </c>
      <c r="U2293">
        <f t="shared" si="395"/>
        <v>5.6576513192090533E-2</v>
      </c>
    </row>
    <row r="2294" spans="1:21" x14ac:dyDescent="0.55000000000000004">
      <c r="A2294">
        <v>1.1599999999999999</v>
      </c>
      <c r="B2294" t="s">
        <v>17</v>
      </c>
      <c r="C2294" t="s">
        <v>12</v>
      </c>
      <c r="D2294">
        <v>61.7</v>
      </c>
      <c r="E2294">
        <v>59</v>
      </c>
      <c r="F2294" t="s">
        <v>10</v>
      </c>
      <c r="G2294" t="s">
        <v>11</v>
      </c>
      <c r="H2294">
        <v>6986</v>
      </c>
      <c r="I2294">
        <f t="shared" si="385"/>
        <v>83.582294775867453</v>
      </c>
      <c r="J2294">
        <f t="shared" si="386"/>
        <v>3.8442285813016279</v>
      </c>
      <c r="K2294">
        <f t="shared" si="387"/>
        <v>-1.196425633779952E-2</v>
      </c>
      <c r="M2294">
        <f t="shared" si="388"/>
        <v>5847.9361221992185</v>
      </c>
      <c r="N2294">
        <f t="shared" si="389"/>
        <v>75.308565825004507</v>
      </c>
      <c r="O2294">
        <f t="shared" si="390"/>
        <v>3.7407570958472007</v>
      </c>
      <c r="P2294">
        <f t="shared" si="391"/>
        <v>-1.3653501959924829E-2</v>
      </c>
      <c r="R2294">
        <f t="shared" si="392"/>
        <v>0.16290636670495012</v>
      </c>
      <c r="S2294">
        <f t="shared" si="393"/>
        <v>9.8989014037597384E-2</v>
      </c>
      <c r="T2294">
        <f t="shared" si="394"/>
        <v>2.6916059559442873E-2</v>
      </c>
      <c r="U2294">
        <f t="shared" si="395"/>
        <v>0.14119102553732116</v>
      </c>
    </row>
    <row r="2295" spans="1:21" x14ac:dyDescent="0.55000000000000004">
      <c r="A2295">
        <v>1.34</v>
      </c>
      <c r="B2295" t="s">
        <v>17</v>
      </c>
      <c r="C2295" t="s">
        <v>14</v>
      </c>
      <c r="D2295">
        <v>63</v>
      </c>
      <c r="E2295">
        <v>57</v>
      </c>
      <c r="F2295" t="s">
        <v>16</v>
      </c>
      <c r="G2295" t="s">
        <v>11</v>
      </c>
      <c r="H2295">
        <v>6987</v>
      </c>
      <c r="I2295">
        <f t="shared" si="385"/>
        <v>83.588276689976084</v>
      </c>
      <c r="J2295">
        <f t="shared" si="386"/>
        <v>3.8442907432543429</v>
      </c>
      <c r="K2295">
        <f t="shared" si="387"/>
        <v>-1.1963400127375998E-2</v>
      </c>
      <c r="M2295">
        <f t="shared" si="388"/>
        <v>7013.0565735455111</v>
      </c>
      <c r="N2295">
        <f t="shared" si="389"/>
        <v>84.788151598781468</v>
      </c>
      <c r="O2295">
        <f t="shared" si="390"/>
        <v>3.8835121644926649</v>
      </c>
      <c r="P2295">
        <f t="shared" si="391"/>
        <v>-1.0611319994512057E-2</v>
      </c>
      <c r="R2295">
        <f t="shared" si="392"/>
        <v>3.7292934801075035E-3</v>
      </c>
      <c r="S2295">
        <f t="shared" si="393"/>
        <v>1.4354583636837595E-2</v>
      </c>
      <c r="T2295">
        <f t="shared" si="394"/>
        <v>1.0202511687531593E-2</v>
      </c>
      <c r="U2295">
        <f t="shared" si="395"/>
        <v>0.11301804825285069</v>
      </c>
    </row>
    <row r="2296" spans="1:21" x14ac:dyDescent="0.55000000000000004">
      <c r="A2296">
        <v>1.21</v>
      </c>
      <c r="B2296" t="s">
        <v>15</v>
      </c>
      <c r="C2296" t="s">
        <v>18</v>
      </c>
      <c r="D2296">
        <v>61.7</v>
      </c>
      <c r="E2296">
        <v>59</v>
      </c>
      <c r="F2296" t="s">
        <v>16</v>
      </c>
      <c r="G2296" t="s">
        <v>11</v>
      </c>
      <c r="H2296">
        <v>6988</v>
      </c>
      <c r="I2296">
        <f t="shared" si="385"/>
        <v>83.594258176025463</v>
      </c>
      <c r="J2296">
        <f t="shared" si="386"/>
        <v>3.8443528963108933</v>
      </c>
      <c r="K2296">
        <f t="shared" si="387"/>
        <v>-1.1962544100747777E-2</v>
      </c>
      <c r="M2296">
        <f t="shared" si="388"/>
        <v>6171.5806920176328</v>
      </c>
      <c r="N2296">
        <f t="shared" si="389"/>
        <v>77.941784095498122</v>
      </c>
      <c r="O2296">
        <f t="shared" si="390"/>
        <v>3.7804112815820519</v>
      </c>
      <c r="P2296">
        <f t="shared" si="391"/>
        <v>-1.2808451413976837E-2</v>
      </c>
      <c r="R2296">
        <f t="shared" si="392"/>
        <v>0.11683161247601133</v>
      </c>
      <c r="S2296">
        <f t="shared" si="393"/>
        <v>6.7617970466642058E-2</v>
      </c>
      <c r="T2296">
        <f t="shared" si="394"/>
        <v>1.6632607997616681E-2</v>
      </c>
      <c r="U2296">
        <f t="shared" si="395"/>
        <v>7.0712994335058135E-2</v>
      </c>
    </row>
    <row r="2297" spans="1:21" x14ac:dyDescent="0.55000000000000004">
      <c r="A2297">
        <v>1.1100000000000001</v>
      </c>
      <c r="B2297" t="s">
        <v>19</v>
      </c>
      <c r="C2297" t="s">
        <v>14</v>
      </c>
      <c r="D2297">
        <v>63.7</v>
      </c>
      <c r="E2297">
        <v>55</v>
      </c>
      <c r="F2297" t="s">
        <v>16</v>
      </c>
      <c r="G2297" t="s">
        <v>11</v>
      </c>
      <c r="H2297">
        <v>6988</v>
      </c>
      <c r="I2297">
        <f t="shared" si="385"/>
        <v>83.594258176025463</v>
      </c>
      <c r="J2297">
        <f t="shared" si="386"/>
        <v>3.8443528963108933</v>
      </c>
      <c r="K2297">
        <f t="shared" si="387"/>
        <v>-1.1962544100747777E-2</v>
      </c>
      <c r="M2297">
        <f t="shared" si="388"/>
        <v>5524.291552380806</v>
      </c>
      <c r="N2297">
        <f t="shared" si="389"/>
        <v>72.675347554510921</v>
      </c>
      <c r="O2297">
        <f t="shared" si="390"/>
        <v>3.7011029101123496</v>
      </c>
      <c r="P2297">
        <f t="shared" si="391"/>
        <v>-1.4498552505872814E-2</v>
      </c>
      <c r="R2297">
        <f t="shared" si="392"/>
        <v>0.20946028157114968</v>
      </c>
      <c r="S2297">
        <f t="shared" si="393"/>
        <v>0.13061794984199102</v>
      </c>
      <c r="T2297">
        <f t="shared" si="394"/>
        <v>3.7262444437920567E-2</v>
      </c>
      <c r="U2297">
        <f t="shared" si="395"/>
        <v>0.21199574135459293</v>
      </c>
    </row>
    <row r="2298" spans="1:21" x14ac:dyDescent="0.55000000000000004">
      <c r="A2298">
        <v>1.01</v>
      </c>
      <c r="B2298" t="s">
        <v>8</v>
      </c>
      <c r="C2298" t="s">
        <v>12</v>
      </c>
      <c r="D2298">
        <v>60.3</v>
      </c>
      <c r="E2298">
        <v>56</v>
      </c>
      <c r="F2298" t="s">
        <v>16</v>
      </c>
      <c r="G2298" t="s">
        <v>11</v>
      </c>
      <c r="H2298">
        <v>6988</v>
      </c>
      <c r="I2298">
        <f t="shared" si="385"/>
        <v>83.594258176025463</v>
      </c>
      <c r="J2298">
        <f t="shared" si="386"/>
        <v>3.8443528963108933</v>
      </c>
      <c r="K2298">
        <f t="shared" si="387"/>
        <v>-1.1962544100747777E-2</v>
      </c>
      <c r="M2298">
        <f t="shared" si="388"/>
        <v>4877.0024127439756</v>
      </c>
      <c r="N2298">
        <f t="shared" si="389"/>
        <v>67.408911013523721</v>
      </c>
      <c r="O2298">
        <f t="shared" si="390"/>
        <v>3.6217945386426473</v>
      </c>
      <c r="P2298">
        <f t="shared" si="391"/>
        <v>-1.6188653597768797E-2</v>
      </c>
      <c r="R2298">
        <f t="shared" si="392"/>
        <v>0.30208895066628855</v>
      </c>
      <c r="S2298">
        <f t="shared" si="393"/>
        <v>0.19361792921733997</v>
      </c>
      <c r="T2298">
        <f t="shared" si="394"/>
        <v>5.7892280878224456E-2</v>
      </c>
      <c r="U2298">
        <f t="shared" si="395"/>
        <v>0.35327848837412829</v>
      </c>
    </row>
    <row r="2299" spans="1:21" x14ac:dyDescent="0.55000000000000004">
      <c r="A2299">
        <v>1.01</v>
      </c>
      <c r="B2299" t="s">
        <v>8</v>
      </c>
      <c r="C2299" t="s">
        <v>12</v>
      </c>
      <c r="D2299">
        <v>61.2</v>
      </c>
      <c r="E2299">
        <v>61</v>
      </c>
      <c r="F2299" t="s">
        <v>16</v>
      </c>
      <c r="G2299" t="s">
        <v>11</v>
      </c>
      <c r="H2299">
        <v>6988</v>
      </c>
      <c r="I2299">
        <f t="shared" si="385"/>
        <v>83.594258176025463</v>
      </c>
      <c r="J2299">
        <f t="shared" si="386"/>
        <v>3.8443528963108933</v>
      </c>
      <c r="K2299">
        <f t="shared" si="387"/>
        <v>-1.1962544100747777E-2</v>
      </c>
      <c r="M2299">
        <f t="shared" si="388"/>
        <v>4877.0024127439756</v>
      </c>
      <c r="N2299">
        <f t="shared" si="389"/>
        <v>67.408911013523721</v>
      </c>
      <c r="O2299">
        <f t="shared" si="390"/>
        <v>3.6217945386426473</v>
      </c>
      <c r="P2299">
        <f t="shared" si="391"/>
        <v>-1.6188653597768797E-2</v>
      </c>
      <c r="R2299">
        <f t="shared" si="392"/>
        <v>0.30208895066628855</v>
      </c>
      <c r="S2299">
        <f t="shared" si="393"/>
        <v>0.19361792921733997</v>
      </c>
      <c r="T2299">
        <f t="shared" si="394"/>
        <v>5.7892280878224456E-2</v>
      </c>
      <c r="U2299">
        <f t="shared" si="395"/>
        <v>0.35327848837412829</v>
      </c>
    </row>
    <row r="2300" spans="1:21" x14ac:dyDescent="0.55000000000000004">
      <c r="A2300">
        <v>1.1499999999999999</v>
      </c>
      <c r="B2300" t="s">
        <v>8</v>
      </c>
      <c r="C2300" t="s">
        <v>14</v>
      </c>
      <c r="D2300">
        <v>62.2</v>
      </c>
      <c r="E2300">
        <v>59</v>
      </c>
      <c r="F2300" t="s">
        <v>10</v>
      </c>
      <c r="G2300" t="s">
        <v>11</v>
      </c>
      <c r="H2300">
        <v>6990</v>
      </c>
      <c r="I2300">
        <f t="shared" si="385"/>
        <v>83.606219864313928</v>
      </c>
      <c r="J2300">
        <f t="shared" si="386"/>
        <v>3.8444771757456815</v>
      </c>
      <c r="K2300">
        <f t="shared" si="387"/>
        <v>-1.1960832598614295E-2</v>
      </c>
      <c r="M2300">
        <f t="shared" si="388"/>
        <v>5783.2072082355353</v>
      </c>
      <c r="N2300">
        <f t="shared" si="389"/>
        <v>74.781922170905801</v>
      </c>
      <c r="O2300">
        <f t="shared" si="390"/>
        <v>3.7328262587002303</v>
      </c>
      <c r="P2300">
        <f t="shared" si="391"/>
        <v>-1.3822512069114425E-2</v>
      </c>
      <c r="R2300">
        <f t="shared" si="392"/>
        <v>0.17264560683325675</v>
      </c>
      <c r="S2300">
        <f t="shared" si="393"/>
        <v>0.10554594751119285</v>
      </c>
      <c r="T2300">
        <f t="shared" si="394"/>
        <v>2.9041898791815599E-2</v>
      </c>
      <c r="U2300">
        <f t="shared" si="395"/>
        <v>0.15564798312751341</v>
      </c>
    </row>
    <row r="2301" spans="1:21" x14ac:dyDescent="0.55000000000000004">
      <c r="A2301">
        <v>1.5</v>
      </c>
      <c r="B2301" t="s">
        <v>27</v>
      </c>
      <c r="C2301" t="s">
        <v>14</v>
      </c>
      <c r="D2301">
        <v>63.8</v>
      </c>
      <c r="E2301">
        <v>60</v>
      </c>
      <c r="F2301" t="s">
        <v>16</v>
      </c>
      <c r="G2301" t="s">
        <v>11</v>
      </c>
      <c r="H2301">
        <v>6990</v>
      </c>
      <c r="I2301">
        <f t="shared" si="385"/>
        <v>83.606219864313928</v>
      </c>
      <c r="J2301">
        <f t="shared" si="386"/>
        <v>3.8444771757456815</v>
      </c>
      <c r="K2301">
        <f t="shared" si="387"/>
        <v>-1.1960832598614295E-2</v>
      </c>
      <c r="M2301">
        <f t="shared" si="388"/>
        <v>8048.7191969644373</v>
      </c>
      <c r="N2301">
        <f t="shared" si="389"/>
        <v>93.214450064360989</v>
      </c>
      <c r="O2301">
        <f t="shared" si="390"/>
        <v>4.0104055588441891</v>
      </c>
      <c r="P2301">
        <f t="shared" si="391"/>
        <v>-7.90715824747849E-3</v>
      </c>
      <c r="R2301">
        <f t="shared" si="392"/>
        <v>0.15146197381465484</v>
      </c>
      <c r="S2301">
        <f t="shared" si="393"/>
        <v>0.11492243299171323</v>
      </c>
      <c r="T2301">
        <f t="shared" si="394"/>
        <v>4.3160194615103654E-2</v>
      </c>
      <c r="U2301">
        <f t="shared" si="395"/>
        <v>0.3389123890593902</v>
      </c>
    </row>
    <row r="2302" spans="1:21" x14ac:dyDescent="0.55000000000000004">
      <c r="A2302">
        <v>1</v>
      </c>
      <c r="B2302" t="s">
        <v>21</v>
      </c>
      <c r="C2302" t="s">
        <v>12</v>
      </c>
      <c r="D2302">
        <v>59.9</v>
      </c>
      <c r="E2302">
        <v>59</v>
      </c>
      <c r="F2302" t="s">
        <v>10</v>
      </c>
      <c r="G2302" t="s">
        <v>11</v>
      </c>
      <c r="H2302">
        <v>6990</v>
      </c>
      <c r="I2302">
        <f t="shared" si="385"/>
        <v>83.606219864313928</v>
      </c>
      <c r="J2302">
        <f t="shared" si="386"/>
        <v>3.8444771757456815</v>
      </c>
      <c r="K2302">
        <f t="shared" si="387"/>
        <v>-1.1960832598614295E-2</v>
      </c>
      <c r="M2302">
        <f t="shared" si="388"/>
        <v>4812.2734987802924</v>
      </c>
      <c r="N2302">
        <f t="shared" si="389"/>
        <v>66.882267359425001</v>
      </c>
      <c r="O2302">
        <f t="shared" si="390"/>
        <v>3.6138637014956769</v>
      </c>
      <c r="P2302">
        <f t="shared" si="391"/>
        <v>-1.6357663706958396E-2</v>
      </c>
      <c r="R2302">
        <f t="shared" si="392"/>
        <v>0.31154885568236163</v>
      </c>
      <c r="S2302">
        <f t="shared" si="393"/>
        <v>0.20003239629815267</v>
      </c>
      <c r="T2302">
        <f t="shared" si="394"/>
        <v>5.998565310906661E-2</v>
      </c>
      <c r="U2302">
        <f t="shared" si="395"/>
        <v>0.36760242835047202</v>
      </c>
    </row>
    <row r="2303" spans="1:21" x14ac:dyDescent="0.55000000000000004">
      <c r="A2303">
        <v>1.55</v>
      </c>
      <c r="B2303" t="s">
        <v>27</v>
      </c>
      <c r="C2303" t="s">
        <v>20</v>
      </c>
      <c r="D2303">
        <v>61.6</v>
      </c>
      <c r="E2303">
        <v>57</v>
      </c>
      <c r="F2303" t="s">
        <v>10</v>
      </c>
      <c r="G2303" t="s">
        <v>11</v>
      </c>
      <c r="H2303">
        <v>6990</v>
      </c>
      <c r="I2303">
        <f t="shared" si="385"/>
        <v>83.606219864313928</v>
      </c>
      <c r="J2303">
        <f t="shared" si="386"/>
        <v>3.8444771757456815</v>
      </c>
      <c r="K2303">
        <f t="shared" si="387"/>
        <v>-1.1960832598614295E-2</v>
      </c>
      <c r="M2303">
        <f t="shared" si="388"/>
        <v>8372.3637667828516</v>
      </c>
      <c r="N2303">
        <f t="shared" si="389"/>
        <v>95.847668334854603</v>
      </c>
      <c r="O2303">
        <f t="shared" si="390"/>
        <v>4.0500597445790394</v>
      </c>
      <c r="P2303">
        <f t="shared" si="391"/>
        <v>-7.0621077015304984E-3</v>
      </c>
      <c r="R2303">
        <f t="shared" si="392"/>
        <v>0.19776305676435646</v>
      </c>
      <c r="S2303">
        <f t="shared" si="393"/>
        <v>0.1464179159207</v>
      </c>
      <c r="T2303">
        <f t="shared" si="394"/>
        <v>5.3474779387520426E-2</v>
      </c>
      <c r="U2303">
        <f t="shared" si="395"/>
        <v>0.40956387080037648</v>
      </c>
    </row>
    <row r="2304" spans="1:21" x14ac:dyDescent="0.55000000000000004">
      <c r="A2304">
        <v>1.01</v>
      </c>
      <c r="B2304" t="s">
        <v>8</v>
      </c>
      <c r="C2304" t="s">
        <v>12</v>
      </c>
      <c r="D2304">
        <v>61.6</v>
      </c>
      <c r="E2304">
        <v>56</v>
      </c>
      <c r="F2304" t="s">
        <v>16</v>
      </c>
      <c r="G2304" t="s">
        <v>11</v>
      </c>
      <c r="H2304">
        <v>6992</v>
      </c>
      <c r="I2304">
        <f t="shared" si="385"/>
        <v>83.618179841467494</v>
      </c>
      <c r="J2304">
        <f t="shared" si="386"/>
        <v>3.8446014196263465</v>
      </c>
      <c r="K2304">
        <f t="shared" si="387"/>
        <v>-1.1959121830873496E-2</v>
      </c>
      <c r="M2304">
        <f t="shared" si="388"/>
        <v>4877.0024127439756</v>
      </c>
      <c r="N2304">
        <f t="shared" si="389"/>
        <v>67.408911013523721</v>
      </c>
      <c r="O2304">
        <f t="shared" si="390"/>
        <v>3.6217945386426473</v>
      </c>
      <c r="P2304">
        <f t="shared" si="391"/>
        <v>-1.6188653597768797E-2</v>
      </c>
      <c r="R2304">
        <f t="shared" si="392"/>
        <v>0.30248821328032388</v>
      </c>
      <c r="S2304">
        <f t="shared" si="393"/>
        <v>0.19384862070275963</v>
      </c>
      <c r="T2304">
        <f t="shared" si="394"/>
        <v>5.7953180750100634E-2</v>
      </c>
      <c r="U2304">
        <f t="shared" si="395"/>
        <v>0.35366574792945099</v>
      </c>
    </row>
    <row r="2305" spans="1:21" x14ac:dyDescent="0.55000000000000004">
      <c r="A2305">
        <v>1.41</v>
      </c>
      <c r="B2305" t="s">
        <v>8</v>
      </c>
      <c r="C2305" t="s">
        <v>20</v>
      </c>
      <c r="D2305">
        <v>57.7</v>
      </c>
      <c r="E2305">
        <v>63</v>
      </c>
      <c r="F2305" t="s">
        <v>22</v>
      </c>
      <c r="G2305" t="s">
        <v>11</v>
      </c>
      <c r="H2305">
        <v>6992</v>
      </c>
      <c r="I2305">
        <f t="shared" si="385"/>
        <v>83.618179841467494</v>
      </c>
      <c r="J2305">
        <f t="shared" si="386"/>
        <v>3.8446014196263465</v>
      </c>
      <c r="K2305">
        <f t="shared" si="387"/>
        <v>-1.1959121830873496E-2</v>
      </c>
      <c r="M2305">
        <f t="shared" si="388"/>
        <v>7466.1589712912919</v>
      </c>
      <c r="N2305">
        <f t="shared" si="389"/>
        <v>88.474657177472523</v>
      </c>
      <c r="O2305">
        <f t="shared" si="390"/>
        <v>3.9390280245214564</v>
      </c>
      <c r="P2305">
        <f t="shared" si="391"/>
        <v>-9.4282492301848743E-3</v>
      </c>
      <c r="R2305">
        <f t="shared" si="392"/>
        <v>6.7814498182393004E-2</v>
      </c>
      <c r="S2305">
        <f t="shared" si="393"/>
        <v>5.8079204130160093E-2</v>
      </c>
      <c r="T2305">
        <f t="shared" si="394"/>
        <v>2.4560830782892219E-2</v>
      </c>
      <c r="U2305">
        <f t="shared" si="395"/>
        <v>0.21162696028022374</v>
      </c>
    </row>
    <row r="2306" spans="1:21" x14ac:dyDescent="0.55000000000000004">
      <c r="A2306">
        <v>0.96</v>
      </c>
      <c r="B2306" t="s">
        <v>17</v>
      </c>
      <c r="C2306" t="s">
        <v>9</v>
      </c>
      <c r="D2306">
        <v>61.3</v>
      </c>
      <c r="E2306">
        <v>58</v>
      </c>
      <c r="F2306" t="s">
        <v>10</v>
      </c>
      <c r="G2306" t="s">
        <v>11</v>
      </c>
      <c r="H2306">
        <v>6993</v>
      </c>
      <c r="I2306">
        <f t="shared" ref="I2306:I2369" si="396" xml:space="preserve"> SQRT(H2306)</f>
        <v>83.624159188598128</v>
      </c>
      <c r="J2306">
        <f t="shared" ref="J2306:J2369" si="397">LOG10(H2306)</f>
        <v>3.8446635282402393</v>
      </c>
      <c r="K2306">
        <f t="shared" ref="K2306:K2369" si="398" xml:space="preserve"> (1/I2306)*-1</f>
        <v>-1.1958266722236254E-2</v>
      </c>
      <c r="M2306">
        <f t="shared" ref="M2306:M2369" si="399" xml:space="preserve"> INTERCEPT(Price,CaratSize) + A2306*SLOPE(Price,CaratSize)</f>
        <v>4553.3578429255613</v>
      </c>
      <c r="N2306">
        <f t="shared" ref="N2306:N2369" si="400" xml:space="preserve"> INTERCEPT(SqrtPrice,CaratSize) + A2306*SLOPE(SqrtPrice,CaratSize)</f>
        <v>64.77569274303012</v>
      </c>
      <c r="O2306">
        <f t="shared" ref="O2306:O2369" si="401" xml:space="preserve"> INTERCEPT(LogTenPrice,CaratSize) + A2306*SLOPE(LogTenPrice,CaratSize)</f>
        <v>3.5821403529077962</v>
      </c>
      <c r="P2306">
        <f t="shared" ref="P2306:P2369" si="402" xml:space="preserve"> INTERCEPT(NegRecPrice,CaratSize) + A2306*SLOPE(NegRecPrice,CaratSize)</f>
        <v>-1.7033704143716789E-2</v>
      </c>
      <c r="R2306">
        <f t="shared" ref="R2306:R2369" si="403" xml:space="preserve"> ABS((M2306-H2306)/H2306)</f>
        <v>0.34886917733082207</v>
      </c>
      <c r="S2306">
        <f t="shared" ref="S2306:S2369" si="404" xml:space="preserve"> ABS((N2306-I2306)/I2306)</f>
        <v>0.22539498906122254</v>
      </c>
      <c r="T2306">
        <f t="shared" ref="T2306:T2369" si="405" xml:space="preserve"> ABS((O2306-J2306)/J2306)</f>
        <v>6.8282483864746391E-2</v>
      </c>
      <c r="U2306">
        <f t="shared" ref="U2306:U2369" si="406" xml:space="preserve"> ABS((P2306-K2306)/K2306)</f>
        <v>0.42442918688565623</v>
      </c>
    </row>
    <row r="2307" spans="1:21" x14ac:dyDescent="0.55000000000000004">
      <c r="A2307">
        <v>0.91</v>
      </c>
      <c r="B2307" t="s">
        <v>21</v>
      </c>
      <c r="C2307" t="s">
        <v>9</v>
      </c>
      <c r="D2307">
        <v>60.5</v>
      </c>
      <c r="E2307">
        <v>58</v>
      </c>
      <c r="F2307" t="s">
        <v>10</v>
      </c>
      <c r="G2307" t="s">
        <v>11</v>
      </c>
      <c r="H2307">
        <v>6993</v>
      </c>
      <c r="I2307">
        <f t="shared" si="396"/>
        <v>83.624159188598128</v>
      </c>
      <c r="J2307">
        <f t="shared" si="397"/>
        <v>3.8446635282402393</v>
      </c>
      <c r="K2307">
        <f t="shared" si="398"/>
        <v>-1.1958266722236254E-2</v>
      </c>
      <c r="M2307">
        <f t="shared" si="399"/>
        <v>4229.713273107147</v>
      </c>
      <c r="N2307">
        <f t="shared" si="400"/>
        <v>62.142474472536527</v>
      </c>
      <c r="O2307">
        <f t="shared" si="401"/>
        <v>3.5424861671729451</v>
      </c>
      <c r="P2307">
        <f t="shared" si="402"/>
        <v>-1.787875468966478E-2</v>
      </c>
      <c r="R2307">
        <f t="shared" si="403"/>
        <v>0.39515039709607508</v>
      </c>
      <c r="S2307">
        <f t="shared" si="404"/>
        <v>0.2568837154776506</v>
      </c>
      <c r="T2307">
        <f t="shared" si="405"/>
        <v>7.859656868480383E-2</v>
      </c>
      <c r="U2307">
        <f t="shared" si="406"/>
        <v>0.49509582826242282</v>
      </c>
    </row>
    <row r="2308" spans="1:21" x14ac:dyDescent="0.55000000000000004">
      <c r="A2308">
        <v>1.36</v>
      </c>
      <c r="B2308" t="s">
        <v>21</v>
      </c>
      <c r="C2308" t="s">
        <v>20</v>
      </c>
      <c r="D2308">
        <v>62.2</v>
      </c>
      <c r="E2308">
        <v>58</v>
      </c>
      <c r="F2308" t="s">
        <v>16</v>
      </c>
      <c r="G2308" t="s">
        <v>11</v>
      </c>
      <c r="H2308">
        <v>6994</v>
      </c>
      <c r="I2308">
        <f t="shared" si="396"/>
        <v>83.630138108220294</v>
      </c>
      <c r="J2308">
        <f t="shared" si="397"/>
        <v>3.8447256279732258</v>
      </c>
      <c r="K2308">
        <f t="shared" si="398"/>
        <v>-1.1957411797000328E-2</v>
      </c>
      <c r="M2308">
        <f t="shared" si="399"/>
        <v>7142.5144014728776</v>
      </c>
      <c r="N2308">
        <f t="shared" si="400"/>
        <v>85.841438906978908</v>
      </c>
      <c r="O2308">
        <f t="shared" si="401"/>
        <v>3.8993738387866053</v>
      </c>
      <c r="P2308">
        <f t="shared" si="402"/>
        <v>-1.0273299776132862E-2</v>
      </c>
      <c r="R2308">
        <f t="shared" si="403"/>
        <v>2.1234544105358532E-2</v>
      </c>
      <c r="S2308">
        <f t="shared" si="404"/>
        <v>2.6441434257792502E-2</v>
      </c>
      <c r="T2308">
        <f t="shared" si="405"/>
        <v>1.4213812922246844E-2</v>
      </c>
      <c r="U2308">
        <f t="shared" si="406"/>
        <v>0.1408425208948601</v>
      </c>
    </row>
    <row r="2309" spans="1:21" x14ac:dyDescent="0.55000000000000004">
      <c r="A2309">
        <v>1.29</v>
      </c>
      <c r="B2309" t="s">
        <v>15</v>
      </c>
      <c r="C2309" t="s">
        <v>14</v>
      </c>
      <c r="D2309">
        <v>63.1</v>
      </c>
      <c r="E2309">
        <v>59</v>
      </c>
      <c r="F2309" t="s">
        <v>16</v>
      </c>
      <c r="G2309" t="s">
        <v>11</v>
      </c>
      <c r="H2309">
        <v>6994</v>
      </c>
      <c r="I2309">
        <f t="shared" si="396"/>
        <v>83.630138108220294</v>
      </c>
      <c r="J2309">
        <f t="shared" si="397"/>
        <v>3.8447256279732258</v>
      </c>
      <c r="K2309">
        <f t="shared" si="398"/>
        <v>-1.1957411797000328E-2</v>
      </c>
      <c r="M2309">
        <f t="shared" si="399"/>
        <v>6689.4120037270968</v>
      </c>
      <c r="N2309">
        <f t="shared" si="400"/>
        <v>82.154933328287882</v>
      </c>
      <c r="O2309">
        <f t="shared" si="401"/>
        <v>3.8438579787578138</v>
      </c>
      <c r="P2309">
        <f t="shared" si="402"/>
        <v>-1.1456370540460049E-2</v>
      </c>
      <c r="R2309">
        <f t="shared" si="403"/>
        <v>4.3549899381313012E-2</v>
      </c>
      <c r="S2309">
        <f t="shared" si="404"/>
        <v>1.7639631038555093E-2</v>
      </c>
      <c r="T2309">
        <f t="shared" si="405"/>
        <v>2.2567259653049281E-4</v>
      </c>
      <c r="U2309">
        <f t="shared" si="406"/>
        <v>4.1902149482379789E-2</v>
      </c>
    </row>
    <row r="2310" spans="1:21" x14ac:dyDescent="0.55000000000000004">
      <c r="A2310">
        <v>1.21</v>
      </c>
      <c r="B2310" t="s">
        <v>17</v>
      </c>
      <c r="C2310" t="s">
        <v>14</v>
      </c>
      <c r="D2310">
        <v>61.9</v>
      </c>
      <c r="E2310">
        <v>57</v>
      </c>
      <c r="F2310" t="s">
        <v>26</v>
      </c>
      <c r="G2310" t="s">
        <v>11</v>
      </c>
      <c r="H2310">
        <v>6994</v>
      </c>
      <c r="I2310">
        <f t="shared" si="396"/>
        <v>83.630138108220294</v>
      </c>
      <c r="J2310">
        <f t="shared" si="397"/>
        <v>3.8447256279732258</v>
      </c>
      <c r="K2310">
        <f t="shared" si="398"/>
        <v>-1.1957411797000328E-2</v>
      </c>
      <c r="M2310">
        <f t="shared" si="399"/>
        <v>6171.5806920176328</v>
      </c>
      <c r="N2310">
        <f t="shared" si="400"/>
        <v>77.941784095498122</v>
      </c>
      <c r="O2310">
        <f t="shared" si="401"/>
        <v>3.7804112815820519</v>
      </c>
      <c r="P2310">
        <f t="shared" si="402"/>
        <v>-1.2808451413976837E-2</v>
      </c>
      <c r="R2310">
        <f t="shared" si="403"/>
        <v>0.11758926336608053</v>
      </c>
      <c r="S2310">
        <f t="shared" si="404"/>
        <v>6.8017991377238254E-2</v>
      </c>
      <c r="T2310">
        <f t="shared" si="405"/>
        <v>1.6727941760847499E-2</v>
      </c>
      <c r="U2310">
        <f t="shared" si="406"/>
        <v>7.1172560703312376E-2</v>
      </c>
    </row>
    <row r="2311" spans="1:21" x14ac:dyDescent="0.55000000000000004">
      <c r="A2311">
        <v>1.02</v>
      </c>
      <c r="B2311" t="s">
        <v>21</v>
      </c>
      <c r="C2311" t="s">
        <v>12</v>
      </c>
      <c r="D2311">
        <v>62.7</v>
      </c>
      <c r="E2311">
        <v>56</v>
      </c>
      <c r="F2311" t="s">
        <v>10</v>
      </c>
      <c r="G2311" t="s">
        <v>11</v>
      </c>
      <c r="H2311">
        <v>6995</v>
      </c>
      <c r="I2311">
        <f t="shared" si="396"/>
        <v>83.63611660042568</v>
      </c>
      <c r="J2311">
        <f t="shared" si="397"/>
        <v>3.8447877188278463</v>
      </c>
      <c r="K2311">
        <f t="shared" si="398"/>
        <v>-1.1956557055100169E-2</v>
      </c>
      <c r="M2311">
        <f t="shared" si="399"/>
        <v>4941.7313267076588</v>
      </c>
      <c r="N2311">
        <f t="shared" si="400"/>
        <v>67.935554667622441</v>
      </c>
      <c r="O2311">
        <f t="shared" si="401"/>
        <v>3.6297253757896177</v>
      </c>
      <c r="P2311">
        <f t="shared" si="402"/>
        <v>-1.6019643488579198E-2</v>
      </c>
      <c r="R2311">
        <f t="shared" si="403"/>
        <v>0.29353376315830465</v>
      </c>
      <c r="S2311">
        <f t="shared" si="404"/>
        <v>0.1877246645466957</v>
      </c>
      <c r="T2311">
        <f t="shared" si="405"/>
        <v>5.5936077298903319E-2</v>
      </c>
      <c r="U2311">
        <f t="shared" si="406"/>
        <v>0.33982077070805983</v>
      </c>
    </row>
    <row r="2312" spans="1:21" x14ac:dyDescent="0.55000000000000004">
      <c r="A2312">
        <v>1.58</v>
      </c>
      <c r="B2312" t="s">
        <v>27</v>
      </c>
      <c r="C2312" t="s">
        <v>12</v>
      </c>
      <c r="D2312">
        <v>60.5</v>
      </c>
      <c r="E2312">
        <v>58</v>
      </c>
      <c r="F2312" t="s">
        <v>10</v>
      </c>
      <c r="G2312" t="s">
        <v>11</v>
      </c>
      <c r="H2312">
        <v>6995</v>
      </c>
      <c r="I2312">
        <f t="shared" si="396"/>
        <v>83.63611660042568</v>
      </c>
      <c r="J2312">
        <f t="shared" si="397"/>
        <v>3.8447877188278463</v>
      </c>
      <c r="K2312">
        <f t="shared" si="398"/>
        <v>-1.1956557055100169E-2</v>
      </c>
      <c r="M2312">
        <f t="shared" si="399"/>
        <v>8566.5505086739013</v>
      </c>
      <c r="N2312">
        <f t="shared" si="400"/>
        <v>97.427599297150749</v>
      </c>
      <c r="O2312">
        <f t="shared" si="401"/>
        <v>4.0738522560199506</v>
      </c>
      <c r="P2312">
        <f t="shared" si="402"/>
        <v>-6.5550773739617048E-3</v>
      </c>
      <c r="R2312">
        <f t="shared" si="403"/>
        <v>0.22466769244802021</v>
      </c>
      <c r="S2312">
        <f t="shared" si="404"/>
        <v>0.16489864973782004</v>
      </c>
      <c r="T2312">
        <f t="shared" si="405"/>
        <v>5.9577941343908265E-2</v>
      </c>
      <c r="U2312">
        <f t="shared" si="406"/>
        <v>0.45175878442652667</v>
      </c>
    </row>
    <row r="2313" spans="1:21" x14ac:dyDescent="0.55000000000000004">
      <c r="A2313">
        <v>1.01</v>
      </c>
      <c r="B2313" t="s">
        <v>21</v>
      </c>
      <c r="C2313" t="s">
        <v>12</v>
      </c>
      <c r="D2313">
        <v>61.4</v>
      </c>
      <c r="E2313">
        <v>58</v>
      </c>
      <c r="F2313" t="s">
        <v>16</v>
      </c>
      <c r="G2313" t="s">
        <v>11</v>
      </c>
      <c r="H2313">
        <v>6996</v>
      </c>
      <c r="I2313">
        <f t="shared" si="396"/>
        <v>83.642094665305933</v>
      </c>
      <c r="J2313">
        <f t="shared" si="397"/>
        <v>3.8448498008066387</v>
      </c>
      <c r="K2313">
        <f t="shared" si="398"/>
        <v>-1.1955702496470261E-2</v>
      </c>
      <c r="M2313">
        <f t="shared" si="399"/>
        <v>4877.0024127439756</v>
      </c>
      <c r="N2313">
        <f t="shared" si="400"/>
        <v>67.408911013523721</v>
      </c>
      <c r="O2313">
        <f t="shared" si="401"/>
        <v>3.6217945386426473</v>
      </c>
      <c r="P2313">
        <f t="shared" si="402"/>
        <v>-1.6188653597768797E-2</v>
      </c>
      <c r="R2313">
        <f t="shared" si="403"/>
        <v>0.30288701933333684</v>
      </c>
      <c r="S2313">
        <f t="shared" si="404"/>
        <v>0.19407911431127281</v>
      </c>
      <c r="T2313">
        <f t="shared" si="405"/>
        <v>5.8014037926057617E-2</v>
      </c>
      <c r="U2313">
        <f t="shared" si="406"/>
        <v>0.35405289672842311</v>
      </c>
    </row>
    <row r="2314" spans="1:21" x14ac:dyDescent="0.55000000000000004">
      <c r="A2314">
        <v>1.54</v>
      </c>
      <c r="B2314" t="s">
        <v>27</v>
      </c>
      <c r="C2314" t="s">
        <v>12</v>
      </c>
      <c r="D2314">
        <v>62.2</v>
      </c>
      <c r="E2314">
        <v>56</v>
      </c>
      <c r="F2314" t="s">
        <v>10</v>
      </c>
      <c r="G2314" t="s">
        <v>11</v>
      </c>
      <c r="H2314">
        <v>6996</v>
      </c>
      <c r="I2314">
        <f t="shared" si="396"/>
        <v>83.642094665305933</v>
      </c>
      <c r="J2314">
        <f t="shared" si="397"/>
        <v>3.8448498008066387</v>
      </c>
      <c r="K2314">
        <f t="shared" si="398"/>
        <v>-1.1955702496470261E-2</v>
      </c>
      <c r="M2314">
        <f t="shared" si="399"/>
        <v>8307.6348528191702</v>
      </c>
      <c r="N2314">
        <f t="shared" si="400"/>
        <v>95.321024680755869</v>
      </c>
      <c r="O2314">
        <f t="shared" si="401"/>
        <v>4.042128907432069</v>
      </c>
      <c r="P2314">
        <f t="shared" si="402"/>
        <v>-7.2311178107200974E-3</v>
      </c>
      <c r="R2314">
        <f t="shared" si="403"/>
        <v>0.18748354099759437</v>
      </c>
      <c r="S2314">
        <f t="shared" si="404"/>
        <v>0.13962981274181627</v>
      </c>
      <c r="T2314">
        <f t="shared" si="405"/>
        <v>5.1309964457920215E-2</v>
      </c>
      <c r="U2314">
        <f t="shared" si="406"/>
        <v>0.39517415953976986</v>
      </c>
    </row>
    <row r="2315" spans="1:21" x14ac:dyDescent="0.55000000000000004">
      <c r="A2315">
        <v>1.07</v>
      </c>
      <c r="B2315" t="s">
        <v>21</v>
      </c>
      <c r="C2315" t="s">
        <v>12</v>
      </c>
      <c r="D2315">
        <v>61.8</v>
      </c>
      <c r="E2315">
        <v>56</v>
      </c>
      <c r="F2315" t="s">
        <v>10</v>
      </c>
      <c r="G2315" t="s">
        <v>11</v>
      </c>
      <c r="H2315">
        <v>6998</v>
      </c>
      <c r="I2315">
        <f t="shared" si="396"/>
        <v>83.654049513457508</v>
      </c>
      <c r="J2315">
        <f t="shared" si="397"/>
        <v>3.8449739381468877</v>
      </c>
      <c r="K2315">
        <f t="shared" si="398"/>
        <v>-1.195399392875929E-2</v>
      </c>
      <c r="M2315">
        <f t="shared" si="399"/>
        <v>5265.3758965260731</v>
      </c>
      <c r="N2315">
        <f t="shared" si="400"/>
        <v>70.568772938116041</v>
      </c>
      <c r="O2315">
        <f t="shared" si="401"/>
        <v>3.6693795615244689</v>
      </c>
      <c r="P2315">
        <f t="shared" si="402"/>
        <v>-1.517459294263121E-2</v>
      </c>
      <c r="R2315">
        <f t="shared" si="403"/>
        <v>0.24758846863016959</v>
      </c>
      <c r="S2315">
        <f t="shared" si="404"/>
        <v>0.15642131673776805</v>
      </c>
      <c r="T2315">
        <f t="shared" si="405"/>
        <v>4.5668547940027851E-2</v>
      </c>
      <c r="U2315">
        <f t="shared" si="406"/>
        <v>0.26941614936943403</v>
      </c>
    </row>
    <row r="2316" spans="1:21" x14ac:dyDescent="0.55000000000000004">
      <c r="A2316">
        <v>1.1599999999999999</v>
      </c>
      <c r="B2316" t="s">
        <v>27</v>
      </c>
      <c r="C2316" t="s">
        <v>9</v>
      </c>
      <c r="D2316">
        <v>62.1</v>
      </c>
      <c r="E2316">
        <v>57</v>
      </c>
      <c r="F2316" t="s">
        <v>10</v>
      </c>
      <c r="G2316" t="s">
        <v>11</v>
      </c>
      <c r="H2316">
        <v>6999</v>
      </c>
      <c r="I2316">
        <f t="shared" si="396"/>
        <v>83.660026296911951</v>
      </c>
      <c r="J2316">
        <f t="shared" si="397"/>
        <v>3.8450359935134149</v>
      </c>
      <c r="K2316">
        <f t="shared" si="398"/>
        <v>-1.1953139919547358E-2</v>
      </c>
      <c r="M2316">
        <f t="shared" si="399"/>
        <v>5847.9361221992185</v>
      </c>
      <c r="N2316">
        <f t="shared" si="400"/>
        <v>75.308565825004507</v>
      </c>
      <c r="O2316">
        <f t="shared" si="401"/>
        <v>3.7407570958472007</v>
      </c>
      <c r="P2316">
        <f t="shared" si="402"/>
        <v>-1.3653501959924829E-2</v>
      </c>
      <c r="R2316">
        <f t="shared" si="403"/>
        <v>0.16446119128458087</v>
      </c>
      <c r="S2316">
        <f t="shared" si="404"/>
        <v>9.982617555327869E-2</v>
      </c>
      <c r="T2316">
        <f t="shared" si="405"/>
        <v>2.7120395710763925E-2</v>
      </c>
      <c r="U2316">
        <f t="shared" si="406"/>
        <v>0.14225233301225007</v>
      </c>
    </row>
    <row r="2317" spans="1:21" x14ac:dyDescent="0.55000000000000004">
      <c r="A2317">
        <v>1</v>
      </c>
      <c r="B2317" t="s">
        <v>15</v>
      </c>
      <c r="C2317" t="s">
        <v>18</v>
      </c>
      <c r="D2317">
        <v>60.5</v>
      </c>
      <c r="E2317">
        <v>60</v>
      </c>
      <c r="F2317" t="s">
        <v>16</v>
      </c>
      <c r="G2317" t="s">
        <v>11</v>
      </c>
      <c r="H2317">
        <v>7000</v>
      </c>
      <c r="I2317">
        <f t="shared" si="396"/>
        <v>83.66600265340756</v>
      </c>
      <c r="J2317">
        <f t="shared" si="397"/>
        <v>3.8450980400142569</v>
      </c>
      <c r="K2317">
        <f t="shared" si="398"/>
        <v>-1.1952286093343936E-2</v>
      </c>
      <c r="M2317">
        <f t="shared" si="399"/>
        <v>4812.2734987802924</v>
      </c>
      <c r="N2317">
        <f t="shared" si="400"/>
        <v>66.882267359425001</v>
      </c>
      <c r="O2317">
        <f t="shared" si="401"/>
        <v>3.6138637014956769</v>
      </c>
      <c r="P2317">
        <f t="shared" si="402"/>
        <v>-1.6357663706958396E-2</v>
      </c>
      <c r="R2317">
        <f t="shared" si="403"/>
        <v>0.31253235731710111</v>
      </c>
      <c r="S2317">
        <f t="shared" si="404"/>
        <v>0.20060400594863353</v>
      </c>
      <c r="T2317">
        <f t="shared" si="405"/>
        <v>6.0137436318196617E-2</v>
      </c>
      <c r="U2317">
        <f t="shared" si="406"/>
        <v>0.36858033510992966</v>
      </c>
    </row>
    <row r="2318" spans="1:21" x14ac:dyDescent="0.55000000000000004">
      <c r="A2318">
        <v>1.3</v>
      </c>
      <c r="B2318" t="s">
        <v>19</v>
      </c>
      <c r="C2318" t="s">
        <v>20</v>
      </c>
      <c r="D2318">
        <v>60.2</v>
      </c>
      <c r="E2318">
        <v>59</v>
      </c>
      <c r="F2318" t="s">
        <v>16</v>
      </c>
      <c r="G2318" t="s">
        <v>11</v>
      </c>
      <c r="H2318">
        <v>7001</v>
      </c>
      <c r="I2318">
        <f t="shared" si="396"/>
        <v>83.671978583035795</v>
      </c>
      <c r="J2318">
        <f t="shared" si="397"/>
        <v>3.8451600776519457</v>
      </c>
      <c r="K2318">
        <f t="shared" si="398"/>
        <v>-1.1951432450083671E-2</v>
      </c>
      <c r="M2318">
        <f t="shared" si="399"/>
        <v>6754.14091769078</v>
      </c>
      <c r="N2318">
        <f t="shared" si="400"/>
        <v>82.681576982386588</v>
      </c>
      <c r="O2318">
        <f t="shared" si="401"/>
        <v>3.8517888159047837</v>
      </c>
      <c r="P2318">
        <f t="shared" si="402"/>
        <v>-1.1287360431270453E-2</v>
      </c>
      <c r="R2318">
        <f t="shared" si="403"/>
        <v>3.5260545966179113E-2</v>
      </c>
      <c r="S2318">
        <f t="shared" si="404"/>
        <v>1.1836717828613744E-2</v>
      </c>
      <c r="T2318">
        <f t="shared" si="405"/>
        <v>1.7239173711815668E-3</v>
      </c>
      <c r="U2318">
        <f t="shared" si="406"/>
        <v>5.5564219735732945E-2</v>
      </c>
    </row>
    <row r="2319" spans="1:21" x14ac:dyDescent="0.55000000000000004">
      <c r="A2319">
        <v>1.2</v>
      </c>
      <c r="B2319" t="s">
        <v>23</v>
      </c>
      <c r="C2319" t="s">
        <v>18</v>
      </c>
      <c r="D2319">
        <v>61.9</v>
      </c>
      <c r="E2319">
        <v>59</v>
      </c>
      <c r="F2319" t="s">
        <v>10</v>
      </c>
      <c r="G2319" t="s">
        <v>11</v>
      </c>
      <c r="H2319">
        <v>7002</v>
      </c>
      <c r="I2319">
        <f t="shared" si="396"/>
        <v>83.677954085888118</v>
      </c>
      <c r="J2319">
        <f t="shared" si="397"/>
        <v>3.8452221064290137</v>
      </c>
      <c r="K2319">
        <f t="shared" si="398"/>
        <v>-1.1950578989701244E-2</v>
      </c>
      <c r="M2319">
        <f t="shared" si="399"/>
        <v>6106.8517780539496</v>
      </c>
      <c r="N2319">
        <f t="shared" si="400"/>
        <v>77.415140441399387</v>
      </c>
      <c r="O2319">
        <f t="shared" si="401"/>
        <v>3.7724804444350815</v>
      </c>
      <c r="P2319">
        <f t="shared" si="402"/>
        <v>-1.2977461523166433E-2</v>
      </c>
      <c r="R2319">
        <f t="shared" si="403"/>
        <v>0.12784179119480868</v>
      </c>
      <c r="S2319">
        <f t="shared" si="404"/>
        <v>7.4844249156241299E-2</v>
      </c>
      <c r="T2319">
        <f t="shared" si="405"/>
        <v>1.8917414906231805E-2</v>
      </c>
      <c r="U2319">
        <f t="shared" si="406"/>
        <v>8.592742948690052E-2</v>
      </c>
    </row>
    <row r="2320" spans="1:21" x14ac:dyDescent="0.55000000000000004">
      <c r="A2320">
        <v>1.24</v>
      </c>
      <c r="B2320" t="s">
        <v>15</v>
      </c>
      <c r="C2320" t="s">
        <v>14</v>
      </c>
      <c r="D2320">
        <v>61.4</v>
      </c>
      <c r="E2320">
        <v>57</v>
      </c>
      <c r="F2320" t="s">
        <v>26</v>
      </c>
      <c r="G2320" t="s">
        <v>11</v>
      </c>
      <c r="H2320">
        <v>7002</v>
      </c>
      <c r="I2320">
        <f t="shared" si="396"/>
        <v>83.677954085888118</v>
      </c>
      <c r="J2320">
        <f t="shared" si="397"/>
        <v>3.8452221064290137</v>
      </c>
      <c r="K2320">
        <f t="shared" si="398"/>
        <v>-1.1950578989701244E-2</v>
      </c>
      <c r="M2320">
        <f t="shared" si="399"/>
        <v>6365.7674339086825</v>
      </c>
      <c r="N2320">
        <f t="shared" si="400"/>
        <v>79.521715057794268</v>
      </c>
      <c r="O2320">
        <f t="shared" si="401"/>
        <v>3.8042037930229626</v>
      </c>
      <c r="P2320">
        <f t="shared" si="402"/>
        <v>-1.230142108640804E-2</v>
      </c>
      <c r="R2320">
        <f t="shared" si="403"/>
        <v>9.0864405325809416E-2</v>
      </c>
      <c r="S2320">
        <f t="shared" si="404"/>
        <v>4.9669462805314687E-2</v>
      </c>
      <c r="T2320">
        <f t="shared" si="405"/>
        <v>1.0667345674901484E-2</v>
      </c>
      <c r="U2320">
        <f t="shared" si="406"/>
        <v>2.9357748859627986E-2</v>
      </c>
    </row>
    <row r="2321" spans="1:21" x14ac:dyDescent="0.55000000000000004">
      <c r="A2321">
        <v>1.01</v>
      </c>
      <c r="B2321" t="s">
        <v>17</v>
      </c>
      <c r="C2321" t="s">
        <v>12</v>
      </c>
      <c r="D2321">
        <v>63</v>
      </c>
      <c r="E2321">
        <v>60</v>
      </c>
      <c r="F2321" t="s">
        <v>16</v>
      </c>
      <c r="G2321" t="s">
        <v>11</v>
      </c>
      <c r="H2321">
        <v>7004</v>
      </c>
      <c r="I2321">
        <f t="shared" si="396"/>
        <v>83.689903811630714</v>
      </c>
      <c r="J2321">
        <f t="shared" si="397"/>
        <v>3.8453461374114086</v>
      </c>
      <c r="K2321">
        <f t="shared" si="398"/>
        <v>-1.1948872617308781E-2</v>
      </c>
      <c r="M2321">
        <f t="shared" si="399"/>
        <v>4877.0024127439756</v>
      </c>
      <c r="N2321">
        <f t="shared" si="400"/>
        <v>67.408911013523721</v>
      </c>
      <c r="O2321">
        <f t="shared" si="401"/>
        <v>3.6217945386426473</v>
      </c>
      <c r="P2321">
        <f t="shared" si="402"/>
        <v>-1.6188653597768797E-2</v>
      </c>
      <c r="R2321">
        <f t="shared" si="403"/>
        <v>0.30368326488521191</v>
      </c>
      <c r="S2321">
        <f t="shared" si="404"/>
        <v>0.19453950902790212</v>
      </c>
      <c r="T2321">
        <f t="shared" si="405"/>
        <v>5.8135624409419398E-2</v>
      </c>
      <c r="U2321">
        <f t="shared" si="406"/>
        <v>0.35482686243708006</v>
      </c>
    </row>
    <row r="2322" spans="1:21" x14ac:dyDescent="0.55000000000000004">
      <c r="A2322">
        <v>0.9</v>
      </c>
      <c r="B2322" t="s">
        <v>21</v>
      </c>
      <c r="C2322" t="s">
        <v>9</v>
      </c>
      <c r="D2322">
        <v>64</v>
      </c>
      <c r="E2322">
        <v>57</v>
      </c>
      <c r="F2322" t="s">
        <v>16</v>
      </c>
      <c r="G2322" t="s">
        <v>11</v>
      </c>
      <c r="H2322">
        <v>7005</v>
      </c>
      <c r="I2322">
        <f t="shared" si="396"/>
        <v>83.695878034703711</v>
      </c>
      <c r="J2322">
        <f t="shared" si="397"/>
        <v>3.8454081396217936</v>
      </c>
      <c r="K2322">
        <f t="shared" si="398"/>
        <v>-1.1948019705168268E-2</v>
      </c>
      <c r="M2322">
        <f t="shared" si="399"/>
        <v>4164.9843591434637</v>
      </c>
      <c r="N2322">
        <f t="shared" si="400"/>
        <v>61.6158308184378</v>
      </c>
      <c r="O2322">
        <f t="shared" si="401"/>
        <v>3.5345553300259747</v>
      </c>
      <c r="P2322">
        <f t="shared" si="402"/>
        <v>-1.8047764798854379E-2</v>
      </c>
      <c r="R2322">
        <f t="shared" si="403"/>
        <v>0.40542692945846343</v>
      </c>
      <c r="S2322">
        <f t="shared" si="404"/>
        <v>0.26381283923099086</v>
      </c>
      <c r="T2322">
        <f t="shared" si="405"/>
        <v>8.0837403549676834E-2</v>
      </c>
      <c r="U2322">
        <f t="shared" si="406"/>
        <v>0.51052352140393509</v>
      </c>
    </row>
    <row r="2323" spans="1:21" x14ac:dyDescent="0.55000000000000004">
      <c r="A2323">
        <v>1.25</v>
      </c>
      <c r="B2323" t="s">
        <v>15</v>
      </c>
      <c r="C2323" t="s">
        <v>12</v>
      </c>
      <c r="D2323">
        <v>60.3</v>
      </c>
      <c r="E2323">
        <v>58</v>
      </c>
      <c r="F2323" t="s">
        <v>16</v>
      </c>
      <c r="G2323" t="s">
        <v>11</v>
      </c>
      <c r="H2323">
        <v>7006</v>
      </c>
      <c r="I2323">
        <f t="shared" si="396"/>
        <v>83.701851831366312</v>
      </c>
      <c r="J2323">
        <f t="shared" si="397"/>
        <v>3.8454701329816734</v>
      </c>
      <c r="K2323">
        <f t="shared" si="398"/>
        <v>-1.1947166975644635E-2</v>
      </c>
      <c r="M2323">
        <f t="shared" si="399"/>
        <v>6430.4963478723657</v>
      </c>
      <c r="N2323">
        <f t="shared" si="400"/>
        <v>80.048358711893002</v>
      </c>
      <c r="O2323">
        <f t="shared" si="401"/>
        <v>3.8121346301699326</v>
      </c>
      <c r="P2323">
        <f t="shared" si="402"/>
        <v>-1.2132410977218441E-2</v>
      </c>
      <c r="R2323">
        <f t="shared" si="403"/>
        <v>8.2144397962836749E-2</v>
      </c>
      <c r="S2323">
        <f t="shared" si="404"/>
        <v>4.3648892342716433E-2</v>
      </c>
      <c r="T2323">
        <f t="shared" si="405"/>
        <v>8.6687717389429715E-3</v>
      </c>
      <c r="U2323">
        <f t="shared" si="406"/>
        <v>1.550526597238013E-2</v>
      </c>
    </row>
    <row r="2324" spans="1:21" x14ac:dyDescent="0.55000000000000004">
      <c r="A2324">
        <v>1.36</v>
      </c>
      <c r="B2324" t="s">
        <v>21</v>
      </c>
      <c r="C2324" t="s">
        <v>14</v>
      </c>
      <c r="D2324">
        <v>63.8</v>
      </c>
      <c r="E2324">
        <v>58</v>
      </c>
      <c r="F2324" t="s">
        <v>16</v>
      </c>
      <c r="G2324" t="s">
        <v>11</v>
      </c>
      <c r="H2324">
        <v>7007</v>
      </c>
      <c r="I2324">
        <f t="shared" si="396"/>
        <v>83.707825201709781</v>
      </c>
      <c r="J2324">
        <f t="shared" si="397"/>
        <v>3.8455321174935753</v>
      </c>
      <c r="K2324">
        <f t="shared" si="398"/>
        <v>-1.1946314428672725E-2</v>
      </c>
      <c r="M2324">
        <f t="shared" si="399"/>
        <v>7142.5144014728776</v>
      </c>
      <c r="N2324">
        <f t="shared" si="400"/>
        <v>85.841438906978908</v>
      </c>
      <c r="O2324">
        <f t="shared" si="401"/>
        <v>3.8993738387866053</v>
      </c>
      <c r="P2324">
        <f t="shared" si="402"/>
        <v>-1.0273299776132862E-2</v>
      </c>
      <c r="R2324">
        <f t="shared" si="403"/>
        <v>1.9339860350061022E-2</v>
      </c>
      <c r="S2324">
        <f t="shared" si="404"/>
        <v>2.5488820192470452E-2</v>
      </c>
      <c r="T2324">
        <f t="shared" si="405"/>
        <v>1.4001110808072701E-2</v>
      </c>
      <c r="U2324">
        <f t="shared" si="406"/>
        <v>0.14004441809470608</v>
      </c>
    </row>
    <row r="2325" spans="1:21" x14ac:dyDescent="0.55000000000000004">
      <c r="A2325">
        <v>1.07</v>
      </c>
      <c r="B2325" t="s">
        <v>17</v>
      </c>
      <c r="C2325" t="s">
        <v>12</v>
      </c>
      <c r="D2325">
        <v>63</v>
      </c>
      <c r="E2325">
        <v>56</v>
      </c>
      <c r="F2325" t="s">
        <v>10</v>
      </c>
      <c r="G2325" t="s">
        <v>11</v>
      </c>
      <c r="H2325">
        <v>7007</v>
      </c>
      <c r="I2325">
        <f t="shared" si="396"/>
        <v>83.707825201709781</v>
      </c>
      <c r="J2325">
        <f t="shared" si="397"/>
        <v>3.8455321174935753</v>
      </c>
      <c r="K2325">
        <f t="shared" si="398"/>
        <v>-1.1946314428672725E-2</v>
      </c>
      <c r="M2325">
        <f t="shared" si="399"/>
        <v>5265.3758965260731</v>
      </c>
      <c r="N2325">
        <f t="shared" si="400"/>
        <v>70.568772938116041</v>
      </c>
      <c r="O2325">
        <f t="shared" si="401"/>
        <v>3.6693795615244689</v>
      </c>
      <c r="P2325">
        <f t="shared" si="402"/>
        <v>-1.517459294263121E-2</v>
      </c>
      <c r="R2325">
        <f t="shared" si="403"/>
        <v>0.24855488846495316</v>
      </c>
      <c r="S2325">
        <f t="shared" si="404"/>
        <v>0.15696324963565494</v>
      </c>
      <c r="T2325">
        <f t="shared" si="405"/>
        <v>4.5807069239592872E-2</v>
      </c>
      <c r="U2325">
        <f t="shared" si="406"/>
        <v>0.27023217354887225</v>
      </c>
    </row>
    <row r="2326" spans="1:21" x14ac:dyDescent="0.55000000000000004">
      <c r="A2326">
        <v>1.07</v>
      </c>
      <c r="B2326" t="s">
        <v>17</v>
      </c>
      <c r="C2326" t="s">
        <v>12</v>
      </c>
      <c r="D2326">
        <v>62.8</v>
      </c>
      <c r="E2326">
        <v>56</v>
      </c>
      <c r="F2326" t="s">
        <v>10</v>
      </c>
      <c r="G2326" t="s">
        <v>11</v>
      </c>
      <c r="H2326">
        <v>7007</v>
      </c>
      <c r="I2326">
        <f t="shared" si="396"/>
        <v>83.707825201709781</v>
      </c>
      <c r="J2326">
        <f t="shared" si="397"/>
        <v>3.8455321174935753</v>
      </c>
      <c r="K2326">
        <f t="shared" si="398"/>
        <v>-1.1946314428672725E-2</v>
      </c>
      <c r="M2326">
        <f t="shared" si="399"/>
        <v>5265.3758965260731</v>
      </c>
      <c r="N2326">
        <f t="shared" si="400"/>
        <v>70.568772938116041</v>
      </c>
      <c r="O2326">
        <f t="shared" si="401"/>
        <v>3.6693795615244689</v>
      </c>
      <c r="P2326">
        <f t="shared" si="402"/>
        <v>-1.517459294263121E-2</v>
      </c>
      <c r="R2326">
        <f t="shared" si="403"/>
        <v>0.24855488846495316</v>
      </c>
      <c r="S2326">
        <f t="shared" si="404"/>
        <v>0.15696324963565494</v>
      </c>
      <c r="T2326">
        <f t="shared" si="405"/>
        <v>4.5807069239592872E-2</v>
      </c>
      <c r="U2326">
        <f t="shared" si="406"/>
        <v>0.27023217354887225</v>
      </c>
    </row>
    <row r="2327" spans="1:21" x14ac:dyDescent="0.55000000000000004">
      <c r="A2327">
        <v>1.1299999999999999</v>
      </c>
      <c r="B2327" t="s">
        <v>23</v>
      </c>
      <c r="C2327" t="s">
        <v>24</v>
      </c>
      <c r="D2327">
        <v>60.8</v>
      </c>
      <c r="E2327">
        <v>58</v>
      </c>
      <c r="F2327" t="s">
        <v>10</v>
      </c>
      <c r="G2327" t="s">
        <v>11</v>
      </c>
      <c r="H2327">
        <v>7007</v>
      </c>
      <c r="I2327">
        <f t="shared" si="396"/>
        <v>83.707825201709781</v>
      </c>
      <c r="J2327">
        <f t="shared" si="397"/>
        <v>3.8455321174935753</v>
      </c>
      <c r="K2327">
        <f t="shared" si="398"/>
        <v>-1.1946314428672725E-2</v>
      </c>
      <c r="M2327">
        <f t="shared" si="399"/>
        <v>5653.7493803081688</v>
      </c>
      <c r="N2327">
        <f t="shared" si="400"/>
        <v>73.728634862708361</v>
      </c>
      <c r="O2327">
        <f t="shared" si="401"/>
        <v>3.71696458440629</v>
      </c>
      <c r="P2327">
        <f t="shared" si="402"/>
        <v>-1.4160532287493623E-2</v>
      </c>
      <c r="R2327">
        <f t="shared" si="403"/>
        <v>0.19312838871012289</v>
      </c>
      <c r="S2327">
        <f t="shared" si="404"/>
        <v>0.11921454553328413</v>
      </c>
      <c r="T2327">
        <f t="shared" si="405"/>
        <v>3.3432963022834536E-2</v>
      </c>
      <c r="U2327">
        <f t="shared" si="406"/>
        <v>0.18534736148468378</v>
      </c>
    </row>
    <row r="2328" spans="1:21" x14ac:dyDescent="0.55000000000000004">
      <c r="A2328">
        <v>1.3</v>
      </c>
      <c r="B2328" t="s">
        <v>27</v>
      </c>
      <c r="C2328" t="s">
        <v>9</v>
      </c>
      <c r="D2328">
        <v>62.1</v>
      </c>
      <c r="E2328">
        <v>54</v>
      </c>
      <c r="F2328" t="s">
        <v>10</v>
      </c>
      <c r="G2328" t="s">
        <v>11</v>
      </c>
      <c r="H2328">
        <v>7009</v>
      </c>
      <c r="I2328">
        <f t="shared" si="396"/>
        <v>83.719770663804383</v>
      </c>
      <c r="J2328">
        <f t="shared" si="397"/>
        <v>3.8456560599835443</v>
      </c>
      <c r="K2328">
        <f t="shared" si="398"/>
        <v>-1.1944609882123609E-2</v>
      </c>
      <c r="M2328">
        <f t="shared" si="399"/>
        <v>6754.14091769078</v>
      </c>
      <c r="N2328">
        <f t="shared" si="400"/>
        <v>82.681576982386588</v>
      </c>
      <c r="O2328">
        <f t="shared" si="401"/>
        <v>3.8517888159047837</v>
      </c>
      <c r="P2328">
        <f t="shared" si="402"/>
        <v>-1.1287360431270453E-2</v>
      </c>
      <c r="R2328">
        <f t="shared" si="403"/>
        <v>3.6361689586134963E-2</v>
      </c>
      <c r="S2328">
        <f t="shared" si="404"/>
        <v>1.2400818506621281E-2</v>
      </c>
      <c r="T2328">
        <f t="shared" si="405"/>
        <v>1.5947229355881738E-3</v>
      </c>
      <c r="U2328">
        <f t="shared" si="406"/>
        <v>5.5024773294337546E-2</v>
      </c>
    </row>
    <row r="2329" spans="1:21" x14ac:dyDescent="0.55000000000000004">
      <c r="A2329">
        <v>1.18</v>
      </c>
      <c r="B2329" t="s">
        <v>21</v>
      </c>
      <c r="C2329" t="s">
        <v>14</v>
      </c>
      <c r="D2329">
        <v>61.6</v>
      </c>
      <c r="E2329">
        <v>58</v>
      </c>
      <c r="F2329" t="s">
        <v>10</v>
      </c>
      <c r="G2329" t="s">
        <v>11</v>
      </c>
      <c r="H2329">
        <v>7010</v>
      </c>
      <c r="I2329">
        <f t="shared" si="396"/>
        <v>83.725742755737912</v>
      </c>
      <c r="J2329">
        <f t="shared" si="397"/>
        <v>3.8457180179666586</v>
      </c>
      <c r="K2329">
        <f t="shared" si="398"/>
        <v>-1.194375788241625E-2</v>
      </c>
      <c r="M2329">
        <f t="shared" si="399"/>
        <v>5977.393950126585</v>
      </c>
      <c r="N2329">
        <f t="shared" si="400"/>
        <v>76.361853133201947</v>
      </c>
      <c r="O2329">
        <f t="shared" si="401"/>
        <v>3.7566187701411411</v>
      </c>
      <c r="P2329">
        <f t="shared" si="402"/>
        <v>-1.3315481741545631E-2</v>
      </c>
      <c r="R2329">
        <f t="shared" si="403"/>
        <v>0.14730471467523754</v>
      </c>
      <c r="S2329">
        <f t="shared" si="404"/>
        <v>8.7952514724407155E-2</v>
      </c>
      <c r="T2329">
        <f t="shared" si="405"/>
        <v>2.3168429772868995E-2</v>
      </c>
      <c r="U2329">
        <f t="shared" si="406"/>
        <v>0.11484859896137459</v>
      </c>
    </row>
    <row r="2330" spans="1:21" x14ac:dyDescent="0.55000000000000004">
      <c r="A2330">
        <v>1.1399999999999999</v>
      </c>
      <c r="B2330" t="s">
        <v>21</v>
      </c>
      <c r="C2330" t="s">
        <v>12</v>
      </c>
      <c r="D2330">
        <v>62</v>
      </c>
      <c r="E2330">
        <v>60</v>
      </c>
      <c r="F2330" t="s">
        <v>16</v>
      </c>
      <c r="G2330" t="s">
        <v>11</v>
      </c>
      <c r="H2330">
        <v>7010</v>
      </c>
      <c r="I2330">
        <f t="shared" si="396"/>
        <v>83.725742755737912</v>
      </c>
      <c r="J2330">
        <f t="shared" si="397"/>
        <v>3.8457180179666586</v>
      </c>
      <c r="K2330">
        <f t="shared" si="398"/>
        <v>-1.194375788241625E-2</v>
      </c>
      <c r="M2330">
        <f t="shared" si="399"/>
        <v>5718.4782942718521</v>
      </c>
      <c r="N2330">
        <f t="shared" si="400"/>
        <v>74.255278516807067</v>
      </c>
      <c r="O2330">
        <f t="shared" si="401"/>
        <v>3.7248954215532604</v>
      </c>
      <c r="P2330">
        <f t="shared" si="402"/>
        <v>-1.3991522178304024E-2</v>
      </c>
      <c r="R2330">
        <f t="shared" si="403"/>
        <v>0.18423990095979287</v>
      </c>
      <c r="S2330">
        <f t="shared" si="404"/>
        <v>0.11311293190387149</v>
      </c>
      <c r="T2330">
        <f t="shared" si="405"/>
        <v>3.1417435144472858E-2</v>
      </c>
      <c r="U2330">
        <f t="shared" si="406"/>
        <v>0.17145058666188448</v>
      </c>
    </row>
    <row r="2331" spans="1:21" x14ac:dyDescent="0.55000000000000004">
      <c r="A2331">
        <v>1.01</v>
      </c>
      <c r="B2331" t="s">
        <v>17</v>
      </c>
      <c r="C2331" t="s">
        <v>12</v>
      </c>
      <c r="D2331">
        <v>62.1</v>
      </c>
      <c r="E2331">
        <v>55</v>
      </c>
      <c r="F2331" t="s">
        <v>10</v>
      </c>
      <c r="G2331" t="s">
        <v>11</v>
      </c>
      <c r="H2331">
        <v>7010</v>
      </c>
      <c r="I2331">
        <f t="shared" si="396"/>
        <v>83.725742755737912</v>
      </c>
      <c r="J2331">
        <f t="shared" si="397"/>
        <v>3.8457180179666586</v>
      </c>
      <c r="K2331">
        <f t="shared" si="398"/>
        <v>-1.194375788241625E-2</v>
      </c>
      <c r="M2331">
        <f t="shared" si="399"/>
        <v>4877.0024127439756</v>
      </c>
      <c r="N2331">
        <f t="shared" si="400"/>
        <v>67.408911013523721</v>
      </c>
      <c r="O2331">
        <f t="shared" si="401"/>
        <v>3.6217945386426473</v>
      </c>
      <c r="P2331">
        <f t="shared" si="402"/>
        <v>-1.6188653597768797E-2</v>
      </c>
      <c r="R2331">
        <f t="shared" si="403"/>
        <v>0.30427925638459691</v>
      </c>
      <c r="S2331">
        <f t="shared" si="404"/>
        <v>0.19488428773713043</v>
      </c>
      <c r="T2331">
        <f t="shared" si="405"/>
        <v>5.8226702602185591E-2</v>
      </c>
      <c r="U2331">
        <f t="shared" si="406"/>
        <v>0.35540704668854139</v>
      </c>
    </row>
    <row r="2332" spans="1:21" x14ac:dyDescent="0.55000000000000004">
      <c r="A2332">
        <v>1.01</v>
      </c>
      <c r="B2332" t="s">
        <v>21</v>
      </c>
      <c r="C2332" t="s">
        <v>12</v>
      </c>
      <c r="D2332">
        <v>59.4</v>
      </c>
      <c r="E2332">
        <v>60</v>
      </c>
      <c r="F2332" t="s">
        <v>16</v>
      </c>
      <c r="G2332" t="s">
        <v>11</v>
      </c>
      <c r="H2332">
        <v>7010</v>
      </c>
      <c r="I2332">
        <f t="shared" si="396"/>
        <v>83.725742755737912</v>
      </c>
      <c r="J2332">
        <f t="shared" si="397"/>
        <v>3.8457180179666586</v>
      </c>
      <c r="K2332">
        <f t="shared" si="398"/>
        <v>-1.194375788241625E-2</v>
      </c>
      <c r="M2332">
        <f t="shared" si="399"/>
        <v>4877.0024127439756</v>
      </c>
      <c r="N2332">
        <f t="shared" si="400"/>
        <v>67.408911013523721</v>
      </c>
      <c r="O2332">
        <f t="shared" si="401"/>
        <v>3.6217945386426473</v>
      </c>
      <c r="P2332">
        <f t="shared" si="402"/>
        <v>-1.6188653597768797E-2</v>
      </c>
      <c r="R2332">
        <f t="shared" si="403"/>
        <v>0.30427925638459691</v>
      </c>
      <c r="S2332">
        <f t="shared" si="404"/>
        <v>0.19488428773713043</v>
      </c>
      <c r="T2332">
        <f t="shared" si="405"/>
        <v>5.8226702602185591E-2</v>
      </c>
      <c r="U2332">
        <f t="shared" si="406"/>
        <v>0.35540704668854139</v>
      </c>
    </row>
    <row r="2333" spans="1:21" x14ac:dyDescent="0.55000000000000004">
      <c r="A2333">
        <v>1.36</v>
      </c>
      <c r="B2333" t="s">
        <v>21</v>
      </c>
      <c r="C2333" t="s">
        <v>20</v>
      </c>
      <c r="D2333">
        <v>61.3</v>
      </c>
      <c r="E2333">
        <v>58</v>
      </c>
      <c r="F2333" t="s">
        <v>10</v>
      </c>
      <c r="G2333" t="s">
        <v>11</v>
      </c>
      <c r="H2333">
        <v>7011</v>
      </c>
      <c r="I2333">
        <f t="shared" si="396"/>
        <v>83.731714421717172</v>
      </c>
      <c r="J2333">
        <f t="shared" si="397"/>
        <v>3.8457799671118895</v>
      </c>
      <c r="K2333">
        <f t="shared" si="398"/>
        <v>-1.194290606500031E-2</v>
      </c>
      <c r="M2333">
        <f t="shared" si="399"/>
        <v>7142.5144014728776</v>
      </c>
      <c r="N2333">
        <f t="shared" si="400"/>
        <v>85.841438906978908</v>
      </c>
      <c r="O2333">
        <f t="shared" si="401"/>
        <v>3.8993738387866053</v>
      </c>
      <c r="P2333">
        <f t="shared" si="402"/>
        <v>-1.0273299776132862E-2</v>
      </c>
      <c r="R2333">
        <f t="shared" si="403"/>
        <v>1.8758294319337839E-2</v>
      </c>
      <c r="S2333">
        <f t="shared" si="404"/>
        <v>2.5196241350512051E-2</v>
      </c>
      <c r="T2333">
        <f t="shared" si="405"/>
        <v>1.3935761310588905E-2</v>
      </c>
      <c r="U2333">
        <f t="shared" si="406"/>
        <v>0.13979899697615217</v>
      </c>
    </row>
    <row r="2334" spans="1:21" x14ac:dyDescent="0.55000000000000004">
      <c r="A2334">
        <v>1</v>
      </c>
      <c r="B2334" t="s">
        <v>8</v>
      </c>
      <c r="C2334" t="s">
        <v>12</v>
      </c>
      <c r="D2334">
        <v>63.2</v>
      </c>
      <c r="E2334">
        <v>58</v>
      </c>
      <c r="F2334" t="s">
        <v>16</v>
      </c>
      <c r="G2334" t="s">
        <v>11</v>
      </c>
      <c r="H2334">
        <v>7012</v>
      </c>
      <c r="I2334">
        <f t="shared" si="396"/>
        <v>83.737685661833282</v>
      </c>
      <c r="J2334">
        <f t="shared" si="397"/>
        <v>3.8458419074217574</v>
      </c>
      <c r="K2334">
        <f t="shared" si="398"/>
        <v>-1.1942054429810795E-2</v>
      </c>
      <c r="M2334">
        <f t="shared" si="399"/>
        <v>4812.2734987802924</v>
      </c>
      <c r="N2334">
        <f t="shared" si="400"/>
        <v>66.882267359425001</v>
      </c>
      <c r="O2334">
        <f t="shared" si="401"/>
        <v>3.6138637014956769</v>
      </c>
      <c r="P2334">
        <f t="shared" si="402"/>
        <v>-1.6357663706958396E-2</v>
      </c>
      <c r="R2334">
        <f t="shared" si="403"/>
        <v>0.31370885642038043</v>
      </c>
      <c r="S2334">
        <f t="shared" si="404"/>
        <v>0.20128832280458878</v>
      </c>
      <c r="T2334">
        <f t="shared" si="405"/>
        <v>6.0319225675503137E-2</v>
      </c>
      <c r="U2334">
        <f t="shared" si="406"/>
        <v>0.36975290165526065</v>
      </c>
    </row>
    <row r="2335" spans="1:21" x14ac:dyDescent="0.55000000000000004">
      <c r="A2335">
        <v>1</v>
      </c>
      <c r="B2335" t="s">
        <v>8</v>
      </c>
      <c r="C2335" t="s">
        <v>12</v>
      </c>
      <c r="D2335">
        <v>62.7</v>
      </c>
      <c r="E2335">
        <v>56</v>
      </c>
      <c r="F2335" t="s">
        <v>22</v>
      </c>
      <c r="G2335" t="s">
        <v>11</v>
      </c>
      <c r="H2335">
        <v>7012</v>
      </c>
      <c r="I2335">
        <f t="shared" si="396"/>
        <v>83.737685661833282</v>
      </c>
      <c r="J2335">
        <f t="shared" si="397"/>
        <v>3.8458419074217574</v>
      </c>
      <c r="K2335">
        <f t="shared" si="398"/>
        <v>-1.1942054429810795E-2</v>
      </c>
      <c r="M2335">
        <f t="shared" si="399"/>
        <v>4812.2734987802924</v>
      </c>
      <c r="N2335">
        <f t="shared" si="400"/>
        <v>66.882267359425001</v>
      </c>
      <c r="O2335">
        <f t="shared" si="401"/>
        <v>3.6138637014956769</v>
      </c>
      <c r="P2335">
        <f t="shared" si="402"/>
        <v>-1.6357663706958396E-2</v>
      </c>
      <c r="R2335">
        <f t="shared" si="403"/>
        <v>0.31370885642038043</v>
      </c>
      <c r="S2335">
        <f t="shared" si="404"/>
        <v>0.20128832280458878</v>
      </c>
      <c r="T2335">
        <f t="shared" si="405"/>
        <v>6.0319225675503137E-2</v>
      </c>
      <c r="U2335">
        <f t="shared" si="406"/>
        <v>0.36975290165526065</v>
      </c>
    </row>
    <row r="2336" spans="1:21" x14ac:dyDescent="0.55000000000000004">
      <c r="A2336">
        <v>1.5</v>
      </c>
      <c r="B2336" t="s">
        <v>27</v>
      </c>
      <c r="C2336" t="s">
        <v>14</v>
      </c>
      <c r="D2336">
        <v>63.7</v>
      </c>
      <c r="E2336">
        <v>57</v>
      </c>
      <c r="F2336" t="s">
        <v>16</v>
      </c>
      <c r="G2336" t="s">
        <v>11</v>
      </c>
      <c r="H2336">
        <v>7014</v>
      </c>
      <c r="I2336">
        <f t="shared" si="396"/>
        <v>83.749626864840423</v>
      </c>
      <c r="J2336">
        <f t="shared" si="397"/>
        <v>3.8459657615454836</v>
      </c>
      <c r="K2336">
        <f t="shared" si="398"/>
        <v>-1.1940351705851214E-2</v>
      </c>
      <c r="M2336">
        <f t="shared" si="399"/>
        <v>8048.7191969644373</v>
      </c>
      <c r="N2336">
        <f t="shared" si="400"/>
        <v>93.214450064360989</v>
      </c>
      <c r="O2336">
        <f t="shared" si="401"/>
        <v>4.0104055588441891</v>
      </c>
      <c r="P2336">
        <f t="shared" si="402"/>
        <v>-7.90715824747849E-3</v>
      </c>
      <c r="R2336">
        <f t="shared" si="403"/>
        <v>0.14752198416943788</v>
      </c>
      <c r="S2336">
        <f t="shared" si="404"/>
        <v>0.11301331783597554</v>
      </c>
      <c r="T2336">
        <f t="shared" si="405"/>
        <v>4.2756438172924897E-2</v>
      </c>
      <c r="U2336">
        <f t="shared" si="406"/>
        <v>0.33777844721243094</v>
      </c>
    </row>
    <row r="2337" spans="1:21" x14ac:dyDescent="0.55000000000000004">
      <c r="A2337">
        <v>1.01</v>
      </c>
      <c r="B2337" t="s">
        <v>17</v>
      </c>
      <c r="C2337" t="s">
        <v>18</v>
      </c>
      <c r="D2337">
        <v>62.2</v>
      </c>
      <c r="E2337">
        <v>55</v>
      </c>
      <c r="F2337" t="s">
        <v>10</v>
      </c>
      <c r="G2337" t="s">
        <v>11</v>
      </c>
      <c r="H2337">
        <v>7015</v>
      </c>
      <c r="I2337">
        <f t="shared" si="396"/>
        <v>83.755596827913536</v>
      </c>
      <c r="J2337">
        <f t="shared" si="397"/>
        <v>3.8460276753643785</v>
      </c>
      <c r="K2337">
        <f t="shared" si="398"/>
        <v>-1.1939500616951324E-2</v>
      </c>
      <c r="M2337">
        <f t="shared" si="399"/>
        <v>4877.0024127439756</v>
      </c>
      <c r="N2337">
        <f t="shared" si="400"/>
        <v>67.408911013523721</v>
      </c>
      <c r="O2337">
        <f t="shared" si="401"/>
        <v>3.6217945386426473</v>
      </c>
      <c r="P2337">
        <f t="shared" si="402"/>
        <v>-1.6188653597768797E-2</v>
      </c>
      <c r="R2337">
        <f t="shared" si="403"/>
        <v>0.30477513717120802</v>
      </c>
      <c r="S2337">
        <f t="shared" si="404"/>
        <v>0.19517126536601664</v>
      </c>
      <c r="T2337">
        <f t="shared" si="405"/>
        <v>5.8302528127410574E-2</v>
      </c>
      <c r="U2337">
        <f t="shared" si="406"/>
        <v>0.35589034392147528</v>
      </c>
    </row>
    <row r="2338" spans="1:21" x14ac:dyDescent="0.55000000000000004">
      <c r="A2338">
        <v>1.01</v>
      </c>
      <c r="B2338" t="s">
        <v>17</v>
      </c>
      <c r="C2338" t="s">
        <v>18</v>
      </c>
      <c r="D2338">
        <v>60.8</v>
      </c>
      <c r="E2338">
        <v>58</v>
      </c>
      <c r="F2338" t="s">
        <v>10</v>
      </c>
      <c r="G2338" t="s">
        <v>11</v>
      </c>
      <c r="H2338">
        <v>7015</v>
      </c>
      <c r="I2338">
        <f t="shared" si="396"/>
        <v>83.755596827913536</v>
      </c>
      <c r="J2338">
        <f t="shared" si="397"/>
        <v>3.8460276753643785</v>
      </c>
      <c r="K2338">
        <f t="shared" si="398"/>
        <v>-1.1939500616951324E-2</v>
      </c>
      <c r="M2338">
        <f t="shared" si="399"/>
        <v>4877.0024127439756</v>
      </c>
      <c r="N2338">
        <f t="shared" si="400"/>
        <v>67.408911013523721</v>
      </c>
      <c r="O2338">
        <f t="shared" si="401"/>
        <v>3.6217945386426473</v>
      </c>
      <c r="P2338">
        <f t="shared" si="402"/>
        <v>-1.6188653597768797E-2</v>
      </c>
      <c r="R2338">
        <f t="shared" si="403"/>
        <v>0.30477513717120802</v>
      </c>
      <c r="S2338">
        <f t="shared" si="404"/>
        <v>0.19517126536601664</v>
      </c>
      <c r="T2338">
        <f t="shared" si="405"/>
        <v>5.8302528127410574E-2</v>
      </c>
      <c r="U2338">
        <f t="shared" si="406"/>
        <v>0.35589034392147528</v>
      </c>
    </row>
    <row r="2339" spans="1:21" x14ac:dyDescent="0.55000000000000004">
      <c r="A2339">
        <v>1</v>
      </c>
      <c r="B2339" t="s">
        <v>19</v>
      </c>
      <c r="C2339" t="s">
        <v>14</v>
      </c>
      <c r="D2339">
        <v>62.1</v>
      </c>
      <c r="E2339">
        <v>55</v>
      </c>
      <c r="F2339" t="s">
        <v>10</v>
      </c>
      <c r="G2339" t="s">
        <v>11</v>
      </c>
      <c r="H2339">
        <v>7015</v>
      </c>
      <c r="I2339">
        <f t="shared" si="396"/>
        <v>83.755596827913536</v>
      </c>
      <c r="J2339">
        <f t="shared" si="397"/>
        <v>3.8460276753643785</v>
      </c>
      <c r="K2339">
        <f t="shared" si="398"/>
        <v>-1.1939500616951324E-2</v>
      </c>
      <c r="M2339">
        <f t="shared" si="399"/>
        <v>4812.2734987802924</v>
      </c>
      <c r="N2339">
        <f t="shared" si="400"/>
        <v>66.882267359425001</v>
      </c>
      <c r="O2339">
        <f t="shared" si="401"/>
        <v>3.6138637014956769</v>
      </c>
      <c r="P2339">
        <f t="shared" si="402"/>
        <v>-1.6357663706958396E-2</v>
      </c>
      <c r="R2339">
        <f t="shared" si="403"/>
        <v>0.31400235227650858</v>
      </c>
      <c r="S2339">
        <f t="shared" si="404"/>
        <v>0.2014591275990418</v>
      </c>
      <c r="T2339">
        <f t="shared" si="405"/>
        <v>6.0364613431104865E-2</v>
      </c>
      <c r="U2339">
        <f t="shared" si="406"/>
        <v>0.37004588648660103</v>
      </c>
    </row>
    <row r="2340" spans="1:21" x14ac:dyDescent="0.55000000000000004">
      <c r="A2340">
        <v>1</v>
      </c>
      <c r="B2340" t="s">
        <v>17</v>
      </c>
      <c r="C2340" t="s">
        <v>12</v>
      </c>
      <c r="D2340">
        <v>61.2</v>
      </c>
      <c r="E2340">
        <v>59</v>
      </c>
      <c r="F2340" t="s">
        <v>10</v>
      </c>
      <c r="G2340" t="s">
        <v>11</v>
      </c>
      <c r="H2340">
        <v>7015</v>
      </c>
      <c r="I2340">
        <f t="shared" si="396"/>
        <v>83.755596827913536</v>
      </c>
      <c r="J2340">
        <f t="shared" si="397"/>
        <v>3.8460276753643785</v>
      </c>
      <c r="K2340">
        <f t="shared" si="398"/>
        <v>-1.1939500616951324E-2</v>
      </c>
      <c r="M2340">
        <f t="shared" si="399"/>
        <v>4812.2734987802924</v>
      </c>
      <c r="N2340">
        <f t="shared" si="400"/>
        <v>66.882267359425001</v>
      </c>
      <c r="O2340">
        <f t="shared" si="401"/>
        <v>3.6138637014956769</v>
      </c>
      <c r="P2340">
        <f t="shared" si="402"/>
        <v>-1.6357663706958396E-2</v>
      </c>
      <c r="R2340">
        <f t="shared" si="403"/>
        <v>0.31400235227650858</v>
      </c>
      <c r="S2340">
        <f t="shared" si="404"/>
        <v>0.2014591275990418</v>
      </c>
      <c r="T2340">
        <f t="shared" si="405"/>
        <v>6.0364613431104865E-2</v>
      </c>
      <c r="U2340">
        <f t="shared" si="406"/>
        <v>0.37004588648660103</v>
      </c>
    </row>
    <row r="2341" spans="1:21" x14ac:dyDescent="0.55000000000000004">
      <c r="A2341">
        <v>1.23</v>
      </c>
      <c r="B2341" t="s">
        <v>17</v>
      </c>
      <c r="C2341" t="s">
        <v>14</v>
      </c>
      <c r="D2341">
        <v>62.5</v>
      </c>
      <c r="E2341">
        <v>59</v>
      </c>
      <c r="F2341" t="s">
        <v>10</v>
      </c>
      <c r="G2341" t="s">
        <v>11</v>
      </c>
      <c r="H2341">
        <v>7015</v>
      </c>
      <c r="I2341">
        <f t="shared" si="396"/>
        <v>83.755596827913536</v>
      </c>
      <c r="J2341">
        <f t="shared" si="397"/>
        <v>3.8460276753643785</v>
      </c>
      <c r="K2341">
        <f t="shared" si="398"/>
        <v>-1.1939500616951324E-2</v>
      </c>
      <c r="M2341">
        <f t="shared" si="399"/>
        <v>6301.0385199449993</v>
      </c>
      <c r="N2341">
        <f t="shared" si="400"/>
        <v>78.995071403695562</v>
      </c>
      <c r="O2341">
        <f t="shared" si="401"/>
        <v>3.7962729558759927</v>
      </c>
      <c r="P2341">
        <f t="shared" si="402"/>
        <v>-1.2470431195597639E-2</v>
      </c>
      <c r="R2341">
        <f t="shared" si="403"/>
        <v>0.10177640485459739</v>
      </c>
      <c r="S2341">
        <f t="shared" si="404"/>
        <v>5.683829623946296E-2</v>
      </c>
      <c r="T2341">
        <f t="shared" si="405"/>
        <v>1.2936651446137084E-2</v>
      </c>
      <c r="U2341">
        <f t="shared" si="406"/>
        <v>4.4468407488711642E-2</v>
      </c>
    </row>
    <row r="2342" spans="1:21" x14ac:dyDescent="0.55000000000000004">
      <c r="A2342">
        <v>1.51</v>
      </c>
      <c r="B2342" t="s">
        <v>27</v>
      </c>
      <c r="C2342" t="s">
        <v>18</v>
      </c>
      <c r="D2342">
        <v>63.5</v>
      </c>
      <c r="E2342">
        <v>60</v>
      </c>
      <c r="F2342" t="s">
        <v>16</v>
      </c>
      <c r="G2342" t="s">
        <v>11</v>
      </c>
      <c r="H2342">
        <v>7018</v>
      </c>
      <c r="I2342">
        <f t="shared" si="396"/>
        <v>83.773504164502995</v>
      </c>
      <c r="J2342">
        <f t="shared" si="397"/>
        <v>3.8462133638793872</v>
      </c>
      <c r="K2342">
        <f t="shared" si="398"/>
        <v>-1.1936948441792959E-2</v>
      </c>
      <c r="M2342">
        <f t="shared" si="399"/>
        <v>8113.4481109281205</v>
      </c>
      <c r="N2342">
        <f t="shared" si="400"/>
        <v>93.741093718459723</v>
      </c>
      <c r="O2342">
        <f t="shared" si="401"/>
        <v>4.0183363959911587</v>
      </c>
      <c r="P2342">
        <f t="shared" si="402"/>
        <v>-7.738148138288891E-3</v>
      </c>
      <c r="R2342">
        <f t="shared" si="403"/>
        <v>0.15609120987861505</v>
      </c>
      <c r="S2342">
        <f t="shared" si="404"/>
        <v>0.11898260259453554</v>
      </c>
      <c r="T2342">
        <f t="shared" si="405"/>
        <v>4.4751295840271293E-2</v>
      </c>
      <c r="U2342">
        <f t="shared" si="406"/>
        <v>0.35174821471151452</v>
      </c>
    </row>
    <row r="2343" spans="1:21" x14ac:dyDescent="0.55000000000000004">
      <c r="A2343">
        <v>1.01</v>
      </c>
      <c r="B2343" t="s">
        <v>8</v>
      </c>
      <c r="C2343" t="s">
        <v>12</v>
      </c>
      <c r="D2343">
        <v>62.8</v>
      </c>
      <c r="E2343">
        <v>58</v>
      </c>
      <c r="F2343" t="s">
        <v>10</v>
      </c>
      <c r="G2343" t="s">
        <v>11</v>
      </c>
      <c r="H2343">
        <v>7166</v>
      </c>
      <c r="I2343">
        <f t="shared" si="396"/>
        <v>84.652229740273228</v>
      </c>
      <c r="J2343">
        <f t="shared" si="397"/>
        <v>3.8552768038300917</v>
      </c>
      <c r="K2343">
        <f t="shared" si="398"/>
        <v>-1.1813037920774943E-2</v>
      </c>
      <c r="M2343">
        <f t="shared" si="399"/>
        <v>4877.0024127439756</v>
      </c>
      <c r="N2343">
        <f t="shared" si="400"/>
        <v>67.408911013523721</v>
      </c>
      <c r="O2343">
        <f t="shared" si="401"/>
        <v>3.6217945386426473</v>
      </c>
      <c r="P2343">
        <f t="shared" si="402"/>
        <v>-1.6188653597768797E-2</v>
      </c>
      <c r="R2343">
        <f t="shared" si="403"/>
        <v>0.31942472610326883</v>
      </c>
      <c r="S2343">
        <f t="shared" si="404"/>
        <v>0.20369597799910064</v>
      </c>
      <c r="T2343">
        <f t="shared" si="405"/>
        <v>6.0561738382957975E-2</v>
      </c>
      <c r="U2343">
        <f t="shared" si="406"/>
        <v>0.37040562354402495</v>
      </c>
    </row>
    <row r="2344" spans="1:21" x14ac:dyDescent="0.55000000000000004">
      <c r="A2344">
        <v>1.45</v>
      </c>
      <c r="B2344" t="s">
        <v>23</v>
      </c>
      <c r="C2344" t="s">
        <v>14</v>
      </c>
      <c r="D2344">
        <v>62.1</v>
      </c>
      <c r="E2344">
        <v>58</v>
      </c>
      <c r="F2344" t="s">
        <v>16</v>
      </c>
      <c r="G2344" t="s">
        <v>11</v>
      </c>
      <c r="H2344">
        <v>7166</v>
      </c>
      <c r="I2344">
        <f t="shared" si="396"/>
        <v>84.652229740273228</v>
      </c>
      <c r="J2344">
        <f t="shared" si="397"/>
        <v>3.8552768038300917</v>
      </c>
      <c r="K2344">
        <f t="shared" si="398"/>
        <v>-1.1813037920774943E-2</v>
      </c>
      <c r="M2344">
        <f t="shared" si="399"/>
        <v>7725.074627146023</v>
      </c>
      <c r="N2344">
        <f t="shared" si="400"/>
        <v>90.581231793867403</v>
      </c>
      <c r="O2344">
        <f t="shared" si="401"/>
        <v>3.9707513731093371</v>
      </c>
      <c r="P2344">
        <f t="shared" si="402"/>
        <v>-8.7522087934264817E-3</v>
      </c>
      <c r="R2344">
        <f t="shared" si="403"/>
        <v>7.8017670547868123E-2</v>
      </c>
      <c r="S2344">
        <f t="shared" si="404"/>
        <v>7.0039526091460497E-2</v>
      </c>
      <c r="T2344">
        <f t="shared" si="405"/>
        <v>2.995234198606055E-2</v>
      </c>
      <c r="U2344">
        <f t="shared" si="406"/>
        <v>0.25910601048402193</v>
      </c>
    </row>
    <row r="2345" spans="1:21" x14ac:dyDescent="0.55000000000000004">
      <c r="A2345">
        <v>1.19</v>
      </c>
      <c r="B2345" t="s">
        <v>17</v>
      </c>
      <c r="C2345" t="s">
        <v>12</v>
      </c>
      <c r="D2345">
        <v>61.2</v>
      </c>
      <c r="E2345">
        <v>59</v>
      </c>
      <c r="F2345" t="s">
        <v>10</v>
      </c>
      <c r="G2345" t="s">
        <v>11</v>
      </c>
      <c r="H2345">
        <v>7167</v>
      </c>
      <c r="I2345">
        <f t="shared" si="396"/>
        <v>84.658136053187462</v>
      </c>
      <c r="J2345">
        <f t="shared" si="397"/>
        <v>3.8553374044695405</v>
      </c>
      <c r="K2345">
        <f t="shared" si="398"/>
        <v>-1.1812213764920814E-2</v>
      </c>
      <c r="M2345">
        <f t="shared" si="399"/>
        <v>6042.1228640902682</v>
      </c>
      <c r="N2345">
        <f t="shared" si="400"/>
        <v>76.888496787300681</v>
      </c>
      <c r="O2345">
        <f t="shared" si="401"/>
        <v>3.7645496072881115</v>
      </c>
      <c r="P2345">
        <f t="shared" si="402"/>
        <v>-1.3146471632356032E-2</v>
      </c>
      <c r="R2345">
        <f t="shared" si="403"/>
        <v>0.15695230025250897</v>
      </c>
      <c r="S2345">
        <f t="shared" si="404"/>
        <v>9.1776639884977085E-2</v>
      </c>
      <c r="T2345">
        <f t="shared" si="405"/>
        <v>2.3548599683176269E-2</v>
      </c>
      <c r="U2345">
        <f t="shared" si="406"/>
        <v>0.1129557840713664</v>
      </c>
    </row>
    <row r="2346" spans="1:21" x14ac:dyDescent="0.55000000000000004">
      <c r="A2346">
        <v>1.04</v>
      </c>
      <c r="B2346" t="s">
        <v>23</v>
      </c>
      <c r="C2346" t="s">
        <v>25</v>
      </c>
      <c r="D2346">
        <v>60.8</v>
      </c>
      <c r="E2346">
        <v>57</v>
      </c>
      <c r="F2346" t="s">
        <v>26</v>
      </c>
      <c r="G2346" t="s">
        <v>11</v>
      </c>
      <c r="H2346">
        <v>7167</v>
      </c>
      <c r="I2346">
        <f t="shared" si="396"/>
        <v>84.658136053187462</v>
      </c>
      <c r="J2346">
        <f t="shared" si="397"/>
        <v>3.8553374044695405</v>
      </c>
      <c r="K2346">
        <f t="shared" si="398"/>
        <v>-1.1812213764920814E-2</v>
      </c>
      <c r="M2346">
        <f t="shared" si="399"/>
        <v>5071.1891546350253</v>
      </c>
      <c r="N2346">
        <f t="shared" si="400"/>
        <v>68.988841975819881</v>
      </c>
      <c r="O2346">
        <f t="shared" si="401"/>
        <v>3.6455870500835581</v>
      </c>
      <c r="P2346">
        <f t="shared" si="402"/>
        <v>-1.5681623270200003E-2</v>
      </c>
      <c r="R2346">
        <f t="shared" si="403"/>
        <v>0.29242512144062716</v>
      </c>
      <c r="S2346">
        <f t="shared" si="404"/>
        <v>0.18508905118727353</v>
      </c>
      <c r="T2346">
        <f t="shared" si="405"/>
        <v>5.4405187505201555E-2</v>
      </c>
      <c r="U2346">
        <f t="shared" si="406"/>
        <v>0.32757699634342236</v>
      </c>
    </row>
    <row r="2347" spans="1:21" x14ac:dyDescent="0.55000000000000004">
      <c r="A2347">
        <v>1.52</v>
      </c>
      <c r="B2347" t="s">
        <v>17</v>
      </c>
      <c r="C2347" t="s">
        <v>20</v>
      </c>
      <c r="D2347">
        <v>63.6</v>
      </c>
      <c r="E2347">
        <v>59</v>
      </c>
      <c r="F2347" t="s">
        <v>16</v>
      </c>
      <c r="G2347" t="s">
        <v>11</v>
      </c>
      <c r="H2347">
        <v>7170</v>
      </c>
      <c r="I2347">
        <f t="shared" si="396"/>
        <v>84.675852520066186</v>
      </c>
      <c r="J2347">
        <f t="shared" si="397"/>
        <v>3.8555191556678001</v>
      </c>
      <c r="K2347">
        <f t="shared" si="398"/>
        <v>-1.1809742331947865E-2</v>
      </c>
      <c r="M2347">
        <f t="shared" si="399"/>
        <v>8178.1770248918037</v>
      </c>
      <c r="N2347">
        <f t="shared" si="400"/>
        <v>94.267737372558429</v>
      </c>
      <c r="O2347">
        <f t="shared" si="401"/>
        <v>4.0262672331381291</v>
      </c>
      <c r="P2347">
        <f t="shared" si="402"/>
        <v>-7.569138029099292E-3</v>
      </c>
      <c r="R2347">
        <f t="shared" si="403"/>
        <v>0.14061046372270625</v>
      </c>
      <c r="S2347">
        <f t="shared" si="404"/>
        <v>0.11327768858564714</v>
      </c>
      <c r="T2347">
        <f t="shared" si="405"/>
        <v>4.4286662982680552E-2</v>
      </c>
      <c r="U2347">
        <f t="shared" si="406"/>
        <v>0.35907678454396386</v>
      </c>
    </row>
    <row r="2348" spans="1:21" x14ac:dyDescent="0.55000000000000004">
      <c r="A2348">
        <v>1.59</v>
      </c>
      <c r="B2348" t="s">
        <v>27</v>
      </c>
      <c r="C2348" t="s">
        <v>20</v>
      </c>
      <c r="D2348">
        <v>62.7</v>
      </c>
      <c r="E2348">
        <v>57</v>
      </c>
      <c r="F2348" t="s">
        <v>10</v>
      </c>
      <c r="G2348" t="s">
        <v>11</v>
      </c>
      <c r="H2348">
        <v>7171</v>
      </c>
      <c r="I2348">
        <f t="shared" si="396"/>
        <v>84.681757185358407</v>
      </c>
      <c r="J2348">
        <f t="shared" si="397"/>
        <v>3.8555797225017177</v>
      </c>
      <c r="K2348">
        <f t="shared" si="398"/>
        <v>-1.1808918865619635E-2</v>
      </c>
      <c r="M2348">
        <f t="shared" si="399"/>
        <v>8631.2794226375845</v>
      </c>
      <c r="N2348">
        <f t="shared" si="400"/>
        <v>97.954242951249483</v>
      </c>
      <c r="O2348">
        <f t="shared" si="401"/>
        <v>4.081783093166921</v>
      </c>
      <c r="P2348">
        <f t="shared" si="402"/>
        <v>-6.3860672647721058E-3</v>
      </c>
      <c r="R2348">
        <f t="shared" si="403"/>
        <v>0.20363679021581152</v>
      </c>
      <c r="S2348">
        <f t="shared" si="404"/>
        <v>0.1567337075544992</v>
      </c>
      <c r="T2348">
        <f t="shared" si="405"/>
        <v>5.8669094389372359E-2</v>
      </c>
      <c r="U2348">
        <f t="shared" si="406"/>
        <v>0.45921660251520258</v>
      </c>
    </row>
    <row r="2349" spans="1:21" x14ac:dyDescent="0.55000000000000004">
      <c r="A2349">
        <v>1.2</v>
      </c>
      <c r="B2349" t="s">
        <v>8</v>
      </c>
      <c r="C2349" t="s">
        <v>14</v>
      </c>
      <c r="D2349">
        <v>62</v>
      </c>
      <c r="E2349">
        <v>59</v>
      </c>
      <c r="F2349" t="s">
        <v>16</v>
      </c>
      <c r="G2349" t="s">
        <v>11</v>
      </c>
      <c r="H2349">
        <v>7172</v>
      </c>
      <c r="I2349">
        <f t="shared" si="396"/>
        <v>84.687661438960518</v>
      </c>
      <c r="J2349">
        <f t="shared" si="397"/>
        <v>3.8556402808901451</v>
      </c>
      <c r="K2349">
        <f t="shared" si="398"/>
        <v>-1.180809557152266E-2</v>
      </c>
      <c r="M2349">
        <f t="shared" si="399"/>
        <v>6106.8517780539496</v>
      </c>
      <c r="N2349">
        <f t="shared" si="400"/>
        <v>77.415140441399387</v>
      </c>
      <c r="O2349">
        <f t="shared" si="401"/>
        <v>3.7724804444350815</v>
      </c>
      <c r="P2349">
        <f t="shared" si="402"/>
        <v>-1.2977461523166433E-2</v>
      </c>
      <c r="R2349">
        <f t="shared" si="403"/>
        <v>0.1485148106450154</v>
      </c>
      <c r="S2349">
        <f t="shared" si="404"/>
        <v>8.5874622985107146E-2</v>
      </c>
      <c r="T2349">
        <f t="shared" si="405"/>
        <v>2.1568359700782219E-2</v>
      </c>
      <c r="U2349">
        <f t="shared" si="406"/>
        <v>9.9030867811055703E-2</v>
      </c>
    </row>
    <row r="2350" spans="1:21" x14ac:dyDescent="0.55000000000000004">
      <c r="A2350">
        <v>1.42</v>
      </c>
      <c r="B2350" t="s">
        <v>27</v>
      </c>
      <c r="C2350" t="s">
        <v>18</v>
      </c>
      <c r="D2350">
        <v>62.8</v>
      </c>
      <c r="E2350">
        <v>59</v>
      </c>
      <c r="F2350" t="s">
        <v>10</v>
      </c>
      <c r="G2350" t="s">
        <v>11</v>
      </c>
      <c r="H2350">
        <v>7172</v>
      </c>
      <c r="I2350">
        <f t="shared" si="396"/>
        <v>84.687661438960518</v>
      </c>
      <c r="J2350">
        <f t="shared" si="397"/>
        <v>3.8556402808901451</v>
      </c>
      <c r="K2350">
        <f t="shared" si="398"/>
        <v>-1.180809557152266E-2</v>
      </c>
      <c r="M2350">
        <f t="shared" si="399"/>
        <v>7530.8878852549733</v>
      </c>
      <c r="N2350">
        <f t="shared" si="400"/>
        <v>89.001300831571228</v>
      </c>
      <c r="O2350">
        <f t="shared" si="401"/>
        <v>3.9469588616684268</v>
      </c>
      <c r="P2350">
        <f t="shared" si="402"/>
        <v>-9.2592391209952753E-3</v>
      </c>
      <c r="R2350">
        <f t="shared" si="403"/>
        <v>5.0040140163827844E-2</v>
      </c>
      <c r="S2350">
        <f t="shared" si="404"/>
        <v>5.0935866209032225E-2</v>
      </c>
      <c r="T2350">
        <f t="shared" si="405"/>
        <v>2.3684414033873287E-2</v>
      </c>
      <c r="U2350">
        <f t="shared" si="406"/>
        <v>0.21585669213877379</v>
      </c>
    </row>
    <row r="2351" spans="1:21" x14ac:dyDescent="0.55000000000000004">
      <c r="A2351">
        <v>1.51</v>
      </c>
      <c r="B2351" t="s">
        <v>27</v>
      </c>
      <c r="C2351" t="s">
        <v>12</v>
      </c>
      <c r="D2351">
        <v>62.2</v>
      </c>
      <c r="E2351">
        <v>56</v>
      </c>
      <c r="F2351" t="s">
        <v>10</v>
      </c>
      <c r="G2351" t="s">
        <v>11</v>
      </c>
      <c r="H2351">
        <v>7172</v>
      </c>
      <c r="I2351">
        <f t="shared" si="396"/>
        <v>84.687661438960518</v>
      </c>
      <c r="J2351">
        <f t="shared" si="397"/>
        <v>3.8556402808901451</v>
      </c>
      <c r="K2351">
        <f t="shared" si="398"/>
        <v>-1.180809557152266E-2</v>
      </c>
      <c r="M2351">
        <f t="shared" si="399"/>
        <v>8113.4481109281205</v>
      </c>
      <c r="N2351">
        <f t="shared" si="400"/>
        <v>93.741093718459723</v>
      </c>
      <c r="O2351">
        <f t="shared" si="401"/>
        <v>4.0183363959911587</v>
      </c>
      <c r="P2351">
        <f t="shared" si="402"/>
        <v>-7.738148138288891E-3</v>
      </c>
      <c r="R2351">
        <f t="shared" si="403"/>
        <v>0.13126716549471842</v>
      </c>
      <c r="S2351">
        <f t="shared" si="404"/>
        <v>0.10690379360663486</v>
      </c>
      <c r="T2351">
        <f t="shared" si="405"/>
        <v>4.219691237986864E-2</v>
      </c>
      <c r="U2351">
        <f t="shared" si="406"/>
        <v>0.34467433030006778</v>
      </c>
    </row>
    <row r="2352" spans="1:21" x14ac:dyDescent="0.55000000000000004">
      <c r="A2352">
        <v>1.1599999999999999</v>
      </c>
      <c r="B2352" t="s">
        <v>17</v>
      </c>
      <c r="C2352" t="s">
        <v>12</v>
      </c>
      <c r="D2352">
        <v>62.7</v>
      </c>
      <c r="E2352">
        <v>54</v>
      </c>
      <c r="F2352" t="s">
        <v>10</v>
      </c>
      <c r="G2352" t="s">
        <v>11</v>
      </c>
      <c r="H2352">
        <v>7172</v>
      </c>
      <c r="I2352">
        <f t="shared" si="396"/>
        <v>84.687661438960518</v>
      </c>
      <c r="J2352">
        <f t="shared" si="397"/>
        <v>3.8556402808901451</v>
      </c>
      <c r="K2352">
        <f t="shared" si="398"/>
        <v>-1.180809557152266E-2</v>
      </c>
      <c r="M2352">
        <f t="shared" si="399"/>
        <v>5847.9361221992185</v>
      </c>
      <c r="N2352">
        <f t="shared" si="400"/>
        <v>75.308565825004507</v>
      </c>
      <c r="O2352">
        <f t="shared" si="401"/>
        <v>3.7407570958472007</v>
      </c>
      <c r="P2352">
        <f t="shared" si="402"/>
        <v>-1.3653501959924829E-2</v>
      </c>
      <c r="R2352">
        <f t="shared" si="403"/>
        <v>0.18461571079207773</v>
      </c>
      <c r="S2352">
        <f t="shared" si="404"/>
        <v>0.11074925738404157</v>
      </c>
      <c r="T2352">
        <f t="shared" si="405"/>
        <v>2.9796136743446795E-2</v>
      </c>
      <c r="U2352">
        <f t="shared" si="406"/>
        <v>0.15628315143829774</v>
      </c>
    </row>
    <row r="2353" spans="1:21" x14ac:dyDescent="0.55000000000000004">
      <c r="A2353">
        <v>1.4</v>
      </c>
      <c r="B2353" t="s">
        <v>21</v>
      </c>
      <c r="C2353" t="s">
        <v>20</v>
      </c>
      <c r="D2353">
        <v>63.4</v>
      </c>
      <c r="E2353">
        <v>59</v>
      </c>
      <c r="F2353" t="s">
        <v>16</v>
      </c>
      <c r="G2353" t="s">
        <v>11</v>
      </c>
      <c r="H2353">
        <v>7174</v>
      </c>
      <c r="I2353">
        <f t="shared" si="396"/>
        <v>84.699468711438797</v>
      </c>
      <c r="J2353">
        <f t="shared" si="397"/>
        <v>3.855761372339948</v>
      </c>
      <c r="K2353">
        <f t="shared" si="398"/>
        <v>-1.1806449499782381E-2</v>
      </c>
      <c r="M2353">
        <f t="shared" si="399"/>
        <v>7401.4300573276087</v>
      </c>
      <c r="N2353">
        <f t="shared" si="400"/>
        <v>87.948013523373788</v>
      </c>
      <c r="O2353">
        <f t="shared" si="401"/>
        <v>3.931097187374486</v>
      </c>
      <c r="P2353">
        <f t="shared" si="402"/>
        <v>-9.5972593393744733E-3</v>
      </c>
      <c r="R2353">
        <f t="shared" si="403"/>
        <v>3.1701987360971379E-2</v>
      </c>
      <c r="S2353">
        <f t="shared" si="404"/>
        <v>3.8353780269890524E-2</v>
      </c>
      <c r="T2353">
        <f t="shared" si="405"/>
        <v>1.9538505565975656E-2</v>
      </c>
      <c r="U2353">
        <f t="shared" si="406"/>
        <v>0.18711723286908799</v>
      </c>
    </row>
    <row r="2354" spans="1:21" x14ac:dyDescent="0.55000000000000004">
      <c r="A2354">
        <v>1.33</v>
      </c>
      <c r="B2354" t="s">
        <v>15</v>
      </c>
      <c r="C2354" t="s">
        <v>14</v>
      </c>
      <c r="D2354">
        <v>61.2</v>
      </c>
      <c r="E2354">
        <v>58</v>
      </c>
      <c r="F2354" t="s">
        <v>10</v>
      </c>
      <c r="G2354" t="s">
        <v>11</v>
      </c>
      <c r="H2354">
        <v>7174</v>
      </c>
      <c r="I2354">
        <f t="shared" si="396"/>
        <v>84.699468711438797</v>
      </c>
      <c r="J2354">
        <f t="shared" si="397"/>
        <v>3.855761372339948</v>
      </c>
      <c r="K2354">
        <f t="shared" si="398"/>
        <v>-1.1806449499782381E-2</v>
      </c>
      <c r="M2354">
        <f t="shared" si="399"/>
        <v>6948.3276595818297</v>
      </c>
      <c r="N2354">
        <f t="shared" si="400"/>
        <v>84.261507944682762</v>
      </c>
      <c r="O2354">
        <f t="shared" si="401"/>
        <v>3.8755813273456949</v>
      </c>
      <c r="P2354">
        <f t="shared" si="402"/>
        <v>-1.0780330103701656E-2</v>
      </c>
      <c r="R2354">
        <f t="shared" si="403"/>
        <v>3.1456975246469232E-2</v>
      </c>
      <c r="S2354">
        <f t="shared" si="404"/>
        <v>5.1707616755910972E-3</v>
      </c>
      <c r="T2354">
        <f t="shared" si="405"/>
        <v>5.1403479343740642E-3</v>
      </c>
      <c r="U2354">
        <f t="shared" si="406"/>
        <v>8.6911767682539803E-2</v>
      </c>
    </row>
    <row r="2355" spans="1:21" x14ac:dyDescent="0.55000000000000004">
      <c r="A2355">
        <v>1.17</v>
      </c>
      <c r="B2355" t="s">
        <v>17</v>
      </c>
      <c r="C2355" t="s">
        <v>12</v>
      </c>
      <c r="D2355">
        <v>62.5</v>
      </c>
      <c r="E2355">
        <v>55</v>
      </c>
      <c r="F2355" t="s">
        <v>10</v>
      </c>
      <c r="G2355" t="s">
        <v>11</v>
      </c>
      <c r="H2355">
        <v>7174</v>
      </c>
      <c r="I2355">
        <f t="shared" si="396"/>
        <v>84.699468711438797</v>
      </c>
      <c r="J2355">
        <f t="shared" si="397"/>
        <v>3.855761372339948</v>
      </c>
      <c r="K2355">
        <f t="shared" si="398"/>
        <v>-1.1806449499782381E-2</v>
      </c>
      <c r="M2355">
        <f t="shared" si="399"/>
        <v>5912.6650361629017</v>
      </c>
      <c r="N2355">
        <f t="shared" si="400"/>
        <v>75.835209479103241</v>
      </c>
      <c r="O2355">
        <f t="shared" si="401"/>
        <v>3.7486879329941711</v>
      </c>
      <c r="P2355">
        <f t="shared" si="402"/>
        <v>-1.348449185073523E-2</v>
      </c>
      <c r="R2355">
        <f t="shared" si="403"/>
        <v>0.17582031834919129</v>
      </c>
      <c r="S2355">
        <f t="shared" si="404"/>
        <v>0.10465542897954948</v>
      </c>
      <c r="T2355">
        <f t="shared" si="405"/>
        <v>2.7769726652144226E-2</v>
      </c>
      <c r="U2355">
        <f t="shared" si="406"/>
        <v>0.14212929560100007</v>
      </c>
    </row>
    <row r="2356" spans="1:21" x14ac:dyDescent="0.55000000000000004">
      <c r="A2356">
        <v>1.25</v>
      </c>
      <c r="B2356" t="s">
        <v>23</v>
      </c>
      <c r="C2356" t="s">
        <v>24</v>
      </c>
      <c r="D2356">
        <v>62</v>
      </c>
      <c r="E2356">
        <v>57</v>
      </c>
      <c r="F2356" t="s">
        <v>10</v>
      </c>
      <c r="G2356" t="s">
        <v>11</v>
      </c>
      <c r="H2356">
        <v>7175</v>
      </c>
      <c r="I2356">
        <f t="shared" si="396"/>
        <v>84.705371730487087</v>
      </c>
      <c r="J2356">
        <f t="shared" si="397"/>
        <v>3.8558219054060299</v>
      </c>
      <c r="K2356">
        <f t="shared" si="398"/>
        <v>-1.1805626722019104E-2</v>
      </c>
      <c r="M2356">
        <f t="shared" si="399"/>
        <v>6430.4963478723657</v>
      </c>
      <c r="N2356">
        <f t="shared" si="400"/>
        <v>80.048358711893002</v>
      </c>
      <c r="O2356">
        <f t="shared" si="401"/>
        <v>3.8121346301699326</v>
      </c>
      <c r="P2356">
        <f t="shared" si="402"/>
        <v>-1.2132410977218441E-2</v>
      </c>
      <c r="R2356">
        <f t="shared" si="403"/>
        <v>0.10376357520942638</v>
      </c>
      <c r="S2356">
        <f t="shared" si="404"/>
        <v>5.4978957337105186E-2</v>
      </c>
      <c r="T2356">
        <f t="shared" si="405"/>
        <v>1.1330210862396373E-2</v>
      </c>
      <c r="U2356">
        <f t="shared" si="406"/>
        <v>2.7680381812330238E-2</v>
      </c>
    </row>
    <row r="2357" spans="1:21" x14ac:dyDescent="0.55000000000000004">
      <c r="A2357">
        <v>1.32</v>
      </c>
      <c r="B2357" t="s">
        <v>15</v>
      </c>
      <c r="C2357" t="s">
        <v>14</v>
      </c>
      <c r="D2357">
        <v>62.1</v>
      </c>
      <c r="E2357">
        <v>57</v>
      </c>
      <c r="F2357" t="s">
        <v>10</v>
      </c>
      <c r="G2357" t="s">
        <v>11</v>
      </c>
      <c r="H2357">
        <v>7177</v>
      </c>
      <c r="I2357">
        <f t="shared" si="396"/>
        <v>84.717176534631989</v>
      </c>
      <c r="J2357">
        <f t="shared" si="397"/>
        <v>3.8559429462323158</v>
      </c>
      <c r="K2357">
        <f t="shared" si="398"/>
        <v>-1.1803981682406574E-2</v>
      </c>
      <c r="M2357">
        <f t="shared" si="399"/>
        <v>6883.5987456181465</v>
      </c>
      <c r="N2357">
        <f t="shared" si="400"/>
        <v>83.734864290584028</v>
      </c>
      <c r="O2357">
        <f t="shared" si="401"/>
        <v>3.8676504901987245</v>
      </c>
      <c r="P2357">
        <f t="shared" si="402"/>
        <v>-1.0949340212891255E-2</v>
      </c>
      <c r="R2357">
        <f t="shared" si="403"/>
        <v>4.088076555411084E-2</v>
      </c>
      <c r="S2357">
        <f t="shared" si="404"/>
        <v>1.1595195735145825E-2</v>
      </c>
      <c r="T2357">
        <f t="shared" si="405"/>
        <v>3.0362337123914884E-3</v>
      </c>
      <c r="U2357">
        <f t="shared" si="406"/>
        <v>7.2402812246746565E-2</v>
      </c>
    </row>
    <row r="2358" spans="1:21" x14ac:dyDescent="0.55000000000000004">
      <c r="A2358">
        <v>1.32</v>
      </c>
      <c r="B2358" t="s">
        <v>15</v>
      </c>
      <c r="C2358" t="s">
        <v>14</v>
      </c>
      <c r="D2358">
        <v>61.2</v>
      </c>
      <c r="E2358">
        <v>57</v>
      </c>
      <c r="F2358" t="s">
        <v>16</v>
      </c>
      <c r="G2358" t="s">
        <v>11</v>
      </c>
      <c r="H2358">
        <v>7177</v>
      </c>
      <c r="I2358">
        <f t="shared" si="396"/>
        <v>84.717176534631989</v>
      </c>
      <c r="J2358">
        <f t="shared" si="397"/>
        <v>3.8559429462323158</v>
      </c>
      <c r="K2358">
        <f t="shared" si="398"/>
        <v>-1.1803981682406574E-2</v>
      </c>
      <c r="M2358">
        <f t="shared" si="399"/>
        <v>6883.5987456181465</v>
      </c>
      <c r="N2358">
        <f t="shared" si="400"/>
        <v>83.734864290584028</v>
      </c>
      <c r="O2358">
        <f t="shared" si="401"/>
        <v>3.8676504901987245</v>
      </c>
      <c r="P2358">
        <f t="shared" si="402"/>
        <v>-1.0949340212891255E-2</v>
      </c>
      <c r="R2358">
        <f t="shared" si="403"/>
        <v>4.088076555411084E-2</v>
      </c>
      <c r="S2358">
        <f t="shared" si="404"/>
        <v>1.1595195735145825E-2</v>
      </c>
      <c r="T2358">
        <f t="shared" si="405"/>
        <v>3.0362337123914884E-3</v>
      </c>
      <c r="U2358">
        <f t="shared" si="406"/>
        <v>7.2402812246746565E-2</v>
      </c>
    </row>
    <row r="2359" spans="1:21" x14ac:dyDescent="0.55000000000000004">
      <c r="A2359">
        <v>1.27</v>
      </c>
      <c r="B2359" t="s">
        <v>23</v>
      </c>
      <c r="C2359" t="s">
        <v>18</v>
      </c>
      <c r="D2359">
        <v>60</v>
      </c>
      <c r="E2359">
        <v>56</v>
      </c>
      <c r="F2359" t="s">
        <v>16</v>
      </c>
      <c r="G2359" t="s">
        <v>11</v>
      </c>
      <c r="H2359">
        <v>7177</v>
      </c>
      <c r="I2359">
        <f t="shared" si="396"/>
        <v>84.717176534631989</v>
      </c>
      <c r="J2359">
        <f t="shared" si="397"/>
        <v>3.8559429462323158</v>
      </c>
      <c r="K2359">
        <f t="shared" si="398"/>
        <v>-1.1803981682406574E-2</v>
      </c>
      <c r="M2359">
        <f t="shared" si="399"/>
        <v>6559.9541757997322</v>
      </c>
      <c r="N2359">
        <f t="shared" si="400"/>
        <v>81.101646020090442</v>
      </c>
      <c r="O2359">
        <f t="shared" si="401"/>
        <v>3.8279963044638734</v>
      </c>
      <c r="P2359">
        <f t="shared" si="402"/>
        <v>-1.1794390758839247E-2</v>
      </c>
      <c r="R2359">
        <f t="shared" si="403"/>
        <v>8.5975452724016688E-2</v>
      </c>
      <c r="S2359">
        <f t="shared" si="404"/>
        <v>4.2677655965830431E-2</v>
      </c>
      <c r="T2359">
        <f t="shared" si="405"/>
        <v>7.2476803101429151E-3</v>
      </c>
      <c r="U2359">
        <f t="shared" si="406"/>
        <v>8.1251596498341022E-4</v>
      </c>
    </row>
    <row r="2360" spans="1:21" x14ac:dyDescent="0.55000000000000004">
      <c r="A2360">
        <v>1.01</v>
      </c>
      <c r="B2360" t="s">
        <v>15</v>
      </c>
      <c r="C2360" t="s">
        <v>18</v>
      </c>
      <c r="D2360">
        <v>61.7</v>
      </c>
      <c r="E2360">
        <v>57</v>
      </c>
      <c r="F2360" t="s">
        <v>26</v>
      </c>
      <c r="G2360" t="s">
        <v>11</v>
      </c>
      <c r="H2360">
        <v>7177</v>
      </c>
      <c r="I2360">
        <f t="shared" si="396"/>
        <v>84.717176534631989</v>
      </c>
      <c r="J2360">
        <f t="shared" si="397"/>
        <v>3.8559429462323158</v>
      </c>
      <c r="K2360">
        <f t="shared" si="398"/>
        <v>-1.1803981682406574E-2</v>
      </c>
      <c r="M2360">
        <f t="shared" si="399"/>
        <v>4877.0024127439756</v>
      </c>
      <c r="N2360">
        <f t="shared" si="400"/>
        <v>67.408911013523721</v>
      </c>
      <c r="O2360">
        <f t="shared" si="401"/>
        <v>3.6217945386426473</v>
      </c>
      <c r="P2360">
        <f t="shared" si="402"/>
        <v>-1.6188653597768797E-2</v>
      </c>
      <c r="R2360">
        <f t="shared" si="403"/>
        <v>0.32046782600752743</v>
      </c>
      <c r="S2360">
        <f t="shared" si="404"/>
        <v>0.20430644916539126</v>
      </c>
      <c r="T2360">
        <f t="shared" si="405"/>
        <v>6.0724033227321859E-2</v>
      </c>
      <c r="U2360">
        <f t="shared" si="406"/>
        <v>0.37145702470018443</v>
      </c>
    </row>
    <row r="2361" spans="1:21" x14ac:dyDescent="0.55000000000000004">
      <c r="A2361">
        <v>1.5</v>
      </c>
      <c r="B2361" t="s">
        <v>13</v>
      </c>
      <c r="C2361" t="s">
        <v>24</v>
      </c>
      <c r="D2361">
        <v>58.4</v>
      </c>
      <c r="E2361">
        <v>58</v>
      </c>
      <c r="F2361" t="s">
        <v>22</v>
      </c>
      <c r="G2361" t="s">
        <v>11</v>
      </c>
      <c r="H2361">
        <v>7178</v>
      </c>
      <c r="I2361">
        <f t="shared" si="396"/>
        <v>84.723078319900537</v>
      </c>
      <c r="J2361">
        <f t="shared" si="397"/>
        <v>3.856003453997221</v>
      </c>
      <c r="K2361">
        <f t="shared" si="398"/>
        <v>-1.1803159420437522E-2</v>
      </c>
      <c r="M2361">
        <f t="shared" si="399"/>
        <v>8048.7191969644373</v>
      </c>
      <c r="N2361">
        <f t="shared" si="400"/>
        <v>93.214450064360989</v>
      </c>
      <c r="O2361">
        <f t="shared" si="401"/>
        <v>4.0104055588441891</v>
      </c>
      <c r="P2361">
        <f t="shared" si="402"/>
        <v>-7.90715824747849E-3</v>
      </c>
      <c r="R2361">
        <f t="shared" si="403"/>
        <v>0.12130387252221193</v>
      </c>
      <c r="S2361">
        <f t="shared" si="404"/>
        <v>0.10022501439806537</v>
      </c>
      <c r="T2361">
        <f t="shared" si="405"/>
        <v>4.0042003771265142E-2</v>
      </c>
      <c r="U2361">
        <f t="shared" si="406"/>
        <v>0.33008121251103245</v>
      </c>
    </row>
    <row r="2362" spans="1:21" x14ac:dyDescent="0.55000000000000004">
      <c r="A2362">
        <v>1.58</v>
      </c>
      <c r="B2362" t="s">
        <v>27</v>
      </c>
      <c r="C2362" t="s">
        <v>12</v>
      </c>
      <c r="D2362">
        <v>62.3</v>
      </c>
      <c r="E2362">
        <v>60</v>
      </c>
      <c r="F2362" t="s">
        <v>16</v>
      </c>
      <c r="G2362" t="s">
        <v>11</v>
      </c>
      <c r="H2362">
        <v>7178</v>
      </c>
      <c r="I2362">
        <f t="shared" si="396"/>
        <v>84.723078319900537</v>
      </c>
      <c r="J2362">
        <f t="shared" si="397"/>
        <v>3.856003453997221</v>
      </c>
      <c r="K2362">
        <f t="shared" si="398"/>
        <v>-1.1803159420437522E-2</v>
      </c>
      <c r="M2362">
        <f t="shared" si="399"/>
        <v>8566.5505086739013</v>
      </c>
      <c r="N2362">
        <f t="shared" si="400"/>
        <v>97.427599297150749</v>
      </c>
      <c r="O2362">
        <f t="shared" si="401"/>
        <v>4.0738522560199506</v>
      </c>
      <c r="P2362">
        <f t="shared" si="402"/>
        <v>-6.5550773739617048E-3</v>
      </c>
      <c r="R2362">
        <f t="shared" si="403"/>
        <v>0.19344532023877142</v>
      </c>
      <c r="S2362">
        <f t="shared" si="404"/>
        <v>0.14995348645477696</v>
      </c>
      <c r="T2362">
        <f t="shared" si="405"/>
        <v>5.6496008009770469E-2</v>
      </c>
      <c r="U2362">
        <f t="shared" si="406"/>
        <v>0.44463366625283457</v>
      </c>
    </row>
    <row r="2363" spans="1:21" x14ac:dyDescent="0.55000000000000004">
      <c r="A2363">
        <v>1.0900000000000001</v>
      </c>
      <c r="B2363" t="s">
        <v>17</v>
      </c>
      <c r="C2363" t="s">
        <v>18</v>
      </c>
      <c r="D2363">
        <v>63.3</v>
      </c>
      <c r="E2363">
        <v>59</v>
      </c>
      <c r="F2363" t="s">
        <v>16</v>
      </c>
      <c r="G2363" t="s">
        <v>11</v>
      </c>
      <c r="H2363">
        <v>7178</v>
      </c>
      <c r="I2363">
        <f t="shared" si="396"/>
        <v>84.723078319900537</v>
      </c>
      <c r="J2363">
        <f t="shared" si="397"/>
        <v>3.856003453997221</v>
      </c>
      <c r="K2363">
        <f t="shared" si="398"/>
        <v>-1.1803159420437522E-2</v>
      </c>
      <c r="M2363">
        <f t="shared" si="399"/>
        <v>5394.8337244534396</v>
      </c>
      <c r="N2363">
        <f t="shared" si="400"/>
        <v>71.622060246313481</v>
      </c>
      <c r="O2363">
        <f t="shared" si="401"/>
        <v>3.6852412358184092</v>
      </c>
      <c r="P2363">
        <f t="shared" si="402"/>
        <v>-1.4836572724252012E-2</v>
      </c>
      <c r="R2363">
        <f t="shared" si="403"/>
        <v>0.24842104702515469</v>
      </c>
      <c r="S2363">
        <f t="shared" si="404"/>
        <v>0.15463340489258129</v>
      </c>
      <c r="T2363">
        <f t="shared" si="405"/>
        <v>4.4284767951075291E-2</v>
      </c>
      <c r="U2363">
        <f t="shared" si="406"/>
        <v>0.25700011291570324</v>
      </c>
    </row>
    <row r="2364" spans="1:21" x14ac:dyDescent="0.55000000000000004">
      <c r="A2364">
        <v>1.21</v>
      </c>
      <c r="B2364" t="s">
        <v>21</v>
      </c>
      <c r="C2364" t="s">
        <v>14</v>
      </c>
      <c r="D2364">
        <v>61.1</v>
      </c>
      <c r="E2364">
        <v>59</v>
      </c>
      <c r="F2364" t="s">
        <v>10</v>
      </c>
      <c r="G2364" t="s">
        <v>11</v>
      </c>
      <c r="H2364">
        <v>7181</v>
      </c>
      <c r="I2364">
        <f t="shared" si="396"/>
        <v>84.740781209521543</v>
      </c>
      <c r="J2364">
        <f t="shared" si="397"/>
        <v>3.8561849267271699</v>
      </c>
      <c r="K2364">
        <f t="shared" si="398"/>
        <v>-1.1800693665161057E-2</v>
      </c>
      <c r="M2364">
        <f t="shared" si="399"/>
        <v>6171.5806920176328</v>
      </c>
      <c r="N2364">
        <f t="shared" si="400"/>
        <v>77.941784095498122</v>
      </c>
      <c r="O2364">
        <f t="shared" si="401"/>
        <v>3.7804112815820519</v>
      </c>
      <c r="P2364">
        <f t="shared" si="402"/>
        <v>-1.2808451413976837E-2</v>
      </c>
      <c r="R2364">
        <f t="shared" si="403"/>
        <v>0.14056806962573001</v>
      </c>
      <c r="S2364">
        <f t="shared" si="404"/>
        <v>8.0232882172904502E-2</v>
      </c>
      <c r="T2364">
        <f t="shared" si="405"/>
        <v>1.9649899209950198E-2</v>
      </c>
      <c r="U2364">
        <f t="shared" si="406"/>
        <v>8.5398178904597971E-2</v>
      </c>
    </row>
    <row r="2365" spans="1:21" x14ac:dyDescent="0.55000000000000004">
      <c r="A2365">
        <v>1.5</v>
      </c>
      <c r="B2365" t="s">
        <v>27</v>
      </c>
      <c r="C2365" t="s">
        <v>14</v>
      </c>
      <c r="D2365">
        <v>60.6</v>
      </c>
      <c r="E2365">
        <v>60</v>
      </c>
      <c r="F2365" t="s">
        <v>10</v>
      </c>
      <c r="G2365" t="s">
        <v>11</v>
      </c>
      <c r="H2365">
        <v>7182</v>
      </c>
      <c r="I2365">
        <f t="shared" si="396"/>
        <v>84.74668135095321</v>
      </c>
      <c r="J2365">
        <f t="shared" si="397"/>
        <v>3.8562454007900544</v>
      </c>
      <c r="K2365">
        <f t="shared" si="398"/>
        <v>-1.1799872090079811E-2</v>
      </c>
      <c r="M2365">
        <f t="shared" si="399"/>
        <v>8048.7191969644373</v>
      </c>
      <c r="N2365">
        <f t="shared" si="400"/>
        <v>93.214450064360989</v>
      </c>
      <c r="O2365">
        <f t="shared" si="401"/>
        <v>4.0104055588441891</v>
      </c>
      <c r="P2365">
        <f t="shared" si="402"/>
        <v>-7.90715824747849E-3</v>
      </c>
      <c r="R2365">
        <f t="shared" si="403"/>
        <v>0.1206793646567025</v>
      </c>
      <c r="S2365">
        <f t="shared" si="404"/>
        <v>9.9918587706591483E-2</v>
      </c>
      <c r="T2365">
        <f t="shared" si="405"/>
        <v>3.9976749929491247E-2</v>
      </c>
      <c r="U2365">
        <f t="shared" si="406"/>
        <v>0.32989457960937879</v>
      </c>
    </row>
    <row r="2366" spans="1:21" x14ac:dyDescent="0.55000000000000004">
      <c r="A2366">
        <v>1.5</v>
      </c>
      <c r="B2366" t="s">
        <v>23</v>
      </c>
      <c r="C2366" t="s">
        <v>20</v>
      </c>
      <c r="D2366">
        <v>62.5</v>
      </c>
      <c r="E2366">
        <v>60</v>
      </c>
      <c r="F2366" t="s">
        <v>16</v>
      </c>
      <c r="G2366" t="s">
        <v>11</v>
      </c>
      <c r="H2366">
        <v>7182</v>
      </c>
      <c r="I2366">
        <f t="shared" si="396"/>
        <v>84.74668135095321</v>
      </c>
      <c r="J2366">
        <f t="shared" si="397"/>
        <v>3.8562454007900544</v>
      </c>
      <c r="K2366">
        <f t="shared" si="398"/>
        <v>-1.1799872090079811E-2</v>
      </c>
      <c r="M2366">
        <f t="shared" si="399"/>
        <v>8048.7191969644373</v>
      </c>
      <c r="N2366">
        <f t="shared" si="400"/>
        <v>93.214450064360989</v>
      </c>
      <c r="O2366">
        <f t="shared" si="401"/>
        <v>4.0104055588441891</v>
      </c>
      <c r="P2366">
        <f t="shared" si="402"/>
        <v>-7.90715824747849E-3</v>
      </c>
      <c r="R2366">
        <f t="shared" si="403"/>
        <v>0.1206793646567025</v>
      </c>
      <c r="S2366">
        <f t="shared" si="404"/>
        <v>9.9918587706591483E-2</v>
      </c>
      <c r="T2366">
        <f t="shared" si="405"/>
        <v>3.9976749929491247E-2</v>
      </c>
      <c r="U2366">
        <f t="shared" si="406"/>
        <v>0.32989457960937879</v>
      </c>
    </row>
    <row r="2367" spans="1:21" x14ac:dyDescent="0.55000000000000004">
      <c r="A2367">
        <v>1.25</v>
      </c>
      <c r="B2367" t="s">
        <v>23</v>
      </c>
      <c r="C2367" t="s">
        <v>24</v>
      </c>
      <c r="D2367">
        <v>61.2</v>
      </c>
      <c r="E2367">
        <v>59</v>
      </c>
      <c r="F2367" t="s">
        <v>10</v>
      </c>
      <c r="G2367" t="s">
        <v>11</v>
      </c>
      <c r="H2367">
        <v>7182</v>
      </c>
      <c r="I2367">
        <f t="shared" si="396"/>
        <v>84.74668135095321</v>
      </c>
      <c r="J2367">
        <f t="shared" si="397"/>
        <v>3.8562454007900544</v>
      </c>
      <c r="K2367">
        <f t="shared" si="398"/>
        <v>-1.1799872090079811E-2</v>
      </c>
      <c r="M2367">
        <f t="shared" si="399"/>
        <v>6430.4963478723657</v>
      </c>
      <c r="N2367">
        <f t="shared" si="400"/>
        <v>80.048358711893002</v>
      </c>
      <c r="O2367">
        <f t="shared" si="401"/>
        <v>3.8121346301699326</v>
      </c>
      <c r="P2367">
        <f t="shared" si="402"/>
        <v>-1.2132410977218441E-2</v>
      </c>
      <c r="R2367">
        <f t="shared" si="403"/>
        <v>0.10463709998992402</v>
      </c>
      <c r="S2367">
        <f t="shared" si="404"/>
        <v>5.5439606178836677E-2</v>
      </c>
      <c r="T2367">
        <f t="shared" si="405"/>
        <v>1.1438787223210572E-2</v>
      </c>
      <c r="U2367">
        <f t="shared" si="406"/>
        <v>2.8181567105138087E-2</v>
      </c>
    </row>
    <row r="2368" spans="1:21" x14ac:dyDescent="0.55000000000000004">
      <c r="A2368">
        <v>1.22</v>
      </c>
      <c r="B2368" t="s">
        <v>8</v>
      </c>
      <c r="C2368" t="s">
        <v>14</v>
      </c>
      <c r="D2368">
        <v>62.4</v>
      </c>
      <c r="E2368">
        <v>56</v>
      </c>
      <c r="F2368" t="s">
        <v>10</v>
      </c>
      <c r="G2368" t="s">
        <v>11</v>
      </c>
      <c r="H2368">
        <v>7377</v>
      </c>
      <c r="I2368">
        <f t="shared" si="396"/>
        <v>85.889463847435906</v>
      </c>
      <c r="J2368">
        <f t="shared" si="397"/>
        <v>3.8678797834583798</v>
      </c>
      <c r="K2368">
        <f t="shared" si="398"/>
        <v>-1.1642871607352029E-2</v>
      </c>
      <c r="M2368">
        <f t="shared" si="399"/>
        <v>6236.3096059813161</v>
      </c>
      <c r="N2368">
        <f t="shared" si="400"/>
        <v>78.468427749596827</v>
      </c>
      <c r="O2368">
        <f t="shared" si="401"/>
        <v>3.7883421187290223</v>
      </c>
      <c r="P2368">
        <f t="shared" si="402"/>
        <v>-1.2639441304787238E-2</v>
      </c>
      <c r="R2368">
        <f t="shared" si="403"/>
        <v>0.15462795093109447</v>
      </c>
      <c r="S2368">
        <f t="shared" si="404"/>
        <v>8.6402170480665091E-2</v>
      </c>
      <c r="T2368">
        <f t="shared" si="405"/>
        <v>2.0563634130903796E-2</v>
      </c>
      <c r="U2368">
        <f t="shared" si="406"/>
        <v>8.5594836999311558E-2</v>
      </c>
    </row>
    <row r="2369" spans="1:21" x14ac:dyDescent="0.55000000000000004">
      <c r="A2369">
        <v>1.01</v>
      </c>
      <c r="B2369" t="s">
        <v>21</v>
      </c>
      <c r="C2369" t="s">
        <v>12</v>
      </c>
      <c r="D2369">
        <v>62</v>
      </c>
      <c r="E2369">
        <v>57</v>
      </c>
      <c r="F2369" t="s">
        <v>10</v>
      </c>
      <c r="G2369" t="s">
        <v>11</v>
      </c>
      <c r="H2369">
        <v>7377</v>
      </c>
      <c r="I2369">
        <f t="shared" si="396"/>
        <v>85.889463847435906</v>
      </c>
      <c r="J2369">
        <f t="shared" si="397"/>
        <v>3.8678797834583798</v>
      </c>
      <c r="K2369">
        <f t="shared" si="398"/>
        <v>-1.1642871607352029E-2</v>
      </c>
      <c r="M2369">
        <f t="shared" si="399"/>
        <v>4877.0024127439756</v>
      </c>
      <c r="N2369">
        <f t="shared" si="400"/>
        <v>67.408911013523721</v>
      </c>
      <c r="O2369">
        <f t="shared" si="401"/>
        <v>3.6217945386426473</v>
      </c>
      <c r="P2369">
        <f t="shared" si="402"/>
        <v>-1.6188653597768797E-2</v>
      </c>
      <c r="R2369">
        <f t="shared" si="403"/>
        <v>0.33889082110017954</v>
      </c>
      <c r="S2369">
        <f t="shared" si="404"/>
        <v>0.21516670387812525</v>
      </c>
      <c r="T2369">
        <f t="shared" si="405"/>
        <v>6.3622774903231538E-2</v>
      </c>
      <c r="U2369">
        <f t="shared" si="406"/>
        <v>0.39043477792422621</v>
      </c>
    </row>
    <row r="2370" spans="1:21" x14ac:dyDescent="0.55000000000000004">
      <c r="A2370">
        <v>1.02</v>
      </c>
      <c r="B2370" t="s">
        <v>17</v>
      </c>
      <c r="C2370" t="s">
        <v>12</v>
      </c>
      <c r="D2370">
        <v>61.5</v>
      </c>
      <c r="E2370">
        <v>55</v>
      </c>
      <c r="F2370" t="s">
        <v>16</v>
      </c>
      <c r="G2370" t="s">
        <v>11</v>
      </c>
      <c r="H2370">
        <v>7377</v>
      </c>
      <c r="I2370">
        <f t="shared" ref="I2370:I2433" si="407" xml:space="preserve"> SQRT(H2370)</f>
        <v>85.889463847435906</v>
      </c>
      <c r="J2370">
        <f t="shared" ref="J2370:J2433" si="408">LOG10(H2370)</f>
        <v>3.8678797834583798</v>
      </c>
      <c r="K2370">
        <f t="shared" ref="K2370:K2433" si="409" xml:space="preserve"> (1/I2370)*-1</f>
        <v>-1.1642871607352029E-2</v>
      </c>
      <c r="M2370">
        <f t="shared" ref="M2370:M2433" si="410" xml:space="preserve"> INTERCEPT(Price,CaratSize) + A2370*SLOPE(Price,CaratSize)</f>
        <v>4941.7313267076588</v>
      </c>
      <c r="N2370">
        <f t="shared" ref="N2370:N2433" si="411" xml:space="preserve"> INTERCEPT(SqrtPrice,CaratSize) + A2370*SLOPE(SqrtPrice,CaratSize)</f>
        <v>67.935554667622441</v>
      </c>
      <c r="O2370">
        <f t="shared" ref="O2370:O2433" si="412" xml:space="preserve"> INTERCEPT(LogTenPrice,CaratSize) + A2370*SLOPE(LogTenPrice,CaratSize)</f>
        <v>3.6297253757896177</v>
      </c>
      <c r="P2370">
        <f t="shared" ref="P2370:P2433" si="413" xml:space="preserve"> INTERCEPT(NegRecPrice,CaratSize) + A2370*SLOPE(NegRecPrice,CaratSize)</f>
        <v>-1.6019643488579198E-2</v>
      </c>
      <c r="R2370">
        <f t="shared" ref="R2370:R2433" si="414" xml:space="preserve"> ABS((M2370-H2370)/H2370)</f>
        <v>0.33011639871117543</v>
      </c>
      <c r="S2370">
        <f t="shared" ref="S2370:S2433" si="415" xml:space="preserve"> ABS((N2370-I2370)/I2370)</f>
        <v>0.20903505943062714</v>
      </c>
      <c r="T2370">
        <f t="shared" ref="T2370:T2433" si="416" xml:space="preserve"> ABS((O2370-J2370)/J2370)</f>
        <v>6.1572339628358751E-2</v>
      </c>
      <c r="U2370">
        <f t="shared" ref="U2370:U2433" si="417" xml:space="preserve"> ABS((P2370-K2370)/K2370)</f>
        <v>0.37591859026113494</v>
      </c>
    </row>
    <row r="2371" spans="1:21" x14ac:dyDescent="0.55000000000000004">
      <c r="A2371">
        <v>1.31</v>
      </c>
      <c r="B2371" t="s">
        <v>27</v>
      </c>
      <c r="C2371" t="s">
        <v>9</v>
      </c>
      <c r="D2371">
        <v>60.7</v>
      </c>
      <c r="E2371">
        <v>56</v>
      </c>
      <c r="F2371" t="s">
        <v>10</v>
      </c>
      <c r="G2371" t="s">
        <v>11</v>
      </c>
      <c r="H2371">
        <v>7378</v>
      </c>
      <c r="I2371">
        <f t="shared" si="407"/>
        <v>85.895285085969647</v>
      </c>
      <c r="J2371">
        <f t="shared" si="408"/>
        <v>3.8679386508907845</v>
      </c>
      <c r="K2371">
        <f t="shared" si="409"/>
        <v>-1.1642082554346659E-2</v>
      </c>
      <c r="M2371">
        <f t="shared" si="410"/>
        <v>6818.8698316544633</v>
      </c>
      <c r="N2371">
        <f t="shared" si="411"/>
        <v>83.208220636485322</v>
      </c>
      <c r="O2371">
        <f t="shared" si="412"/>
        <v>3.8597196530517541</v>
      </c>
      <c r="P2371">
        <f t="shared" si="413"/>
        <v>-1.1118350322080854E-2</v>
      </c>
      <c r="R2371">
        <f t="shared" si="414"/>
        <v>7.578343295548072E-2</v>
      </c>
      <c r="S2371">
        <f t="shared" si="415"/>
        <v>3.1283026149746568E-2</v>
      </c>
      <c r="T2371">
        <f t="shared" si="416"/>
        <v>2.1249038779706394E-3</v>
      </c>
      <c r="U2371">
        <f t="shared" si="417"/>
        <v>4.4986129399182555E-2</v>
      </c>
    </row>
    <row r="2372" spans="1:21" x14ac:dyDescent="0.55000000000000004">
      <c r="A2372">
        <v>1.25</v>
      </c>
      <c r="B2372" t="s">
        <v>17</v>
      </c>
      <c r="C2372" t="s">
        <v>14</v>
      </c>
      <c r="D2372">
        <v>61.7</v>
      </c>
      <c r="E2372">
        <v>57</v>
      </c>
      <c r="F2372" t="s">
        <v>16</v>
      </c>
      <c r="G2372" t="s">
        <v>11</v>
      </c>
      <c r="H2372">
        <v>7381</v>
      </c>
      <c r="I2372">
        <f t="shared" si="407"/>
        <v>85.912746434973201</v>
      </c>
      <c r="J2372">
        <f t="shared" si="408"/>
        <v>3.868115205327217</v>
      </c>
      <c r="K2372">
        <f t="shared" si="409"/>
        <v>-1.1639716357535997E-2</v>
      </c>
      <c r="M2372">
        <f t="shared" si="410"/>
        <v>6430.4963478723657</v>
      </c>
      <c r="N2372">
        <f t="shared" si="411"/>
        <v>80.048358711893002</v>
      </c>
      <c r="O2372">
        <f t="shared" si="412"/>
        <v>3.8121346301699326</v>
      </c>
      <c r="P2372">
        <f t="shared" si="413"/>
        <v>-1.2132410977218441E-2</v>
      </c>
      <c r="R2372">
        <f t="shared" si="414"/>
        <v>0.12877708333933535</v>
      </c>
      <c r="S2372">
        <f t="shared" si="415"/>
        <v>6.8259809707269872E-2</v>
      </c>
      <c r="T2372">
        <f t="shared" si="416"/>
        <v>1.4472313306539379E-2</v>
      </c>
      <c r="U2372">
        <f t="shared" si="417"/>
        <v>4.2328747930653401E-2</v>
      </c>
    </row>
    <row r="2373" spans="1:21" x14ac:dyDescent="0.55000000000000004">
      <c r="A2373">
        <v>1.25</v>
      </c>
      <c r="B2373" t="s">
        <v>27</v>
      </c>
      <c r="C2373" t="s">
        <v>9</v>
      </c>
      <c r="D2373">
        <v>61.7</v>
      </c>
      <c r="E2373">
        <v>56</v>
      </c>
      <c r="F2373" t="s">
        <v>26</v>
      </c>
      <c r="G2373" t="s">
        <v>11</v>
      </c>
      <c r="H2373">
        <v>7381</v>
      </c>
      <c r="I2373">
        <f t="shared" si="407"/>
        <v>85.912746434973201</v>
      </c>
      <c r="J2373">
        <f t="shared" si="408"/>
        <v>3.868115205327217</v>
      </c>
      <c r="K2373">
        <f t="shared" si="409"/>
        <v>-1.1639716357535997E-2</v>
      </c>
      <c r="M2373">
        <f t="shared" si="410"/>
        <v>6430.4963478723657</v>
      </c>
      <c r="N2373">
        <f t="shared" si="411"/>
        <v>80.048358711893002</v>
      </c>
      <c r="O2373">
        <f t="shared" si="412"/>
        <v>3.8121346301699326</v>
      </c>
      <c r="P2373">
        <f t="shared" si="413"/>
        <v>-1.2132410977218441E-2</v>
      </c>
      <c r="R2373">
        <f t="shared" si="414"/>
        <v>0.12877708333933535</v>
      </c>
      <c r="S2373">
        <f t="shared" si="415"/>
        <v>6.8259809707269872E-2</v>
      </c>
      <c r="T2373">
        <f t="shared" si="416"/>
        <v>1.4472313306539379E-2</v>
      </c>
      <c r="U2373">
        <f t="shared" si="417"/>
        <v>4.2328747930653401E-2</v>
      </c>
    </row>
    <row r="2374" spans="1:21" x14ac:dyDescent="0.55000000000000004">
      <c r="A2374">
        <v>1.51</v>
      </c>
      <c r="B2374" t="s">
        <v>27</v>
      </c>
      <c r="C2374" t="s">
        <v>14</v>
      </c>
      <c r="D2374">
        <v>60.5</v>
      </c>
      <c r="E2374">
        <v>59</v>
      </c>
      <c r="F2374" t="s">
        <v>10</v>
      </c>
      <c r="G2374" t="s">
        <v>11</v>
      </c>
      <c r="H2374">
        <v>7385</v>
      </c>
      <c r="I2374">
        <f t="shared" si="407"/>
        <v>85.936022714575287</v>
      </c>
      <c r="J2374">
        <f t="shared" si="408"/>
        <v>3.8683504996479683</v>
      </c>
      <c r="K2374">
        <f t="shared" si="409"/>
        <v>-1.1636563671574176E-2</v>
      </c>
      <c r="M2374">
        <f t="shared" si="410"/>
        <v>8113.4481109281205</v>
      </c>
      <c r="N2374">
        <f t="shared" si="411"/>
        <v>93.741093718459723</v>
      </c>
      <c r="O2374">
        <f t="shared" si="412"/>
        <v>4.0183363959911587</v>
      </c>
      <c r="P2374">
        <f t="shared" si="413"/>
        <v>-7.738148138288891E-3</v>
      </c>
      <c r="R2374">
        <f t="shared" si="414"/>
        <v>9.8638877579975692E-2</v>
      </c>
      <c r="S2374">
        <f t="shared" si="415"/>
        <v>9.0824205697858609E-2</v>
      </c>
      <c r="T2374">
        <f t="shared" si="416"/>
        <v>3.8772571502204763E-2</v>
      </c>
      <c r="U2374">
        <f t="shared" si="417"/>
        <v>0.33501432581925739</v>
      </c>
    </row>
    <row r="2375" spans="1:21" x14ac:dyDescent="0.55000000000000004">
      <c r="A2375">
        <v>1.21</v>
      </c>
      <c r="B2375" t="s">
        <v>17</v>
      </c>
      <c r="C2375" t="s">
        <v>12</v>
      </c>
      <c r="D2375">
        <v>62.7</v>
      </c>
      <c r="E2375">
        <v>59</v>
      </c>
      <c r="F2375" t="s">
        <v>10</v>
      </c>
      <c r="G2375" t="s">
        <v>11</v>
      </c>
      <c r="H2375">
        <v>7386</v>
      </c>
      <c r="I2375">
        <f t="shared" si="407"/>
        <v>85.941840799461588</v>
      </c>
      <c r="J2375">
        <f t="shared" si="408"/>
        <v>3.86840930331496</v>
      </c>
      <c r="K2375">
        <f t="shared" si="409"/>
        <v>-1.163577590027912E-2</v>
      </c>
      <c r="M2375">
        <f t="shared" si="410"/>
        <v>6171.5806920176328</v>
      </c>
      <c r="N2375">
        <f t="shared" si="411"/>
        <v>77.941784095498122</v>
      </c>
      <c r="O2375">
        <f t="shared" si="412"/>
        <v>3.7804112815820519</v>
      </c>
      <c r="P2375">
        <f t="shared" si="413"/>
        <v>-1.2808451413976837E-2</v>
      </c>
      <c r="R2375">
        <f t="shared" si="414"/>
        <v>0.16442178553782388</v>
      </c>
      <c r="S2375">
        <f t="shared" si="415"/>
        <v>9.3086866996844514E-2</v>
      </c>
      <c r="T2375">
        <f t="shared" si="416"/>
        <v>2.2747857021618658E-2</v>
      </c>
      <c r="U2375">
        <f t="shared" si="417"/>
        <v>0.10078189230763611</v>
      </c>
    </row>
    <row r="2376" spans="1:21" x14ac:dyDescent="0.55000000000000004">
      <c r="A2376">
        <v>1.28</v>
      </c>
      <c r="B2376" t="s">
        <v>17</v>
      </c>
      <c r="C2376" t="s">
        <v>14</v>
      </c>
      <c r="D2376">
        <v>62.3</v>
      </c>
      <c r="E2376">
        <v>58</v>
      </c>
      <c r="F2376" t="s">
        <v>10</v>
      </c>
      <c r="G2376" t="s">
        <v>11</v>
      </c>
      <c r="H2376">
        <v>7386</v>
      </c>
      <c r="I2376">
        <f t="shared" si="407"/>
        <v>85.941840799461588</v>
      </c>
      <c r="J2376">
        <f t="shared" si="408"/>
        <v>3.86840930331496</v>
      </c>
      <c r="K2376">
        <f t="shared" si="409"/>
        <v>-1.163577590027912E-2</v>
      </c>
      <c r="M2376">
        <f t="shared" si="410"/>
        <v>6624.6830897634136</v>
      </c>
      <c r="N2376">
        <f t="shared" si="411"/>
        <v>81.628289674189148</v>
      </c>
      <c r="O2376">
        <f t="shared" si="412"/>
        <v>3.8359271416108438</v>
      </c>
      <c r="P2376">
        <f t="shared" si="413"/>
        <v>-1.1625380649649648E-2</v>
      </c>
      <c r="R2376">
        <f t="shared" si="414"/>
        <v>0.10307567157278451</v>
      </c>
      <c r="S2376">
        <f t="shared" si="415"/>
        <v>5.019151422806694E-2</v>
      </c>
      <c r="T2376">
        <f t="shared" si="416"/>
        <v>8.3967747870633148E-3</v>
      </c>
      <c r="U2376">
        <f t="shared" si="417"/>
        <v>8.933869746685758E-4</v>
      </c>
    </row>
    <row r="2377" spans="1:21" x14ac:dyDescent="0.55000000000000004">
      <c r="A2377">
        <v>1.46</v>
      </c>
      <c r="B2377" t="s">
        <v>27</v>
      </c>
      <c r="C2377" t="s">
        <v>12</v>
      </c>
      <c r="D2377">
        <v>61.1</v>
      </c>
      <c r="E2377">
        <v>54</v>
      </c>
      <c r="F2377" t="s">
        <v>22</v>
      </c>
      <c r="G2377" t="s">
        <v>11</v>
      </c>
      <c r="H2377">
        <v>7388</v>
      </c>
      <c r="I2377">
        <f t="shared" si="407"/>
        <v>85.953475787777194</v>
      </c>
      <c r="J2377">
        <f t="shared" si="408"/>
        <v>3.8685268867682039</v>
      </c>
      <c r="K2377">
        <f t="shared" si="409"/>
        <v>-1.1634200837544286E-2</v>
      </c>
      <c r="M2377">
        <f t="shared" si="410"/>
        <v>7789.8035411097062</v>
      </c>
      <c r="N2377">
        <f t="shared" si="411"/>
        <v>91.107875447966109</v>
      </c>
      <c r="O2377">
        <f t="shared" si="412"/>
        <v>3.9786822102563075</v>
      </c>
      <c r="P2377">
        <f t="shared" si="413"/>
        <v>-8.5831986842368826E-3</v>
      </c>
      <c r="R2377">
        <f t="shared" si="414"/>
        <v>5.4385969289348433E-2</v>
      </c>
      <c r="S2377">
        <f t="shared" si="415"/>
        <v>5.9967320843607862E-2</v>
      </c>
      <c r="T2377">
        <f t="shared" si="416"/>
        <v>2.847474677373335E-2</v>
      </c>
      <c r="U2377">
        <f t="shared" si="417"/>
        <v>0.262244239712764</v>
      </c>
    </row>
    <row r="2378" spans="1:21" x14ac:dyDescent="0.55000000000000004">
      <c r="A2378">
        <v>1.01</v>
      </c>
      <c r="B2378" t="s">
        <v>17</v>
      </c>
      <c r="C2378" t="s">
        <v>24</v>
      </c>
      <c r="D2378">
        <v>63</v>
      </c>
      <c r="E2378">
        <v>58</v>
      </c>
      <c r="F2378" t="s">
        <v>16</v>
      </c>
      <c r="G2378" t="s">
        <v>11</v>
      </c>
      <c r="H2378">
        <v>7388</v>
      </c>
      <c r="I2378">
        <f t="shared" si="407"/>
        <v>85.953475787777194</v>
      </c>
      <c r="J2378">
        <f t="shared" si="408"/>
        <v>3.8685268867682039</v>
      </c>
      <c r="K2378">
        <f t="shared" si="409"/>
        <v>-1.1634200837544286E-2</v>
      </c>
      <c r="M2378">
        <f t="shared" si="410"/>
        <v>4877.0024127439756</v>
      </c>
      <c r="N2378">
        <f t="shared" si="411"/>
        <v>67.408911013523721</v>
      </c>
      <c r="O2378">
        <f t="shared" si="412"/>
        <v>3.6217945386426473</v>
      </c>
      <c r="P2378">
        <f t="shared" si="413"/>
        <v>-1.6188653597768797E-2</v>
      </c>
      <c r="R2378">
        <f t="shared" si="414"/>
        <v>0.33987514716513595</v>
      </c>
      <c r="S2378">
        <f t="shared" si="415"/>
        <v>0.21575119102851403</v>
      </c>
      <c r="T2378">
        <f t="shared" si="416"/>
        <v>6.3779406308244274E-2</v>
      </c>
      <c r="U2378">
        <f t="shared" si="417"/>
        <v>0.3914710450525325</v>
      </c>
    </row>
    <row r="2379" spans="1:21" x14ac:dyDescent="0.55000000000000004">
      <c r="A2379">
        <v>1.01</v>
      </c>
      <c r="B2379" t="s">
        <v>17</v>
      </c>
      <c r="C2379" t="s">
        <v>24</v>
      </c>
      <c r="D2379">
        <v>58</v>
      </c>
      <c r="E2379">
        <v>61</v>
      </c>
      <c r="F2379" t="s">
        <v>16</v>
      </c>
      <c r="G2379" t="s">
        <v>11</v>
      </c>
      <c r="H2379">
        <v>7388</v>
      </c>
      <c r="I2379">
        <f t="shared" si="407"/>
        <v>85.953475787777194</v>
      </c>
      <c r="J2379">
        <f t="shared" si="408"/>
        <v>3.8685268867682039</v>
      </c>
      <c r="K2379">
        <f t="shared" si="409"/>
        <v>-1.1634200837544286E-2</v>
      </c>
      <c r="M2379">
        <f t="shared" si="410"/>
        <v>4877.0024127439756</v>
      </c>
      <c r="N2379">
        <f t="shared" si="411"/>
        <v>67.408911013523721</v>
      </c>
      <c r="O2379">
        <f t="shared" si="412"/>
        <v>3.6217945386426473</v>
      </c>
      <c r="P2379">
        <f t="shared" si="413"/>
        <v>-1.6188653597768797E-2</v>
      </c>
      <c r="R2379">
        <f t="shared" si="414"/>
        <v>0.33987514716513595</v>
      </c>
      <c r="S2379">
        <f t="shared" si="415"/>
        <v>0.21575119102851403</v>
      </c>
      <c r="T2379">
        <f t="shared" si="416"/>
        <v>6.3779406308244274E-2</v>
      </c>
      <c r="U2379">
        <f t="shared" si="417"/>
        <v>0.3914710450525325</v>
      </c>
    </row>
    <row r="2380" spans="1:21" x14ac:dyDescent="0.55000000000000004">
      <c r="A2380">
        <v>1.01</v>
      </c>
      <c r="B2380" t="s">
        <v>21</v>
      </c>
      <c r="C2380" t="s">
        <v>18</v>
      </c>
      <c r="D2380">
        <v>63.6</v>
      </c>
      <c r="E2380">
        <v>60</v>
      </c>
      <c r="F2380" t="s">
        <v>16</v>
      </c>
      <c r="G2380" t="s">
        <v>11</v>
      </c>
      <c r="H2380">
        <v>7388</v>
      </c>
      <c r="I2380">
        <f t="shared" si="407"/>
        <v>85.953475787777194</v>
      </c>
      <c r="J2380">
        <f t="shared" si="408"/>
        <v>3.8685268867682039</v>
      </c>
      <c r="K2380">
        <f t="shared" si="409"/>
        <v>-1.1634200837544286E-2</v>
      </c>
      <c r="M2380">
        <f t="shared" si="410"/>
        <v>4877.0024127439756</v>
      </c>
      <c r="N2380">
        <f t="shared" si="411"/>
        <v>67.408911013523721</v>
      </c>
      <c r="O2380">
        <f t="shared" si="412"/>
        <v>3.6217945386426473</v>
      </c>
      <c r="P2380">
        <f t="shared" si="413"/>
        <v>-1.6188653597768797E-2</v>
      </c>
      <c r="R2380">
        <f t="shared" si="414"/>
        <v>0.33987514716513595</v>
      </c>
      <c r="S2380">
        <f t="shared" si="415"/>
        <v>0.21575119102851403</v>
      </c>
      <c r="T2380">
        <f t="shared" si="416"/>
        <v>6.3779406308244274E-2</v>
      </c>
      <c r="U2380">
        <f t="shared" si="417"/>
        <v>0.3914710450525325</v>
      </c>
    </row>
    <row r="2381" spans="1:21" x14ac:dyDescent="0.55000000000000004">
      <c r="A2381">
        <v>1.01</v>
      </c>
      <c r="B2381" t="s">
        <v>21</v>
      </c>
      <c r="C2381" t="s">
        <v>18</v>
      </c>
      <c r="D2381">
        <v>63.8</v>
      </c>
      <c r="E2381">
        <v>61</v>
      </c>
      <c r="F2381" t="s">
        <v>22</v>
      </c>
      <c r="G2381" t="s">
        <v>11</v>
      </c>
      <c r="H2381">
        <v>7388</v>
      </c>
      <c r="I2381">
        <f t="shared" si="407"/>
        <v>85.953475787777194</v>
      </c>
      <c r="J2381">
        <f t="shared" si="408"/>
        <v>3.8685268867682039</v>
      </c>
      <c r="K2381">
        <f t="shared" si="409"/>
        <v>-1.1634200837544286E-2</v>
      </c>
      <c r="M2381">
        <f t="shared" si="410"/>
        <v>4877.0024127439756</v>
      </c>
      <c r="N2381">
        <f t="shared" si="411"/>
        <v>67.408911013523721</v>
      </c>
      <c r="O2381">
        <f t="shared" si="412"/>
        <v>3.6217945386426473</v>
      </c>
      <c r="P2381">
        <f t="shared" si="413"/>
        <v>-1.6188653597768797E-2</v>
      </c>
      <c r="R2381">
        <f t="shared" si="414"/>
        <v>0.33987514716513595</v>
      </c>
      <c r="S2381">
        <f t="shared" si="415"/>
        <v>0.21575119102851403</v>
      </c>
      <c r="T2381">
        <f t="shared" si="416"/>
        <v>6.3779406308244274E-2</v>
      </c>
      <c r="U2381">
        <f t="shared" si="417"/>
        <v>0.3914710450525325</v>
      </c>
    </row>
    <row r="2382" spans="1:21" x14ac:dyDescent="0.55000000000000004">
      <c r="A2382">
        <v>1.01</v>
      </c>
      <c r="B2382" t="s">
        <v>17</v>
      </c>
      <c r="C2382" t="s">
        <v>24</v>
      </c>
      <c r="D2382">
        <v>63.1</v>
      </c>
      <c r="E2382">
        <v>57</v>
      </c>
      <c r="F2382" t="s">
        <v>16</v>
      </c>
      <c r="G2382" t="s">
        <v>11</v>
      </c>
      <c r="H2382">
        <v>7388</v>
      </c>
      <c r="I2382">
        <f t="shared" si="407"/>
        <v>85.953475787777194</v>
      </c>
      <c r="J2382">
        <f t="shared" si="408"/>
        <v>3.8685268867682039</v>
      </c>
      <c r="K2382">
        <f t="shared" si="409"/>
        <v>-1.1634200837544286E-2</v>
      </c>
      <c r="M2382">
        <f t="shared" si="410"/>
        <v>4877.0024127439756</v>
      </c>
      <c r="N2382">
        <f t="shared" si="411"/>
        <v>67.408911013523721</v>
      </c>
      <c r="O2382">
        <f t="shared" si="412"/>
        <v>3.6217945386426473</v>
      </c>
      <c r="P2382">
        <f t="shared" si="413"/>
        <v>-1.6188653597768797E-2</v>
      </c>
      <c r="R2382">
        <f t="shared" si="414"/>
        <v>0.33987514716513595</v>
      </c>
      <c r="S2382">
        <f t="shared" si="415"/>
        <v>0.21575119102851403</v>
      </c>
      <c r="T2382">
        <f t="shared" si="416"/>
        <v>6.3779406308244274E-2</v>
      </c>
      <c r="U2382">
        <f t="shared" si="417"/>
        <v>0.3914710450525325</v>
      </c>
    </row>
    <row r="2383" spans="1:21" x14ac:dyDescent="0.55000000000000004">
      <c r="A2383">
        <v>1.01</v>
      </c>
      <c r="B2383" t="s">
        <v>21</v>
      </c>
      <c r="C2383" t="s">
        <v>18</v>
      </c>
      <c r="D2383">
        <v>63.6</v>
      </c>
      <c r="E2383">
        <v>56</v>
      </c>
      <c r="F2383" t="s">
        <v>22</v>
      </c>
      <c r="G2383" t="s">
        <v>11</v>
      </c>
      <c r="H2383">
        <v>7388</v>
      </c>
      <c r="I2383">
        <f t="shared" si="407"/>
        <v>85.953475787777194</v>
      </c>
      <c r="J2383">
        <f t="shared" si="408"/>
        <v>3.8685268867682039</v>
      </c>
      <c r="K2383">
        <f t="shared" si="409"/>
        <v>-1.1634200837544286E-2</v>
      </c>
      <c r="M2383">
        <f t="shared" si="410"/>
        <v>4877.0024127439756</v>
      </c>
      <c r="N2383">
        <f t="shared" si="411"/>
        <v>67.408911013523721</v>
      </c>
      <c r="O2383">
        <f t="shared" si="412"/>
        <v>3.6217945386426473</v>
      </c>
      <c r="P2383">
        <f t="shared" si="413"/>
        <v>-1.6188653597768797E-2</v>
      </c>
      <c r="R2383">
        <f t="shared" si="414"/>
        <v>0.33987514716513595</v>
      </c>
      <c r="S2383">
        <f t="shared" si="415"/>
        <v>0.21575119102851403</v>
      </c>
      <c r="T2383">
        <f t="shared" si="416"/>
        <v>6.3779406308244274E-2</v>
      </c>
      <c r="U2383">
        <f t="shared" si="417"/>
        <v>0.3914710450525325</v>
      </c>
    </row>
    <row r="2384" spans="1:21" x14ac:dyDescent="0.55000000000000004">
      <c r="A2384">
        <v>0.95</v>
      </c>
      <c r="B2384" t="s">
        <v>8</v>
      </c>
      <c r="C2384" t="s">
        <v>18</v>
      </c>
      <c r="D2384">
        <v>62.4</v>
      </c>
      <c r="E2384">
        <v>58</v>
      </c>
      <c r="F2384" t="s">
        <v>10</v>
      </c>
      <c r="G2384" t="s">
        <v>11</v>
      </c>
      <c r="H2384">
        <v>7388</v>
      </c>
      <c r="I2384">
        <f t="shared" si="407"/>
        <v>85.953475787777194</v>
      </c>
      <c r="J2384">
        <f t="shared" si="408"/>
        <v>3.8685268867682039</v>
      </c>
      <c r="K2384">
        <f t="shared" si="409"/>
        <v>-1.1634200837544286E-2</v>
      </c>
      <c r="M2384">
        <f t="shared" si="410"/>
        <v>4488.628928961878</v>
      </c>
      <c r="N2384">
        <f t="shared" si="411"/>
        <v>64.2490490889314</v>
      </c>
      <c r="O2384">
        <f t="shared" si="412"/>
        <v>3.5742095157608258</v>
      </c>
      <c r="P2384">
        <f t="shared" si="413"/>
        <v>-1.7202714252906388E-2</v>
      </c>
      <c r="R2384">
        <f t="shared" si="414"/>
        <v>0.39244329602573391</v>
      </c>
      <c r="S2384">
        <f t="shared" si="415"/>
        <v>0.2525136592781303</v>
      </c>
      <c r="T2384">
        <f t="shared" si="416"/>
        <v>7.6079960052508E-2</v>
      </c>
      <c r="U2384">
        <f t="shared" si="417"/>
        <v>0.47863308302123886</v>
      </c>
    </row>
    <row r="2385" spans="1:21" x14ac:dyDescent="0.55000000000000004">
      <c r="A2385">
        <v>1.3</v>
      </c>
      <c r="B2385" t="s">
        <v>15</v>
      </c>
      <c r="C2385" t="s">
        <v>14</v>
      </c>
      <c r="D2385">
        <v>62.5</v>
      </c>
      <c r="E2385">
        <v>58</v>
      </c>
      <c r="F2385" t="s">
        <v>16</v>
      </c>
      <c r="G2385" t="s">
        <v>11</v>
      </c>
      <c r="H2385">
        <v>7389</v>
      </c>
      <c r="I2385">
        <f t="shared" si="407"/>
        <v>85.959292691366414</v>
      </c>
      <c r="J2385">
        <f t="shared" si="408"/>
        <v>3.8685856665587655</v>
      </c>
      <c r="K2385">
        <f t="shared" si="409"/>
        <v>-1.1633413545996268E-2</v>
      </c>
      <c r="M2385">
        <f t="shared" si="410"/>
        <v>6754.14091769078</v>
      </c>
      <c r="N2385">
        <f t="shared" si="411"/>
        <v>82.681576982386588</v>
      </c>
      <c r="O2385">
        <f t="shared" si="412"/>
        <v>3.8517888159047837</v>
      </c>
      <c r="P2385">
        <f t="shared" si="413"/>
        <v>-1.1287360431270453E-2</v>
      </c>
      <c r="R2385">
        <f t="shared" si="414"/>
        <v>8.5919486034540526E-2</v>
      </c>
      <c r="S2385">
        <f t="shared" si="415"/>
        <v>3.8131022328770671E-2</v>
      </c>
      <c r="T2385">
        <f t="shared" si="416"/>
        <v>4.3418582659752979E-3</v>
      </c>
      <c r="U2385">
        <f t="shared" si="417"/>
        <v>2.9746480975475297E-2</v>
      </c>
    </row>
    <row r="2386" spans="1:21" x14ac:dyDescent="0.55000000000000004">
      <c r="A2386">
        <v>1.77</v>
      </c>
      <c r="B2386" t="s">
        <v>27</v>
      </c>
      <c r="C2386" t="s">
        <v>20</v>
      </c>
      <c r="D2386">
        <v>62.6</v>
      </c>
      <c r="E2386">
        <v>59</v>
      </c>
      <c r="F2386" t="s">
        <v>16</v>
      </c>
      <c r="G2386" t="s">
        <v>11</v>
      </c>
      <c r="H2386">
        <v>7390</v>
      </c>
      <c r="I2386">
        <f t="shared" si="407"/>
        <v>85.965109201349819</v>
      </c>
      <c r="J2386">
        <f t="shared" si="408"/>
        <v>3.8686444383948255</v>
      </c>
      <c r="K2386">
        <f t="shared" si="409"/>
        <v>-1.1632626414255727E-2</v>
      </c>
      <c r="M2386">
        <f t="shared" si="410"/>
        <v>9796.3998739838753</v>
      </c>
      <c r="N2386">
        <f t="shared" si="411"/>
        <v>107.43382872502642</v>
      </c>
      <c r="O2386">
        <f t="shared" si="412"/>
        <v>4.2245381618123847</v>
      </c>
      <c r="P2386">
        <f t="shared" si="413"/>
        <v>-3.3438852993593407E-3</v>
      </c>
      <c r="R2386">
        <f t="shared" si="414"/>
        <v>0.32562921163516578</v>
      </c>
      <c r="S2386">
        <f t="shared" si="415"/>
        <v>0.24973759381136804</v>
      </c>
      <c r="T2386">
        <f t="shared" si="416"/>
        <v>9.1994425718075631E-2</v>
      </c>
      <c r="U2386">
        <f t="shared" si="417"/>
        <v>0.71254253508378596</v>
      </c>
    </row>
    <row r="2387" spans="1:21" x14ac:dyDescent="0.55000000000000004">
      <c r="A2387">
        <v>1.1299999999999999</v>
      </c>
      <c r="B2387" t="s">
        <v>21</v>
      </c>
      <c r="C2387" t="s">
        <v>12</v>
      </c>
      <c r="D2387">
        <v>62.7</v>
      </c>
      <c r="E2387">
        <v>56</v>
      </c>
      <c r="F2387" t="s">
        <v>16</v>
      </c>
      <c r="G2387" t="s">
        <v>11</v>
      </c>
      <c r="H2387">
        <v>7390</v>
      </c>
      <c r="I2387">
        <f t="shared" si="407"/>
        <v>85.965109201349819</v>
      </c>
      <c r="J2387">
        <f t="shared" si="408"/>
        <v>3.8686444383948255</v>
      </c>
      <c r="K2387">
        <f t="shared" si="409"/>
        <v>-1.1632626414255727E-2</v>
      </c>
      <c r="M2387">
        <f t="shared" si="410"/>
        <v>5653.7493803081688</v>
      </c>
      <c r="N2387">
        <f t="shared" si="411"/>
        <v>73.728634862708361</v>
      </c>
      <c r="O2387">
        <f t="shared" si="412"/>
        <v>3.71696458440629</v>
      </c>
      <c r="P2387">
        <f t="shared" si="413"/>
        <v>-1.4160532287493623E-2</v>
      </c>
      <c r="R2387">
        <f t="shared" si="414"/>
        <v>0.23494595665654008</v>
      </c>
      <c r="S2387">
        <f t="shared" si="415"/>
        <v>0.142342334609043</v>
      </c>
      <c r="T2387">
        <f t="shared" si="416"/>
        <v>3.9207494098752182E-2</v>
      </c>
      <c r="U2387">
        <f t="shared" si="417"/>
        <v>0.21731170444362929</v>
      </c>
    </row>
    <row r="2388" spans="1:21" x14ac:dyDescent="0.55000000000000004">
      <c r="A2388">
        <v>1.1299999999999999</v>
      </c>
      <c r="B2388" t="s">
        <v>21</v>
      </c>
      <c r="C2388" t="s">
        <v>12</v>
      </c>
      <c r="D2388">
        <v>60.6</v>
      </c>
      <c r="E2388">
        <v>58</v>
      </c>
      <c r="F2388" t="s">
        <v>10</v>
      </c>
      <c r="G2388" t="s">
        <v>11</v>
      </c>
      <c r="H2388">
        <v>7390</v>
      </c>
      <c r="I2388">
        <f t="shared" si="407"/>
        <v>85.965109201349819</v>
      </c>
      <c r="J2388">
        <f t="shared" si="408"/>
        <v>3.8686444383948255</v>
      </c>
      <c r="K2388">
        <f t="shared" si="409"/>
        <v>-1.1632626414255727E-2</v>
      </c>
      <c r="M2388">
        <f t="shared" si="410"/>
        <v>5653.7493803081688</v>
      </c>
      <c r="N2388">
        <f t="shared" si="411"/>
        <v>73.728634862708361</v>
      </c>
      <c r="O2388">
        <f t="shared" si="412"/>
        <v>3.71696458440629</v>
      </c>
      <c r="P2388">
        <f t="shared" si="413"/>
        <v>-1.4160532287493623E-2</v>
      </c>
      <c r="R2388">
        <f t="shared" si="414"/>
        <v>0.23494595665654008</v>
      </c>
      <c r="S2388">
        <f t="shared" si="415"/>
        <v>0.142342334609043</v>
      </c>
      <c r="T2388">
        <f t="shared" si="416"/>
        <v>3.9207494098752182E-2</v>
      </c>
      <c r="U2388">
        <f t="shared" si="417"/>
        <v>0.21731170444362929</v>
      </c>
    </row>
    <row r="2389" spans="1:21" x14ac:dyDescent="0.55000000000000004">
      <c r="A2389">
        <v>1.1299999999999999</v>
      </c>
      <c r="B2389" t="s">
        <v>21</v>
      </c>
      <c r="C2389" t="s">
        <v>12</v>
      </c>
      <c r="D2389">
        <v>62.4</v>
      </c>
      <c r="E2389">
        <v>60</v>
      </c>
      <c r="F2389" t="s">
        <v>16</v>
      </c>
      <c r="G2389" t="s">
        <v>11</v>
      </c>
      <c r="H2389">
        <v>7390</v>
      </c>
      <c r="I2389">
        <f t="shared" si="407"/>
        <v>85.965109201349819</v>
      </c>
      <c r="J2389">
        <f t="shared" si="408"/>
        <v>3.8686444383948255</v>
      </c>
      <c r="K2389">
        <f t="shared" si="409"/>
        <v>-1.1632626414255727E-2</v>
      </c>
      <c r="M2389">
        <f t="shared" si="410"/>
        <v>5653.7493803081688</v>
      </c>
      <c r="N2389">
        <f t="shared" si="411"/>
        <v>73.728634862708361</v>
      </c>
      <c r="O2389">
        <f t="shared" si="412"/>
        <v>3.71696458440629</v>
      </c>
      <c r="P2389">
        <f t="shared" si="413"/>
        <v>-1.4160532287493623E-2</v>
      </c>
      <c r="R2389">
        <f t="shared" si="414"/>
        <v>0.23494595665654008</v>
      </c>
      <c r="S2389">
        <f t="shared" si="415"/>
        <v>0.142342334609043</v>
      </c>
      <c r="T2389">
        <f t="shared" si="416"/>
        <v>3.9207494098752182E-2</v>
      </c>
      <c r="U2389">
        <f t="shared" si="417"/>
        <v>0.21731170444362929</v>
      </c>
    </row>
    <row r="2390" spans="1:21" x14ac:dyDescent="0.55000000000000004">
      <c r="A2390">
        <v>1.18</v>
      </c>
      <c r="B2390" t="s">
        <v>17</v>
      </c>
      <c r="C2390" t="s">
        <v>12</v>
      </c>
      <c r="D2390">
        <v>62</v>
      </c>
      <c r="E2390">
        <v>57</v>
      </c>
      <c r="F2390" t="s">
        <v>10</v>
      </c>
      <c r="G2390" t="s">
        <v>11</v>
      </c>
      <c r="H2390">
        <v>7391</v>
      </c>
      <c r="I2390">
        <f t="shared" si="407"/>
        <v>85.9709253178073</v>
      </c>
      <c r="J2390">
        <f t="shared" si="408"/>
        <v>3.8687032022785366</v>
      </c>
      <c r="K2390">
        <f t="shared" si="409"/>
        <v>-1.163183944226861E-2</v>
      </c>
      <c r="M2390">
        <f t="shared" si="410"/>
        <v>5977.393950126585</v>
      </c>
      <c r="N2390">
        <f t="shared" si="411"/>
        <v>76.361853133201947</v>
      </c>
      <c r="O2390">
        <f t="shared" si="412"/>
        <v>3.7566187701411411</v>
      </c>
      <c r="P2390">
        <f t="shared" si="413"/>
        <v>-1.3315481741545631E-2</v>
      </c>
      <c r="R2390">
        <f t="shared" si="414"/>
        <v>0.19126045864881816</v>
      </c>
      <c r="S2390">
        <f t="shared" si="415"/>
        <v>0.11177118484049874</v>
      </c>
      <c r="T2390">
        <f t="shared" si="416"/>
        <v>2.8972093819805436E-2</v>
      </c>
      <c r="U2390">
        <f t="shared" si="417"/>
        <v>0.14474428637304609</v>
      </c>
    </row>
    <row r="2391" spans="1:21" x14ac:dyDescent="0.55000000000000004">
      <c r="A2391">
        <v>1.05</v>
      </c>
      <c r="B2391" t="s">
        <v>21</v>
      </c>
      <c r="C2391" t="s">
        <v>12</v>
      </c>
      <c r="D2391">
        <v>61.8</v>
      </c>
      <c r="E2391">
        <v>55</v>
      </c>
      <c r="F2391" t="s">
        <v>10</v>
      </c>
      <c r="G2391" t="s">
        <v>11</v>
      </c>
      <c r="H2391">
        <v>7392</v>
      </c>
      <c r="I2391">
        <f t="shared" si="407"/>
        <v>85.976741040818709</v>
      </c>
      <c r="J2391">
        <f t="shared" si="408"/>
        <v>3.8687619582120503</v>
      </c>
      <c r="K2391">
        <f t="shared" si="409"/>
        <v>-1.1631052629980886E-2</v>
      </c>
      <c r="M2391">
        <f t="shared" si="410"/>
        <v>5135.9180685987067</v>
      </c>
      <c r="N2391">
        <f t="shared" si="411"/>
        <v>69.515485629918601</v>
      </c>
      <c r="O2391">
        <f t="shared" si="412"/>
        <v>3.6535178872305281</v>
      </c>
      <c r="P2391">
        <f t="shared" si="413"/>
        <v>-1.5512613161010404E-2</v>
      </c>
      <c r="R2391">
        <f t="shared" si="414"/>
        <v>0.30520588898827022</v>
      </c>
      <c r="S2391">
        <f t="shared" si="415"/>
        <v>0.19146172803973679</v>
      </c>
      <c r="T2391">
        <f t="shared" si="416"/>
        <v>5.5636421497743775E-2</v>
      </c>
      <c r="U2391">
        <f t="shared" si="417"/>
        <v>0.33372392461058764</v>
      </c>
    </row>
    <row r="2392" spans="1:21" x14ac:dyDescent="0.55000000000000004">
      <c r="A2392">
        <v>1</v>
      </c>
      <c r="B2392" t="s">
        <v>21</v>
      </c>
      <c r="C2392" t="s">
        <v>18</v>
      </c>
      <c r="D2392">
        <v>63.3</v>
      </c>
      <c r="E2392">
        <v>55</v>
      </c>
      <c r="F2392" t="s">
        <v>16</v>
      </c>
      <c r="G2392" t="s">
        <v>11</v>
      </c>
      <c r="H2392">
        <v>7392</v>
      </c>
      <c r="I2392">
        <f t="shared" si="407"/>
        <v>85.976741040818709</v>
      </c>
      <c r="J2392">
        <f t="shared" si="408"/>
        <v>3.8687619582120503</v>
      </c>
      <c r="K2392">
        <f t="shared" si="409"/>
        <v>-1.1631052629980886E-2</v>
      </c>
      <c r="M2392">
        <f t="shared" si="410"/>
        <v>4812.2734987802924</v>
      </c>
      <c r="N2392">
        <f t="shared" si="411"/>
        <v>66.882267359425001</v>
      </c>
      <c r="O2392">
        <f t="shared" si="412"/>
        <v>3.6138637014956769</v>
      </c>
      <c r="P2392">
        <f t="shared" si="413"/>
        <v>-1.6357663706958396E-2</v>
      </c>
      <c r="R2392">
        <f t="shared" si="414"/>
        <v>0.34898897473210333</v>
      </c>
      <c r="S2392">
        <f t="shared" si="415"/>
        <v>0.22208882833007509</v>
      </c>
      <c r="T2392">
        <f t="shared" si="416"/>
        <v>6.588626011877316E-2</v>
      </c>
      <c r="U2392">
        <f t="shared" si="417"/>
        <v>0.40637861656596058</v>
      </c>
    </row>
    <row r="2393" spans="1:21" x14ac:dyDescent="0.55000000000000004">
      <c r="A2393">
        <v>1.02</v>
      </c>
      <c r="B2393" t="s">
        <v>17</v>
      </c>
      <c r="C2393" t="s">
        <v>18</v>
      </c>
      <c r="D2393">
        <v>60.8</v>
      </c>
      <c r="E2393">
        <v>58</v>
      </c>
      <c r="F2393" t="s">
        <v>10</v>
      </c>
      <c r="G2393" t="s">
        <v>11</v>
      </c>
      <c r="H2393">
        <v>7609</v>
      </c>
      <c r="I2393">
        <f t="shared" si="407"/>
        <v>87.229582138171452</v>
      </c>
      <c r="J2393">
        <f t="shared" si="408"/>
        <v>3.8813275841005512</v>
      </c>
      <c r="K2393">
        <f t="shared" si="409"/>
        <v>-1.1464000806698836E-2</v>
      </c>
      <c r="M2393">
        <f t="shared" si="410"/>
        <v>4941.7313267076588</v>
      </c>
      <c r="N2393">
        <f t="shared" si="411"/>
        <v>67.935554667622441</v>
      </c>
      <c r="O2393">
        <f t="shared" si="412"/>
        <v>3.6297253757896177</v>
      </c>
      <c r="P2393">
        <f t="shared" si="413"/>
        <v>-1.6019643488579198E-2</v>
      </c>
      <c r="R2393">
        <f t="shared" si="414"/>
        <v>0.3505412896954056</v>
      </c>
      <c r="S2393">
        <f t="shared" si="415"/>
        <v>0.22118674648684339</v>
      </c>
      <c r="T2393">
        <f t="shared" si="416"/>
        <v>6.482374982766087E-2</v>
      </c>
      <c r="U2393">
        <f t="shared" si="417"/>
        <v>0.39738680751124272</v>
      </c>
    </row>
    <row r="2394" spans="1:21" x14ac:dyDescent="0.55000000000000004">
      <c r="A2394">
        <v>0.9</v>
      </c>
      <c r="B2394" t="s">
        <v>19</v>
      </c>
      <c r="C2394" t="s">
        <v>24</v>
      </c>
      <c r="D2394">
        <v>59.9</v>
      </c>
      <c r="E2394">
        <v>60</v>
      </c>
      <c r="F2394" t="s">
        <v>16</v>
      </c>
      <c r="G2394" t="s">
        <v>11</v>
      </c>
      <c r="H2394">
        <v>7613</v>
      </c>
      <c r="I2394">
        <f t="shared" si="407"/>
        <v>87.25250712730265</v>
      </c>
      <c r="J2394">
        <f t="shared" si="408"/>
        <v>3.8815558297933115</v>
      </c>
      <c r="K2394">
        <f t="shared" si="409"/>
        <v>-1.1460988720255175E-2</v>
      </c>
      <c r="M2394">
        <f t="shared" si="410"/>
        <v>4164.9843591434637</v>
      </c>
      <c r="N2394">
        <f t="shared" si="411"/>
        <v>61.6158308184378</v>
      </c>
      <c r="O2394">
        <f t="shared" si="412"/>
        <v>3.5345553300259747</v>
      </c>
      <c r="P2394">
        <f t="shared" si="413"/>
        <v>-1.8047764798854379E-2</v>
      </c>
      <c r="R2394">
        <f t="shared" si="414"/>
        <v>0.4529115514063492</v>
      </c>
      <c r="S2394">
        <f t="shared" si="415"/>
        <v>0.29382165800073312</v>
      </c>
      <c r="T2394">
        <f t="shared" si="416"/>
        <v>8.9397271347714774E-2</v>
      </c>
      <c r="U2394">
        <f t="shared" si="417"/>
        <v>0.57471272674392371</v>
      </c>
    </row>
    <row r="2395" spans="1:21" x14ac:dyDescent="0.55000000000000004">
      <c r="A2395">
        <v>1.71</v>
      </c>
      <c r="B2395" t="s">
        <v>27</v>
      </c>
      <c r="C2395" t="s">
        <v>20</v>
      </c>
      <c r="D2395">
        <v>62</v>
      </c>
      <c r="E2395">
        <v>61</v>
      </c>
      <c r="F2395" t="s">
        <v>16</v>
      </c>
      <c r="G2395" t="s">
        <v>11</v>
      </c>
      <c r="H2395">
        <v>7613</v>
      </c>
      <c r="I2395">
        <f t="shared" si="407"/>
        <v>87.25250712730265</v>
      </c>
      <c r="J2395">
        <f t="shared" si="408"/>
        <v>3.8815558297933115</v>
      </c>
      <c r="K2395">
        <f t="shared" si="409"/>
        <v>-1.1460988720255175E-2</v>
      </c>
      <c r="M2395">
        <f t="shared" si="410"/>
        <v>9408.0263902017778</v>
      </c>
      <c r="N2395">
        <f t="shared" si="411"/>
        <v>104.2739668004341</v>
      </c>
      <c r="O2395">
        <f t="shared" si="412"/>
        <v>4.1769531389305632</v>
      </c>
      <c r="P2395">
        <f t="shared" si="413"/>
        <v>-4.3579459544969314E-3</v>
      </c>
      <c r="R2395">
        <f t="shared" si="414"/>
        <v>0.23578436755573068</v>
      </c>
      <c r="S2395">
        <f t="shared" si="415"/>
        <v>0.19508275731603786</v>
      </c>
      <c r="T2395">
        <f t="shared" si="416"/>
        <v>7.6102810854837374E-2</v>
      </c>
      <c r="U2395">
        <f t="shared" si="417"/>
        <v>0.61975828954485668</v>
      </c>
    </row>
    <row r="2396" spans="1:21" x14ac:dyDescent="0.55000000000000004">
      <c r="A2396">
        <v>1.52</v>
      </c>
      <c r="B2396" t="s">
        <v>23</v>
      </c>
      <c r="C2396" t="s">
        <v>20</v>
      </c>
      <c r="D2396">
        <v>61.9</v>
      </c>
      <c r="E2396">
        <v>56</v>
      </c>
      <c r="F2396" t="s">
        <v>26</v>
      </c>
      <c r="G2396" t="s">
        <v>11</v>
      </c>
      <c r="H2396">
        <v>7614</v>
      </c>
      <c r="I2396">
        <f t="shared" si="407"/>
        <v>87.258237433493917</v>
      </c>
      <c r="J2396">
        <f t="shared" si="408"/>
        <v>3.8816128724783483</v>
      </c>
      <c r="K2396">
        <f t="shared" si="409"/>
        <v>-1.146023606954215E-2</v>
      </c>
      <c r="M2396">
        <f t="shared" si="410"/>
        <v>8178.1770248918037</v>
      </c>
      <c r="N2396">
        <f t="shared" si="411"/>
        <v>94.267737372558429</v>
      </c>
      <c r="O2396">
        <f t="shared" si="412"/>
        <v>4.0262672331381291</v>
      </c>
      <c r="P2396">
        <f t="shared" si="413"/>
        <v>-7.569138029099292E-3</v>
      </c>
      <c r="R2396">
        <f t="shared" si="414"/>
        <v>7.4097323994195399E-2</v>
      </c>
      <c r="S2396">
        <f t="shared" si="415"/>
        <v>8.0330524031120606E-2</v>
      </c>
      <c r="T2396">
        <f t="shared" si="416"/>
        <v>3.7266560425285596E-2</v>
      </c>
      <c r="U2396">
        <f t="shared" si="417"/>
        <v>0.33953035668996584</v>
      </c>
    </row>
    <row r="2397" spans="1:21" x14ac:dyDescent="0.55000000000000004">
      <c r="A2397">
        <v>1.01</v>
      </c>
      <c r="B2397" t="s">
        <v>15</v>
      </c>
      <c r="C2397" t="s">
        <v>24</v>
      </c>
      <c r="D2397">
        <v>62.3</v>
      </c>
      <c r="E2397">
        <v>56</v>
      </c>
      <c r="F2397" t="s">
        <v>10</v>
      </c>
      <c r="G2397" t="s">
        <v>11</v>
      </c>
      <c r="H2397">
        <v>7615</v>
      </c>
      <c r="I2397">
        <f t="shared" si="407"/>
        <v>87.263967363396901</v>
      </c>
      <c r="J2397">
        <f t="shared" si="408"/>
        <v>3.8816699076720615</v>
      </c>
      <c r="K2397">
        <f t="shared" si="409"/>
        <v>-1.1459483567090862E-2</v>
      </c>
      <c r="M2397">
        <f t="shared" si="410"/>
        <v>4877.0024127439756</v>
      </c>
      <c r="N2397">
        <f t="shared" si="411"/>
        <v>67.408911013523721</v>
      </c>
      <c r="O2397">
        <f t="shared" si="412"/>
        <v>3.6217945386426473</v>
      </c>
      <c r="P2397">
        <f t="shared" si="413"/>
        <v>-1.6188653597768797E-2</v>
      </c>
      <c r="R2397">
        <f t="shared" si="414"/>
        <v>0.35955319596270841</v>
      </c>
      <c r="S2397">
        <f t="shared" si="415"/>
        <v>0.22752869196503475</v>
      </c>
      <c r="T2397">
        <f t="shared" si="416"/>
        <v>6.694937364863883E-2</v>
      </c>
      <c r="U2397">
        <f t="shared" si="417"/>
        <v>0.41268613921303404</v>
      </c>
    </row>
    <row r="2398" spans="1:21" x14ac:dyDescent="0.55000000000000004">
      <c r="A2398">
        <v>1.79</v>
      </c>
      <c r="B2398" t="s">
        <v>13</v>
      </c>
      <c r="C2398" t="s">
        <v>20</v>
      </c>
      <c r="D2398">
        <v>59.7</v>
      </c>
      <c r="E2398">
        <v>57</v>
      </c>
      <c r="F2398" t="s">
        <v>10</v>
      </c>
      <c r="G2398" t="s">
        <v>11</v>
      </c>
      <c r="H2398">
        <v>7620</v>
      </c>
      <c r="I2398">
        <f t="shared" si="407"/>
        <v>87.292611371180783</v>
      </c>
      <c r="J2398">
        <f t="shared" si="408"/>
        <v>3.8819549713396007</v>
      </c>
      <c r="K2398">
        <f t="shared" si="409"/>
        <v>-1.1455723277057845E-2</v>
      </c>
      <c r="M2398">
        <f t="shared" si="410"/>
        <v>9925.8577019112417</v>
      </c>
      <c r="N2398">
        <f t="shared" si="411"/>
        <v>108.48711603322386</v>
      </c>
      <c r="O2398">
        <f t="shared" si="412"/>
        <v>4.2403998361063255</v>
      </c>
      <c r="P2398">
        <f t="shared" si="413"/>
        <v>-3.0058650809801427E-3</v>
      </c>
      <c r="R2398">
        <f t="shared" si="414"/>
        <v>0.30260599762614721</v>
      </c>
      <c r="S2398">
        <f t="shared" si="415"/>
        <v>0.24279838040267784</v>
      </c>
      <c r="T2398">
        <f t="shared" si="416"/>
        <v>9.2336172730780361E-2</v>
      </c>
      <c r="U2398">
        <f t="shared" si="417"/>
        <v>0.73761018765179753</v>
      </c>
    </row>
    <row r="2399" spans="1:21" x14ac:dyDescent="0.55000000000000004">
      <c r="A2399">
        <v>1.55</v>
      </c>
      <c r="B2399" t="s">
        <v>23</v>
      </c>
      <c r="C2399" t="s">
        <v>20</v>
      </c>
      <c r="D2399">
        <v>62.8</v>
      </c>
      <c r="E2399">
        <v>59</v>
      </c>
      <c r="F2399" t="s">
        <v>16</v>
      </c>
      <c r="G2399" t="s">
        <v>11</v>
      </c>
      <c r="H2399">
        <v>7620</v>
      </c>
      <c r="I2399">
        <f t="shared" si="407"/>
        <v>87.292611371180783</v>
      </c>
      <c r="J2399">
        <f t="shared" si="408"/>
        <v>3.8819549713396007</v>
      </c>
      <c r="K2399">
        <f t="shared" si="409"/>
        <v>-1.1455723277057845E-2</v>
      </c>
      <c r="M2399">
        <f t="shared" si="410"/>
        <v>8372.3637667828516</v>
      </c>
      <c r="N2399">
        <f t="shared" si="411"/>
        <v>95.847668334854603</v>
      </c>
      <c r="O2399">
        <f t="shared" si="412"/>
        <v>4.0500597445790394</v>
      </c>
      <c r="P2399">
        <f t="shared" si="413"/>
        <v>-7.0621077015304984E-3</v>
      </c>
      <c r="R2399">
        <f t="shared" si="414"/>
        <v>9.8735402464941155E-2</v>
      </c>
      <c r="S2399">
        <f t="shared" si="415"/>
        <v>9.8004365195313997E-2</v>
      </c>
      <c r="T2399">
        <f t="shared" si="416"/>
        <v>4.3304153314645086E-2</v>
      </c>
      <c r="U2399">
        <f t="shared" si="417"/>
        <v>0.38353017694887542</v>
      </c>
    </row>
    <row r="2400" spans="1:21" x14ac:dyDescent="0.55000000000000004">
      <c r="A2400">
        <v>1.32</v>
      </c>
      <c r="B2400" t="s">
        <v>15</v>
      </c>
      <c r="C2400" t="s">
        <v>18</v>
      </c>
      <c r="D2400">
        <v>60.8</v>
      </c>
      <c r="E2400">
        <v>60</v>
      </c>
      <c r="F2400" t="s">
        <v>10</v>
      </c>
      <c r="G2400" t="s">
        <v>11</v>
      </c>
      <c r="H2400">
        <v>7623</v>
      </c>
      <c r="I2400">
        <f t="shared" si="407"/>
        <v>87.309793265131489</v>
      </c>
      <c r="J2400">
        <f t="shared" si="408"/>
        <v>3.882125919770032</v>
      </c>
      <c r="K2400">
        <f t="shared" si="409"/>
        <v>-1.1453468879067492E-2</v>
      </c>
      <c r="M2400">
        <f t="shared" si="410"/>
        <v>6883.5987456181465</v>
      </c>
      <c r="N2400">
        <f t="shared" si="411"/>
        <v>83.734864290584028</v>
      </c>
      <c r="O2400">
        <f t="shared" si="412"/>
        <v>3.8676504901987245</v>
      </c>
      <c r="P2400">
        <f t="shared" si="413"/>
        <v>-1.0949340212891255E-2</v>
      </c>
      <c r="R2400">
        <f t="shared" si="414"/>
        <v>9.6996097911826507E-2</v>
      </c>
      <c r="S2400">
        <f t="shared" si="415"/>
        <v>4.0945337754856009E-2</v>
      </c>
      <c r="T2400">
        <f t="shared" si="416"/>
        <v>3.7287377767913619E-3</v>
      </c>
      <c r="U2400">
        <f t="shared" si="417"/>
        <v>4.401536962287373E-2</v>
      </c>
    </row>
    <row r="2401" spans="1:21" x14ac:dyDescent="0.55000000000000004">
      <c r="A2401">
        <v>1.55</v>
      </c>
      <c r="B2401" t="s">
        <v>15</v>
      </c>
      <c r="C2401" t="s">
        <v>20</v>
      </c>
      <c r="D2401">
        <v>62.6</v>
      </c>
      <c r="E2401">
        <v>56</v>
      </c>
      <c r="F2401" t="s">
        <v>10</v>
      </c>
      <c r="G2401" t="s">
        <v>11</v>
      </c>
      <c r="H2401">
        <v>7623</v>
      </c>
      <c r="I2401">
        <f t="shared" si="407"/>
        <v>87.309793265131489</v>
      </c>
      <c r="J2401">
        <f t="shared" si="408"/>
        <v>3.882125919770032</v>
      </c>
      <c r="K2401">
        <f t="shared" si="409"/>
        <v>-1.1453468879067492E-2</v>
      </c>
      <c r="M2401">
        <f t="shared" si="410"/>
        <v>8372.3637667828516</v>
      </c>
      <c r="N2401">
        <f t="shared" si="411"/>
        <v>95.847668334854603</v>
      </c>
      <c r="O2401">
        <f t="shared" si="412"/>
        <v>4.0500597445790394</v>
      </c>
      <c r="P2401">
        <f t="shared" si="413"/>
        <v>-7.0621077015304984E-3</v>
      </c>
      <c r="R2401">
        <f t="shared" si="414"/>
        <v>9.8302999709150157E-2</v>
      </c>
      <c r="S2401">
        <f t="shared" si="415"/>
        <v>9.7788286404439873E-2</v>
      </c>
      <c r="T2401">
        <f t="shared" si="416"/>
        <v>4.3258211680819315E-2</v>
      </c>
      <c r="U2401">
        <f t="shared" si="417"/>
        <v>0.38340883656327929</v>
      </c>
    </row>
    <row r="2402" spans="1:21" x14ac:dyDescent="0.55000000000000004">
      <c r="A2402">
        <v>1.01</v>
      </c>
      <c r="B2402" t="s">
        <v>8</v>
      </c>
      <c r="C2402" t="s">
        <v>12</v>
      </c>
      <c r="D2402">
        <v>62.1</v>
      </c>
      <c r="E2402">
        <v>56</v>
      </c>
      <c r="F2402" t="s">
        <v>10</v>
      </c>
      <c r="G2402" t="s">
        <v>11</v>
      </c>
      <c r="H2402">
        <v>7623</v>
      </c>
      <c r="I2402">
        <f t="shared" si="407"/>
        <v>87.309793265131489</v>
      </c>
      <c r="J2402">
        <f t="shared" si="408"/>
        <v>3.882125919770032</v>
      </c>
      <c r="K2402">
        <f t="shared" si="409"/>
        <v>-1.1453468879067492E-2</v>
      </c>
      <c r="M2402">
        <f t="shared" si="410"/>
        <v>4877.0024127439756</v>
      </c>
      <c r="N2402">
        <f t="shared" si="411"/>
        <v>67.408911013523721</v>
      </c>
      <c r="O2402">
        <f t="shared" si="412"/>
        <v>3.6217945386426473</v>
      </c>
      <c r="P2402">
        <f t="shared" si="413"/>
        <v>-1.6188653597768797E-2</v>
      </c>
      <c r="R2402">
        <f t="shared" si="414"/>
        <v>0.36022531644444766</v>
      </c>
      <c r="S2402">
        <f t="shared" si="415"/>
        <v>0.22793413553477618</v>
      </c>
      <c r="T2402">
        <f t="shared" si="416"/>
        <v>6.7058974002266791E-2</v>
      </c>
      <c r="U2402">
        <f t="shared" si="417"/>
        <v>0.41342799886202075</v>
      </c>
    </row>
    <row r="2403" spans="1:21" x14ac:dyDescent="0.55000000000000004">
      <c r="A2403">
        <v>1.78</v>
      </c>
      <c r="B2403" t="s">
        <v>13</v>
      </c>
      <c r="C2403" t="s">
        <v>12</v>
      </c>
      <c r="D2403">
        <v>63.1</v>
      </c>
      <c r="E2403">
        <v>57</v>
      </c>
      <c r="F2403" t="s">
        <v>16</v>
      </c>
      <c r="G2403" t="s">
        <v>11</v>
      </c>
      <c r="H2403">
        <v>7626</v>
      </c>
      <c r="I2403">
        <f t="shared" si="407"/>
        <v>87.326971778483198</v>
      </c>
      <c r="J2403">
        <f t="shared" si="408"/>
        <v>3.8822968009376519</v>
      </c>
      <c r="K2403">
        <f t="shared" si="409"/>
        <v>-1.1451215811497927E-2</v>
      </c>
      <c r="M2403">
        <f t="shared" si="410"/>
        <v>9861.1287879475585</v>
      </c>
      <c r="N2403">
        <f t="shared" si="411"/>
        <v>107.96047237912515</v>
      </c>
      <c r="O2403">
        <f t="shared" si="412"/>
        <v>4.2324689989593551</v>
      </c>
      <c r="P2403">
        <f t="shared" si="413"/>
        <v>-3.1748751901697417E-3</v>
      </c>
      <c r="R2403">
        <f t="shared" si="414"/>
        <v>0.29309320586776272</v>
      </c>
      <c r="S2403">
        <f t="shared" si="415"/>
        <v>0.23627866832462308</v>
      </c>
      <c r="T2403">
        <f t="shared" si="416"/>
        <v>9.0197173471417647E-2</v>
      </c>
      <c r="U2403">
        <f t="shared" si="417"/>
        <v>0.72274776386784045</v>
      </c>
    </row>
    <row r="2404" spans="1:21" x14ac:dyDescent="0.55000000000000004">
      <c r="A2404">
        <v>1</v>
      </c>
      <c r="B2404" t="s">
        <v>8</v>
      </c>
      <c r="C2404" t="s">
        <v>12</v>
      </c>
      <c r="D2404">
        <v>63.1</v>
      </c>
      <c r="E2404">
        <v>56</v>
      </c>
      <c r="F2404" t="s">
        <v>16</v>
      </c>
      <c r="G2404" t="s">
        <v>11</v>
      </c>
      <c r="H2404">
        <v>7627</v>
      </c>
      <c r="I2404">
        <f t="shared" si="407"/>
        <v>87.332697198701013</v>
      </c>
      <c r="J2404">
        <f t="shared" si="408"/>
        <v>3.8823537463887141</v>
      </c>
      <c r="K2404">
        <f t="shared" si="409"/>
        <v>-1.1450465084397668E-2</v>
      </c>
      <c r="M2404">
        <f t="shared" si="410"/>
        <v>4812.2734987802924</v>
      </c>
      <c r="N2404">
        <f t="shared" si="411"/>
        <v>66.882267359425001</v>
      </c>
      <c r="O2404">
        <f t="shared" si="412"/>
        <v>3.6138637014956769</v>
      </c>
      <c r="P2404">
        <f t="shared" si="413"/>
        <v>-1.6357663706958396E-2</v>
      </c>
      <c r="R2404">
        <f t="shared" si="414"/>
        <v>0.36904765979018062</v>
      </c>
      <c r="S2404">
        <f t="shared" si="415"/>
        <v>0.2341669328355542</v>
      </c>
      <c r="T2404">
        <f t="shared" si="416"/>
        <v>6.9156512371594453E-2</v>
      </c>
      <c r="U2404">
        <f t="shared" si="417"/>
        <v>0.42855889139797881</v>
      </c>
    </row>
    <row r="2405" spans="1:21" x14ac:dyDescent="0.55000000000000004">
      <c r="A2405">
        <v>1.2</v>
      </c>
      <c r="B2405" t="s">
        <v>17</v>
      </c>
      <c r="C2405" t="s">
        <v>12</v>
      </c>
      <c r="D2405">
        <v>62.7</v>
      </c>
      <c r="E2405">
        <v>56</v>
      </c>
      <c r="F2405" t="s">
        <v>16</v>
      </c>
      <c r="G2405" t="s">
        <v>11</v>
      </c>
      <c r="H2405">
        <v>7627</v>
      </c>
      <c r="I2405">
        <f t="shared" si="407"/>
        <v>87.332697198701013</v>
      </c>
      <c r="J2405">
        <f t="shared" si="408"/>
        <v>3.8823537463887141</v>
      </c>
      <c r="K2405">
        <f t="shared" si="409"/>
        <v>-1.1450465084397668E-2</v>
      </c>
      <c r="M2405">
        <f t="shared" si="410"/>
        <v>6106.8517780539496</v>
      </c>
      <c r="N2405">
        <f t="shared" si="411"/>
        <v>77.415140441399387</v>
      </c>
      <c r="O2405">
        <f t="shared" si="412"/>
        <v>3.7724804444350815</v>
      </c>
      <c r="P2405">
        <f t="shared" si="413"/>
        <v>-1.2977461523166433E-2</v>
      </c>
      <c r="R2405">
        <f t="shared" si="414"/>
        <v>0.19931142283283734</v>
      </c>
      <c r="S2405">
        <f t="shared" si="415"/>
        <v>0.11356063737201443</v>
      </c>
      <c r="T2405">
        <f t="shared" si="416"/>
        <v>2.8300693118403893E-2</v>
      </c>
      <c r="U2405">
        <f t="shared" si="417"/>
        <v>0.13335671761048737</v>
      </c>
    </row>
    <row r="2406" spans="1:21" x14ac:dyDescent="0.55000000000000004">
      <c r="A2406">
        <v>1.58</v>
      </c>
      <c r="B2406" t="s">
        <v>27</v>
      </c>
      <c r="C2406" t="s">
        <v>14</v>
      </c>
      <c r="D2406">
        <v>60.5</v>
      </c>
      <c r="E2406">
        <v>61</v>
      </c>
      <c r="F2406" t="s">
        <v>10</v>
      </c>
      <c r="G2406" t="s">
        <v>11</v>
      </c>
      <c r="H2406">
        <v>7628</v>
      </c>
      <c r="I2406">
        <f t="shared" si="407"/>
        <v>87.338422243592191</v>
      </c>
      <c r="J2406">
        <f t="shared" si="408"/>
        <v>3.8824106843739679</v>
      </c>
      <c r="K2406">
        <f t="shared" si="409"/>
        <v>-1.1449714504928186E-2</v>
      </c>
      <c r="M2406">
        <f t="shared" si="410"/>
        <v>8566.5505086739013</v>
      </c>
      <c r="N2406">
        <f t="shared" si="411"/>
        <v>97.427599297150749</v>
      </c>
      <c r="O2406">
        <f t="shared" si="412"/>
        <v>4.0738522560199506</v>
      </c>
      <c r="P2406">
        <f t="shared" si="413"/>
        <v>-6.5550773739617048E-3</v>
      </c>
      <c r="R2406">
        <f t="shared" si="414"/>
        <v>0.12304018204954133</v>
      </c>
      <c r="S2406">
        <f t="shared" si="415"/>
        <v>0.11551819685291803</v>
      </c>
      <c r="T2406">
        <f t="shared" si="416"/>
        <v>4.9309974448736707E-2</v>
      </c>
      <c r="U2406">
        <f t="shared" si="417"/>
        <v>0.42748988447351516</v>
      </c>
    </row>
    <row r="2407" spans="1:21" x14ac:dyDescent="0.55000000000000004">
      <c r="A2407">
        <v>1</v>
      </c>
      <c r="B2407" t="s">
        <v>17</v>
      </c>
      <c r="C2407" t="s">
        <v>9</v>
      </c>
      <c r="D2407">
        <v>61.3</v>
      </c>
      <c r="E2407">
        <v>62</v>
      </c>
      <c r="F2407" t="s">
        <v>22</v>
      </c>
      <c r="G2407" t="s">
        <v>11</v>
      </c>
      <c r="H2407">
        <v>7629</v>
      </c>
      <c r="I2407">
        <f t="shared" si="407"/>
        <v>87.344146913230546</v>
      </c>
      <c r="J2407">
        <f t="shared" si="408"/>
        <v>3.8824676148953712</v>
      </c>
      <c r="K2407">
        <f t="shared" si="409"/>
        <v>-1.1448964073041098E-2</v>
      </c>
      <c r="M2407">
        <f t="shared" si="410"/>
        <v>4812.2734987802924</v>
      </c>
      <c r="N2407">
        <f t="shared" si="411"/>
        <v>66.882267359425001</v>
      </c>
      <c r="O2407">
        <f t="shared" si="412"/>
        <v>3.6138637014956769</v>
      </c>
      <c r="P2407">
        <f t="shared" si="413"/>
        <v>-1.6357663706958396E-2</v>
      </c>
      <c r="R2407">
        <f t="shared" si="414"/>
        <v>0.36921306871407888</v>
      </c>
      <c r="S2407">
        <f t="shared" si="415"/>
        <v>0.2342673238784139</v>
      </c>
      <c r="T2407">
        <f t="shared" si="416"/>
        <v>6.9183812987692592E-2</v>
      </c>
      <c r="U2407">
        <f t="shared" si="417"/>
        <v>0.42874618197779346</v>
      </c>
    </row>
    <row r="2408" spans="1:21" x14ac:dyDescent="0.55000000000000004">
      <c r="A2408">
        <v>1.2</v>
      </c>
      <c r="B2408" t="s">
        <v>8</v>
      </c>
      <c r="C2408" t="s">
        <v>14</v>
      </c>
      <c r="D2408">
        <v>63.2</v>
      </c>
      <c r="E2408">
        <v>56</v>
      </c>
      <c r="F2408" t="s">
        <v>10</v>
      </c>
      <c r="G2408" t="s">
        <v>11</v>
      </c>
      <c r="H2408">
        <v>7630</v>
      </c>
      <c r="I2408">
        <f t="shared" si="407"/>
        <v>87.34987120768983</v>
      </c>
      <c r="J2408">
        <f t="shared" si="408"/>
        <v>3.8825245379548803</v>
      </c>
      <c r="K2408">
        <f t="shared" si="409"/>
        <v>-1.1448213788688049E-2</v>
      </c>
      <c r="M2408">
        <f t="shared" si="410"/>
        <v>6106.8517780539496</v>
      </c>
      <c r="N2408">
        <f t="shared" si="411"/>
        <v>77.415140441399387</v>
      </c>
      <c r="O2408">
        <f t="shared" si="412"/>
        <v>3.7724804444350815</v>
      </c>
      <c r="P2408">
        <f t="shared" si="413"/>
        <v>-1.2977461523166433E-2</v>
      </c>
      <c r="R2408">
        <f t="shared" si="414"/>
        <v>0.19962624140839455</v>
      </c>
      <c r="S2408">
        <f t="shared" si="415"/>
        <v>0.11373492174554964</v>
      </c>
      <c r="T2408">
        <f t="shared" si="416"/>
        <v>2.8343437998659644E-2</v>
      </c>
      <c r="U2408">
        <f t="shared" si="417"/>
        <v>0.13357959265133826</v>
      </c>
    </row>
    <row r="2409" spans="1:21" x14ac:dyDescent="0.55000000000000004">
      <c r="A2409">
        <v>1.02</v>
      </c>
      <c r="B2409" t="s">
        <v>21</v>
      </c>
      <c r="C2409" t="s">
        <v>12</v>
      </c>
      <c r="D2409">
        <v>61.3</v>
      </c>
      <c r="E2409">
        <v>57</v>
      </c>
      <c r="F2409" t="s">
        <v>26</v>
      </c>
      <c r="G2409" t="s">
        <v>11</v>
      </c>
      <c r="H2409">
        <v>7630</v>
      </c>
      <c r="I2409">
        <f t="shared" si="407"/>
        <v>87.34987120768983</v>
      </c>
      <c r="J2409">
        <f t="shared" si="408"/>
        <v>3.8825245379548803</v>
      </c>
      <c r="K2409">
        <f t="shared" si="409"/>
        <v>-1.1448213788688049E-2</v>
      </c>
      <c r="M2409">
        <f t="shared" si="410"/>
        <v>4941.7313267076588</v>
      </c>
      <c r="N2409">
        <f t="shared" si="411"/>
        <v>67.935554667622441</v>
      </c>
      <c r="O2409">
        <f t="shared" si="412"/>
        <v>3.6297253757896177</v>
      </c>
      <c r="P2409">
        <f t="shared" si="413"/>
        <v>-1.6019643488579198E-2</v>
      </c>
      <c r="R2409">
        <f t="shared" si="414"/>
        <v>0.35232879073294116</v>
      </c>
      <c r="S2409">
        <f t="shared" si="415"/>
        <v>0.22225924631195396</v>
      </c>
      <c r="T2409">
        <f t="shared" si="416"/>
        <v>6.5112057810309293E-2</v>
      </c>
      <c r="U2409">
        <f t="shared" si="417"/>
        <v>0.3993137955205</v>
      </c>
    </row>
    <row r="2410" spans="1:21" x14ac:dyDescent="0.55000000000000004">
      <c r="A2410">
        <v>1.01</v>
      </c>
      <c r="B2410" t="s">
        <v>17</v>
      </c>
      <c r="C2410" t="s">
        <v>18</v>
      </c>
      <c r="D2410">
        <v>62</v>
      </c>
      <c r="E2410">
        <v>56</v>
      </c>
      <c r="F2410" t="s">
        <v>10</v>
      </c>
      <c r="G2410" t="s">
        <v>11</v>
      </c>
      <c r="H2410">
        <v>7630</v>
      </c>
      <c r="I2410">
        <f t="shared" si="407"/>
        <v>87.34987120768983</v>
      </c>
      <c r="J2410">
        <f t="shared" si="408"/>
        <v>3.8825245379548803</v>
      </c>
      <c r="K2410">
        <f t="shared" si="409"/>
        <v>-1.1448213788688049E-2</v>
      </c>
      <c r="M2410">
        <f t="shared" si="410"/>
        <v>4877.0024127439756</v>
      </c>
      <c r="N2410">
        <f t="shared" si="411"/>
        <v>67.408911013523721</v>
      </c>
      <c r="O2410">
        <f t="shared" si="412"/>
        <v>3.6217945386426473</v>
      </c>
      <c r="P2410">
        <f t="shared" si="413"/>
        <v>-1.6188653597768797E-2</v>
      </c>
      <c r="R2410">
        <f t="shared" si="414"/>
        <v>0.36081226569541602</v>
      </c>
      <c r="S2410">
        <f t="shared" si="415"/>
        <v>0.22828837545453198</v>
      </c>
      <c r="T2410">
        <f t="shared" si="416"/>
        <v>6.7154758910956541E-2</v>
      </c>
      <c r="U2410">
        <f t="shared" si="417"/>
        <v>0.41407680679100911</v>
      </c>
    </row>
    <row r="2411" spans="1:21" x14ac:dyDescent="0.55000000000000004">
      <c r="A2411">
        <v>0.9</v>
      </c>
      <c r="B2411" t="s">
        <v>21</v>
      </c>
      <c r="C2411" t="s">
        <v>9</v>
      </c>
      <c r="D2411">
        <v>62.4</v>
      </c>
      <c r="E2411">
        <v>59</v>
      </c>
      <c r="F2411" t="s">
        <v>10</v>
      </c>
      <c r="G2411" t="s">
        <v>11</v>
      </c>
      <c r="H2411">
        <v>7631</v>
      </c>
      <c r="I2411">
        <f t="shared" si="407"/>
        <v>87.355595127043813</v>
      </c>
      <c r="J2411">
        <f t="shared" si="408"/>
        <v>3.8825814535544514</v>
      </c>
      <c r="K2411">
        <f t="shared" si="409"/>
        <v>-1.1447463651820705E-2</v>
      </c>
      <c r="M2411">
        <f t="shared" si="410"/>
        <v>4164.9843591434637</v>
      </c>
      <c r="N2411">
        <f t="shared" si="411"/>
        <v>61.6158308184378</v>
      </c>
      <c r="O2411">
        <f t="shared" si="412"/>
        <v>3.5345553300259747</v>
      </c>
      <c r="P2411">
        <f t="shared" si="413"/>
        <v>-1.8047764798854379E-2</v>
      </c>
      <c r="R2411">
        <f t="shared" si="414"/>
        <v>0.4542020234381518</v>
      </c>
      <c r="S2411">
        <f t="shared" si="415"/>
        <v>0.29465501632919927</v>
      </c>
      <c r="T2411">
        <f t="shared" si="416"/>
        <v>8.9637816409457033E-2</v>
      </c>
      <c r="U2411">
        <f t="shared" si="417"/>
        <v>0.57657323471683664</v>
      </c>
    </row>
    <row r="2412" spans="1:21" x14ac:dyDescent="0.55000000000000004">
      <c r="A2412">
        <v>1.18</v>
      </c>
      <c r="B2412" t="s">
        <v>17</v>
      </c>
      <c r="C2412" t="s">
        <v>12</v>
      </c>
      <c r="D2412">
        <v>62.4</v>
      </c>
      <c r="E2412">
        <v>55</v>
      </c>
      <c r="F2412" t="s">
        <v>10</v>
      </c>
      <c r="G2412" t="s">
        <v>11</v>
      </c>
      <c r="H2412">
        <v>7632</v>
      </c>
      <c r="I2412">
        <f t="shared" si="407"/>
        <v>87.36131867136622</v>
      </c>
      <c r="J2412">
        <f t="shared" si="408"/>
        <v>3.8826383616960385</v>
      </c>
      <c r="K2412">
        <f t="shared" si="409"/>
        <v>-1.1446713662390752E-2</v>
      </c>
      <c r="M2412">
        <f t="shared" si="410"/>
        <v>5977.393950126585</v>
      </c>
      <c r="N2412">
        <f t="shared" si="411"/>
        <v>76.361853133201947</v>
      </c>
      <c r="O2412">
        <f t="shared" si="412"/>
        <v>3.7566187701411411</v>
      </c>
      <c r="P2412">
        <f t="shared" si="413"/>
        <v>-1.3315481741545631E-2</v>
      </c>
      <c r="R2412">
        <f t="shared" si="414"/>
        <v>0.21679848661863405</v>
      </c>
      <c r="S2412">
        <f t="shared" si="415"/>
        <v>0.12590773245470122</v>
      </c>
      <c r="T2412">
        <f t="shared" si="416"/>
        <v>3.2457205594560889E-2</v>
      </c>
      <c r="U2412">
        <f t="shared" si="417"/>
        <v>0.16325804368592628</v>
      </c>
    </row>
    <row r="2413" spans="1:21" x14ac:dyDescent="0.55000000000000004">
      <c r="A2413">
        <v>1.35</v>
      </c>
      <c r="B2413" t="s">
        <v>15</v>
      </c>
      <c r="C2413" t="s">
        <v>14</v>
      </c>
      <c r="D2413">
        <v>61.5</v>
      </c>
      <c r="E2413">
        <v>56</v>
      </c>
      <c r="F2413" t="s">
        <v>10</v>
      </c>
      <c r="G2413" t="s">
        <v>11</v>
      </c>
      <c r="H2413">
        <v>7633</v>
      </c>
      <c r="I2413">
        <f t="shared" si="407"/>
        <v>87.367041840730764</v>
      </c>
      <c r="J2413">
        <f t="shared" si="408"/>
        <v>3.8826952623815969</v>
      </c>
      <c r="K2413">
        <f t="shared" si="409"/>
        <v>-1.1445963820349897E-2</v>
      </c>
      <c r="M2413">
        <f t="shared" si="410"/>
        <v>7077.7854875091944</v>
      </c>
      <c r="N2413">
        <f t="shared" si="411"/>
        <v>85.314795252880202</v>
      </c>
      <c r="O2413">
        <f t="shared" si="412"/>
        <v>3.8914430016396353</v>
      </c>
      <c r="P2413">
        <f t="shared" si="413"/>
        <v>-1.0442309885322461E-2</v>
      </c>
      <c r="R2413">
        <f t="shared" si="414"/>
        <v>7.2738702016350798E-2</v>
      </c>
      <c r="S2413">
        <f t="shared" si="415"/>
        <v>2.3489940194974052E-2</v>
      </c>
      <c r="T2413">
        <f t="shared" si="416"/>
        <v>2.253006910635744E-3</v>
      </c>
      <c r="U2413">
        <f t="shared" si="417"/>
        <v>8.7686275335156064E-2</v>
      </c>
    </row>
    <row r="2414" spans="1:21" x14ac:dyDescent="0.55000000000000004">
      <c r="A2414">
        <v>1.2</v>
      </c>
      <c r="B2414" t="s">
        <v>23</v>
      </c>
      <c r="C2414" t="s">
        <v>9</v>
      </c>
      <c r="D2414">
        <v>61.9</v>
      </c>
      <c r="E2414">
        <v>55</v>
      </c>
      <c r="F2414" t="s">
        <v>10</v>
      </c>
      <c r="G2414" t="s">
        <v>28</v>
      </c>
      <c r="H2414">
        <v>7634</v>
      </c>
      <c r="I2414">
        <f t="shared" si="407"/>
        <v>87.372764635211126</v>
      </c>
      <c r="J2414">
        <f t="shared" si="408"/>
        <v>3.8827521556130797</v>
      </c>
      <c r="K2414">
        <f t="shared" si="409"/>
        <v>-1.1445214125649873E-2</v>
      </c>
      <c r="M2414">
        <f t="shared" si="410"/>
        <v>6106.8517780539496</v>
      </c>
      <c r="N2414">
        <f t="shared" si="411"/>
        <v>77.415140441399387</v>
      </c>
      <c r="O2414">
        <f t="shared" si="412"/>
        <v>3.7724804444350815</v>
      </c>
      <c r="P2414">
        <f t="shared" si="413"/>
        <v>-1.2977461523166433E-2</v>
      </c>
      <c r="R2414">
        <f t="shared" si="414"/>
        <v>0.20004561461174356</v>
      </c>
      <c r="S2414">
        <f t="shared" si="415"/>
        <v>0.11396714108092704</v>
      </c>
      <c r="T2414">
        <f t="shared" si="416"/>
        <v>2.8400399190709243E-2</v>
      </c>
      <c r="U2414">
        <f t="shared" si="417"/>
        <v>0.13387669122612919</v>
      </c>
    </row>
    <row r="2415" spans="1:21" x14ac:dyDescent="0.55000000000000004">
      <c r="A2415">
        <v>1.04</v>
      </c>
      <c r="B2415" t="s">
        <v>17</v>
      </c>
      <c r="C2415" t="s">
        <v>24</v>
      </c>
      <c r="D2415">
        <v>59.4</v>
      </c>
      <c r="E2415">
        <v>61</v>
      </c>
      <c r="F2415" t="s">
        <v>16</v>
      </c>
      <c r="G2415" t="s">
        <v>11</v>
      </c>
      <c r="H2415">
        <v>7635</v>
      </c>
      <c r="I2415">
        <f t="shared" si="407"/>
        <v>87.378487054880964</v>
      </c>
      <c r="J2415">
        <f t="shared" si="408"/>
        <v>3.8828090413924401</v>
      </c>
      <c r="K2415">
        <f t="shared" si="409"/>
        <v>-1.1444464578242431E-2</v>
      </c>
      <c r="M2415">
        <f t="shared" si="410"/>
        <v>5071.1891546350253</v>
      </c>
      <c r="N2415">
        <f t="shared" si="411"/>
        <v>68.988841975819881</v>
      </c>
      <c r="O2415">
        <f t="shared" si="412"/>
        <v>3.6455870500835581</v>
      </c>
      <c r="P2415">
        <f t="shared" si="413"/>
        <v>-1.5681623270200003E-2</v>
      </c>
      <c r="R2415">
        <f t="shared" si="414"/>
        <v>0.33579709827962995</v>
      </c>
      <c r="S2415">
        <f t="shared" si="415"/>
        <v>0.2104596417137648</v>
      </c>
      <c r="T2415">
        <f t="shared" si="416"/>
        <v>6.1095456608860226E-2</v>
      </c>
      <c r="U2415">
        <f t="shared" si="417"/>
        <v>0.37023651591469109</v>
      </c>
    </row>
    <row r="2416" spans="1:21" x14ac:dyDescent="0.55000000000000004">
      <c r="A2416">
        <v>0.95</v>
      </c>
      <c r="B2416" t="s">
        <v>17</v>
      </c>
      <c r="C2416" t="s">
        <v>25</v>
      </c>
      <c r="D2416">
        <v>59.9</v>
      </c>
      <c r="E2416">
        <v>59</v>
      </c>
      <c r="F2416" t="s">
        <v>10</v>
      </c>
      <c r="G2416" t="s">
        <v>11</v>
      </c>
      <c r="H2416">
        <v>7636</v>
      </c>
      <c r="I2416">
        <f t="shared" si="407"/>
        <v>87.384209099813916</v>
      </c>
      <c r="J2416">
        <f t="shared" si="408"/>
        <v>3.8828659197216293</v>
      </c>
      <c r="K2416">
        <f t="shared" si="409"/>
        <v>-1.1443715178079348E-2</v>
      </c>
      <c r="M2416">
        <f t="shared" si="410"/>
        <v>4488.628928961878</v>
      </c>
      <c r="N2416">
        <f t="shared" si="411"/>
        <v>64.2490490889314</v>
      </c>
      <c r="O2416">
        <f t="shared" si="412"/>
        <v>3.5742095157608258</v>
      </c>
      <c r="P2416">
        <f t="shared" si="413"/>
        <v>-1.7202714252906388E-2</v>
      </c>
      <c r="R2416">
        <f t="shared" si="414"/>
        <v>0.41217536289132034</v>
      </c>
      <c r="S2416">
        <f t="shared" si="415"/>
        <v>0.26475218176383064</v>
      </c>
      <c r="T2416">
        <f t="shared" si="416"/>
        <v>7.9491903749005E-2</v>
      </c>
      <c r="U2416">
        <f t="shared" si="417"/>
        <v>0.50324557936032088</v>
      </c>
    </row>
    <row r="2417" spans="1:21" x14ac:dyDescent="0.55000000000000004">
      <c r="A2417">
        <v>1.35</v>
      </c>
      <c r="B2417" t="s">
        <v>15</v>
      </c>
      <c r="C2417" t="s">
        <v>14</v>
      </c>
      <c r="D2417">
        <v>62.1</v>
      </c>
      <c r="E2417">
        <v>56</v>
      </c>
      <c r="F2417" t="s">
        <v>16</v>
      </c>
      <c r="G2417" t="s">
        <v>11</v>
      </c>
      <c r="H2417">
        <v>7636</v>
      </c>
      <c r="I2417">
        <f t="shared" si="407"/>
        <v>87.384209099813916</v>
      </c>
      <c r="J2417">
        <f t="shared" si="408"/>
        <v>3.8828659197216293</v>
      </c>
      <c r="K2417">
        <f t="shared" si="409"/>
        <v>-1.1443715178079348E-2</v>
      </c>
      <c r="M2417">
        <f t="shared" si="410"/>
        <v>7077.7854875091944</v>
      </c>
      <c r="N2417">
        <f t="shared" si="411"/>
        <v>85.314795252880202</v>
      </c>
      <c r="O2417">
        <f t="shared" si="412"/>
        <v>3.8914430016396353</v>
      </c>
      <c r="P2417">
        <f t="shared" si="413"/>
        <v>-1.0442309885322461E-2</v>
      </c>
      <c r="R2417">
        <f t="shared" si="414"/>
        <v>7.3103000588109701E-2</v>
      </c>
      <c r="S2417">
        <f t="shared" si="415"/>
        <v>2.368178264988291E-2</v>
      </c>
      <c r="T2417">
        <f t="shared" si="416"/>
        <v>2.2089565015474188E-3</v>
      </c>
      <c r="U2417">
        <f t="shared" si="417"/>
        <v>8.750700949592817E-2</v>
      </c>
    </row>
    <row r="2418" spans="1:21" x14ac:dyDescent="0.55000000000000004">
      <c r="A2418">
        <v>1.2</v>
      </c>
      <c r="B2418" t="s">
        <v>17</v>
      </c>
      <c r="C2418" t="s">
        <v>12</v>
      </c>
      <c r="D2418">
        <v>63.8</v>
      </c>
      <c r="E2418">
        <v>55</v>
      </c>
      <c r="F2418" t="s">
        <v>16</v>
      </c>
      <c r="G2418" t="s">
        <v>11</v>
      </c>
      <c r="H2418">
        <v>7856</v>
      </c>
      <c r="I2418">
        <f t="shared" si="407"/>
        <v>88.634079224641354</v>
      </c>
      <c r="J2418">
        <f t="shared" si="408"/>
        <v>3.8952014747788932</v>
      </c>
      <c r="K2418">
        <f t="shared" si="409"/>
        <v>-1.1282342060163104E-2</v>
      </c>
      <c r="M2418">
        <f t="shared" si="410"/>
        <v>6106.8517780539496</v>
      </c>
      <c r="N2418">
        <f t="shared" si="411"/>
        <v>77.415140441399387</v>
      </c>
      <c r="O2418">
        <f t="shared" si="412"/>
        <v>3.7724804444350815</v>
      </c>
      <c r="P2418">
        <f t="shared" si="413"/>
        <v>-1.2977461523166433E-2</v>
      </c>
      <c r="R2418">
        <f t="shared" si="414"/>
        <v>0.22265125024771518</v>
      </c>
      <c r="S2418">
        <f t="shared" si="415"/>
        <v>0.12657590490456594</v>
      </c>
      <c r="T2418">
        <f t="shared" si="416"/>
        <v>3.1505695183784529E-2</v>
      </c>
      <c r="U2418">
        <f t="shared" si="417"/>
        <v>0.15024535277906853</v>
      </c>
    </row>
    <row r="2419" spans="1:21" x14ac:dyDescent="0.55000000000000004">
      <c r="A2419">
        <v>0.96</v>
      </c>
      <c r="B2419" t="s">
        <v>17</v>
      </c>
      <c r="C2419" t="s">
        <v>25</v>
      </c>
      <c r="D2419">
        <v>59.9</v>
      </c>
      <c r="E2419">
        <v>59</v>
      </c>
      <c r="F2419" t="s">
        <v>10</v>
      </c>
      <c r="G2419" t="s">
        <v>11</v>
      </c>
      <c r="H2419">
        <v>7857</v>
      </c>
      <c r="I2419">
        <f t="shared" si="407"/>
        <v>88.639720216164946</v>
      </c>
      <c r="J2419">
        <f t="shared" si="408"/>
        <v>3.8952567531448947</v>
      </c>
      <c r="K2419">
        <f t="shared" si="409"/>
        <v>-1.1281624057040212E-2</v>
      </c>
      <c r="M2419">
        <f t="shared" si="410"/>
        <v>4553.3578429255613</v>
      </c>
      <c r="N2419">
        <f t="shared" si="411"/>
        <v>64.77569274303012</v>
      </c>
      <c r="O2419">
        <f t="shared" si="412"/>
        <v>3.5821403529077962</v>
      </c>
      <c r="P2419">
        <f t="shared" si="413"/>
        <v>-1.7033704143716789E-2</v>
      </c>
      <c r="R2419">
        <f t="shared" si="414"/>
        <v>0.42047119219478662</v>
      </c>
      <c r="S2419">
        <f t="shared" si="415"/>
        <v>0.2692249864387864</v>
      </c>
      <c r="T2419">
        <f t="shared" si="416"/>
        <v>8.0384020895233471E-2</v>
      </c>
      <c r="U2419">
        <f t="shared" si="417"/>
        <v>0.50986276954398557</v>
      </c>
    </row>
    <row r="2420" spans="1:21" x14ac:dyDescent="0.55000000000000004">
      <c r="A2420">
        <v>1.2</v>
      </c>
      <c r="B2420" t="s">
        <v>17</v>
      </c>
      <c r="C2420" t="s">
        <v>12</v>
      </c>
      <c r="D2420">
        <v>63</v>
      </c>
      <c r="E2420">
        <v>57</v>
      </c>
      <c r="F2420" t="s">
        <v>16</v>
      </c>
      <c r="G2420" t="s">
        <v>11</v>
      </c>
      <c r="H2420">
        <v>7858</v>
      </c>
      <c r="I2420">
        <f t="shared" si="407"/>
        <v>88.645360848721239</v>
      </c>
      <c r="J2420">
        <f t="shared" si="408"/>
        <v>3.8953120244757873</v>
      </c>
      <c r="K2420">
        <f t="shared" si="409"/>
        <v>-1.128090619098005E-2</v>
      </c>
      <c r="M2420">
        <f t="shared" si="410"/>
        <v>6106.8517780539496</v>
      </c>
      <c r="N2420">
        <f t="shared" si="411"/>
        <v>77.415140441399387</v>
      </c>
      <c r="O2420">
        <f t="shared" si="412"/>
        <v>3.7724804444350815</v>
      </c>
      <c r="P2420">
        <f t="shared" si="413"/>
        <v>-1.2977461523166433E-2</v>
      </c>
      <c r="R2420">
        <f t="shared" si="414"/>
        <v>0.22284909925503313</v>
      </c>
      <c r="S2420">
        <f t="shared" si="415"/>
        <v>0.12668706291902759</v>
      </c>
      <c r="T2420">
        <f t="shared" si="416"/>
        <v>3.1533181236549572E-2</v>
      </c>
      <c r="U2420">
        <f t="shared" si="417"/>
        <v>0.15039175962148407</v>
      </c>
    </row>
    <row r="2421" spans="1:21" x14ac:dyDescent="0.55000000000000004">
      <c r="A2421">
        <v>1.29</v>
      </c>
      <c r="B2421" t="s">
        <v>23</v>
      </c>
      <c r="C2421" t="s">
        <v>9</v>
      </c>
      <c r="D2421">
        <v>61.8</v>
      </c>
      <c r="E2421">
        <v>56</v>
      </c>
      <c r="F2421" t="s">
        <v>26</v>
      </c>
      <c r="G2421" t="s">
        <v>11</v>
      </c>
      <c r="H2421">
        <v>7858</v>
      </c>
      <c r="I2421">
        <f t="shared" si="407"/>
        <v>88.645360848721239</v>
      </c>
      <c r="J2421">
        <f t="shared" si="408"/>
        <v>3.8953120244757873</v>
      </c>
      <c r="K2421">
        <f t="shared" si="409"/>
        <v>-1.128090619098005E-2</v>
      </c>
      <c r="M2421">
        <f t="shared" si="410"/>
        <v>6689.4120037270968</v>
      </c>
      <c r="N2421">
        <f t="shared" si="411"/>
        <v>82.154933328287882</v>
      </c>
      <c r="O2421">
        <f t="shared" si="412"/>
        <v>3.8438579787578138</v>
      </c>
      <c r="P2421">
        <f t="shared" si="413"/>
        <v>-1.1456370540460049E-2</v>
      </c>
      <c r="R2421">
        <f t="shared" si="414"/>
        <v>0.14871315809021421</v>
      </c>
      <c r="S2421">
        <f t="shared" si="415"/>
        <v>7.3217903997363956E-2</v>
      </c>
      <c r="T2421">
        <f t="shared" si="416"/>
        <v>1.3209223136597885E-2</v>
      </c>
      <c r="U2421">
        <f t="shared" si="417"/>
        <v>1.5554100575740639E-2</v>
      </c>
    </row>
    <row r="2422" spans="1:21" x14ac:dyDescent="0.55000000000000004">
      <c r="A2422">
        <v>1.36</v>
      </c>
      <c r="B2422" t="s">
        <v>15</v>
      </c>
      <c r="C2422" t="s">
        <v>14</v>
      </c>
      <c r="D2422">
        <v>61.6</v>
      </c>
      <c r="E2422">
        <v>55</v>
      </c>
      <c r="F2422" t="s">
        <v>10</v>
      </c>
      <c r="G2422" t="s">
        <v>11</v>
      </c>
      <c r="H2422">
        <v>7860</v>
      </c>
      <c r="I2422">
        <f t="shared" si="407"/>
        <v>88.656641037206001</v>
      </c>
      <c r="J2422">
        <f t="shared" si="408"/>
        <v>3.8954225460394079</v>
      </c>
      <c r="K2422">
        <f t="shared" si="409"/>
        <v>-1.1279470869873538E-2</v>
      </c>
      <c r="M2422">
        <f t="shared" si="410"/>
        <v>7142.5144014728776</v>
      </c>
      <c r="N2422">
        <f t="shared" si="411"/>
        <v>85.841438906978908</v>
      </c>
      <c r="O2422">
        <f t="shared" si="412"/>
        <v>3.8993738387866053</v>
      </c>
      <c r="P2422">
        <f t="shared" si="413"/>
        <v>-1.0273299776132862E-2</v>
      </c>
      <c r="R2422">
        <f t="shared" si="414"/>
        <v>9.1283155028895988E-2</v>
      </c>
      <c r="S2422">
        <f t="shared" si="415"/>
        <v>3.175399042070242E-2</v>
      </c>
      <c r="T2422">
        <f t="shared" si="416"/>
        <v>1.0143425265161047E-3</v>
      </c>
      <c r="U2422">
        <f t="shared" si="417"/>
        <v>8.9203749479779992E-2</v>
      </c>
    </row>
    <row r="2423" spans="1:21" x14ac:dyDescent="0.55000000000000004">
      <c r="A2423">
        <v>1.65</v>
      </c>
      <c r="B2423" t="s">
        <v>27</v>
      </c>
      <c r="C2423" t="s">
        <v>14</v>
      </c>
      <c r="D2423">
        <v>62.2</v>
      </c>
      <c r="E2423">
        <v>54</v>
      </c>
      <c r="F2423" t="s">
        <v>10</v>
      </c>
      <c r="G2423" t="s">
        <v>11</v>
      </c>
      <c r="H2423">
        <v>7863</v>
      </c>
      <c r="I2423">
        <f t="shared" si="407"/>
        <v>88.673558629390755</v>
      </c>
      <c r="J2423">
        <f t="shared" si="408"/>
        <v>3.8955882756662628</v>
      </c>
      <c r="K2423">
        <f t="shared" si="409"/>
        <v>-1.1277318915094843E-2</v>
      </c>
      <c r="M2423">
        <f t="shared" si="410"/>
        <v>9019.6529064196802</v>
      </c>
      <c r="N2423">
        <f t="shared" si="411"/>
        <v>101.11410487584178</v>
      </c>
      <c r="O2423">
        <f t="shared" si="412"/>
        <v>4.1293681160487417</v>
      </c>
      <c r="P2423">
        <f t="shared" si="413"/>
        <v>-5.3720066096345186E-3</v>
      </c>
      <c r="R2423">
        <f t="shared" si="414"/>
        <v>0.14710071301280431</v>
      </c>
      <c r="S2423">
        <f t="shared" si="415"/>
        <v>0.14029600749921425</v>
      </c>
      <c r="T2423">
        <f t="shared" si="416"/>
        <v>6.0011434432838136E-2</v>
      </c>
      <c r="U2423">
        <f t="shared" si="417"/>
        <v>0.52364505694309882</v>
      </c>
    </row>
    <row r="2424" spans="1:21" x14ac:dyDescent="0.55000000000000004">
      <c r="A2424">
        <v>1.28</v>
      </c>
      <c r="B2424" t="s">
        <v>15</v>
      </c>
      <c r="C2424" t="s">
        <v>18</v>
      </c>
      <c r="D2424">
        <v>61.9</v>
      </c>
      <c r="E2424">
        <v>55</v>
      </c>
      <c r="F2424" t="s">
        <v>10</v>
      </c>
      <c r="G2424" t="s">
        <v>28</v>
      </c>
      <c r="H2424">
        <v>7863</v>
      </c>
      <c r="I2424">
        <f t="shared" si="407"/>
        <v>88.673558629390755</v>
      </c>
      <c r="J2424">
        <f t="shared" si="408"/>
        <v>3.8955882756662628</v>
      </c>
      <c r="K2424">
        <f t="shared" si="409"/>
        <v>-1.1277318915094843E-2</v>
      </c>
      <c r="M2424">
        <f t="shared" si="410"/>
        <v>6624.6830897634136</v>
      </c>
      <c r="N2424">
        <f t="shared" si="411"/>
        <v>81.628289674189148</v>
      </c>
      <c r="O2424">
        <f t="shared" si="412"/>
        <v>3.8359271416108438</v>
      </c>
      <c r="P2424">
        <f t="shared" si="413"/>
        <v>-1.1625380649649648E-2</v>
      </c>
      <c r="R2424">
        <f t="shared" si="414"/>
        <v>0.15748657131331381</v>
      </c>
      <c r="S2424">
        <f t="shared" si="415"/>
        <v>7.9451744850425568E-2</v>
      </c>
      <c r="T2424">
        <f t="shared" si="416"/>
        <v>1.531505124093616E-2</v>
      </c>
      <c r="U2424">
        <f t="shared" si="417"/>
        <v>3.0863872625692887E-2</v>
      </c>
    </row>
    <row r="2425" spans="1:21" x14ac:dyDescent="0.55000000000000004">
      <c r="A2425">
        <v>1.01</v>
      </c>
      <c r="B2425" t="s">
        <v>17</v>
      </c>
      <c r="C2425" t="s">
        <v>24</v>
      </c>
      <c r="D2425">
        <v>60.1</v>
      </c>
      <c r="E2425">
        <v>59</v>
      </c>
      <c r="F2425" t="s">
        <v>22</v>
      </c>
      <c r="G2425" t="s">
        <v>11</v>
      </c>
      <c r="H2425">
        <v>7865</v>
      </c>
      <c r="I2425">
        <f t="shared" si="407"/>
        <v>88.68483523128404</v>
      </c>
      <c r="J2425">
        <f t="shared" si="408"/>
        <v>3.8956987269593055</v>
      </c>
      <c r="K2425">
        <f t="shared" si="409"/>
        <v>-1.1275884962655315E-2</v>
      </c>
      <c r="M2425">
        <f t="shared" si="410"/>
        <v>4877.0024127439756</v>
      </c>
      <c r="N2425">
        <f t="shared" si="411"/>
        <v>67.408911013523721</v>
      </c>
      <c r="O2425">
        <f t="shared" si="412"/>
        <v>3.6217945386426473</v>
      </c>
      <c r="P2425">
        <f t="shared" si="413"/>
        <v>-1.6188653597768797E-2</v>
      </c>
      <c r="R2425">
        <f t="shared" si="414"/>
        <v>0.37991069132308003</v>
      </c>
      <c r="S2425">
        <f t="shared" si="415"/>
        <v>0.23990487395363763</v>
      </c>
      <c r="T2425">
        <f t="shared" si="416"/>
        <v>7.0309386714420691E-2</v>
      </c>
      <c r="U2425">
        <f t="shared" si="417"/>
        <v>0.43568807693445938</v>
      </c>
    </row>
    <row r="2426" spans="1:21" x14ac:dyDescent="0.55000000000000004">
      <c r="A2426">
        <v>1.1399999999999999</v>
      </c>
      <c r="B2426" t="s">
        <v>17</v>
      </c>
      <c r="C2426" t="s">
        <v>12</v>
      </c>
      <c r="D2426">
        <v>61</v>
      </c>
      <c r="E2426">
        <v>56</v>
      </c>
      <c r="F2426" t="s">
        <v>10</v>
      </c>
      <c r="G2426" t="s">
        <v>11</v>
      </c>
      <c r="H2426">
        <v>7865</v>
      </c>
      <c r="I2426">
        <f t="shared" si="407"/>
        <v>88.68483523128404</v>
      </c>
      <c r="J2426">
        <f t="shared" si="408"/>
        <v>3.8956987269593055</v>
      </c>
      <c r="K2426">
        <f t="shared" si="409"/>
        <v>-1.1275884962655315E-2</v>
      </c>
      <c r="M2426">
        <f t="shared" si="410"/>
        <v>5718.4782942718521</v>
      </c>
      <c r="N2426">
        <f t="shared" si="411"/>
        <v>74.255278516807067</v>
      </c>
      <c r="O2426">
        <f t="shared" si="412"/>
        <v>3.7248954215532604</v>
      </c>
      <c r="P2426">
        <f t="shared" si="413"/>
        <v>-1.3991522178304024E-2</v>
      </c>
      <c r="R2426">
        <f t="shared" si="414"/>
        <v>0.27292075088724066</v>
      </c>
      <c r="S2426">
        <f t="shared" si="415"/>
        <v>0.16270602157455294</v>
      </c>
      <c r="T2426">
        <f t="shared" si="416"/>
        <v>4.3844074549204574E-2</v>
      </c>
      <c r="U2426">
        <f t="shared" si="417"/>
        <v>0.24083583901774872</v>
      </c>
    </row>
    <row r="2427" spans="1:21" x14ac:dyDescent="0.55000000000000004">
      <c r="A2427">
        <v>1.5</v>
      </c>
      <c r="B2427" t="s">
        <v>27</v>
      </c>
      <c r="C2427" t="s">
        <v>14</v>
      </c>
      <c r="D2427">
        <v>60.2</v>
      </c>
      <c r="E2427">
        <v>60</v>
      </c>
      <c r="F2427" t="s">
        <v>16</v>
      </c>
      <c r="G2427" t="s">
        <v>11</v>
      </c>
      <c r="H2427">
        <v>7866</v>
      </c>
      <c r="I2427">
        <f t="shared" si="407"/>
        <v>88.690472994566903</v>
      </c>
      <c r="J2427">
        <f t="shared" si="408"/>
        <v>3.8957539420737279</v>
      </c>
      <c r="K2427">
        <f t="shared" si="409"/>
        <v>-1.1275168191528972E-2</v>
      </c>
      <c r="M2427">
        <f t="shared" si="410"/>
        <v>8048.7191969644373</v>
      </c>
      <c r="N2427">
        <f t="shared" si="411"/>
        <v>93.214450064360989</v>
      </c>
      <c r="O2427">
        <f t="shared" si="412"/>
        <v>4.0104055588441891</v>
      </c>
      <c r="P2427">
        <f t="shared" si="413"/>
        <v>-7.90715824747849E-3</v>
      </c>
      <c r="R2427">
        <f t="shared" si="414"/>
        <v>2.3228985121337056E-2</v>
      </c>
      <c r="S2427">
        <f t="shared" si="415"/>
        <v>5.1008602356548714E-2</v>
      </c>
      <c r="T2427">
        <f t="shared" si="416"/>
        <v>2.94298917424522E-2</v>
      </c>
      <c r="U2427">
        <f t="shared" si="417"/>
        <v>0.29871039498824203</v>
      </c>
    </row>
    <row r="2428" spans="1:21" x14ac:dyDescent="0.55000000000000004">
      <c r="A2428">
        <v>1</v>
      </c>
      <c r="B2428" t="s">
        <v>21</v>
      </c>
      <c r="C2428" t="s">
        <v>18</v>
      </c>
      <c r="D2428">
        <v>61.9</v>
      </c>
      <c r="E2428">
        <v>58</v>
      </c>
      <c r="F2428" t="s">
        <v>10</v>
      </c>
      <c r="G2428" t="s">
        <v>11</v>
      </c>
      <c r="H2428">
        <v>7866</v>
      </c>
      <c r="I2428">
        <f t="shared" si="407"/>
        <v>88.690472994566903</v>
      </c>
      <c r="J2428">
        <f t="shared" si="408"/>
        <v>3.8957539420737279</v>
      </c>
      <c r="K2428">
        <f t="shared" si="409"/>
        <v>-1.1275168191528972E-2</v>
      </c>
      <c r="M2428">
        <f t="shared" si="410"/>
        <v>4812.2734987802924</v>
      </c>
      <c r="N2428">
        <f t="shared" si="411"/>
        <v>66.882267359425001</v>
      </c>
      <c r="O2428">
        <f t="shared" si="412"/>
        <v>3.6138637014956769</v>
      </c>
      <c r="P2428">
        <f t="shared" si="413"/>
        <v>-1.6357663706958396E-2</v>
      </c>
      <c r="R2428">
        <f t="shared" si="414"/>
        <v>0.38821847205945942</v>
      </c>
      <c r="S2428">
        <f t="shared" si="415"/>
        <v>0.24589118649167485</v>
      </c>
      <c r="T2428">
        <f t="shared" si="416"/>
        <v>7.2358327751059021E-2</v>
      </c>
      <c r="U2428">
        <f t="shared" si="417"/>
        <v>0.45076893125620071</v>
      </c>
    </row>
    <row r="2429" spans="1:21" x14ac:dyDescent="0.55000000000000004">
      <c r="A2429">
        <v>1.5</v>
      </c>
      <c r="B2429" t="s">
        <v>27</v>
      </c>
      <c r="C2429" t="s">
        <v>14</v>
      </c>
      <c r="D2429">
        <v>62.9</v>
      </c>
      <c r="E2429">
        <v>58</v>
      </c>
      <c r="F2429" t="s">
        <v>16</v>
      </c>
      <c r="G2429" t="s">
        <v>11</v>
      </c>
      <c r="H2429">
        <v>7866</v>
      </c>
      <c r="I2429">
        <f t="shared" si="407"/>
        <v>88.690472994566903</v>
      </c>
      <c r="J2429">
        <f t="shared" si="408"/>
        <v>3.8957539420737279</v>
      </c>
      <c r="K2429">
        <f t="shared" si="409"/>
        <v>-1.1275168191528972E-2</v>
      </c>
      <c r="M2429">
        <f t="shared" si="410"/>
        <v>8048.7191969644373</v>
      </c>
      <c r="N2429">
        <f t="shared" si="411"/>
        <v>93.214450064360989</v>
      </c>
      <c r="O2429">
        <f t="shared" si="412"/>
        <v>4.0104055588441891</v>
      </c>
      <c r="P2429">
        <f t="shared" si="413"/>
        <v>-7.90715824747849E-3</v>
      </c>
      <c r="R2429">
        <f t="shared" si="414"/>
        <v>2.3228985121337056E-2</v>
      </c>
      <c r="S2429">
        <f t="shared" si="415"/>
        <v>5.1008602356548714E-2</v>
      </c>
      <c r="T2429">
        <f t="shared" si="416"/>
        <v>2.94298917424522E-2</v>
      </c>
      <c r="U2429">
        <f t="shared" si="417"/>
        <v>0.29871039498824203</v>
      </c>
    </row>
    <row r="2430" spans="1:21" x14ac:dyDescent="0.55000000000000004">
      <c r="A2430">
        <v>1.82</v>
      </c>
      <c r="B2430" t="s">
        <v>13</v>
      </c>
      <c r="C2430" t="s">
        <v>14</v>
      </c>
      <c r="D2430">
        <v>61.9</v>
      </c>
      <c r="E2430">
        <v>58</v>
      </c>
      <c r="F2430" t="s">
        <v>10</v>
      </c>
      <c r="G2430" t="s">
        <v>11</v>
      </c>
      <c r="H2430">
        <v>7870</v>
      </c>
      <c r="I2430">
        <f t="shared" si="407"/>
        <v>88.713020464867498</v>
      </c>
      <c r="J2430">
        <f t="shared" si="408"/>
        <v>3.8959747323590648</v>
      </c>
      <c r="K2430">
        <f t="shared" si="409"/>
        <v>-1.1272302473299555E-2</v>
      </c>
      <c r="M2430">
        <f t="shared" si="410"/>
        <v>10120.044443802291</v>
      </c>
      <c r="N2430">
        <f t="shared" si="411"/>
        <v>110.06704699552003</v>
      </c>
      <c r="O2430">
        <f t="shared" si="412"/>
        <v>4.2641923475472359</v>
      </c>
      <c r="P2430">
        <f t="shared" si="413"/>
        <v>-2.4988347534113491E-3</v>
      </c>
      <c r="R2430">
        <f t="shared" si="414"/>
        <v>0.28590145410448431</v>
      </c>
      <c r="S2430">
        <f t="shared" si="415"/>
        <v>0.24070904607637889</v>
      </c>
      <c r="T2430">
        <f t="shared" si="416"/>
        <v>9.4512321173400013E-2</v>
      </c>
      <c r="U2430">
        <f t="shared" si="417"/>
        <v>0.77832082138229686</v>
      </c>
    </row>
    <row r="2431" spans="1:21" x14ac:dyDescent="0.55000000000000004">
      <c r="A2431">
        <v>1.06</v>
      </c>
      <c r="B2431" t="s">
        <v>19</v>
      </c>
      <c r="C2431" t="s">
        <v>12</v>
      </c>
      <c r="D2431">
        <v>61.7</v>
      </c>
      <c r="E2431">
        <v>60</v>
      </c>
      <c r="F2431" t="s">
        <v>16</v>
      </c>
      <c r="G2431" t="s">
        <v>11</v>
      </c>
      <c r="H2431">
        <v>7870</v>
      </c>
      <c r="I2431">
        <f t="shared" si="407"/>
        <v>88.713020464867498</v>
      </c>
      <c r="J2431">
        <f t="shared" si="408"/>
        <v>3.8959747323590648</v>
      </c>
      <c r="K2431">
        <f t="shared" si="409"/>
        <v>-1.1272302473299555E-2</v>
      </c>
      <c r="M2431">
        <f t="shared" si="410"/>
        <v>5200.6469825623899</v>
      </c>
      <c r="N2431">
        <f t="shared" si="411"/>
        <v>70.042129284017321</v>
      </c>
      <c r="O2431">
        <f t="shared" si="412"/>
        <v>3.6614487243774985</v>
      </c>
      <c r="P2431">
        <f t="shared" si="413"/>
        <v>-1.5343603051820805E-2</v>
      </c>
      <c r="R2431">
        <f t="shared" si="414"/>
        <v>0.33918081543044604</v>
      </c>
      <c r="S2431">
        <f t="shared" si="415"/>
        <v>0.21046393283660431</v>
      </c>
      <c r="T2431">
        <f t="shared" si="416"/>
        <v>6.019700436803338E-2</v>
      </c>
      <c r="U2431">
        <f t="shared" si="417"/>
        <v>0.36117737154098256</v>
      </c>
    </row>
    <row r="2432" spans="1:21" x14ac:dyDescent="0.55000000000000004">
      <c r="A2432">
        <v>1.01</v>
      </c>
      <c r="B2432" t="s">
        <v>17</v>
      </c>
      <c r="C2432" t="s">
        <v>18</v>
      </c>
      <c r="D2432">
        <v>62</v>
      </c>
      <c r="E2432">
        <v>59</v>
      </c>
      <c r="F2432" t="s">
        <v>10</v>
      </c>
      <c r="G2432" t="s">
        <v>11</v>
      </c>
      <c r="H2432">
        <v>7873</v>
      </c>
      <c r="I2432">
        <f t="shared" si="407"/>
        <v>88.729927307532492</v>
      </c>
      <c r="J2432">
        <f t="shared" si="408"/>
        <v>3.8961402514420196</v>
      </c>
      <c r="K2432">
        <f t="shared" si="409"/>
        <v>-1.1270154618002348E-2</v>
      </c>
      <c r="M2432">
        <f t="shared" si="410"/>
        <v>4877.0024127439756</v>
      </c>
      <c r="N2432">
        <f t="shared" si="411"/>
        <v>67.408911013523721</v>
      </c>
      <c r="O2432">
        <f t="shared" si="412"/>
        <v>3.6217945386426473</v>
      </c>
      <c r="P2432">
        <f t="shared" si="413"/>
        <v>-1.6188653597768797E-2</v>
      </c>
      <c r="R2432">
        <f t="shared" si="414"/>
        <v>0.3805407833425663</v>
      </c>
      <c r="S2432">
        <f t="shared" si="415"/>
        <v>0.24029115024642628</v>
      </c>
      <c r="T2432">
        <f t="shared" si="416"/>
        <v>7.0414742564216676E-2</v>
      </c>
      <c r="U2432">
        <f t="shared" si="417"/>
        <v>0.43641805693684976</v>
      </c>
    </row>
    <row r="2433" spans="1:21" x14ac:dyDescent="0.55000000000000004">
      <c r="A2433">
        <v>1</v>
      </c>
      <c r="B2433" t="s">
        <v>17</v>
      </c>
      <c r="C2433" t="s">
        <v>24</v>
      </c>
      <c r="D2433">
        <v>61.6</v>
      </c>
      <c r="E2433">
        <v>58</v>
      </c>
      <c r="F2433" t="s">
        <v>16</v>
      </c>
      <c r="G2433" t="s">
        <v>11</v>
      </c>
      <c r="H2433">
        <v>7874</v>
      </c>
      <c r="I2433">
        <f t="shared" si="407"/>
        <v>88.735562205916068</v>
      </c>
      <c r="J2433">
        <f t="shared" si="408"/>
        <v>3.8961954104542107</v>
      </c>
      <c r="K2433">
        <f t="shared" si="409"/>
        <v>-1.1269438939029219E-2</v>
      </c>
      <c r="M2433">
        <f t="shared" si="410"/>
        <v>4812.2734987802924</v>
      </c>
      <c r="N2433">
        <f t="shared" si="411"/>
        <v>66.882267359425001</v>
      </c>
      <c r="O2433">
        <f t="shared" si="412"/>
        <v>3.6138637014956769</v>
      </c>
      <c r="P2433">
        <f t="shared" si="413"/>
        <v>-1.6357663706958396E-2</v>
      </c>
      <c r="R2433">
        <f t="shared" si="414"/>
        <v>0.38884004333498956</v>
      </c>
      <c r="S2433">
        <f t="shared" si="415"/>
        <v>0.24627437188913298</v>
      </c>
      <c r="T2433">
        <f t="shared" si="416"/>
        <v>7.2463436561981912E-2</v>
      </c>
      <c r="U2433">
        <f t="shared" si="417"/>
        <v>0.45150648541226235</v>
      </c>
    </row>
    <row r="2434" spans="1:21" x14ac:dyDescent="0.55000000000000004">
      <c r="A2434">
        <v>1.51</v>
      </c>
      <c r="B2434" t="s">
        <v>27</v>
      </c>
      <c r="C2434" t="s">
        <v>12</v>
      </c>
      <c r="D2434">
        <v>62</v>
      </c>
      <c r="E2434">
        <v>56</v>
      </c>
      <c r="F2434" t="s">
        <v>10</v>
      </c>
      <c r="G2434" t="s">
        <v>11</v>
      </c>
      <c r="H2434">
        <v>7875</v>
      </c>
      <c r="I2434">
        <f t="shared" ref="I2434:I2497" si="418" xml:space="preserve"> SQRT(H2434)</f>
        <v>88.741196746494239</v>
      </c>
      <c r="J2434">
        <f t="shared" ref="J2434:J2497" si="419">LOG10(H2434)</f>
        <v>3.8962505624616379</v>
      </c>
      <c r="K2434">
        <f t="shared" ref="K2434:K2497" si="420" xml:space="preserve"> (1/I2434)*-1</f>
        <v>-1.1268723396380222E-2</v>
      </c>
      <c r="M2434">
        <f t="shared" ref="M2434:M2497" si="421" xml:space="preserve"> INTERCEPT(Price,CaratSize) + A2434*SLOPE(Price,CaratSize)</f>
        <v>8113.4481109281205</v>
      </c>
      <c r="N2434">
        <f t="shared" ref="N2434:N2497" si="422" xml:space="preserve"> INTERCEPT(SqrtPrice,CaratSize) + A2434*SLOPE(SqrtPrice,CaratSize)</f>
        <v>93.741093718459723</v>
      </c>
      <c r="O2434">
        <f t="shared" ref="O2434:O2497" si="423" xml:space="preserve"> INTERCEPT(LogTenPrice,CaratSize) + A2434*SLOPE(LogTenPrice,CaratSize)</f>
        <v>4.0183363959911587</v>
      </c>
      <c r="P2434">
        <f t="shared" ref="P2434:P2497" si="424" xml:space="preserve"> INTERCEPT(NegRecPrice,CaratSize) + A2434*SLOPE(NegRecPrice,CaratSize)</f>
        <v>-7.738148138288891E-3</v>
      </c>
      <c r="R2434">
        <f t="shared" ref="R2434:R2497" si="425" xml:space="preserve"> ABS((M2434-H2434)/H2434)</f>
        <v>3.0279125197221653E-2</v>
      </c>
      <c r="S2434">
        <f t="shared" ref="S2434:S2497" si="426" xml:space="preserve"> ABS((N2434-I2434)/I2434)</f>
        <v>5.6342455987478071E-2</v>
      </c>
      <c r="T2434">
        <f t="shared" ref="T2434:T2497" si="427" xml:space="preserve"> ABS((O2434-J2434)/J2434)</f>
        <v>3.1334184383764917E-2</v>
      </c>
      <c r="U2434">
        <f t="shared" ref="U2434:U2497" si="428" xml:space="preserve"> ABS((P2434-K2434)/K2434)</f>
        <v>0.31330747360658745</v>
      </c>
    </row>
    <row r="2435" spans="1:21" x14ac:dyDescent="0.55000000000000004">
      <c r="A2435">
        <v>1.32</v>
      </c>
      <c r="B2435" t="s">
        <v>15</v>
      </c>
      <c r="C2435" t="s">
        <v>12</v>
      </c>
      <c r="D2435">
        <v>61.6</v>
      </c>
      <c r="E2435">
        <v>59</v>
      </c>
      <c r="F2435" t="s">
        <v>10</v>
      </c>
      <c r="G2435" t="s">
        <v>11</v>
      </c>
      <c r="H2435">
        <v>7876</v>
      </c>
      <c r="I2435">
        <f t="shared" si="418"/>
        <v>88.746830929335161</v>
      </c>
      <c r="J2435">
        <f t="shared" si="419"/>
        <v>3.8963057074660807</v>
      </c>
      <c r="K2435">
        <f t="shared" si="420"/>
        <v>-1.1268007990012083E-2</v>
      </c>
      <c r="M2435">
        <f t="shared" si="421"/>
        <v>6883.5987456181465</v>
      </c>
      <c r="N2435">
        <f t="shared" si="422"/>
        <v>83.734864290584028</v>
      </c>
      <c r="O2435">
        <f t="shared" si="423"/>
        <v>3.8676504901987245</v>
      </c>
      <c r="P2435">
        <f t="shared" si="424"/>
        <v>-1.0949340212891255E-2</v>
      </c>
      <c r="R2435">
        <f t="shared" si="425"/>
        <v>0.12600320649845778</v>
      </c>
      <c r="S2435">
        <f t="shared" si="426"/>
        <v>5.6474880131121764E-2</v>
      </c>
      <c r="T2435">
        <f t="shared" si="427"/>
        <v>7.3544581505622687E-3</v>
      </c>
      <c r="U2435">
        <f t="shared" si="428"/>
        <v>2.8280755338769153E-2</v>
      </c>
    </row>
    <row r="2436" spans="1:21" x14ac:dyDescent="0.55000000000000004">
      <c r="A2436">
        <v>1.59</v>
      </c>
      <c r="B2436" t="s">
        <v>23</v>
      </c>
      <c r="C2436" t="s">
        <v>20</v>
      </c>
      <c r="D2436">
        <v>62.3</v>
      </c>
      <c r="E2436">
        <v>57</v>
      </c>
      <c r="F2436" t="s">
        <v>10</v>
      </c>
      <c r="G2436" t="s">
        <v>11</v>
      </c>
      <c r="H2436">
        <v>7876</v>
      </c>
      <c r="I2436">
        <f t="shared" si="418"/>
        <v>88.746830929335161</v>
      </c>
      <c r="J2436">
        <f t="shared" si="419"/>
        <v>3.8963057074660807</v>
      </c>
      <c r="K2436">
        <f t="shared" si="420"/>
        <v>-1.1268007990012083E-2</v>
      </c>
      <c r="M2436">
        <f t="shared" si="421"/>
        <v>8631.2794226375845</v>
      </c>
      <c r="N2436">
        <f t="shared" si="422"/>
        <v>97.954242951249483</v>
      </c>
      <c r="O2436">
        <f t="shared" si="423"/>
        <v>4.081783093166921</v>
      </c>
      <c r="P2436">
        <f t="shared" si="424"/>
        <v>-6.3860672647721058E-3</v>
      </c>
      <c r="R2436">
        <f t="shared" si="425"/>
        <v>9.5896320802131091E-2</v>
      </c>
      <c r="S2436">
        <f t="shared" si="426"/>
        <v>0.1037491922302639</v>
      </c>
      <c r="T2436">
        <f t="shared" si="427"/>
        <v>4.7603396557264352E-2</v>
      </c>
      <c r="U2436">
        <f t="shared" si="428"/>
        <v>0.4332567681499081</v>
      </c>
    </row>
    <row r="2437" spans="1:21" x14ac:dyDescent="0.55000000000000004">
      <c r="A2437">
        <v>1.5</v>
      </c>
      <c r="B2437" t="s">
        <v>15</v>
      </c>
      <c r="C2437" t="s">
        <v>20</v>
      </c>
      <c r="D2437">
        <v>60.9</v>
      </c>
      <c r="E2437">
        <v>57</v>
      </c>
      <c r="F2437" t="s">
        <v>16</v>
      </c>
      <c r="G2437" t="s">
        <v>11</v>
      </c>
      <c r="H2437">
        <v>7880</v>
      </c>
      <c r="I2437">
        <f t="shared" si="418"/>
        <v>88.76936408468859</v>
      </c>
      <c r="J2437">
        <f t="shared" si="419"/>
        <v>3.8965262174895554</v>
      </c>
      <c r="K2437">
        <f t="shared" si="420"/>
        <v>-1.1265147726483323E-2</v>
      </c>
      <c r="M2437">
        <f t="shared" si="421"/>
        <v>8048.7191969644373</v>
      </c>
      <c r="N2437">
        <f t="shared" si="422"/>
        <v>93.214450064360989</v>
      </c>
      <c r="O2437">
        <f t="shared" si="423"/>
        <v>4.0104055588441891</v>
      </c>
      <c r="P2437">
        <f t="shared" si="424"/>
        <v>-7.90715824747849E-3</v>
      </c>
      <c r="R2437">
        <f t="shared" si="425"/>
        <v>2.1411065604624021E-2</v>
      </c>
      <c r="S2437">
        <f t="shared" si="426"/>
        <v>5.007455021792942E-2</v>
      </c>
      <c r="T2437">
        <f t="shared" si="427"/>
        <v>2.9225862986237944E-2</v>
      </c>
      <c r="U2437">
        <f t="shared" si="428"/>
        <v>0.29808659065433374</v>
      </c>
    </row>
    <row r="2438" spans="1:21" x14ac:dyDescent="0.55000000000000004">
      <c r="A2438">
        <v>1.53</v>
      </c>
      <c r="B2438" t="s">
        <v>17</v>
      </c>
      <c r="C2438" t="s">
        <v>20</v>
      </c>
      <c r="D2438">
        <v>64.2</v>
      </c>
      <c r="E2438">
        <v>56</v>
      </c>
      <c r="F2438" t="s">
        <v>16</v>
      </c>
      <c r="G2438" t="s">
        <v>11</v>
      </c>
      <c r="H2438">
        <v>7880</v>
      </c>
      <c r="I2438">
        <f t="shared" si="418"/>
        <v>88.76936408468859</v>
      </c>
      <c r="J2438">
        <f t="shared" si="419"/>
        <v>3.8965262174895554</v>
      </c>
      <c r="K2438">
        <f t="shared" si="420"/>
        <v>-1.1265147726483323E-2</v>
      </c>
      <c r="M2438">
        <f t="shared" si="421"/>
        <v>8242.905938855487</v>
      </c>
      <c r="N2438">
        <f t="shared" si="422"/>
        <v>94.794381026657163</v>
      </c>
      <c r="O2438">
        <f t="shared" si="423"/>
        <v>4.0341980702850995</v>
      </c>
      <c r="P2438">
        <f t="shared" si="424"/>
        <v>-7.4001279199096964E-3</v>
      </c>
      <c r="R2438">
        <f t="shared" si="425"/>
        <v>4.6054053154249618E-2</v>
      </c>
      <c r="S2438">
        <f t="shared" si="426"/>
        <v>6.7872705905840769E-2</v>
      </c>
      <c r="T2438">
        <f t="shared" si="427"/>
        <v>3.5331945715546334E-2</v>
      </c>
      <c r="U2438">
        <f t="shared" si="428"/>
        <v>0.34309535040426692</v>
      </c>
    </row>
    <row r="2439" spans="1:21" x14ac:dyDescent="0.55000000000000004">
      <c r="A2439">
        <v>1.1000000000000001</v>
      </c>
      <c r="B2439" t="s">
        <v>17</v>
      </c>
      <c r="C2439" t="s">
        <v>18</v>
      </c>
      <c r="D2439">
        <v>61.4</v>
      </c>
      <c r="E2439">
        <v>55</v>
      </c>
      <c r="F2439" t="s">
        <v>10</v>
      </c>
      <c r="G2439" t="s">
        <v>28</v>
      </c>
      <c r="H2439">
        <v>7880</v>
      </c>
      <c r="I2439">
        <f t="shared" si="418"/>
        <v>88.76936408468859</v>
      </c>
      <c r="J2439">
        <f t="shared" si="419"/>
        <v>3.8965262174895554</v>
      </c>
      <c r="K2439">
        <f t="shared" si="420"/>
        <v>-1.1265147726483323E-2</v>
      </c>
      <c r="M2439">
        <f t="shared" si="421"/>
        <v>5459.5626384171228</v>
      </c>
      <c r="N2439">
        <f t="shared" si="422"/>
        <v>72.148703900412201</v>
      </c>
      <c r="O2439">
        <f t="shared" si="423"/>
        <v>3.6931720729653796</v>
      </c>
      <c r="P2439">
        <f t="shared" si="424"/>
        <v>-1.4667562615062413E-2</v>
      </c>
      <c r="R2439">
        <f t="shared" si="425"/>
        <v>0.30716210172371539</v>
      </c>
      <c r="S2439">
        <f t="shared" si="426"/>
        <v>0.18723419228755306</v>
      </c>
      <c r="T2439">
        <f t="shared" si="427"/>
        <v>5.218857340454193E-2</v>
      </c>
      <c r="U2439">
        <f t="shared" si="428"/>
        <v>0.30203020601144243</v>
      </c>
    </row>
    <row r="2440" spans="1:21" x14ac:dyDescent="0.55000000000000004">
      <c r="A2440">
        <v>1.23</v>
      </c>
      <c r="B2440" t="s">
        <v>17</v>
      </c>
      <c r="C2440" t="s">
        <v>12</v>
      </c>
      <c r="D2440">
        <v>62.2</v>
      </c>
      <c r="E2440">
        <v>57</v>
      </c>
      <c r="F2440" t="s">
        <v>10</v>
      </c>
      <c r="G2440" t="s">
        <v>11</v>
      </c>
      <c r="H2440">
        <v>7881</v>
      </c>
      <c r="I2440">
        <f t="shared" si="418"/>
        <v>88.774996479864754</v>
      </c>
      <c r="J2440">
        <f t="shared" si="419"/>
        <v>3.8965813275057326</v>
      </c>
      <c r="K2440">
        <f t="shared" si="420"/>
        <v>-1.1264433000871052E-2</v>
      </c>
      <c r="M2440">
        <f t="shared" si="421"/>
        <v>6301.0385199449993</v>
      </c>
      <c r="N2440">
        <f t="shared" si="422"/>
        <v>78.995071403695562</v>
      </c>
      <c r="O2440">
        <f t="shared" si="423"/>
        <v>3.7962729558759927</v>
      </c>
      <c r="P2440">
        <f t="shared" si="424"/>
        <v>-1.2470431195597639E-2</v>
      </c>
      <c r="R2440">
        <f t="shared" si="425"/>
        <v>0.2004772846155311</v>
      </c>
      <c r="S2440">
        <f t="shared" si="426"/>
        <v>0.11016531077404658</v>
      </c>
      <c r="T2440">
        <f t="shared" si="427"/>
        <v>2.5742660860603419E-2</v>
      </c>
      <c r="U2440">
        <f t="shared" si="428"/>
        <v>0.10706248549157601</v>
      </c>
    </row>
    <row r="2441" spans="1:21" x14ac:dyDescent="0.55000000000000004">
      <c r="A2441">
        <v>1.01</v>
      </c>
      <c r="B2441" t="s">
        <v>15</v>
      </c>
      <c r="C2441" t="s">
        <v>24</v>
      </c>
      <c r="D2441">
        <v>60.7</v>
      </c>
      <c r="E2441">
        <v>58</v>
      </c>
      <c r="F2441" t="s">
        <v>10</v>
      </c>
      <c r="G2441" t="s">
        <v>11</v>
      </c>
      <c r="H2441">
        <v>7973</v>
      </c>
      <c r="I2441">
        <f t="shared" si="418"/>
        <v>89.291656945092015</v>
      </c>
      <c r="J2441">
        <f t="shared" si="419"/>
        <v>3.901621764093357</v>
      </c>
      <c r="K2441">
        <f t="shared" si="420"/>
        <v>-1.119925460241967E-2</v>
      </c>
      <c r="M2441">
        <f t="shared" si="421"/>
        <v>4877.0024127439756</v>
      </c>
      <c r="N2441">
        <f t="shared" si="422"/>
        <v>67.408911013523721</v>
      </c>
      <c r="O2441">
        <f t="shared" si="423"/>
        <v>3.6217945386426473</v>
      </c>
      <c r="P2441">
        <f t="shared" si="424"/>
        <v>-1.6188653597768797E-2</v>
      </c>
      <c r="R2441">
        <f t="shared" si="425"/>
        <v>0.38831024548551668</v>
      </c>
      <c r="S2441">
        <f t="shared" si="426"/>
        <v>0.24507044308769652</v>
      </c>
      <c r="T2441">
        <f t="shared" si="427"/>
        <v>7.1720746492128201E-2</v>
      </c>
      <c r="U2441">
        <f t="shared" si="428"/>
        <v>0.44551170345490093</v>
      </c>
    </row>
    <row r="2442" spans="1:21" x14ac:dyDescent="0.55000000000000004">
      <c r="A2442">
        <v>1.51</v>
      </c>
      <c r="B2442" t="s">
        <v>15</v>
      </c>
      <c r="C2442" t="s">
        <v>20</v>
      </c>
      <c r="D2442">
        <v>62.9</v>
      </c>
      <c r="E2442">
        <v>56</v>
      </c>
      <c r="F2442" t="s">
        <v>16</v>
      </c>
      <c r="G2442" t="s">
        <v>11</v>
      </c>
      <c r="H2442">
        <v>7973</v>
      </c>
      <c r="I2442">
        <f t="shared" si="418"/>
        <v>89.291656945092015</v>
      </c>
      <c r="J2442">
        <f t="shared" si="419"/>
        <v>3.901621764093357</v>
      </c>
      <c r="K2442">
        <f t="shared" si="420"/>
        <v>-1.119925460241967E-2</v>
      </c>
      <c r="M2442">
        <f t="shared" si="421"/>
        <v>8113.4481109281205</v>
      </c>
      <c r="N2442">
        <f t="shared" si="422"/>
        <v>93.741093718459723</v>
      </c>
      <c r="O2442">
        <f t="shared" si="423"/>
        <v>4.0183363959911587</v>
      </c>
      <c r="P2442">
        <f t="shared" si="424"/>
        <v>-7.738148138288891E-3</v>
      </c>
      <c r="R2442">
        <f t="shared" si="425"/>
        <v>1.7615466063981001E-2</v>
      </c>
      <c r="S2442">
        <f t="shared" si="426"/>
        <v>4.9830375262313625E-2</v>
      </c>
      <c r="T2442">
        <f t="shared" si="427"/>
        <v>2.9914389183474142E-2</v>
      </c>
      <c r="U2442">
        <f t="shared" si="428"/>
        <v>0.30904793104560596</v>
      </c>
    </row>
    <row r="2443" spans="1:21" x14ac:dyDescent="0.55000000000000004">
      <c r="A2443">
        <v>1.07</v>
      </c>
      <c r="B2443" t="s">
        <v>21</v>
      </c>
      <c r="C2443" t="s">
        <v>12</v>
      </c>
      <c r="D2443">
        <v>62.2</v>
      </c>
      <c r="E2443">
        <v>56</v>
      </c>
      <c r="F2443" t="s">
        <v>10</v>
      </c>
      <c r="G2443" t="s">
        <v>11</v>
      </c>
      <c r="H2443">
        <v>7975</v>
      </c>
      <c r="I2443">
        <f t="shared" si="418"/>
        <v>89.302855497458765</v>
      </c>
      <c r="J2443">
        <f t="shared" si="419"/>
        <v>3.9017306917292189</v>
      </c>
      <c r="K2443">
        <f t="shared" si="420"/>
        <v>-1.1197850219117084E-2</v>
      </c>
      <c r="M2443">
        <f t="shared" si="421"/>
        <v>5265.3758965260731</v>
      </c>
      <c r="N2443">
        <f t="shared" si="422"/>
        <v>70.568772938116041</v>
      </c>
      <c r="O2443">
        <f t="shared" si="423"/>
        <v>3.6693795615244689</v>
      </c>
      <c r="P2443">
        <f t="shared" si="424"/>
        <v>-1.517459294263121E-2</v>
      </c>
      <c r="R2443">
        <f t="shared" si="425"/>
        <v>0.3397647778650692</v>
      </c>
      <c r="S2443">
        <f t="shared" si="426"/>
        <v>0.20978145049209349</v>
      </c>
      <c r="T2443">
        <f t="shared" si="427"/>
        <v>5.955078619272252E-2</v>
      </c>
      <c r="U2443">
        <f t="shared" si="428"/>
        <v>0.35513448078855259</v>
      </c>
    </row>
    <row r="2444" spans="1:21" x14ac:dyDescent="0.55000000000000004">
      <c r="A2444">
        <v>1.25</v>
      </c>
      <c r="B2444" t="s">
        <v>17</v>
      </c>
      <c r="C2444" t="s">
        <v>14</v>
      </c>
      <c r="D2444">
        <v>62</v>
      </c>
      <c r="E2444">
        <v>58</v>
      </c>
      <c r="F2444" t="s">
        <v>10</v>
      </c>
      <c r="G2444" t="s">
        <v>11</v>
      </c>
      <c r="H2444">
        <v>7976</v>
      </c>
      <c r="I2444">
        <f t="shared" si="418"/>
        <v>89.308454247064432</v>
      </c>
      <c r="J2444">
        <f t="shared" si="419"/>
        <v>3.9017851453035992</v>
      </c>
      <c r="K2444">
        <f t="shared" si="420"/>
        <v>-1.1197148225559731E-2</v>
      </c>
      <c r="M2444">
        <f t="shared" si="421"/>
        <v>6430.4963478723657</v>
      </c>
      <c r="N2444">
        <f t="shared" si="422"/>
        <v>80.048358711893002</v>
      </c>
      <c r="O2444">
        <f t="shared" si="423"/>
        <v>3.8121346301699326</v>
      </c>
      <c r="P2444">
        <f t="shared" si="424"/>
        <v>-1.2132410977218441E-2</v>
      </c>
      <c r="R2444">
        <f t="shared" si="425"/>
        <v>0.19376926430888092</v>
      </c>
      <c r="S2444">
        <f t="shared" si="426"/>
        <v>0.10368666229015838</v>
      </c>
      <c r="T2444">
        <f t="shared" si="427"/>
        <v>2.2976794414621946E-2</v>
      </c>
      <c r="U2444">
        <f t="shared" si="428"/>
        <v>8.3526870665495509E-2</v>
      </c>
    </row>
    <row r="2445" spans="1:21" x14ac:dyDescent="0.55000000000000004">
      <c r="A2445">
        <v>1.26</v>
      </c>
      <c r="B2445" t="s">
        <v>15</v>
      </c>
      <c r="C2445" t="s">
        <v>18</v>
      </c>
      <c r="D2445">
        <v>62.2</v>
      </c>
      <c r="E2445">
        <v>57</v>
      </c>
      <c r="F2445" t="s">
        <v>16</v>
      </c>
      <c r="G2445" t="s">
        <v>11</v>
      </c>
      <c r="H2445">
        <v>7976</v>
      </c>
      <c r="I2445">
        <f t="shared" si="418"/>
        <v>89.308454247064432</v>
      </c>
      <c r="J2445">
        <f t="shared" si="419"/>
        <v>3.9017851453035992</v>
      </c>
      <c r="K2445">
        <f t="shared" si="420"/>
        <v>-1.1197148225559731E-2</v>
      </c>
      <c r="M2445">
        <f t="shared" si="421"/>
        <v>6495.2252618360471</v>
      </c>
      <c r="N2445">
        <f t="shared" si="422"/>
        <v>80.575002365991708</v>
      </c>
      <c r="O2445">
        <f t="shared" si="423"/>
        <v>3.820065467316903</v>
      </c>
      <c r="P2445">
        <f t="shared" si="424"/>
        <v>-1.1963400868028846E-2</v>
      </c>
      <c r="R2445">
        <f t="shared" si="425"/>
        <v>0.18565380368153872</v>
      </c>
      <c r="S2445">
        <f t="shared" si="426"/>
        <v>9.7789755233164757E-2</v>
      </c>
      <c r="T2445">
        <f t="shared" si="427"/>
        <v>2.0944176817387923E-2</v>
      </c>
      <c r="U2445">
        <f t="shared" si="428"/>
        <v>6.8432839061645143E-2</v>
      </c>
    </row>
    <row r="2446" spans="1:21" x14ac:dyDescent="0.55000000000000004">
      <c r="A2446">
        <v>1.4</v>
      </c>
      <c r="B2446" t="s">
        <v>27</v>
      </c>
      <c r="C2446" t="s">
        <v>9</v>
      </c>
      <c r="D2446">
        <v>62.7</v>
      </c>
      <c r="E2446">
        <v>56</v>
      </c>
      <c r="F2446" t="s">
        <v>16</v>
      </c>
      <c r="G2446" t="s">
        <v>11</v>
      </c>
      <c r="H2446">
        <v>7977</v>
      </c>
      <c r="I2446">
        <f t="shared" si="418"/>
        <v>89.314052645706326</v>
      </c>
      <c r="J2446">
        <f t="shared" si="419"/>
        <v>3.9018395920512297</v>
      </c>
      <c r="K2446">
        <f t="shared" si="420"/>
        <v>-1.1196446364009818E-2</v>
      </c>
      <c r="M2446">
        <f t="shared" si="421"/>
        <v>7401.4300573276087</v>
      </c>
      <c r="N2446">
        <f t="shared" si="422"/>
        <v>87.948013523373788</v>
      </c>
      <c r="O2446">
        <f t="shared" si="423"/>
        <v>3.931097187374486</v>
      </c>
      <c r="P2446">
        <f t="shared" si="424"/>
        <v>-9.5972593393744733E-3</v>
      </c>
      <c r="R2446">
        <f t="shared" si="425"/>
        <v>7.2153684677496721E-2</v>
      </c>
      <c r="S2446">
        <f t="shared" si="426"/>
        <v>1.5294783764335303E-2</v>
      </c>
      <c r="T2446">
        <f t="shared" si="427"/>
        <v>7.4984105914706178E-3</v>
      </c>
      <c r="U2446">
        <f t="shared" si="428"/>
        <v>0.14282987410861159</v>
      </c>
    </row>
    <row r="2447" spans="1:21" x14ac:dyDescent="0.55000000000000004">
      <c r="A2447">
        <v>1.23</v>
      </c>
      <c r="B2447" t="s">
        <v>15</v>
      </c>
      <c r="C2447" t="s">
        <v>18</v>
      </c>
      <c r="D2447">
        <v>61.9</v>
      </c>
      <c r="E2447">
        <v>58</v>
      </c>
      <c r="F2447" t="s">
        <v>10</v>
      </c>
      <c r="G2447" t="s">
        <v>11</v>
      </c>
      <c r="H2447">
        <v>7977</v>
      </c>
      <c r="I2447">
        <f t="shared" si="418"/>
        <v>89.314052645706326</v>
      </c>
      <c r="J2447">
        <f t="shared" si="419"/>
        <v>3.9018395920512297</v>
      </c>
      <c r="K2447">
        <f t="shared" si="420"/>
        <v>-1.1196446364009818E-2</v>
      </c>
      <c r="M2447">
        <f t="shared" si="421"/>
        <v>6301.0385199449993</v>
      </c>
      <c r="N2447">
        <f t="shared" si="422"/>
        <v>78.995071403695562</v>
      </c>
      <c r="O2447">
        <f t="shared" si="423"/>
        <v>3.7962729558759927</v>
      </c>
      <c r="P2447">
        <f t="shared" si="424"/>
        <v>-1.2470431195597639E-2</v>
      </c>
      <c r="R2447">
        <f t="shared" si="425"/>
        <v>0.21009922026513736</v>
      </c>
      <c r="S2447">
        <f t="shared" si="426"/>
        <v>0.11553592000739693</v>
      </c>
      <c r="T2447">
        <f t="shared" si="427"/>
        <v>2.7055606383792861E-2</v>
      </c>
      <c r="U2447">
        <f t="shared" si="428"/>
        <v>0.11378474831826602</v>
      </c>
    </row>
    <row r="2448" spans="1:21" x14ac:dyDescent="0.55000000000000004">
      <c r="A2448">
        <v>1</v>
      </c>
      <c r="B2448" t="s">
        <v>17</v>
      </c>
      <c r="C2448" t="s">
        <v>9</v>
      </c>
      <c r="D2448">
        <v>62.5</v>
      </c>
      <c r="E2448">
        <v>57</v>
      </c>
      <c r="F2448" t="s">
        <v>10</v>
      </c>
      <c r="G2448" t="s">
        <v>11</v>
      </c>
      <c r="H2448">
        <v>7977</v>
      </c>
      <c r="I2448">
        <f t="shared" si="418"/>
        <v>89.314052645706326</v>
      </c>
      <c r="J2448">
        <f t="shared" si="419"/>
        <v>3.9018395920512297</v>
      </c>
      <c r="K2448">
        <f t="shared" si="420"/>
        <v>-1.1196446364009818E-2</v>
      </c>
      <c r="M2448">
        <f t="shared" si="421"/>
        <v>4812.2734987802924</v>
      </c>
      <c r="N2448">
        <f t="shared" si="422"/>
        <v>66.882267359425001</v>
      </c>
      <c r="O2448">
        <f t="shared" si="423"/>
        <v>3.6138637014956769</v>
      </c>
      <c r="P2448">
        <f t="shared" si="424"/>
        <v>-1.6357663706958396E-2</v>
      </c>
      <c r="R2448">
        <f t="shared" si="425"/>
        <v>0.39673141547194529</v>
      </c>
      <c r="S2448">
        <f t="shared" si="426"/>
        <v>0.25115628080683344</v>
      </c>
      <c r="T2448">
        <f t="shared" si="427"/>
        <v>7.3805158762090831E-2</v>
      </c>
      <c r="U2448">
        <f t="shared" si="428"/>
        <v>0.46096923748404184</v>
      </c>
    </row>
    <row r="2449" spans="1:21" x14ac:dyDescent="0.55000000000000004">
      <c r="A2449">
        <v>1.0900000000000001</v>
      </c>
      <c r="B2449" t="s">
        <v>23</v>
      </c>
      <c r="C2449" t="s">
        <v>25</v>
      </c>
      <c r="D2449">
        <v>62.2</v>
      </c>
      <c r="E2449">
        <v>56</v>
      </c>
      <c r="F2449" t="s">
        <v>10</v>
      </c>
      <c r="G2449" t="s">
        <v>11</v>
      </c>
      <c r="H2449">
        <v>7977</v>
      </c>
      <c r="I2449">
        <f t="shared" si="418"/>
        <v>89.314052645706326</v>
      </c>
      <c r="J2449">
        <f t="shared" si="419"/>
        <v>3.9018395920512297</v>
      </c>
      <c r="K2449">
        <f t="shared" si="420"/>
        <v>-1.1196446364009818E-2</v>
      </c>
      <c r="M2449">
        <f t="shared" si="421"/>
        <v>5394.8337244534396</v>
      </c>
      <c r="N2449">
        <f t="shared" si="422"/>
        <v>71.622060246313481</v>
      </c>
      <c r="O2449">
        <f t="shared" si="423"/>
        <v>3.6852412358184092</v>
      </c>
      <c r="P2449">
        <f t="shared" si="424"/>
        <v>-1.4836572724252012E-2</v>
      </c>
      <c r="R2449">
        <f t="shared" si="425"/>
        <v>0.32370142604319424</v>
      </c>
      <c r="S2449">
        <f t="shared" si="426"/>
        <v>0.19808744397227135</v>
      </c>
      <c r="T2449">
        <f t="shared" si="427"/>
        <v>5.5511855657539438E-2</v>
      </c>
      <c r="U2449">
        <f t="shared" si="428"/>
        <v>0.32511443737569468</v>
      </c>
    </row>
    <row r="2450" spans="1:21" x14ac:dyDescent="0.55000000000000004">
      <c r="A2450">
        <v>1.0900000000000001</v>
      </c>
      <c r="B2450" t="s">
        <v>23</v>
      </c>
      <c r="C2450" t="s">
        <v>25</v>
      </c>
      <c r="D2450">
        <v>62.2</v>
      </c>
      <c r="E2450">
        <v>56</v>
      </c>
      <c r="F2450" t="s">
        <v>10</v>
      </c>
      <c r="G2450" t="s">
        <v>11</v>
      </c>
      <c r="H2450">
        <v>7977</v>
      </c>
      <c r="I2450">
        <f t="shared" si="418"/>
        <v>89.314052645706326</v>
      </c>
      <c r="J2450">
        <f t="shared" si="419"/>
        <v>3.9018395920512297</v>
      </c>
      <c r="K2450">
        <f t="shared" si="420"/>
        <v>-1.1196446364009818E-2</v>
      </c>
      <c r="M2450">
        <f t="shared" si="421"/>
        <v>5394.8337244534396</v>
      </c>
      <c r="N2450">
        <f t="shared" si="422"/>
        <v>71.622060246313481</v>
      </c>
      <c r="O2450">
        <f t="shared" si="423"/>
        <v>3.6852412358184092</v>
      </c>
      <c r="P2450">
        <f t="shared" si="424"/>
        <v>-1.4836572724252012E-2</v>
      </c>
      <c r="R2450">
        <f t="shared" si="425"/>
        <v>0.32370142604319424</v>
      </c>
      <c r="S2450">
        <f t="shared" si="426"/>
        <v>0.19808744397227135</v>
      </c>
      <c r="T2450">
        <f t="shared" si="427"/>
        <v>5.5511855657539438E-2</v>
      </c>
      <c r="U2450">
        <f t="shared" si="428"/>
        <v>0.32511443737569468</v>
      </c>
    </row>
    <row r="2451" spans="1:21" x14ac:dyDescent="0.55000000000000004">
      <c r="A2451">
        <v>1.01</v>
      </c>
      <c r="B2451" t="s">
        <v>19</v>
      </c>
      <c r="C2451" t="s">
        <v>18</v>
      </c>
      <c r="D2451">
        <v>63.6</v>
      </c>
      <c r="E2451">
        <v>60</v>
      </c>
      <c r="F2451" t="s">
        <v>16</v>
      </c>
      <c r="G2451" t="s">
        <v>11</v>
      </c>
      <c r="H2451">
        <v>7979</v>
      </c>
      <c r="I2451">
        <f t="shared" si="418"/>
        <v>89.325248390362731</v>
      </c>
      <c r="J2451">
        <f t="shared" si="419"/>
        <v>3.901948465073084</v>
      </c>
      <c r="K2451">
        <f t="shared" si="420"/>
        <v>-1.1195043036766855E-2</v>
      </c>
      <c r="M2451">
        <f t="shared" si="421"/>
        <v>4877.0024127439756</v>
      </c>
      <c r="N2451">
        <f t="shared" si="422"/>
        <v>67.408911013523721</v>
      </c>
      <c r="O2451">
        <f t="shared" si="423"/>
        <v>3.6217945386426473</v>
      </c>
      <c r="P2451">
        <f t="shared" si="424"/>
        <v>-1.6188653597768797E-2</v>
      </c>
      <c r="R2451">
        <f t="shared" si="425"/>
        <v>0.38877022023512026</v>
      </c>
      <c r="S2451">
        <f t="shared" si="426"/>
        <v>0.24535434014201471</v>
      </c>
      <c r="T2451">
        <f t="shared" si="427"/>
        <v>7.1798469133597165E-2</v>
      </c>
      <c r="U2451">
        <f t="shared" si="428"/>
        <v>0.44605550372623703</v>
      </c>
    </row>
    <row r="2452" spans="1:21" x14ac:dyDescent="0.55000000000000004">
      <c r="A2452">
        <v>1</v>
      </c>
      <c r="B2452" t="s">
        <v>21</v>
      </c>
      <c r="C2452" t="s">
        <v>18</v>
      </c>
      <c r="D2452">
        <v>59.1</v>
      </c>
      <c r="E2452">
        <v>60</v>
      </c>
      <c r="F2452" t="s">
        <v>16</v>
      </c>
      <c r="G2452" t="s">
        <v>11</v>
      </c>
      <c r="H2452">
        <v>7980</v>
      </c>
      <c r="I2452">
        <f t="shared" si="418"/>
        <v>89.330845736509175</v>
      </c>
      <c r="J2452">
        <f t="shared" si="419"/>
        <v>3.9020028913507296</v>
      </c>
      <c r="K2452">
        <f t="shared" si="420"/>
        <v>-1.1194341570991126E-2</v>
      </c>
      <c r="M2452">
        <f t="shared" si="421"/>
        <v>4812.2734987802924</v>
      </c>
      <c r="N2452">
        <f t="shared" si="422"/>
        <v>66.882267359425001</v>
      </c>
      <c r="O2452">
        <f t="shared" si="423"/>
        <v>3.6138637014956769</v>
      </c>
      <c r="P2452">
        <f t="shared" si="424"/>
        <v>-1.6357663706958396E-2</v>
      </c>
      <c r="R2452">
        <f t="shared" si="425"/>
        <v>0.39695820817289568</v>
      </c>
      <c r="S2452">
        <f t="shared" si="426"/>
        <v>0.25129705413624587</v>
      </c>
      <c r="T2452">
        <f t="shared" si="427"/>
        <v>7.3843920129774573E-2</v>
      </c>
      <c r="U2452">
        <f t="shared" si="428"/>
        <v>0.46124393321599522</v>
      </c>
    </row>
    <row r="2453" spans="1:21" x14ac:dyDescent="0.55000000000000004">
      <c r="A2453">
        <v>1.01</v>
      </c>
      <c r="B2453" t="s">
        <v>21</v>
      </c>
      <c r="C2453" t="s">
        <v>12</v>
      </c>
      <c r="D2453">
        <v>61.1</v>
      </c>
      <c r="E2453">
        <v>58</v>
      </c>
      <c r="F2453" t="s">
        <v>10</v>
      </c>
      <c r="G2453" t="s">
        <v>11</v>
      </c>
      <c r="H2453">
        <v>7982</v>
      </c>
      <c r="I2453">
        <f t="shared" si="418"/>
        <v>89.342039376768199</v>
      </c>
      <c r="J2453">
        <f t="shared" si="419"/>
        <v>3.9021117234480043</v>
      </c>
      <c r="K2453">
        <f t="shared" si="420"/>
        <v>-1.1192939034924606E-2</v>
      </c>
      <c r="M2453">
        <f t="shared" si="421"/>
        <v>4877.0024127439756</v>
      </c>
      <c r="N2453">
        <f t="shared" si="422"/>
        <v>67.408911013523721</v>
      </c>
      <c r="O2453">
        <f t="shared" si="423"/>
        <v>3.6217945386426473</v>
      </c>
      <c r="P2453">
        <f t="shared" si="424"/>
        <v>-1.6188653597768797E-2</v>
      </c>
      <c r="R2453">
        <f t="shared" si="425"/>
        <v>0.38899994829065704</v>
      </c>
      <c r="S2453">
        <f t="shared" si="426"/>
        <v>0.24549616861497114</v>
      </c>
      <c r="T2453">
        <f t="shared" si="427"/>
        <v>7.1837303663274316E-2</v>
      </c>
      <c r="U2453">
        <f t="shared" si="428"/>
        <v>0.44632732718872009</v>
      </c>
    </row>
    <row r="2454" spans="1:21" x14ac:dyDescent="0.55000000000000004">
      <c r="A2454">
        <v>1.41</v>
      </c>
      <c r="B2454" t="s">
        <v>15</v>
      </c>
      <c r="C2454" t="s">
        <v>14</v>
      </c>
      <c r="D2454">
        <v>61.8</v>
      </c>
      <c r="E2454">
        <v>58</v>
      </c>
      <c r="F2454" t="s">
        <v>10</v>
      </c>
      <c r="G2454" t="s">
        <v>11</v>
      </c>
      <c r="H2454">
        <v>7982</v>
      </c>
      <c r="I2454">
        <f t="shared" si="418"/>
        <v>89.342039376768199</v>
      </c>
      <c r="J2454">
        <f t="shared" si="419"/>
        <v>3.9021117234480043</v>
      </c>
      <c r="K2454">
        <f t="shared" si="420"/>
        <v>-1.1192939034924606E-2</v>
      </c>
      <c r="M2454">
        <f t="shared" si="421"/>
        <v>7466.1589712912919</v>
      </c>
      <c r="N2454">
        <f t="shared" si="422"/>
        <v>88.474657177472523</v>
      </c>
      <c r="O2454">
        <f t="shared" si="423"/>
        <v>3.9390280245214564</v>
      </c>
      <c r="P2454">
        <f t="shared" si="424"/>
        <v>-9.4282492301848743E-3</v>
      </c>
      <c r="R2454">
        <f t="shared" si="425"/>
        <v>6.4625536044689069E-2</v>
      </c>
      <c r="S2454">
        <f t="shared" si="426"/>
        <v>9.7085560766953273E-3</v>
      </c>
      <c r="T2454">
        <f t="shared" si="427"/>
        <v>9.460595618423745E-3</v>
      </c>
      <c r="U2454">
        <f t="shared" si="428"/>
        <v>0.15766098602283846</v>
      </c>
    </row>
    <row r="2455" spans="1:21" x14ac:dyDescent="0.55000000000000004">
      <c r="A2455">
        <v>1.29</v>
      </c>
      <c r="B2455" t="s">
        <v>8</v>
      </c>
      <c r="C2455" t="s">
        <v>14</v>
      </c>
      <c r="D2455">
        <v>62.4</v>
      </c>
      <c r="E2455">
        <v>56</v>
      </c>
      <c r="F2455" t="s">
        <v>10</v>
      </c>
      <c r="G2455" t="s">
        <v>11</v>
      </c>
      <c r="H2455">
        <v>7984</v>
      </c>
      <c r="I2455">
        <f t="shared" si="418"/>
        <v>89.353231614754705</v>
      </c>
      <c r="J2455">
        <f t="shared" si="419"/>
        <v>3.9022205282793148</v>
      </c>
      <c r="K2455">
        <f t="shared" si="420"/>
        <v>-1.119153702589613E-2</v>
      </c>
      <c r="M2455">
        <f t="shared" si="421"/>
        <v>6689.4120037270968</v>
      </c>
      <c r="N2455">
        <f t="shared" si="422"/>
        <v>82.154933328287882</v>
      </c>
      <c r="O2455">
        <f t="shared" si="423"/>
        <v>3.8438579787578138</v>
      </c>
      <c r="P2455">
        <f t="shared" si="424"/>
        <v>-1.1456370540460049E-2</v>
      </c>
      <c r="R2455">
        <f t="shared" si="425"/>
        <v>0.16214779512436162</v>
      </c>
      <c r="S2455">
        <f t="shared" si="426"/>
        <v>8.0560021796438119E-2</v>
      </c>
      <c r="T2455">
        <f t="shared" si="427"/>
        <v>1.4956240709244584E-2</v>
      </c>
      <c r="U2455">
        <f t="shared" si="428"/>
        <v>2.3663730366179307E-2</v>
      </c>
    </row>
    <row r="2456" spans="1:21" x14ac:dyDescent="0.55000000000000004">
      <c r="A2456">
        <v>1.43</v>
      </c>
      <c r="B2456" t="s">
        <v>15</v>
      </c>
      <c r="C2456" t="s">
        <v>14</v>
      </c>
      <c r="D2456">
        <v>60.6</v>
      </c>
      <c r="E2456">
        <v>61</v>
      </c>
      <c r="F2456" t="s">
        <v>16</v>
      </c>
      <c r="G2456" t="s">
        <v>11</v>
      </c>
      <c r="H2456">
        <v>7989</v>
      </c>
      <c r="I2456">
        <f t="shared" si="418"/>
        <v>89.381206078235479</v>
      </c>
      <c r="J2456">
        <f t="shared" si="419"/>
        <v>3.9024924211586036</v>
      </c>
      <c r="K2456">
        <f t="shared" si="420"/>
        <v>-1.1188034306951495E-2</v>
      </c>
      <c r="M2456">
        <f t="shared" si="421"/>
        <v>7595.6167992186565</v>
      </c>
      <c r="N2456">
        <f t="shared" si="422"/>
        <v>89.527944485669963</v>
      </c>
      <c r="O2456">
        <f t="shared" si="423"/>
        <v>3.9548896988153972</v>
      </c>
      <c r="P2456">
        <f t="shared" si="424"/>
        <v>-9.0902290118056762E-3</v>
      </c>
      <c r="R2456">
        <f t="shared" si="425"/>
        <v>4.9240605930822814E-2</v>
      </c>
      <c r="S2456">
        <f t="shared" si="426"/>
        <v>1.641714336524428E-3</v>
      </c>
      <c r="T2456">
        <f t="shared" si="427"/>
        <v>1.3426618684178625E-2</v>
      </c>
      <c r="U2456">
        <f t="shared" si="428"/>
        <v>0.18750436739744203</v>
      </c>
    </row>
    <row r="2457" spans="1:21" x14ac:dyDescent="0.55000000000000004">
      <c r="A2457">
        <v>1.2</v>
      </c>
      <c r="B2457" t="s">
        <v>17</v>
      </c>
      <c r="C2457" t="s">
        <v>12</v>
      </c>
      <c r="D2457">
        <v>62.5</v>
      </c>
      <c r="E2457">
        <v>54</v>
      </c>
      <c r="F2457" t="s">
        <v>10</v>
      </c>
      <c r="G2457" t="s">
        <v>11</v>
      </c>
      <c r="H2457">
        <v>7989</v>
      </c>
      <c r="I2457">
        <f t="shared" si="418"/>
        <v>89.381206078235479</v>
      </c>
      <c r="J2457">
        <f t="shared" si="419"/>
        <v>3.9024924211586036</v>
      </c>
      <c r="K2457">
        <f t="shared" si="420"/>
        <v>-1.1188034306951495E-2</v>
      </c>
      <c r="M2457">
        <f t="shared" si="421"/>
        <v>6106.8517780539496</v>
      </c>
      <c r="N2457">
        <f t="shared" si="422"/>
        <v>77.415140441399387</v>
      </c>
      <c r="O2457">
        <f t="shared" si="423"/>
        <v>3.7724804444350815</v>
      </c>
      <c r="P2457">
        <f t="shared" si="424"/>
        <v>-1.2977461523166433E-2</v>
      </c>
      <c r="R2457">
        <f t="shared" si="425"/>
        <v>0.23559246738591194</v>
      </c>
      <c r="S2457">
        <f t="shared" si="426"/>
        <v>0.13387675286415557</v>
      </c>
      <c r="T2457">
        <f t="shared" si="427"/>
        <v>3.331511318731098E-2</v>
      </c>
      <c r="U2457">
        <f t="shared" si="428"/>
        <v>0.15994116277451059</v>
      </c>
    </row>
    <row r="2458" spans="1:21" x14ac:dyDescent="0.55000000000000004">
      <c r="A2458">
        <v>1.51</v>
      </c>
      <c r="B2458" t="s">
        <v>27</v>
      </c>
      <c r="C2458" t="s">
        <v>18</v>
      </c>
      <c r="D2458">
        <v>61.4</v>
      </c>
      <c r="E2458">
        <v>60</v>
      </c>
      <c r="F2458" t="s">
        <v>16</v>
      </c>
      <c r="G2458" t="s">
        <v>11</v>
      </c>
      <c r="H2458">
        <v>7989</v>
      </c>
      <c r="I2458">
        <f t="shared" si="418"/>
        <v>89.381206078235479</v>
      </c>
      <c r="J2458">
        <f t="shared" si="419"/>
        <v>3.9024924211586036</v>
      </c>
      <c r="K2458">
        <f t="shared" si="420"/>
        <v>-1.1188034306951495E-2</v>
      </c>
      <c r="M2458">
        <f t="shared" si="421"/>
        <v>8113.4481109281205</v>
      </c>
      <c r="N2458">
        <f t="shared" si="422"/>
        <v>93.741093718459723</v>
      </c>
      <c r="O2458">
        <f t="shared" si="423"/>
        <v>4.0183363959911587</v>
      </c>
      <c r="P2458">
        <f t="shared" si="424"/>
        <v>-7.738148138288891E-3</v>
      </c>
      <c r="R2458">
        <f t="shared" si="425"/>
        <v>1.5577432836164791E-2</v>
      </c>
      <c r="S2458">
        <f t="shared" si="426"/>
        <v>4.8778572493282636E-2</v>
      </c>
      <c r="T2458">
        <f t="shared" si="427"/>
        <v>2.9684612378609653E-2</v>
      </c>
      <c r="U2458">
        <f t="shared" si="428"/>
        <v>0.30835498658768645</v>
      </c>
    </row>
    <row r="2459" spans="1:21" x14ac:dyDescent="0.55000000000000004">
      <c r="A2459">
        <v>1.3</v>
      </c>
      <c r="B2459" t="s">
        <v>21</v>
      </c>
      <c r="C2459" t="s">
        <v>14</v>
      </c>
      <c r="D2459">
        <v>61.5</v>
      </c>
      <c r="E2459">
        <v>57</v>
      </c>
      <c r="F2459" t="s">
        <v>10</v>
      </c>
      <c r="G2459" t="s">
        <v>11</v>
      </c>
      <c r="H2459">
        <v>7994</v>
      </c>
      <c r="I2459">
        <f t="shared" si="418"/>
        <v>89.409171789028449</v>
      </c>
      <c r="J2459">
        <f t="shared" si="419"/>
        <v>3.9027641439240859</v>
      </c>
      <c r="K2459">
        <f t="shared" si="420"/>
        <v>-1.1184534874784643E-2</v>
      </c>
      <c r="M2459">
        <f t="shared" si="421"/>
        <v>6754.14091769078</v>
      </c>
      <c r="N2459">
        <f t="shared" si="422"/>
        <v>82.681576982386588</v>
      </c>
      <c r="O2459">
        <f t="shared" si="423"/>
        <v>3.8517888159047837</v>
      </c>
      <c r="P2459">
        <f t="shared" si="424"/>
        <v>-1.1287360431270453E-2</v>
      </c>
      <c r="R2459">
        <f t="shared" si="425"/>
        <v>0.15509870932064299</v>
      </c>
      <c r="S2459">
        <f t="shared" si="426"/>
        <v>7.5245018738305941E-2</v>
      </c>
      <c r="T2459">
        <f t="shared" si="427"/>
        <v>1.3061339640178292E-2</v>
      </c>
      <c r="U2459">
        <f t="shared" si="428"/>
        <v>9.1935478441422039E-3</v>
      </c>
    </row>
    <row r="2460" spans="1:21" x14ac:dyDescent="0.55000000000000004">
      <c r="A2460">
        <v>1.38</v>
      </c>
      <c r="B2460" t="s">
        <v>23</v>
      </c>
      <c r="C2460" t="s">
        <v>18</v>
      </c>
      <c r="D2460">
        <v>62</v>
      </c>
      <c r="E2460">
        <v>57</v>
      </c>
      <c r="F2460" t="s">
        <v>10</v>
      </c>
      <c r="G2460" t="s">
        <v>11</v>
      </c>
      <c r="H2460">
        <v>7994</v>
      </c>
      <c r="I2460">
        <f t="shared" si="418"/>
        <v>89.409171789028449</v>
      </c>
      <c r="J2460">
        <f t="shared" si="419"/>
        <v>3.9027641439240859</v>
      </c>
      <c r="K2460">
        <f t="shared" si="420"/>
        <v>-1.1184534874784643E-2</v>
      </c>
      <c r="M2460">
        <f t="shared" si="421"/>
        <v>7271.9722294002422</v>
      </c>
      <c r="N2460">
        <f t="shared" si="422"/>
        <v>86.894726215176348</v>
      </c>
      <c r="O2460">
        <f t="shared" si="423"/>
        <v>3.9152355130805461</v>
      </c>
      <c r="P2460">
        <f t="shared" si="424"/>
        <v>-9.9352795577536679E-3</v>
      </c>
      <c r="R2460">
        <f t="shared" si="425"/>
        <v>9.0321212234145326E-2</v>
      </c>
      <c r="S2460">
        <f t="shared" si="426"/>
        <v>2.8122904211496703E-2</v>
      </c>
      <c r="T2460">
        <f t="shared" si="427"/>
        <v>3.1955221213856612E-3</v>
      </c>
      <c r="U2460">
        <f t="shared" si="428"/>
        <v>0.1116948832487797</v>
      </c>
    </row>
    <row r="2461" spans="1:21" x14ac:dyDescent="0.55000000000000004">
      <c r="A2461">
        <v>1.1399999999999999</v>
      </c>
      <c r="B2461" t="s">
        <v>8</v>
      </c>
      <c r="C2461" t="s">
        <v>12</v>
      </c>
      <c r="D2461">
        <v>59.4</v>
      </c>
      <c r="E2461">
        <v>59</v>
      </c>
      <c r="F2461" t="s">
        <v>16</v>
      </c>
      <c r="G2461" t="s">
        <v>11</v>
      </c>
      <c r="H2461">
        <v>7994</v>
      </c>
      <c r="I2461">
        <f t="shared" si="418"/>
        <v>89.409171789028449</v>
      </c>
      <c r="J2461">
        <f t="shared" si="419"/>
        <v>3.9027641439240859</v>
      </c>
      <c r="K2461">
        <f t="shared" si="420"/>
        <v>-1.1184534874784643E-2</v>
      </c>
      <c r="M2461">
        <f t="shared" si="421"/>
        <v>5718.4782942718521</v>
      </c>
      <c r="N2461">
        <f t="shared" si="422"/>
        <v>74.255278516807067</v>
      </c>
      <c r="O2461">
        <f t="shared" si="423"/>
        <v>3.7248954215532604</v>
      </c>
      <c r="P2461">
        <f t="shared" si="424"/>
        <v>-1.3991522178304024E-2</v>
      </c>
      <c r="R2461">
        <f t="shared" si="425"/>
        <v>0.28465370349363872</v>
      </c>
      <c r="S2461">
        <f t="shared" si="426"/>
        <v>0.16948924779192442</v>
      </c>
      <c r="T2461">
        <f t="shared" si="427"/>
        <v>4.5575063163305854E-2</v>
      </c>
      <c r="U2461">
        <f t="shared" si="428"/>
        <v>0.25097041002998599</v>
      </c>
    </row>
    <row r="2462" spans="1:21" x14ac:dyDescent="0.55000000000000004">
      <c r="A2462">
        <v>1.02</v>
      </c>
      <c r="B2462" t="s">
        <v>21</v>
      </c>
      <c r="C2462" t="s">
        <v>18</v>
      </c>
      <c r="D2462">
        <v>60.4</v>
      </c>
      <c r="E2462">
        <v>58</v>
      </c>
      <c r="F2462" t="s">
        <v>10</v>
      </c>
      <c r="G2462" t="s">
        <v>11</v>
      </c>
      <c r="H2462">
        <v>7994</v>
      </c>
      <c r="I2462">
        <f t="shared" si="418"/>
        <v>89.409171789028449</v>
      </c>
      <c r="J2462">
        <f t="shared" si="419"/>
        <v>3.9027641439240859</v>
      </c>
      <c r="K2462">
        <f t="shared" si="420"/>
        <v>-1.1184534874784643E-2</v>
      </c>
      <c r="M2462">
        <f t="shared" si="421"/>
        <v>4941.7313267076588</v>
      </c>
      <c r="N2462">
        <f t="shared" si="422"/>
        <v>67.935554667622441</v>
      </c>
      <c r="O2462">
        <f t="shared" si="423"/>
        <v>3.6297253757896177</v>
      </c>
      <c r="P2462">
        <f t="shared" si="424"/>
        <v>-1.6019643488579198E-2</v>
      </c>
      <c r="R2462">
        <f t="shared" si="425"/>
        <v>0.38181994912338518</v>
      </c>
      <c r="S2462">
        <f t="shared" si="426"/>
        <v>0.24017241958213811</v>
      </c>
      <c r="T2462">
        <f t="shared" si="427"/>
        <v>6.9960355805651561E-2</v>
      </c>
      <c r="U2462">
        <f t="shared" si="428"/>
        <v>0.43230305666936852</v>
      </c>
    </row>
    <row r="2463" spans="1:21" x14ac:dyDescent="0.55000000000000004">
      <c r="A2463">
        <v>1.62</v>
      </c>
      <c r="B2463" t="s">
        <v>13</v>
      </c>
      <c r="C2463" t="s">
        <v>18</v>
      </c>
      <c r="D2463">
        <v>62.2</v>
      </c>
      <c r="E2463">
        <v>54</v>
      </c>
      <c r="F2463" t="s">
        <v>10</v>
      </c>
      <c r="G2463" t="s">
        <v>11</v>
      </c>
      <c r="H2463">
        <v>7995</v>
      </c>
      <c r="I2463">
        <f t="shared" si="418"/>
        <v>89.414763881587248</v>
      </c>
      <c r="J2463">
        <f t="shared" si="419"/>
        <v>3.9028184680822533</v>
      </c>
      <c r="K2463">
        <f t="shared" si="420"/>
        <v>-1.1183835382312352E-2</v>
      </c>
      <c r="M2463">
        <f t="shared" si="421"/>
        <v>8825.4661645286324</v>
      </c>
      <c r="N2463">
        <f t="shared" si="422"/>
        <v>99.534173913545629</v>
      </c>
      <c r="O2463">
        <f t="shared" si="423"/>
        <v>4.1055756046078313</v>
      </c>
      <c r="P2463">
        <f t="shared" si="424"/>
        <v>-5.8790369372033122E-3</v>
      </c>
      <c r="R2463">
        <f t="shared" si="425"/>
        <v>0.10387319131064821</v>
      </c>
      <c r="S2463">
        <f t="shared" si="426"/>
        <v>0.11317381596354271</v>
      </c>
      <c r="T2463">
        <f t="shared" si="427"/>
        <v>5.1951464866673076E-2</v>
      </c>
      <c r="U2463">
        <f t="shared" si="428"/>
        <v>0.47432730040883597</v>
      </c>
    </row>
    <row r="2464" spans="1:21" x14ac:dyDescent="0.55000000000000004">
      <c r="A2464">
        <v>1.41</v>
      </c>
      <c r="B2464" t="s">
        <v>15</v>
      </c>
      <c r="C2464" t="s">
        <v>14</v>
      </c>
      <c r="D2464">
        <v>61.7</v>
      </c>
      <c r="E2464">
        <v>62</v>
      </c>
      <c r="F2464" t="s">
        <v>16</v>
      </c>
      <c r="G2464" t="s">
        <v>11</v>
      </c>
      <c r="H2464">
        <v>7995</v>
      </c>
      <c r="I2464">
        <f t="shared" si="418"/>
        <v>89.414763881587248</v>
      </c>
      <c r="J2464">
        <f t="shared" si="419"/>
        <v>3.9028184680822533</v>
      </c>
      <c r="K2464">
        <f t="shared" si="420"/>
        <v>-1.1183835382312352E-2</v>
      </c>
      <c r="M2464">
        <f t="shared" si="421"/>
        <v>7466.1589712912919</v>
      </c>
      <c r="N2464">
        <f t="shared" si="422"/>
        <v>88.474657177472523</v>
      </c>
      <c r="O2464">
        <f t="shared" si="423"/>
        <v>3.9390280245214564</v>
      </c>
      <c r="P2464">
        <f t="shared" si="424"/>
        <v>-9.4282492301848743E-3</v>
      </c>
      <c r="R2464">
        <f t="shared" si="425"/>
        <v>6.6146470132421281E-2</v>
      </c>
      <c r="S2464">
        <f t="shared" si="426"/>
        <v>1.0513998620627319E-2</v>
      </c>
      <c r="T2464">
        <f t="shared" si="427"/>
        <v>9.2777967346750721E-3</v>
      </c>
      <c r="U2464">
        <f t="shared" si="428"/>
        <v>0.15697532126626268</v>
      </c>
    </row>
    <row r="2465" spans="1:21" x14ac:dyDescent="0.55000000000000004">
      <c r="A2465">
        <v>1.1200000000000001</v>
      </c>
      <c r="B2465" t="s">
        <v>15</v>
      </c>
      <c r="C2465" t="s">
        <v>18</v>
      </c>
      <c r="D2465">
        <v>62.6</v>
      </c>
      <c r="E2465">
        <v>56</v>
      </c>
      <c r="F2465" t="s">
        <v>10</v>
      </c>
      <c r="G2465" t="s">
        <v>11</v>
      </c>
      <c r="H2465">
        <v>7996</v>
      </c>
      <c r="I2465">
        <f t="shared" si="418"/>
        <v>89.420355624432631</v>
      </c>
      <c r="J2465">
        <f t="shared" si="419"/>
        <v>3.9028727854460792</v>
      </c>
      <c r="K2465">
        <f t="shared" si="420"/>
        <v>-1.118313602106461E-2</v>
      </c>
      <c r="M2465">
        <f t="shared" si="421"/>
        <v>5589.0204663444874</v>
      </c>
      <c r="N2465">
        <f t="shared" si="422"/>
        <v>73.201991208609641</v>
      </c>
      <c r="O2465">
        <f t="shared" si="423"/>
        <v>3.70903374725932</v>
      </c>
      <c r="P2465">
        <f t="shared" si="424"/>
        <v>-1.4329542396683218E-2</v>
      </c>
      <c r="R2465">
        <f t="shared" si="425"/>
        <v>0.30102295318353084</v>
      </c>
      <c r="S2465">
        <f t="shared" si="426"/>
        <v>0.18137217530134259</v>
      </c>
      <c r="T2465">
        <f t="shared" si="427"/>
        <v>4.9665733126016902E-2</v>
      </c>
      <c r="U2465">
        <f t="shared" si="428"/>
        <v>0.28135277704679812</v>
      </c>
    </row>
    <row r="2466" spans="1:21" x14ac:dyDescent="0.55000000000000004">
      <c r="A2466">
        <v>1.51</v>
      </c>
      <c r="B2466" t="s">
        <v>23</v>
      </c>
      <c r="C2466" t="s">
        <v>14</v>
      </c>
      <c r="D2466">
        <v>61.1</v>
      </c>
      <c r="E2466">
        <v>58</v>
      </c>
      <c r="F2466" t="s">
        <v>16</v>
      </c>
      <c r="G2466" t="s">
        <v>11</v>
      </c>
      <c r="H2466">
        <v>8001</v>
      </c>
      <c r="I2466">
        <f t="shared" si="418"/>
        <v>89.44830909525345</v>
      </c>
      <c r="J2466">
        <f t="shared" si="419"/>
        <v>3.9031442704095385</v>
      </c>
      <c r="K2466">
        <f t="shared" si="420"/>
        <v>-1.1179641181758959E-2</v>
      </c>
      <c r="M2466">
        <f t="shared" si="421"/>
        <v>8113.4481109281205</v>
      </c>
      <c r="N2466">
        <f t="shared" si="422"/>
        <v>93.741093718459723</v>
      </c>
      <c r="O2466">
        <f t="shared" si="423"/>
        <v>4.0183363959911587</v>
      </c>
      <c r="P2466">
        <f t="shared" si="424"/>
        <v>-7.738148138288891E-3</v>
      </c>
      <c r="R2466">
        <f t="shared" si="425"/>
        <v>1.4054257083879579E-2</v>
      </c>
      <c r="S2466">
        <f t="shared" si="426"/>
        <v>4.7991791758018473E-2</v>
      </c>
      <c r="T2466">
        <f t="shared" si="427"/>
        <v>2.9512648675303413E-2</v>
      </c>
      <c r="U2466">
        <f t="shared" si="428"/>
        <v>0.30783573350147519</v>
      </c>
    </row>
    <row r="2467" spans="1:21" x14ac:dyDescent="0.55000000000000004">
      <c r="A2467">
        <v>1.5</v>
      </c>
      <c r="B2467" t="s">
        <v>27</v>
      </c>
      <c r="C2467" t="s">
        <v>18</v>
      </c>
      <c r="D2467">
        <v>62.4</v>
      </c>
      <c r="E2467">
        <v>55</v>
      </c>
      <c r="F2467" t="s">
        <v>10</v>
      </c>
      <c r="G2467" t="s">
        <v>11</v>
      </c>
      <c r="H2467">
        <v>8002</v>
      </c>
      <c r="I2467">
        <f t="shared" si="418"/>
        <v>89.453898741195175</v>
      </c>
      <c r="J2467">
        <f t="shared" si="419"/>
        <v>3.9031985470429782</v>
      </c>
      <c r="K2467">
        <f t="shared" si="420"/>
        <v>-1.1178942606997647E-2</v>
      </c>
      <c r="M2467">
        <f t="shared" si="421"/>
        <v>8048.7191969644373</v>
      </c>
      <c r="N2467">
        <f t="shared" si="422"/>
        <v>93.214450064360989</v>
      </c>
      <c r="O2467">
        <f t="shared" si="423"/>
        <v>4.0104055588441891</v>
      </c>
      <c r="P2467">
        <f t="shared" si="424"/>
        <v>-7.90715824747849E-3</v>
      </c>
      <c r="R2467">
        <f t="shared" si="425"/>
        <v>5.8384400105520231E-3</v>
      </c>
      <c r="S2467">
        <f t="shared" si="426"/>
        <v>4.2038987412339697E-2</v>
      </c>
      <c r="T2467">
        <f t="shared" si="427"/>
        <v>2.7466451042422589E-2</v>
      </c>
      <c r="U2467">
        <f t="shared" si="428"/>
        <v>0.29267386679945284</v>
      </c>
    </row>
    <row r="2468" spans="1:21" x14ac:dyDescent="0.55000000000000004">
      <c r="A2468">
        <v>1.2</v>
      </c>
      <c r="B2468" t="s">
        <v>15</v>
      </c>
      <c r="C2468" t="s">
        <v>24</v>
      </c>
      <c r="D2468">
        <v>62.3</v>
      </c>
      <c r="E2468">
        <v>56</v>
      </c>
      <c r="F2468" t="s">
        <v>10</v>
      </c>
      <c r="G2468" t="s">
        <v>11</v>
      </c>
      <c r="H2468">
        <v>8003</v>
      </c>
      <c r="I2468">
        <f t="shared" si="418"/>
        <v>89.459488037882267</v>
      </c>
      <c r="J2468">
        <f t="shared" si="419"/>
        <v>3.9032528168939584</v>
      </c>
      <c r="K2468">
        <f t="shared" si="420"/>
        <v>-1.1178244163174093E-2</v>
      </c>
      <c r="M2468">
        <f t="shared" si="421"/>
        <v>6106.8517780539496</v>
      </c>
      <c r="N2468">
        <f t="shared" si="422"/>
        <v>77.415140441399387</v>
      </c>
      <c r="O2468">
        <f t="shared" si="423"/>
        <v>3.7724804444350815</v>
      </c>
      <c r="P2468">
        <f t="shared" si="424"/>
        <v>-1.2977461523166433E-2</v>
      </c>
      <c r="R2468">
        <f t="shared" si="425"/>
        <v>0.2369296791135887</v>
      </c>
      <c r="S2468">
        <f t="shared" si="426"/>
        <v>0.13463465821962464</v>
      </c>
      <c r="T2468">
        <f t="shared" si="427"/>
        <v>3.3503433826492443E-2</v>
      </c>
      <c r="U2468">
        <f t="shared" si="428"/>
        <v>0.16095706389378486</v>
      </c>
    </row>
    <row r="2469" spans="1:21" x14ac:dyDescent="0.55000000000000004">
      <c r="A2469">
        <v>1.1599999999999999</v>
      </c>
      <c r="B2469" t="s">
        <v>17</v>
      </c>
      <c r="C2469" t="s">
        <v>12</v>
      </c>
      <c r="D2469">
        <v>60</v>
      </c>
      <c r="E2469">
        <v>60</v>
      </c>
      <c r="F2469" t="s">
        <v>10</v>
      </c>
      <c r="G2469" t="s">
        <v>11</v>
      </c>
      <c r="H2469">
        <v>8003</v>
      </c>
      <c r="I2469">
        <f t="shared" si="418"/>
        <v>89.459488037882267</v>
      </c>
      <c r="J2469">
        <f t="shared" si="419"/>
        <v>3.9032528168939584</v>
      </c>
      <c r="K2469">
        <f t="shared" si="420"/>
        <v>-1.1178244163174093E-2</v>
      </c>
      <c r="M2469">
        <f t="shared" si="421"/>
        <v>5847.9361221992185</v>
      </c>
      <c r="N2469">
        <f t="shared" si="422"/>
        <v>75.308565825004507</v>
      </c>
      <c r="O2469">
        <f t="shared" si="423"/>
        <v>3.7407570958472007</v>
      </c>
      <c r="P2469">
        <f t="shared" si="424"/>
        <v>-1.3653501959924829E-2</v>
      </c>
      <c r="R2469">
        <f t="shared" si="425"/>
        <v>0.26928200397360758</v>
      </c>
      <c r="S2469">
        <f t="shared" si="426"/>
        <v>0.15818246362963143</v>
      </c>
      <c r="T2469">
        <f t="shared" si="427"/>
        <v>4.163084705747163E-2</v>
      </c>
      <c r="U2469">
        <f t="shared" si="428"/>
        <v>0.2214352952590973</v>
      </c>
    </row>
    <row r="2470" spans="1:21" x14ac:dyDescent="0.55000000000000004">
      <c r="A2470">
        <v>1.07</v>
      </c>
      <c r="B2470" t="s">
        <v>8</v>
      </c>
      <c r="C2470" t="s">
        <v>12</v>
      </c>
      <c r="D2470">
        <v>60.3</v>
      </c>
      <c r="E2470">
        <v>59</v>
      </c>
      <c r="F2470" t="s">
        <v>10</v>
      </c>
      <c r="G2470" t="s">
        <v>11</v>
      </c>
      <c r="H2470">
        <v>8004</v>
      </c>
      <c r="I2470">
        <f t="shared" si="418"/>
        <v>89.465076985380165</v>
      </c>
      <c r="J2470">
        <f t="shared" si="419"/>
        <v>3.9033070799641738</v>
      </c>
      <c r="K2470">
        <f t="shared" si="420"/>
        <v>-1.1177545850247397E-2</v>
      </c>
      <c r="M2470">
        <f t="shared" si="421"/>
        <v>5265.3758965260731</v>
      </c>
      <c r="N2470">
        <f t="shared" si="422"/>
        <v>70.568772938116041</v>
      </c>
      <c r="O2470">
        <f t="shared" si="423"/>
        <v>3.6693795615244689</v>
      </c>
      <c r="P2470">
        <f t="shared" si="424"/>
        <v>-1.517459294263121E-2</v>
      </c>
      <c r="R2470">
        <f t="shared" si="425"/>
        <v>0.34215693446700735</v>
      </c>
      <c r="S2470">
        <f t="shared" si="426"/>
        <v>0.2112143048885102</v>
      </c>
      <c r="T2470">
        <f t="shared" si="427"/>
        <v>5.9930595683968586E-2</v>
      </c>
      <c r="U2470">
        <f t="shared" si="428"/>
        <v>0.35759612583430772</v>
      </c>
    </row>
    <row r="2471" spans="1:21" x14ac:dyDescent="0.55000000000000004">
      <c r="A2471">
        <v>1.02</v>
      </c>
      <c r="B2471" t="s">
        <v>15</v>
      </c>
      <c r="C2471" t="s">
        <v>25</v>
      </c>
      <c r="D2471">
        <v>62.1</v>
      </c>
      <c r="E2471">
        <v>56</v>
      </c>
      <c r="F2471" t="s">
        <v>10</v>
      </c>
      <c r="G2471" t="s">
        <v>11</v>
      </c>
      <c r="H2471">
        <v>8004</v>
      </c>
      <c r="I2471">
        <f t="shared" si="418"/>
        <v>89.465076985380165</v>
      </c>
      <c r="J2471">
        <f t="shared" si="419"/>
        <v>3.9033070799641738</v>
      </c>
      <c r="K2471">
        <f t="shared" si="420"/>
        <v>-1.1177545850247397E-2</v>
      </c>
      <c r="M2471">
        <f t="shared" si="421"/>
        <v>4941.7313267076588</v>
      </c>
      <c r="N2471">
        <f t="shared" si="422"/>
        <v>67.935554667622441</v>
      </c>
      <c r="O2471">
        <f t="shared" si="423"/>
        <v>3.6297253757896177</v>
      </c>
      <c r="P2471">
        <f t="shared" si="424"/>
        <v>-1.6019643488579198E-2</v>
      </c>
      <c r="R2471">
        <f t="shared" si="425"/>
        <v>0.38259228801753387</v>
      </c>
      <c r="S2471">
        <f t="shared" si="426"/>
        <v>0.24064722284066159</v>
      </c>
      <c r="T2471">
        <f t="shared" si="427"/>
        <v>7.0089720990403628E-2</v>
      </c>
      <c r="U2471">
        <f t="shared" si="428"/>
        <v>0.43319863798408204</v>
      </c>
    </row>
    <row r="2472" spans="1:21" x14ac:dyDescent="0.55000000000000004">
      <c r="A2472">
        <v>1.53</v>
      </c>
      <c r="B2472" t="s">
        <v>15</v>
      </c>
      <c r="C2472" t="s">
        <v>20</v>
      </c>
      <c r="D2472">
        <v>60.6</v>
      </c>
      <c r="E2472">
        <v>59</v>
      </c>
      <c r="F2472" t="s">
        <v>10</v>
      </c>
      <c r="G2472" t="s">
        <v>11</v>
      </c>
      <c r="H2472">
        <v>8005</v>
      </c>
      <c r="I2472">
        <f t="shared" si="418"/>
        <v>89.470665583754325</v>
      </c>
      <c r="J2472">
        <f t="shared" si="419"/>
        <v>3.9033613362553186</v>
      </c>
      <c r="K2472">
        <f t="shared" si="420"/>
        <v>-1.1176847668176679E-2</v>
      </c>
      <c r="M2472">
        <f t="shared" si="421"/>
        <v>8242.905938855487</v>
      </c>
      <c r="N2472">
        <f t="shared" si="422"/>
        <v>94.794381026657163</v>
      </c>
      <c r="O2472">
        <f t="shared" si="423"/>
        <v>4.0341980702850995</v>
      </c>
      <c r="P2472">
        <f t="shared" si="424"/>
        <v>-7.4001279199096964E-3</v>
      </c>
      <c r="R2472">
        <f t="shared" si="425"/>
        <v>2.9719667564707928E-2</v>
      </c>
      <c r="S2472">
        <f t="shared" si="426"/>
        <v>5.9502356534044759E-2</v>
      </c>
      <c r="T2472">
        <f t="shared" si="427"/>
        <v>3.35189911358037E-2</v>
      </c>
      <c r="U2472">
        <f t="shared" si="428"/>
        <v>0.33790562960075604</v>
      </c>
    </row>
    <row r="2473" spans="1:21" x14ac:dyDescent="0.55000000000000004">
      <c r="A2473">
        <v>1.17</v>
      </c>
      <c r="B2473" t="s">
        <v>15</v>
      </c>
      <c r="C2473" t="s">
        <v>18</v>
      </c>
      <c r="D2473">
        <v>62.3</v>
      </c>
      <c r="E2473">
        <v>56</v>
      </c>
      <c r="F2473" t="s">
        <v>10</v>
      </c>
      <c r="G2473" t="s">
        <v>11</v>
      </c>
      <c r="H2473">
        <v>8006</v>
      </c>
      <c r="I2473">
        <f t="shared" si="418"/>
        <v>89.476253833070146</v>
      </c>
      <c r="J2473">
        <f t="shared" si="419"/>
        <v>3.9034155857690864</v>
      </c>
      <c r="K2473">
        <f t="shared" si="420"/>
        <v>-1.1176149616921078E-2</v>
      </c>
      <c r="M2473">
        <f t="shared" si="421"/>
        <v>5912.6650361629017</v>
      </c>
      <c r="N2473">
        <f t="shared" si="422"/>
        <v>75.835209479103241</v>
      </c>
      <c r="O2473">
        <f t="shared" si="423"/>
        <v>3.7486879329941711</v>
      </c>
      <c r="P2473">
        <f t="shared" si="424"/>
        <v>-1.348449185073523E-2</v>
      </c>
      <c r="R2473">
        <f t="shared" si="425"/>
        <v>0.2614707674040842</v>
      </c>
      <c r="S2473">
        <f t="shared" si="426"/>
        <v>0.15245435263099064</v>
      </c>
      <c r="T2473">
        <f t="shared" si="427"/>
        <v>3.9639041597060554E-2</v>
      </c>
      <c r="U2473">
        <f t="shared" si="428"/>
        <v>0.20654181564635118</v>
      </c>
    </row>
    <row r="2474" spans="1:21" x14ac:dyDescent="0.55000000000000004">
      <c r="A2474">
        <v>1.04</v>
      </c>
      <c r="B2474" t="s">
        <v>19</v>
      </c>
      <c r="C2474" t="s">
        <v>18</v>
      </c>
      <c r="D2474">
        <v>64</v>
      </c>
      <c r="E2474">
        <v>62</v>
      </c>
      <c r="F2474" t="s">
        <v>22</v>
      </c>
      <c r="G2474" t="s">
        <v>11</v>
      </c>
      <c r="H2474">
        <v>8008</v>
      </c>
      <c r="I2474">
        <f t="shared" si="418"/>
        <v>89.487429284788377</v>
      </c>
      <c r="J2474">
        <f t="shared" si="419"/>
        <v>3.9035240644712621</v>
      </c>
      <c r="K2474">
        <f t="shared" si="420"/>
        <v>-1.1174753906691854E-2</v>
      </c>
      <c r="M2474">
        <f t="shared" si="421"/>
        <v>5071.1891546350253</v>
      </c>
      <c r="N2474">
        <f t="shared" si="422"/>
        <v>68.988841975819881</v>
      </c>
      <c r="O2474">
        <f t="shared" si="423"/>
        <v>3.6455870500835581</v>
      </c>
      <c r="P2474">
        <f t="shared" si="424"/>
        <v>-1.5681623270200003E-2</v>
      </c>
      <c r="R2474">
        <f t="shared" si="425"/>
        <v>0.36673462104957227</v>
      </c>
      <c r="S2474">
        <f t="shared" si="426"/>
        <v>0.22906666861255978</v>
      </c>
      <c r="T2474">
        <f t="shared" si="427"/>
        <v>6.6077987512712294E-2</v>
      </c>
      <c r="U2474">
        <f t="shared" si="428"/>
        <v>0.4033081534627147</v>
      </c>
    </row>
    <row r="2475" spans="1:21" x14ac:dyDescent="0.55000000000000004">
      <c r="A2475">
        <v>1.2</v>
      </c>
      <c r="B2475" t="s">
        <v>15</v>
      </c>
      <c r="C2475" t="s">
        <v>18</v>
      </c>
      <c r="D2475">
        <v>60.9</v>
      </c>
      <c r="E2475">
        <v>58</v>
      </c>
      <c r="F2475" t="s">
        <v>10</v>
      </c>
      <c r="G2475" t="s">
        <v>11</v>
      </c>
      <c r="H2475">
        <v>8010</v>
      </c>
      <c r="I2475">
        <f t="shared" si="418"/>
        <v>89.498603341057787</v>
      </c>
      <c r="J2475">
        <f t="shared" si="419"/>
        <v>3.9036325160842376</v>
      </c>
      <c r="K2475">
        <f t="shared" si="420"/>
        <v>-1.1173358719233181E-2</v>
      </c>
      <c r="M2475">
        <f t="shared" si="421"/>
        <v>6106.8517780539496</v>
      </c>
      <c r="N2475">
        <f t="shared" si="422"/>
        <v>77.415140441399387</v>
      </c>
      <c r="O2475">
        <f t="shared" si="423"/>
        <v>3.7724804444350815</v>
      </c>
      <c r="P2475">
        <f t="shared" si="424"/>
        <v>-1.2977461523166433E-2</v>
      </c>
      <c r="R2475">
        <f t="shared" si="425"/>
        <v>0.23759653207815859</v>
      </c>
      <c r="S2475">
        <f t="shared" si="426"/>
        <v>0.13501286554842884</v>
      </c>
      <c r="T2475">
        <f t="shared" si="427"/>
        <v>3.3597443178569407E-2</v>
      </c>
      <c r="U2475">
        <f t="shared" si="428"/>
        <v>0.16146468123571225</v>
      </c>
    </row>
    <row r="2476" spans="1:21" x14ac:dyDescent="0.55000000000000004">
      <c r="A2476">
        <v>1.53</v>
      </c>
      <c r="B2476" t="s">
        <v>15</v>
      </c>
      <c r="C2476" t="s">
        <v>20</v>
      </c>
      <c r="D2476">
        <v>62.2</v>
      </c>
      <c r="E2476">
        <v>60</v>
      </c>
      <c r="F2476" t="s">
        <v>16</v>
      </c>
      <c r="G2476" t="s">
        <v>11</v>
      </c>
      <c r="H2476">
        <v>8011</v>
      </c>
      <c r="I2476">
        <f t="shared" si="418"/>
        <v>89.504189846062516</v>
      </c>
      <c r="J2476">
        <f t="shared" si="419"/>
        <v>3.9036867317365025</v>
      </c>
      <c r="K2476">
        <f t="shared" si="420"/>
        <v>-1.1172661321440833E-2</v>
      </c>
      <c r="M2476">
        <f t="shared" si="421"/>
        <v>8242.905938855487</v>
      </c>
      <c r="N2476">
        <f t="shared" si="422"/>
        <v>94.794381026657163</v>
      </c>
      <c r="O2476">
        <f t="shared" si="423"/>
        <v>4.0341980702850995</v>
      </c>
      <c r="P2476">
        <f t="shared" si="424"/>
        <v>-7.4001279199096964E-3</v>
      </c>
      <c r="R2476">
        <f t="shared" si="425"/>
        <v>2.894843825433616E-2</v>
      </c>
      <c r="S2476">
        <f t="shared" si="426"/>
        <v>5.9105514386457225E-2</v>
      </c>
      <c r="T2476">
        <f t="shared" si="427"/>
        <v>3.343284118767921E-2</v>
      </c>
      <c r="U2476">
        <f t="shared" si="428"/>
        <v>0.33765754577125484</v>
      </c>
    </row>
    <row r="2477" spans="1:21" x14ac:dyDescent="0.55000000000000004">
      <c r="A2477">
        <v>1.53</v>
      </c>
      <c r="B2477" t="s">
        <v>15</v>
      </c>
      <c r="C2477" t="s">
        <v>20</v>
      </c>
      <c r="D2477">
        <v>62.7</v>
      </c>
      <c r="E2477">
        <v>56</v>
      </c>
      <c r="F2477" t="s">
        <v>10</v>
      </c>
      <c r="G2477" t="s">
        <v>11</v>
      </c>
      <c r="H2477">
        <v>8011</v>
      </c>
      <c r="I2477">
        <f t="shared" si="418"/>
        <v>89.504189846062516</v>
      </c>
      <c r="J2477">
        <f t="shared" si="419"/>
        <v>3.9036867317365025</v>
      </c>
      <c r="K2477">
        <f t="shared" si="420"/>
        <v>-1.1172661321440833E-2</v>
      </c>
      <c r="M2477">
        <f t="shared" si="421"/>
        <v>8242.905938855487</v>
      </c>
      <c r="N2477">
        <f t="shared" si="422"/>
        <v>94.794381026657163</v>
      </c>
      <c r="O2477">
        <f t="shared" si="423"/>
        <v>4.0341980702850995</v>
      </c>
      <c r="P2477">
        <f t="shared" si="424"/>
        <v>-7.4001279199096964E-3</v>
      </c>
      <c r="R2477">
        <f t="shared" si="425"/>
        <v>2.894843825433616E-2</v>
      </c>
      <c r="S2477">
        <f t="shared" si="426"/>
        <v>5.9105514386457225E-2</v>
      </c>
      <c r="T2477">
        <f t="shared" si="427"/>
        <v>3.343284118767921E-2</v>
      </c>
      <c r="U2477">
        <f t="shared" si="428"/>
        <v>0.33765754577125484</v>
      </c>
    </row>
    <row r="2478" spans="1:21" x14ac:dyDescent="0.55000000000000004">
      <c r="A2478">
        <v>1.25</v>
      </c>
      <c r="B2478" t="s">
        <v>15</v>
      </c>
      <c r="C2478" t="s">
        <v>18</v>
      </c>
      <c r="D2478">
        <v>61.2</v>
      </c>
      <c r="E2478">
        <v>58</v>
      </c>
      <c r="F2478" t="s">
        <v>10</v>
      </c>
      <c r="G2478" t="s">
        <v>11</v>
      </c>
      <c r="H2478">
        <v>8012</v>
      </c>
      <c r="I2478">
        <f t="shared" si="418"/>
        <v>89.509776002400983</v>
      </c>
      <c r="J2478">
        <f t="shared" si="419"/>
        <v>3.9037409406215384</v>
      </c>
      <c r="K2478">
        <f t="shared" si="420"/>
        <v>-1.1171964054218796E-2</v>
      </c>
      <c r="M2478">
        <f t="shared" si="421"/>
        <v>6430.4963478723657</v>
      </c>
      <c r="N2478">
        <f t="shared" si="422"/>
        <v>80.048358711893002</v>
      </c>
      <c r="O2478">
        <f t="shared" si="423"/>
        <v>3.8121346301699326</v>
      </c>
      <c r="P2478">
        <f t="shared" si="424"/>
        <v>-1.2132410977218441E-2</v>
      </c>
      <c r="R2478">
        <f t="shared" si="425"/>
        <v>0.19739186871288494</v>
      </c>
      <c r="S2478">
        <f t="shared" si="426"/>
        <v>0.10570261387151936</v>
      </c>
      <c r="T2478">
        <f t="shared" si="427"/>
        <v>2.34662883231746E-2</v>
      </c>
      <c r="U2478">
        <f t="shared" si="428"/>
        <v>8.596938893989356E-2</v>
      </c>
    </row>
    <row r="2479" spans="1:21" x14ac:dyDescent="0.55000000000000004">
      <c r="A2479">
        <v>1.52</v>
      </c>
      <c r="B2479" t="s">
        <v>23</v>
      </c>
      <c r="C2479" t="s">
        <v>14</v>
      </c>
      <c r="D2479">
        <v>63.3</v>
      </c>
      <c r="E2479">
        <v>55</v>
      </c>
      <c r="F2479" t="s">
        <v>16</v>
      </c>
      <c r="G2479" t="s">
        <v>11</v>
      </c>
      <c r="H2479">
        <v>8013</v>
      </c>
      <c r="I2479">
        <f t="shared" si="418"/>
        <v>89.515361810138486</v>
      </c>
      <c r="J2479">
        <f t="shared" si="419"/>
        <v>3.9037951427410351</v>
      </c>
      <c r="K2479">
        <f t="shared" si="420"/>
        <v>-1.117126691752633E-2</v>
      </c>
      <c r="M2479">
        <f t="shared" si="421"/>
        <v>8178.1770248918037</v>
      </c>
      <c r="N2479">
        <f t="shared" si="422"/>
        <v>94.267737372558429</v>
      </c>
      <c r="O2479">
        <f t="shared" si="423"/>
        <v>4.0262672331381291</v>
      </c>
      <c r="P2479">
        <f t="shared" si="424"/>
        <v>-7.569138029099292E-3</v>
      </c>
      <c r="R2479">
        <f t="shared" si="425"/>
        <v>2.0613630961163577E-2</v>
      </c>
      <c r="S2479">
        <f t="shared" si="426"/>
        <v>5.3090055900122494E-2</v>
      </c>
      <c r="T2479">
        <f t="shared" si="427"/>
        <v>3.1372571028688928E-2</v>
      </c>
      <c r="U2479">
        <f t="shared" si="428"/>
        <v>0.32244587073429831</v>
      </c>
    </row>
    <row r="2480" spans="1:21" x14ac:dyDescent="0.55000000000000004">
      <c r="A2480">
        <v>1.51</v>
      </c>
      <c r="B2480" t="s">
        <v>23</v>
      </c>
      <c r="C2480" t="s">
        <v>14</v>
      </c>
      <c r="D2480">
        <v>62.5</v>
      </c>
      <c r="E2480">
        <v>58</v>
      </c>
      <c r="F2480" t="s">
        <v>16</v>
      </c>
      <c r="G2480" t="s">
        <v>11</v>
      </c>
      <c r="H2480">
        <v>8013</v>
      </c>
      <c r="I2480">
        <f t="shared" si="418"/>
        <v>89.515361810138486</v>
      </c>
      <c r="J2480">
        <f t="shared" si="419"/>
        <v>3.9037951427410351</v>
      </c>
      <c r="K2480">
        <f t="shared" si="420"/>
        <v>-1.117126691752633E-2</v>
      </c>
      <c r="M2480">
        <f t="shared" si="421"/>
        <v>8113.4481109281205</v>
      </c>
      <c r="N2480">
        <f t="shared" si="422"/>
        <v>93.741093718459723</v>
      </c>
      <c r="O2480">
        <f t="shared" si="423"/>
        <v>4.0183363959911587</v>
      </c>
      <c r="P2480">
        <f t="shared" si="424"/>
        <v>-7.738148138288891E-3</v>
      </c>
      <c r="R2480">
        <f t="shared" si="425"/>
        <v>1.2535643445416262E-2</v>
      </c>
      <c r="S2480">
        <f t="shared" si="426"/>
        <v>4.7206779069764442E-2</v>
      </c>
      <c r="T2480">
        <f t="shared" si="427"/>
        <v>2.9340999991536141E-2</v>
      </c>
      <c r="U2480">
        <f t="shared" si="428"/>
        <v>0.30731686966062033</v>
      </c>
    </row>
    <row r="2481" spans="1:21" x14ac:dyDescent="0.55000000000000004">
      <c r="A2481">
        <v>1.51</v>
      </c>
      <c r="B2481" t="s">
        <v>17</v>
      </c>
      <c r="C2481" t="s">
        <v>20</v>
      </c>
      <c r="D2481">
        <v>62</v>
      </c>
      <c r="E2481">
        <v>56</v>
      </c>
      <c r="F2481" t="s">
        <v>10</v>
      </c>
      <c r="G2481" t="s">
        <v>11</v>
      </c>
      <c r="H2481">
        <v>8013</v>
      </c>
      <c r="I2481">
        <f t="shared" si="418"/>
        <v>89.515361810138486</v>
      </c>
      <c r="J2481">
        <f t="shared" si="419"/>
        <v>3.9037951427410351</v>
      </c>
      <c r="K2481">
        <f t="shared" si="420"/>
        <v>-1.117126691752633E-2</v>
      </c>
      <c r="M2481">
        <f t="shared" si="421"/>
        <v>8113.4481109281205</v>
      </c>
      <c r="N2481">
        <f t="shared" si="422"/>
        <v>93.741093718459723</v>
      </c>
      <c r="O2481">
        <f t="shared" si="423"/>
        <v>4.0183363959911587</v>
      </c>
      <c r="P2481">
        <f t="shared" si="424"/>
        <v>-7.738148138288891E-3</v>
      </c>
      <c r="R2481">
        <f t="shared" si="425"/>
        <v>1.2535643445416262E-2</v>
      </c>
      <c r="S2481">
        <f t="shared" si="426"/>
        <v>4.7206779069764442E-2</v>
      </c>
      <c r="T2481">
        <f t="shared" si="427"/>
        <v>2.9340999991536141E-2</v>
      </c>
      <c r="U2481">
        <f t="shared" si="428"/>
        <v>0.30731686966062033</v>
      </c>
    </row>
    <row r="2482" spans="1:21" x14ac:dyDescent="0.55000000000000004">
      <c r="A2482">
        <v>1.33</v>
      </c>
      <c r="B2482" t="s">
        <v>23</v>
      </c>
      <c r="C2482" t="s">
        <v>18</v>
      </c>
      <c r="D2482">
        <v>61.5</v>
      </c>
      <c r="E2482">
        <v>58</v>
      </c>
      <c r="F2482" t="s">
        <v>10</v>
      </c>
      <c r="G2482" t="s">
        <v>11</v>
      </c>
      <c r="H2482">
        <v>8013</v>
      </c>
      <c r="I2482">
        <f t="shared" si="418"/>
        <v>89.515361810138486</v>
      </c>
      <c r="J2482">
        <f t="shared" si="419"/>
        <v>3.9037951427410351</v>
      </c>
      <c r="K2482">
        <f t="shared" si="420"/>
        <v>-1.117126691752633E-2</v>
      </c>
      <c r="M2482">
        <f t="shared" si="421"/>
        <v>6948.3276595818297</v>
      </c>
      <c r="N2482">
        <f t="shared" si="422"/>
        <v>84.261507944682762</v>
      </c>
      <c r="O2482">
        <f t="shared" si="423"/>
        <v>3.8755813273456949</v>
      </c>
      <c r="P2482">
        <f t="shared" si="424"/>
        <v>-1.0780330103701656E-2</v>
      </c>
      <c r="R2482">
        <f t="shared" si="425"/>
        <v>0.13286813183803448</v>
      </c>
      <c r="S2482">
        <f t="shared" si="426"/>
        <v>5.869220387668337E-2</v>
      </c>
      <c r="T2482">
        <f t="shared" si="427"/>
        <v>7.2272786772130558E-3</v>
      </c>
      <c r="U2482">
        <f t="shared" si="428"/>
        <v>3.4994850334418445E-2</v>
      </c>
    </row>
    <row r="2483" spans="1:21" x14ac:dyDescent="0.55000000000000004">
      <c r="A2483">
        <v>1.2</v>
      </c>
      <c r="B2483" t="s">
        <v>17</v>
      </c>
      <c r="C2483" t="s">
        <v>12</v>
      </c>
      <c r="D2483">
        <v>61.9</v>
      </c>
      <c r="E2483">
        <v>58</v>
      </c>
      <c r="F2483" t="s">
        <v>16</v>
      </c>
      <c r="G2483" t="s">
        <v>11</v>
      </c>
      <c r="H2483">
        <v>8014</v>
      </c>
      <c r="I2483">
        <f t="shared" si="418"/>
        <v>89.520947269340269</v>
      </c>
      <c r="J2483">
        <f t="shared" si="419"/>
        <v>3.903849338096681</v>
      </c>
      <c r="K2483">
        <f t="shared" si="420"/>
        <v>-1.1170569911322717E-2</v>
      </c>
      <c r="M2483">
        <f t="shared" si="421"/>
        <v>6106.8517780539496</v>
      </c>
      <c r="N2483">
        <f t="shared" si="422"/>
        <v>77.415140441399387</v>
      </c>
      <c r="O2483">
        <f t="shared" si="423"/>
        <v>3.7724804444350815</v>
      </c>
      <c r="P2483">
        <f t="shared" si="424"/>
        <v>-1.2977461523166433E-2</v>
      </c>
      <c r="R2483">
        <f t="shared" si="425"/>
        <v>0.23797706787447598</v>
      </c>
      <c r="S2483">
        <f t="shared" si="426"/>
        <v>0.13522876150448151</v>
      </c>
      <c r="T2483">
        <f t="shared" si="427"/>
        <v>3.3651117726189797E-2</v>
      </c>
      <c r="U2483">
        <f t="shared" si="428"/>
        <v>0.16175464870527456</v>
      </c>
    </row>
    <row r="2484" spans="1:21" x14ac:dyDescent="0.55000000000000004">
      <c r="A2484">
        <v>1.0900000000000001</v>
      </c>
      <c r="B2484" t="s">
        <v>17</v>
      </c>
      <c r="C2484" t="s">
        <v>18</v>
      </c>
      <c r="D2484">
        <v>62.8</v>
      </c>
      <c r="E2484">
        <v>56</v>
      </c>
      <c r="F2484" t="s">
        <v>10</v>
      </c>
      <c r="G2484" t="s">
        <v>11</v>
      </c>
      <c r="H2484">
        <v>8015</v>
      </c>
      <c r="I2484">
        <f t="shared" si="418"/>
        <v>89.526532380071558</v>
      </c>
      <c r="J2484">
        <f t="shared" si="419"/>
        <v>3.9039035266901636</v>
      </c>
      <c r="K2484">
        <f t="shared" si="420"/>
        <v>-1.1169873035567254E-2</v>
      </c>
      <c r="M2484">
        <f t="shared" si="421"/>
        <v>5394.8337244534396</v>
      </c>
      <c r="N2484">
        <f t="shared" si="422"/>
        <v>71.622060246313481</v>
      </c>
      <c r="O2484">
        <f t="shared" si="423"/>
        <v>3.6852412358184092</v>
      </c>
      <c r="P2484">
        <f t="shared" si="424"/>
        <v>-1.4836572724252012E-2</v>
      </c>
      <c r="R2484">
        <f t="shared" si="425"/>
        <v>0.32690783225783659</v>
      </c>
      <c r="S2484">
        <f t="shared" si="426"/>
        <v>0.19999068050292965</v>
      </c>
      <c r="T2484">
        <f t="shared" si="427"/>
        <v>5.6011192227678398E-2</v>
      </c>
      <c r="U2484">
        <f t="shared" si="428"/>
        <v>0.32826690840703426</v>
      </c>
    </row>
    <row r="2485" spans="1:21" x14ac:dyDescent="0.55000000000000004">
      <c r="A2485">
        <v>0.92</v>
      </c>
      <c r="B2485" t="s">
        <v>8</v>
      </c>
      <c r="C2485" t="s">
        <v>9</v>
      </c>
      <c r="D2485">
        <v>61.6</v>
      </c>
      <c r="E2485">
        <v>56</v>
      </c>
      <c r="F2485" t="s">
        <v>26</v>
      </c>
      <c r="G2485" t="s">
        <v>11</v>
      </c>
      <c r="H2485">
        <v>8015</v>
      </c>
      <c r="I2485">
        <f t="shared" si="418"/>
        <v>89.526532380071558</v>
      </c>
      <c r="J2485">
        <f t="shared" si="419"/>
        <v>3.9039035266901636</v>
      </c>
      <c r="K2485">
        <f t="shared" si="420"/>
        <v>-1.1169873035567254E-2</v>
      </c>
      <c r="M2485">
        <f t="shared" si="421"/>
        <v>4294.4421870708302</v>
      </c>
      <c r="N2485">
        <f t="shared" si="422"/>
        <v>62.669118126635247</v>
      </c>
      <c r="O2485">
        <f t="shared" si="423"/>
        <v>3.5504170043199155</v>
      </c>
      <c r="P2485">
        <f t="shared" si="424"/>
        <v>-1.7709744580475181E-2</v>
      </c>
      <c r="R2485">
        <f t="shared" si="425"/>
        <v>0.46419935282959074</v>
      </c>
      <c r="S2485">
        <f t="shared" si="426"/>
        <v>0.29999390727451791</v>
      </c>
      <c r="T2485">
        <f t="shared" si="427"/>
        <v>9.0546941017762214E-2</v>
      </c>
      <c r="U2485">
        <f t="shared" si="428"/>
        <v>0.5854920216267081</v>
      </c>
    </row>
    <row r="2486" spans="1:21" x14ac:dyDescent="0.55000000000000004">
      <c r="A2486">
        <v>0.92</v>
      </c>
      <c r="B2486" t="s">
        <v>8</v>
      </c>
      <c r="C2486" t="s">
        <v>9</v>
      </c>
      <c r="D2486">
        <v>61.3</v>
      </c>
      <c r="E2486">
        <v>58</v>
      </c>
      <c r="F2486" t="s">
        <v>10</v>
      </c>
      <c r="G2486" t="s">
        <v>11</v>
      </c>
      <c r="H2486">
        <v>8015</v>
      </c>
      <c r="I2486">
        <f t="shared" si="418"/>
        <v>89.526532380071558</v>
      </c>
      <c r="J2486">
        <f t="shared" si="419"/>
        <v>3.9039035266901636</v>
      </c>
      <c r="K2486">
        <f t="shared" si="420"/>
        <v>-1.1169873035567254E-2</v>
      </c>
      <c r="M2486">
        <f t="shared" si="421"/>
        <v>4294.4421870708302</v>
      </c>
      <c r="N2486">
        <f t="shared" si="422"/>
        <v>62.669118126635247</v>
      </c>
      <c r="O2486">
        <f t="shared" si="423"/>
        <v>3.5504170043199155</v>
      </c>
      <c r="P2486">
        <f t="shared" si="424"/>
        <v>-1.7709744580475181E-2</v>
      </c>
      <c r="R2486">
        <f t="shared" si="425"/>
        <v>0.46419935282959074</v>
      </c>
      <c r="S2486">
        <f t="shared" si="426"/>
        <v>0.29999390727451791</v>
      </c>
      <c r="T2486">
        <f t="shared" si="427"/>
        <v>9.0546941017762214E-2</v>
      </c>
      <c r="U2486">
        <f t="shared" si="428"/>
        <v>0.5854920216267081</v>
      </c>
    </row>
    <row r="2487" spans="1:21" x14ac:dyDescent="0.55000000000000004">
      <c r="A2487">
        <v>1.0900000000000001</v>
      </c>
      <c r="B2487" t="s">
        <v>21</v>
      </c>
      <c r="C2487" t="s">
        <v>12</v>
      </c>
      <c r="D2487">
        <v>59.8</v>
      </c>
      <c r="E2487">
        <v>58</v>
      </c>
      <c r="F2487" t="s">
        <v>10</v>
      </c>
      <c r="G2487" t="s">
        <v>11</v>
      </c>
      <c r="H2487">
        <v>8016</v>
      </c>
      <c r="I2487">
        <f t="shared" si="418"/>
        <v>89.532117142397567</v>
      </c>
      <c r="J2487">
        <f t="shared" si="419"/>
        <v>3.9039577085231705</v>
      </c>
      <c r="K2487">
        <f t="shared" si="420"/>
        <v>-1.1169176290219258E-2</v>
      </c>
      <c r="M2487">
        <f t="shared" si="421"/>
        <v>5394.8337244534396</v>
      </c>
      <c r="N2487">
        <f t="shared" si="422"/>
        <v>71.622060246313481</v>
      </c>
      <c r="O2487">
        <f t="shared" si="423"/>
        <v>3.6852412358184092</v>
      </c>
      <c r="P2487">
        <f t="shared" si="424"/>
        <v>-1.4836572724252012E-2</v>
      </c>
      <c r="R2487">
        <f t="shared" si="425"/>
        <v>0.32699180084163676</v>
      </c>
      <c r="S2487">
        <f t="shared" si="426"/>
        <v>0.20004058284022028</v>
      </c>
      <c r="T2487">
        <f t="shared" si="427"/>
        <v>5.6024293559137857E-2</v>
      </c>
      <c r="U2487">
        <f t="shared" si="428"/>
        <v>0.32834976713943165</v>
      </c>
    </row>
    <row r="2488" spans="1:21" x14ac:dyDescent="0.55000000000000004">
      <c r="A2488">
        <v>1.51</v>
      </c>
      <c r="B2488" t="s">
        <v>23</v>
      </c>
      <c r="C2488" t="s">
        <v>20</v>
      </c>
      <c r="D2488">
        <v>62.4</v>
      </c>
      <c r="E2488">
        <v>56</v>
      </c>
      <c r="F2488" t="s">
        <v>10</v>
      </c>
      <c r="G2488" t="s">
        <v>11</v>
      </c>
      <c r="H2488">
        <v>8016</v>
      </c>
      <c r="I2488">
        <f t="shared" si="418"/>
        <v>89.532117142397567</v>
      </c>
      <c r="J2488">
        <f t="shared" si="419"/>
        <v>3.9039577085231705</v>
      </c>
      <c r="K2488">
        <f t="shared" si="420"/>
        <v>-1.1169176290219258E-2</v>
      </c>
      <c r="M2488">
        <f t="shared" si="421"/>
        <v>8113.4481109281205</v>
      </c>
      <c r="N2488">
        <f t="shared" si="422"/>
        <v>93.741093718459723</v>
      </c>
      <c r="O2488">
        <f t="shared" si="423"/>
        <v>4.0183363959911587</v>
      </c>
      <c r="P2488">
        <f t="shared" si="424"/>
        <v>-7.738148138288891E-3</v>
      </c>
      <c r="R2488">
        <f t="shared" si="425"/>
        <v>1.2156700465084894E-2</v>
      </c>
      <c r="S2488">
        <f t="shared" si="426"/>
        <v>4.7010801379441663E-2</v>
      </c>
      <c r="T2488">
        <f t="shared" si="427"/>
        <v>2.9298136918408508E-2</v>
      </c>
      <c r="U2488">
        <f t="shared" si="428"/>
        <v>0.30718721441749341</v>
      </c>
    </row>
    <row r="2489" spans="1:21" x14ac:dyDescent="0.55000000000000004">
      <c r="A2489">
        <v>1.28</v>
      </c>
      <c r="B2489" t="s">
        <v>15</v>
      </c>
      <c r="C2489" t="s">
        <v>24</v>
      </c>
      <c r="D2489">
        <v>60.7</v>
      </c>
      <c r="E2489">
        <v>58</v>
      </c>
      <c r="F2489" t="s">
        <v>10</v>
      </c>
      <c r="G2489" t="s">
        <v>11</v>
      </c>
      <c r="H2489">
        <v>8017</v>
      </c>
      <c r="I2489">
        <f t="shared" si="418"/>
        <v>89.537701556383496</v>
      </c>
      <c r="J2489">
        <f t="shared" si="419"/>
        <v>3.9040118835973883</v>
      </c>
      <c r="K2489">
        <f t="shared" si="420"/>
        <v>-1.1168479675238057E-2</v>
      </c>
      <c r="M2489">
        <f t="shared" si="421"/>
        <v>6624.6830897634136</v>
      </c>
      <c r="N2489">
        <f t="shared" si="422"/>
        <v>81.628289674189148</v>
      </c>
      <c r="O2489">
        <f t="shared" si="423"/>
        <v>3.8359271416108438</v>
      </c>
      <c r="P2489">
        <f t="shared" si="424"/>
        <v>-1.1625380649649648E-2</v>
      </c>
      <c r="R2489">
        <f t="shared" si="425"/>
        <v>0.17367056383143151</v>
      </c>
      <c r="S2489">
        <f t="shared" si="426"/>
        <v>8.8336105849373958E-2</v>
      </c>
      <c r="T2489">
        <f t="shared" si="427"/>
        <v>1.7439686152749909E-2</v>
      </c>
      <c r="U2489">
        <f t="shared" si="428"/>
        <v>4.0909863087685849E-2</v>
      </c>
    </row>
    <row r="2490" spans="1:21" x14ac:dyDescent="0.55000000000000004">
      <c r="A2490">
        <v>1.26</v>
      </c>
      <c r="B2490" t="s">
        <v>21</v>
      </c>
      <c r="C2490" t="s">
        <v>14</v>
      </c>
      <c r="D2490">
        <v>60.7</v>
      </c>
      <c r="E2490">
        <v>58</v>
      </c>
      <c r="F2490" t="s">
        <v>10</v>
      </c>
      <c r="G2490" t="s">
        <v>11</v>
      </c>
      <c r="H2490">
        <v>8018</v>
      </c>
      <c r="I2490">
        <f t="shared" si="418"/>
        <v>89.54328562209453</v>
      </c>
      <c r="J2490">
        <f t="shared" si="419"/>
        <v>3.9040660519145027</v>
      </c>
      <c r="K2490">
        <f t="shared" si="420"/>
        <v>-1.1167783190583003E-2</v>
      </c>
      <c r="M2490">
        <f t="shared" si="421"/>
        <v>6495.2252618360471</v>
      </c>
      <c r="N2490">
        <f t="shared" si="422"/>
        <v>80.575002365991708</v>
      </c>
      <c r="O2490">
        <f t="shared" si="423"/>
        <v>3.820065467316903</v>
      </c>
      <c r="P2490">
        <f t="shared" si="424"/>
        <v>-1.1963400868028846E-2</v>
      </c>
      <c r="R2490">
        <f t="shared" si="425"/>
        <v>0.18991952334297241</v>
      </c>
      <c r="S2490">
        <f t="shared" si="426"/>
        <v>0.1001558429958921</v>
      </c>
      <c r="T2490">
        <f t="shared" si="427"/>
        <v>2.1516179152862167E-2</v>
      </c>
      <c r="U2490">
        <f t="shared" si="428"/>
        <v>7.124222093752057E-2</v>
      </c>
    </row>
    <row r="2491" spans="1:21" x14ac:dyDescent="0.55000000000000004">
      <c r="A2491">
        <v>1.66</v>
      </c>
      <c r="B2491" t="s">
        <v>23</v>
      </c>
      <c r="C2491" t="s">
        <v>20</v>
      </c>
      <c r="D2491">
        <v>61.3</v>
      </c>
      <c r="E2491">
        <v>55</v>
      </c>
      <c r="F2491" t="s">
        <v>26</v>
      </c>
      <c r="G2491" t="s">
        <v>11</v>
      </c>
      <c r="H2491">
        <v>8199</v>
      </c>
      <c r="I2491">
        <f t="shared" si="418"/>
        <v>90.548329636719416</v>
      </c>
      <c r="J2491">
        <f t="shared" si="419"/>
        <v>3.913760886412323</v>
      </c>
      <c r="K2491">
        <f t="shared" si="420"/>
        <v>-1.1043826032042861E-2</v>
      </c>
      <c r="M2491">
        <f t="shared" si="421"/>
        <v>9084.3818203833634</v>
      </c>
      <c r="N2491">
        <f t="shared" si="422"/>
        <v>101.64074852994051</v>
      </c>
      <c r="O2491">
        <f t="shared" si="423"/>
        <v>4.1372989531957121</v>
      </c>
      <c r="P2491">
        <f t="shared" si="424"/>
        <v>-5.202996500444923E-3</v>
      </c>
      <c r="R2491">
        <f t="shared" si="425"/>
        <v>0.10798656182258366</v>
      </c>
      <c r="S2491">
        <f t="shared" si="426"/>
        <v>0.12250274453127918</v>
      </c>
      <c r="T2491">
        <f t="shared" si="427"/>
        <v>5.7115923346125148E-2</v>
      </c>
      <c r="U2491">
        <f t="shared" si="428"/>
        <v>0.52887735777901557</v>
      </c>
    </row>
    <row r="2492" spans="1:21" x14ac:dyDescent="0.55000000000000004">
      <c r="A2492">
        <v>1.01</v>
      </c>
      <c r="B2492" t="s">
        <v>19</v>
      </c>
      <c r="C2492" t="s">
        <v>12</v>
      </c>
      <c r="D2492">
        <v>60.5</v>
      </c>
      <c r="E2492">
        <v>61</v>
      </c>
      <c r="F2492" t="s">
        <v>10</v>
      </c>
      <c r="G2492" t="s">
        <v>11</v>
      </c>
      <c r="H2492">
        <v>8199</v>
      </c>
      <c r="I2492">
        <f t="shared" si="418"/>
        <v>90.548329636719416</v>
      </c>
      <c r="J2492">
        <f t="shared" si="419"/>
        <v>3.913760886412323</v>
      </c>
      <c r="K2492">
        <f t="shared" si="420"/>
        <v>-1.1043826032042861E-2</v>
      </c>
      <c r="M2492">
        <f t="shared" si="421"/>
        <v>4877.0024127439756</v>
      </c>
      <c r="N2492">
        <f t="shared" si="422"/>
        <v>67.408911013523721</v>
      </c>
      <c r="O2492">
        <f t="shared" si="423"/>
        <v>3.6217945386426473</v>
      </c>
      <c r="P2492">
        <f t="shared" si="424"/>
        <v>-1.6188653597768797E-2</v>
      </c>
      <c r="R2492">
        <f t="shared" si="425"/>
        <v>0.40517106808830644</v>
      </c>
      <c r="S2492">
        <f t="shared" si="426"/>
        <v>0.25554771375718599</v>
      </c>
      <c r="T2492">
        <f t="shared" si="427"/>
        <v>7.4599945230000034E-2</v>
      </c>
      <c r="U2492">
        <f t="shared" si="428"/>
        <v>0.4658555423454328</v>
      </c>
    </row>
    <row r="2493" spans="1:21" x14ac:dyDescent="0.55000000000000004">
      <c r="A2493">
        <v>1.01</v>
      </c>
      <c r="B2493" t="s">
        <v>19</v>
      </c>
      <c r="C2493" t="s">
        <v>12</v>
      </c>
      <c r="D2493">
        <v>61.1</v>
      </c>
      <c r="E2493">
        <v>58</v>
      </c>
      <c r="F2493" t="s">
        <v>10</v>
      </c>
      <c r="G2493" t="s">
        <v>11</v>
      </c>
      <c r="H2493">
        <v>8199</v>
      </c>
      <c r="I2493">
        <f t="shared" si="418"/>
        <v>90.548329636719416</v>
      </c>
      <c r="J2493">
        <f t="shared" si="419"/>
        <v>3.913760886412323</v>
      </c>
      <c r="K2493">
        <f t="shared" si="420"/>
        <v>-1.1043826032042861E-2</v>
      </c>
      <c r="M2493">
        <f t="shared" si="421"/>
        <v>4877.0024127439756</v>
      </c>
      <c r="N2493">
        <f t="shared" si="422"/>
        <v>67.408911013523721</v>
      </c>
      <c r="O2493">
        <f t="shared" si="423"/>
        <v>3.6217945386426473</v>
      </c>
      <c r="P2493">
        <f t="shared" si="424"/>
        <v>-1.6188653597768797E-2</v>
      </c>
      <c r="R2493">
        <f t="shared" si="425"/>
        <v>0.40517106808830644</v>
      </c>
      <c r="S2493">
        <f t="shared" si="426"/>
        <v>0.25554771375718599</v>
      </c>
      <c r="T2493">
        <f t="shared" si="427"/>
        <v>7.4599945230000034E-2</v>
      </c>
      <c r="U2493">
        <f t="shared" si="428"/>
        <v>0.4658555423454328</v>
      </c>
    </row>
    <row r="2494" spans="1:21" x14ac:dyDescent="0.55000000000000004">
      <c r="A2494">
        <v>1.31</v>
      </c>
      <c r="B2494" t="s">
        <v>23</v>
      </c>
      <c r="C2494" t="s">
        <v>25</v>
      </c>
      <c r="D2494">
        <v>62.4</v>
      </c>
      <c r="E2494">
        <v>58</v>
      </c>
      <c r="F2494" t="s">
        <v>10</v>
      </c>
      <c r="G2494" t="s">
        <v>11</v>
      </c>
      <c r="H2494">
        <v>8199</v>
      </c>
      <c r="I2494">
        <f t="shared" si="418"/>
        <v>90.548329636719416</v>
      </c>
      <c r="J2494">
        <f t="shared" si="419"/>
        <v>3.913760886412323</v>
      </c>
      <c r="K2494">
        <f t="shared" si="420"/>
        <v>-1.1043826032042861E-2</v>
      </c>
      <c r="M2494">
        <f t="shared" si="421"/>
        <v>6818.8698316544633</v>
      </c>
      <c r="N2494">
        <f t="shared" si="422"/>
        <v>83.208220636485322</v>
      </c>
      <c r="O2494">
        <f t="shared" si="423"/>
        <v>3.8597196530517541</v>
      </c>
      <c r="P2494">
        <f t="shared" si="424"/>
        <v>-1.1118350322080854E-2</v>
      </c>
      <c r="R2494">
        <f t="shared" si="425"/>
        <v>0.16832908505251087</v>
      </c>
      <c r="S2494">
        <f t="shared" si="426"/>
        <v>8.1062886854817384E-2</v>
      </c>
      <c r="T2494">
        <f t="shared" si="427"/>
        <v>1.3808005887173026E-2</v>
      </c>
      <c r="U2494">
        <f t="shared" si="428"/>
        <v>6.7480499803026792E-3</v>
      </c>
    </row>
    <row r="2495" spans="1:21" x14ac:dyDescent="0.55000000000000004">
      <c r="A2495">
        <v>1.36</v>
      </c>
      <c r="B2495" t="s">
        <v>15</v>
      </c>
      <c r="C2495" t="s">
        <v>12</v>
      </c>
      <c r="D2495">
        <v>62.5</v>
      </c>
      <c r="E2495">
        <v>56</v>
      </c>
      <c r="F2495" t="s">
        <v>16</v>
      </c>
      <c r="G2495" t="s">
        <v>11</v>
      </c>
      <c r="H2495">
        <v>8200</v>
      </c>
      <c r="I2495">
        <f t="shared" si="418"/>
        <v>90.553851381374173</v>
      </c>
      <c r="J2495">
        <f t="shared" si="419"/>
        <v>3.9138138523837167</v>
      </c>
      <c r="K2495">
        <f t="shared" si="420"/>
        <v>-1.1043152607484653E-2</v>
      </c>
      <c r="M2495">
        <f t="shared" si="421"/>
        <v>7142.5144014728776</v>
      </c>
      <c r="N2495">
        <f t="shared" si="422"/>
        <v>85.841438906978908</v>
      </c>
      <c r="O2495">
        <f t="shared" si="423"/>
        <v>3.8993738387866053</v>
      </c>
      <c r="P2495">
        <f t="shared" si="424"/>
        <v>-1.0273299776132862E-2</v>
      </c>
      <c r="R2495">
        <f t="shared" si="425"/>
        <v>0.12896165835696616</v>
      </c>
      <c r="S2495">
        <f t="shared" si="426"/>
        <v>5.2039890104161275E-2</v>
      </c>
      <c r="T2495">
        <f t="shared" si="427"/>
        <v>3.689499332809792E-3</v>
      </c>
      <c r="U2495">
        <f t="shared" si="428"/>
        <v>6.9713138875760194E-2</v>
      </c>
    </row>
    <row r="2496" spans="1:21" x14ac:dyDescent="0.55000000000000004">
      <c r="A2496">
        <v>1.01</v>
      </c>
      <c r="B2496" t="s">
        <v>21</v>
      </c>
      <c r="C2496" t="s">
        <v>18</v>
      </c>
      <c r="D2496">
        <v>58.6</v>
      </c>
      <c r="E2496">
        <v>61</v>
      </c>
      <c r="F2496" t="s">
        <v>16</v>
      </c>
      <c r="G2496" t="s">
        <v>11</v>
      </c>
      <c r="H2496">
        <v>8204</v>
      </c>
      <c r="I2496">
        <f t="shared" si="418"/>
        <v>90.575934993794021</v>
      </c>
      <c r="J2496">
        <f t="shared" si="419"/>
        <v>3.9140256516963285</v>
      </c>
      <c r="K2496">
        <f t="shared" si="420"/>
        <v>-1.1040460140637984E-2</v>
      </c>
      <c r="M2496">
        <f t="shared" si="421"/>
        <v>4877.0024127439756</v>
      </c>
      <c r="N2496">
        <f t="shared" si="422"/>
        <v>67.408911013523721</v>
      </c>
      <c r="O2496">
        <f t="shared" si="423"/>
        <v>3.6217945386426473</v>
      </c>
      <c r="P2496">
        <f t="shared" si="424"/>
        <v>-1.6188653597768797E-2</v>
      </c>
      <c r="R2496">
        <f t="shared" si="425"/>
        <v>0.40553359181570264</v>
      </c>
      <c r="S2496">
        <f t="shared" si="426"/>
        <v>0.25577460483137859</v>
      </c>
      <c r="T2496">
        <f t="shared" si="427"/>
        <v>7.4662544157580835E-2</v>
      </c>
      <c r="U2496">
        <f t="shared" si="428"/>
        <v>0.46630243590855619</v>
      </c>
    </row>
    <row r="2497" spans="1:21" x14ac:dyDescent="0.55000000000000004">
      <c r="A2497">
        <v>1.17</v>
      </c>
      <c r="B2497" t="s">
        <v>8</v>
      </c>
      <c r="C2497" t="s">
        <v>12</v>
      </c>
      <c r="D2497">
        <v>61.6</v>
      </c>
      <c r="E2497">
        <v>58</v>
      </c>
      <c r="F2497" t="s">
        <v>10</v>
      </c>
      <c r="G2497" t="s">
        <v>11</v>
      </c>
      <c r="H2497">
        <v>8205</v>
      </c>
      <c r="I2497">
        <f t="shared" si="418"/>
        <v>90.581455055656946</v>
      </c>
      <c r="J2497">
        <f t="shared" si="419"/>
        <v>3.9140785853891118</v>
      </c>
      <c r="K2497">
        <f t="shared" si="420"/>
        <v>-1.1039787331585248E-2</v>
      </c>
      <c r="M2497">
        <f t="shared" si="421"/>
        <v>5912.6650361629017</v>
      </c>
      <c r="N2497">
        <f t="shared" si="422"/>
        <v>75.835209479103241</v>
      </c>
      <c r="O2497">
        <f t="shared" si="423"/>
        <v>3.7486879329941711</v>
      </c>
      <c r="P2497">
        <f t="shared" si="424"/>
        <v>-1.348449185073523E-2</v>
      </c>
      <c r="R2497">
        <f t="shared" si="425"/>
        <v>0.27938268907216313</v>
      </c>
      <c r="S2497">
        <f t="shared" si="426"/>
        <v>0.16279541510448259</v>
      </c>
      <c r="T2497">
        <f t="shared" si="427"/>
        <v>4.2255322366885645E-2</v>
      </c>
      <c r="U2497">
        <f t="shared" si="428"/>
        <v>0.22144489252574553</v>
      </c>
    </row>
    <row r="2498" spans="1:21" x14ac:dyDescent="0.55000000000000004">
      <c r="A2498">
        <v>1.1100000000000001</v>
      </c>
      <c r="B2498" t="s">
        <v>21</v>
      </c>
      <c r="C2498" t="s">
        <v>12</v>
      </c>
      <c r="D2498">
        <v>61.7</v>
      </c>
      <c r="E2498">
        <v>56</v>
      </c>
      <c r="F2498" t="s">
        <v>26</v>
      </c>
      <c r="G2498" t="s">
        <v>11</v>
      </c>
      <c r="H2498">
        <v>8205</v>
      </c>
      <c r="I2498">
        <f t="shared" ref="I2498:I2561" si="429" xml:space="preserve"> SQRT(H2498)</f>
        <v>90.581455055656946</v>
      </c>
      <c r="J2498">
        <f t="shared" ref="J2498:J2561" si="430">LOG10(H2498)</f>
        <v>3.9140785853891118</v>
      </c>
      <c r="K2498">
        <f t="shared" ref="K2498:K2561" si="431" xml:space="preserve"> (1/I2498)*-1</f>
        <v>-1.1039787331585248E-2</v>
      </c>
      <c r="M2498">
        <f t="shared" ref="M2498:M2561" si="432" xml:space="preserve"> INTERCEPT(Price,CaratSize) + A2498*SLOPE(Price,CaratSize)</f>
        <v>5524.291552380806</v>
      </c>
      <c r="N2498">
        <f t="shared" ref="N2498:N2561" si="433" xml:space="preserve"> INTERCEPT(SqrtPrice,CaratSize) + A2498*SLOPE(SqrtPrice,CaratSize)</f>
        <v>72.675347554510921</v>
      </c>
      <c r="O2498">
        <f t="shared" ref="O2498:O2561" si="434" xml:space="preserve"> INTERCEPT(LogTenPrice,CaratSize) + A2498*SLOPE(LogTenPrice,CaratSize)</f>
        <v>3.7011029101123496</v>
      </c>
      <c r="P2498">
        <f t="shared" ref="P2498:P2561" si="435" xml:space="preserve"> INTERCEPT(NegRecPrice,CaratSize) + A2498*SLOPE(NegRecPrice,CaratSize)</f>
        <v>-1.4498552505872814E-2</v>
      </c>
      <c r="R2498">
        <f t="shared" ref="R2498:R2561" si="436" xml:space="preserve"> ABS((M2498-H2498)/H2498)</f>
        <v>0.32671644699807362</v>
      </c>
      <c r="S2498">
        <f t="shared" ref="S2498:S2561" si="437" xml:space="preserve"> ABS((N2498-I2498)/I2498)</f>
        <v>0.19767961874915546</v>
      </c>
      <c r="T2498">
        <f t="shared" ref="T2498:T2561" si="438" xml:space="preserve"> ABS((O2498-J2498)/J2498)</f>
        <v>5.4412723360174838E-2</v>
      </c>
      <c r="U2498">
        <f t="shared" ref="U2498:U2561" si="439" xml:space="preserve"> ABS((P2498-K2498)/K2498)</f>
        <v>0.31329998218280064</v>
      </c>
    </row>
    <row r="2499" spans="1:21" x14ac:dyDescent="0.55000000000000004">
      <c r="A2499">
        <v>1.5</v>
      </c>
      <c r="B2499" t="s">
        <v>15</v>
      </c>
      <c r="C2499" t="s">
        <v>20</v>
      </c>
      <c r="D2499">
        <v>59.3</v>
      </c>
      <c r="E2499">
        <v>61</v>
      </c>
      <c r="F2499" t="s">
        <v>10</v>
      </c>
      <c r="G2499" t="s">
        <v>11</v>
      </c>
      <c r="H2499">
        <v>8208</v>
      </c>
      <c r="I2499">
        <f t="shared" si="429"/>
        <v>90.598013223248998</v>
      </c>
      <c r="J2499">
        <f t="shared" si="430"/>
        <v>3.9142373477677412</v>
      </c>
      <c r="K2499">
        <f t="shared" si="431"/>
        <v>-1.1037769642208699E-2</v>
      </c>
      <c r="M2499">
        <f t="shared" si="432"/>
        <v>8048.7191969644373</v>
      </c>
      <c r="N2499">
        <f t="shared" si="433"/>
        <v>93.214450064360989</v>
      </c>
      <c r="O2499">
        <f t="shared" si="434"/>
        <v>4.0104055588441891</v>
      </c>
      <c r="P2499">
        <f t="shared" si="435"/>
        <v>-7.90715824747849E-3</v>
      </c>
      <c r="R2499">
        <f t="shared" si="436"/>
        <v>1.9405555925385322E-2</v>
      </c>
      <c r="S2499">
        <f t="shared" si="437"/>
        <v>2.8879627135582356E-2</v>
      </c>
      <c r="T2499">
        <f t="shared" si="438"/>
        <v>2.4568824660388029E-2</v>
      </c>
      <c r="U2499">
        <f t="shared" si="439"/>
        <v>0.28362717253662145</v>
      </c>
    </row>
    <row r="2500" spans="1:21" x14ac:dyDescent="0.55000000000000004">
      <c r="A2500">
        <v>1</v>
      </c>
      <c r="B2500" t="s">
        <v>19</v>
      </c>
      <c r="C2500" t="s">
        <v>12</v>
      </c>
      <c r="D2500">
        <v>61.9</v>
      </c>
      <c r="E2500">
        <v>60</v>
      </c>
      <c r="F2500" t="s">
        <v>10</v>
      </c>
      <c r="G2500" t="s">
        <v>11</v>
      </c>
      <c r="H2500">
        <v>8208</v>
      </c>
      <c r="I2500">
        <f t="shared" si="429"/>
        <v>90.598013223248998</v>
      </c>
      <c r="J2500">
        <f t="shared" si="430"/>
        <v>3.9142373477677412</v>
      </c>
      <c r="K2500">
        <f t="shared" si="431"/>
        <v>-1.1037769642208699E-2</v>
      </c>
      <c r="M2500">
        <f t="shared" si="432"/>
        <v>4812.2734987802924</v>
      </c>
      <c r="N2500">
        <f t="shared" si="433"/>
        <v>66.882267359425001</v>
      </c>
      <c r="O2500">
        <f t="shared" si="434"/>
        <v>3.6138637014956769</v>
      </c>
      <c r="P2500">
        <f t="shared" si="435"/>
        <v>-1.6357663706958396E-2</v>
      </c>
      <c r="R2500">
        <f t="shared" si="436"/>
        <v>0.41370936905698191</v>
      </c>
      <c r="S2500">
        <f t="shared" si="437"/>
        <v>0.26176893973805304</v>
      </c>
      <c r="T2500">
        <f t="shared" si="438"/>
        <v>7.6738741058552579E-2</v>
      </c>
      <c r="U2500">
        <f t="shared" si="439"/>
        <v>0.48197183282447692</v>
      </c>
    </row>
    <row r="2501" spans="1:21" x14ac:dyDescent="0.55000000000000004">
      <c r="A2501">
        <v>1.4</v>
      </c>
      <c r="B2501" t="s">
        <v>15</v>
      </c>
      <c r="C2501" t="s">
        <v>14</v>
      </c>
      <c r="D2501">
        <v>61</v>
      </c>
      <c r="E2501">
        <v>62</v>
      </c>
      <c r="F2501" t="s">
        <v>16</v>
      </c>
      <c r="G2501" t="s">
        <v>11</v>
      </c>
      <c r="H2501">
        <v>8208</v>
      </c>
      <c r="I2501">
        <f t="shared" si="429"/>
        <v>90.598013223248998</v>
      </c>
      <c r="J2501">
        <f t="shared" si="430"/>
        <v>3.9142373477677412</v>
      </c>
      <c r="K2501">
        <f t="shared" si="431"/>
        <v>-1.1037769642208699E-2</v>
      </c>
      <c r="M2501">
        <f t="shared" si="432"/>
        <v>7401.4300573276087</v>
      </c>
      <c r="N2501">
        <f t="shared" si="433"/>
        <v>87.948013523373788</v>
      </c>
      <c r="O2501">
        <f t="shared" si="434"/>
        <v>3.931097187374486</v>
      </c>
      <c r="P2501">
        <f t="shared" si="435"/>
        <v>-9.5972593393744733E-3</v>
      </c>
      <c r="R2501">
        <f t="shared" si="436"/>
        <v>9.8266318551704604E-2</v>
      </c>
      <c r="S2501">
        <f t="shared" si="437"/>
        <v>2.9250086239144751E-2</v>
      </c>
      <c r="T2501">
        <f t="shared" si="438"/>
        <v>4.3073115165997242E-3</v>
      </c>
      <c r="U2501">
        <f t="shared" si="439"/>
        <v>0.13050737146440158</v>
      </c>
    </row>
    <row r="2502" spans="1:21" x14ac:dyDescent="0.55000000000000004">
      <c r="A2502">
        <v>1.3</v>
      </c>
      <c r="B2502" t="s">
        <v>23</v>
      </c>
      <c r="C2502" t="s">
        <v>24</v>
      </c>
      <c r="D2502">
        <v>58.9</v>
      </c>
      <c r="E2502">
        <v>58</v>
      </c>
      <c r="F2502" t="s">
        <v>10</v>
      </c>
      <c r="G2502" t="s">
        <v>11</v>
      </c>
      <c r="H2502">
        <v>8210</v>
      </c>
      <c r="I2502">
        <f t="shared" si="429"/>
        <v>90.609050320594349</v>
      </c>
      <c r="J2502">
        <f t="shared" si="430"/>
        <v>3.9143431571194407</v>
      </c>
      <c r="K2502">
        <f t="shared" si="431"/>
        <v>-1.1036425130401262E-2</v>
      </c>
      <c r="M2502">
        <f t="shared" si="432"/>
        <v>6754.14091769078</v>
      </c>
      <c r="N2502">
        <f t="shared" si="433"/>
        <v>82.681576982386588</v>
      </c>
      <c r="O2502">
        <f t="shared" si="434"/>
        <v>3.8517888159047837</v>
      </c>
      <c r="P2502">
        <f t="shared" si="435"/>
        <v>-1.1287360431270453E-2</v>
      </c>
      <c r="R2502">
        <f t="shared" si="436"/>
        <v>0.17732753743108648</v>
      </c>
      <c r="S2502">
        <f t="shared" si="437"/>
        <v>8.7490965970382126E-2</v>
      </c>
      <c r="T2502">
        <f t="shared" si="438"/>
        <v>1.5980801555653752E-2</v>
      </c>
      <c r="U2502">
        <f t="shared" si="439"/>
        <v>2.273700930367005E-2</v>
      </c>
    </row>
    <row r="2503" spans="1:21" x14ac:dyDescent="0.55000000000000004">
      <c r="A2503">
        <v>1.2</v>
      </c>
      <c r="B2503" t="s">
        <v>17</v>
      </c>
      <c r="C2503" t="s">
        <v>12</v>
      </c>
      <c r="D2503">
        <v>62.4</v>
      </c>
      <c r="E2503">
        <v>58</v>
      </c>
      <c r="F2503" t="s">
        <v>10</v>
      </c>
      <c r="G2503" t="s">
        <v>11</v>
      </c>
      <c r="H2503">
        <v>8212</v>
      </c>
      <c r="I2503">
        <f t="shared" si="429"/>
        <v>90.620086073673534</v>
      </c>
      <c r="J2503">
        <f t="shared" si="430"/>
        <v>3.9144489406985543</v>
      </c>
      <c r="K2503">
        <f t="shared" si="431"/>
        <v>-1.1035081109799505E-2</v>
      </c>
      <c r="M2503">
        <f t="shared" si="432"/>
        <v>6106.8517780539496</v>
      </c>
      <c r="N2503">
        <f t="shared" si="433"/>
        <v>77.415140441399387</v>
      </c>
      <c r="O2503">
        <f t="shared" si="434"/>
        <v>3.7724804444350815</v>
      </c>
      <c r="P2503">
        <f t="shared" si="435"/>
        <v>-1.2977461523166433E-2</v>
      </c>
      <c r="R2503">
        <f t="shared" si="436"/>
        <v>0.25635024621846692</v>
      </c>
      <c r="S2503">
        <f t="shared" si="437"/>
        <v>0.1457176461026379</v>
      </c>
      <c r="T2503">
        <f t="shared" si="438"/>
        <v>3.6267811488719486E-2</v>
      </c>
      <c r="U2503">
        <f t="shared" si="439"/>
        <v>0.17601868024712861</v>
      </c>
    </row>
    <row r="2504" spans="1:21" x14ac:dyDescent="0.55000000000000004">
      <c r="A2504">
        <v>1.6</v>
      </c>
      <c r="B2504" t="s">
        <v>27</v>
      </c>
      <c r="C2504" t="s">
        <v>18</v>
      </c>
      <c r="D2504">
        <v>60.9</v>
      </c>
      <c r="E2504">
        <v>57</v>
      </c>
      <c r="F2504" t="s">
        <v>10</v>
      </c>
      <c r="G2504" t="s">
        <v>11</v>
      </c>
      <c r="H2504">
        <v>8219</v>
      </c>
      <c r="I2504">
        <f t="shared" si="429"/>
        <v>90.658700630441416</v>
      </c>
      <c r="J2504">
        <f t="shared" si="430"/>
        <v>3.9148189804474733</v>
      </c>
      <c r="K2504">
        <f t="shared" si="431"/>
        <v>-1.1030380901623242E-2</v>
      </c>
      <c r="M2504">
        <f t="shared" si="432"/>
        <v>8696.0083366012677</v>
      </c>
      <c r="N2504">
        <f t="shared" si="433"/>
        <v>98.480886605348189</v>
      </c>
      <c r="O2504">
        <f t="shared" si="434"/>
        <v>4.0897139303138914</v>
      </c>
      <c r="P2504">
        <f t="shared" si="435"/>
        <v>-6.2170571555825067E-3</v>
      </c>
      <c r="R2504">
        <f t="shared" si="436"/>
        <v>5.8037271760709053E-2</v>
      </c>
      <c r="S2504">
        <f t="shared" si="437"/>
        <v>8.6281690786556856E-2</v>
      </c>
      <c r="T2504">
        <f t="shared" si="438"/>
        <v>4.4675105219405868E-2</v>
      </c>
      <c r="U2504">
        <f t="shared" si="439"/>
        <v>0.43636967652970188</v>
      </c>
    </row>
    <row r="2505" spans="1:21" x14ac:dyDescent="0.55000000000000004">
      <c r="A2505">
        <v>1.55</v>
      </c>
      <c r="B2505" t="s">
        <v>23</v>
      </c>
      <c r="C2505" t="s">
        <v>14</v>
      </c>
      <c r="D2505">
        <v>63.5</v>
      </c>
      <c r="E2505">
        <v>57</v>
      </c>
      <c r="F2505" t="s">
        <v>16</v>
      </c>
      <c r="G2505" t="s">
        <v>11</v>
      </c>
      <c r="H2505">
        <v>8223</v>
      </c>
      <c r="I2505">
        <f t="shared" si="429"/>
        <v>90.680758708780118</v>
      </c>
      <c r="J2505">
        <f t="shared" si="430"/>
        <v>3.9150302902591609</v>
      </c>
      <c r="K2505">
        <f t="shared" si="431"/>
        <v>-1.1027697763441579E-2</v>
      </c>
      <c r="M2505">
        <f t="shared" si="432"/>
        <v>8372.3637667828516</v>
      </c>
      <c r="N2505">
        <f t="shared" si="433"/>
        <v>95.847668334854603</v>
      </c>
      <c r="O2505">
        <f t="shared" si="434"/>
        <v>4.0500597445790394</v>
      </c>
      <c r="P2505">
        <f t="shared" si="435"/>
        <v>-7.0621077015304984E-3</v>
      </c>
      <c r="R2505">
        <f t="shared" si="436"/>
        <v>1.8164145297683523E-2</v>
      </c>
      <c r="S2505">
        <f t="shared" si="437"/>
        <v>5.6979117727366364E-2</v>
      </c>
      <c r="T2505">
        <f t="shared" si="438"/>
        <v>3.4490015225639541E-2</v>
      </c>
      <c r="U2505">
        <f t="shared" si="439"/>
        <v>0.35960271554209511</v>
      </c>
    </row>
    <row r="2506" spans="1:21" x14ac:dyDescent="0.55000000000000004">
      <c r="A2506">
        <v>1</v>
      </c>
      <c r="B2506" t="s">
        <v>21</v>
      </c>
      <c r="C2506" t="s">
        <v>18</v>
      </c>
      <c r="D2506">
        <v>62</v>
      </c>
      <c r="E2506">
        <v>57</v>
      </c>
      <c r="F2506" t="s">
        <v>16</v>
      </c>
      <c r="G2506" t="s">
        <v>11</v>
      </c>
      <c r="H2506">
        <v>8225</v>
      </c>
      <c r="I2506">
        <f t="shared" si="429"/>
        <v>90.691785736085265</v>
      </c>
      <c r="J2506">
        <f t="shared" si="430"/>
        <v>3.9151359066220119</v>
      </c>
      <c r="K2506">
        <f t="shared" si="431"/>
        <v>-1.1026356928399426E-2</v>
      </c>
      <c r="M2506">
        <f t="shared" si="432"/>
        <v>4812.2734987802924</v>
      </c>
      <c r="N2506">
        <f t="shared" si="433"/>
        <v>66.882267359425001</v>
      </c>
      <c r="O2506">
        <f t="shared" si="434"/>
        <v>3.6138637014956769</v>
      </c>
      <c r="P2506">
        <f t="shared" si="435"/>
        <v>-1.6357663706958396E-2</v>
      </c>
      <c r="R2506">
        <f t="shared" si="436"/>
        <v>0.41492115516349032</v>
      </c>
      <c r="S2506">
        <f t="shared" si="437"/>
        <v>0.26253224791434138</v>
      </c>
      <c r="T2506">
        <f t="shared" si="438"/>
        <v>7.6950637809728897E-2</v>
      </c>
      <c r="U2506">
        <f t="shared" si="439"/>
        <v>0.48350573205440905</v>
      </c>
    </row>
    <row r="2507" spans="1:21" x14ac:dyDescent="0.55000000000000004">
      <c r="A2507">
        <v>1.04</v>
      </c>
      <c r="B2507" t="s">
        <v>21</v>
      </c>
      <c r="C2507" t="s">
        <v>18</v>
      </c>
      <c r="D2507">
        <v>62.2</v>
      </c>
      <c r="E2507">
        <v>58</v>
      </c>
      <c r="F2507" t="s">
        <v>16</v>
      </c>
      <c r="G2507" t="s">
        <v>11</v>
      </c>
      <c r="H2507">
        <v>8225</v>
      </c>
      <c r="I2507">
        <f t="shared" si="429"/>
        <v>90.691785736085265</v>
      </c>
      <c r="J2507">
        <f t="shared" si="430"/>
        <v>3.9151359066220119</v>
      </c>
      <c r="K2507">
        <f t="shared" si="431"/>
        <v>-1.1026356928399426E-2</v>
      </c>
      <c r="M2507">
        <f t="shared" si="432"/>
        <v>5071.1891546350253</v>
      </c>
      <c r="N2507">
        <f t="shared" si="433"/>
        <v>68.988841975819881</v>
      </c>
      <c r="O2507">
        <f t="shared" si="434"/>
        <v>3.6455870500835581</v>
      </c>
      <c r="P2507">
        <f t="shared" si="435"/>
        <v>-1.5681623270200003E-2</v>
      </c>
      <c r="R2507">
        <f t="shared" si="436"/>
        <v>0.38344204806868992</v>
      </c>
      <c r="S2507">
        <f t="shared" si="437"/>
        <v>0.23930440429766531</v>
      </c>
      <c r="T2507">
        <f t="shared" si="438"/>
        <v>6.8847892631911517E-2</v>
      </c>
      <c r="U2507">
        <f t="shared" si="439"/>
        <v>0.42219441761498744</v>
      </c>
    </row>
    <row r="2508" spans="1:21" x14ac:dyDescent="0.55000000000000004">
      <c r="A2508">
        <v>1.1000000000000001</v>
      </c>
      <c r="B2508" t="s">
        <v>21</v>
      </c>
      <c r="C2508" t="s">
        <v>12</v>
      </c>
      <c r="D2508">
        <v>62.8</v>
      </c>
      <c r="E2508">
        <v>60</v>
      </c>
      <c r="F2508" t="s">
        <v>22</v>
      </c>
      <c r="G2508" t="s">
        <v>11</v>
      </c>
      <c r="H2508">
        <v>8226</v>
      </c>
      <c r="I2508">
        <f t="shared" si="429"/>
        <v>90.697298746985851</v>
      </c>
      <c r="J2508">
        <f t="shared" si="430"/>
        <v>3.9151887051731564</v>
      </c>
      <c r="K2508">
        <f t="shared" si="431"/>
        <v>-1.1025686694260375E-2</v>
      </c>
      <c r="M2508">
        <f t="shared" si="432"/>
        <v>5459.5626384171228</v>
      </c>
      <c r="N2508">
        <f t="shared" si="433"/>
        <v>72.148703900412201</v>
      </c>
      <c r="O2508">
        <f t="shared" si="434"/>
        <v>3.6931720729653796</v>
      </c>
      <c r="P2508">
        <f t="shared" si="435"/>
        <v>-1.4667562615062413E-2</v>
      </c>
      <c r="R2508">
        <f t="shared" si="436"/>
        <v>0.3363040799395669</v>
      </c>
      <c r="S2508">
        <f t="shared" si="437"/>
        <v>0.20451099539709364</v>
      </c>
      <c r="T2508">
        <f t="shared" si="438"/>
        <v>5.6706495887267248E-2</v>
      </c>
      <c r="U2508">
        <f t="shared" si="439"/>
        <v>0.33030830838843661</v>
      </c>
    </row>
    <row r="2509" spans="1:21" x14ac:dyDescent="0.55000000000000004">
      <c r="A2509">
        <v>1.1200000000000001</v>
      </c>
      <c r="B2509" t="s">
        <v>17</v>
      </c>
      <c r="C2509" t="s">
        <v>18</v>
      </c>
      <c r="D2509">
        <v>60.5</v>
      </c>
      <c r="E2509">
        <v>56</v>
      </c>
      <c r="F2509" t="s">
        <v>26</v>
      </c>
      <c r="G2509" t="s">
        <v>11</v>
      </c>
      <c r="H2509">
        <v>8229</v>
      </c>
      <c r="I2509">
        <f t="shared" si="429"/>
        <v>90.71383576941281</v>
      </c>
      <c r="J2509">
        <f t="shared" si="430"/>
        <v>3.9153470623241917</v>
      </c>
      <c r="K2509">
        <f t="shared" si="431"/>
        <v>-1.1023676724925607E-2</v>
      </c>
      <c r="M2509">
        <f t="shared" si="432"/>
        <v>5589.0204663444874</v>
      </c>
      <c r="N2509">
        <f t="shared" si="433"/>
        <v>73.201991208609641</v>
      </c>
      <c r="O2509">
        <f t="shared" si="434"/>
        <v>3.70903374725932</v>
      </c>
      <c r="P2509">
        <f t="shared" si="435"/>
        <v>-1.4329542396683218E-2</v>
      </c>
      <c r="R2509">
        <f t="shared" si="436"/>
        <v>0.32081413703433131</v>
      </c>
      <c r="S2509">
        <f t="shared" si="437"/>
        <v>0.19304491329544099</v>
      </c>
      <c r="T2509">
        <f t="shared" si="438"/>
        <v>5.269349352197706E-2</v>
      </c>
      <c r="U2509">
        <f t="shared" si="439"/>
        <v>0.29988775562355952</v>
      </c>
    </row>
    <row r="2510" spans="1:21" x14ac:dyDescent="0.55000000000000004">
      <c r="A2510">
        <v>1.22</v>
      </c>
      <c r="B2510" t="s">
        <v>17</v>
      </c>
      <c r="C2510" t="s">
        <v>12</v>
      </c>
      <c r="D2510">
        <v>62.2</v>
      </c>
      <c r="E2510">
        <v>58</v>
      </c>
      <c r="F2510" t="s">
        <v>10</v>
      </c>
      <c r="G2510" t="s">
        <v>11</v>
      </c>
      <c r="H2510">
        <v>8229</v>
      </c>
      <c r="I2510">
        <f t="shared" si="429"/>
        <v>90.71383576941281</v>
      </c>
      <c r="J2510">
        <f t="shared" si="430"/>
        <v>3.9153470623241917</v>
      </c>
      <c r="K2510">
        <f t="shared" si="431"/>
        <v>-1.1023676724925607E-2</v>
      </c>
      <c r="M2510">
        <f t="shared" si="432"/>
        <v>6236.3096059813161</v>
      </c>
      <c r="N2510">
        <f t="shared" si="433"/>
        <v>78.468427749596827</v>
      </c>
      <c r="O2510">
        <f t="shared" si="434"/>
        <v>3.7883421187290223</v>
      </c>
      <c r="P2510">
        <f t="shared" si="435"/>
        <v>-1.2639441304787238E-2</v>
      </c>
      <c r="R2510">
        <f t="shared" si="436"/>
        <v>0.24215462316425859</v>
      </c>
      <c r="S2510">
        <f t="shared" si="437"/>
        <v>0.13498941937526282</v>
      </c>
      <c r="T2510">
        <f t="shared" si="438"/>
        <v>3.2437723035407741E-2</v>
      </c>
      <c r="U2510">
        <f t="shared" si="439"/>
        <v>0.14657220273960231</v>
      </c>
    </row>
    <row r="2511" spans="1:21" x14ac:dyDescent="0.55000000000000004">
      <c r="A2511">
        <v>1.22</v>
      </c>
      <c r="B2511" t="s">
        <v>17</v>
      </c>
      <c r="C2511" t="s">
        <v>12</v>
      </c>
      <c r="D2511">
        <v>60.4</v>
      </c>
      <c r="E2511">
        <v>58</v>
      </c>
      <c r="F2511" t="s">
        <v>10</v>
      </c>
      <c r="G2511" t="s">
        <v>11</v>
      </c>
      <c r="H2511">
        <v>8229</v>
      </c>
      <c r="I2511">
        <f t="shared" si="429"/>
        <v>90.71383576941281</v>
      </c>
      <c r="J2511">
        <f t="shared" si="430"/>
        <v>3.9153470623241917</v>
      </c>
      <c r="K2511">
        <f t="shared" si="431"/>
        <v>-1.1023676724925607E-2</v>
      </c>
      <c r="M2511">
        <f t="shared" si="432"/>
        <v>6236.3096059813161</v>
      </c>
      <c r="N2511">
        <f t="shared" si="433"/>
        <v>78.468427749596827</v>
      </c>
      <c r="O2511">
        <f t="shared" si="434"/>
        <v>3.7883421187290223</v>
      </c>
      <c r="P2511">
        <f t="shared" si="435"/>
        <v>-1.2639441304787238E-2</v>
      </c>
      <c r="R2511">
        <f t="shared" si="436"/>
        <v>0.24215462316425859</v>
      </c>
      <c r="S2511">
        <f t="shared" si="437"/>
        <v>0.13498941937526282</v>
      </c>
      <c r="T2511">
        <f t="shared" si="438"/>
        <v>3.2437723035407741E-2</v>
      </c>
      <c r="U2511">
        <f t="shared" si="439"/>
        <v>0.14657220273960231</v>
      </c>
    </row>
    <row r="2512" spans="1:21" x14ac:dyDescent="0.55000000000000004">
      <c r="A2512">
        <v>1.03</v>
      </c>
      <c r="B2512" t="s">
        <v>21</v>
      </c>
      <c r="C2512" t="s">
        <v>12</v>
      </c>
      <c r="D2512">
        <v>62.3</v>
      </c>
      <c r="E2512">
        <v>56</v>
      </c>
      <c r="F2512" t="s">
        <v>10</v>
      </c>
      <c r="G2512" t="s">
        <v>11</v>
      </c>
      <c r="H2512">
        <v>8229</v>
      </c>
      <c r="I2512">
        <f t="shared" si="429"/>
        <v>90.71383576941281</v>
      </c>
      <c r="J2512">
        <f t="shared" si="430"/>
        <v>3.9153470623241917</v>
      </c>
      <c r="K2512">
        <f t="shared" si="431"/>
        <v>-1.1023676724925607E-2</v>
      </c>
      <c r="M2512">
        <f t="shared" si="432"/>
        <v>5006.460240671342</v>
      </c>
      <c r="N2512">
        <f t="shared" si="433"/>
        <v>68.462198321721161</v>
      </c>
      <c r="O2512">
        <f t="shared" si="434"/>
        <v>3.6376562129365877</v>
      </c>
      <c r="P2512">
        <f t="shared" si="435"/>
        <v>-1.5850633379389602E-2</v>
      </c>
      <c r="R2512">
        <f t="shared" si="436"/>
        <v>0.39160769951739677</v>
      </c>
      <c r="S2512">
        <f t="shared" si="437"/>
        <v>0.24529485782360147</v>
      </c>
      <c r="T2512">
        <f t="shared" si="438"/>
        <v>7.0923686959889515E-2</v>
      </c>
      <c r="U2512">
        <f t="shared" si="439"/>
        <v>0.4378717532191212</v>
      </c>
    </row>
    <row r="2513" spans="1:21" x14ac:dyDescent="0.55000000000000004">
      <c r="A2513">
        <v>1.52</v>
      </c>
      <c r="B2513" t="s">
        <v>15</v>
      </c>
      <c r="C2513" t="s">
        <v>20</v>
      </c>
      <c r="D2513">
        <v>59.8</v>
      </c>
      <c r="E2513">
        <v>58</v>
      </c>
      <c r="F2513" t="s">
        <v>10</v>
      </c>
      <c r="G2513" t="s">
        <v>11</v>
      </c>
      <c r="H2513">
        <v>8230</v>
      </c>
      <c r="I2513">
        <f t="shared" si="429"/>
        <v>90.719347440333806</v>
      </c>
      <c r="J2513">
        <f t="shared" si="430"/>
        <v>3.9153998352122699</v>
      </c>
      <c r="K2513">
        <f t="shared" si="431"/>
        <v>-1.1023006979384424E-2</v>
      </c>
      <c r="M2513">
        <f t="shared" si="432"/>
        <v>8178.1770248918037</v>
      </c>
      <c r="N2513">
        <f t="shared" si="433"/>
        <v>94.267737372558429</v>
      </c>
      <c r="O2513">
        <f t="shared" si="434"/>
        <v>4.0262672331381291</v>
      </c>
      <c r="P2513">
        <f t="shared" si="435"/>
        <v>-7.569138029099292E-3</v>
      </c>
      <c r="R2513">
        <f t="shared" si="436"/>
        <v>6.2968378017249403E-3</v>
      </c>
      <c r="S2513">
        <f t="shared" si="437"/>
        <v>3.9113926988489443E-2</v>
      </c>
      <c r="T2513">
        <f t="shared" si="438"/>
        <v>2.8315728301564029E-2</v>
      </c>
      <c r="U2513">
        <f t="shared" si="439"/>
        <v>0.31333273731429789</v>
      </c>
    </row>
    <row r="2514" spans="1:21" x14ac:dyDescent="0.55000000000000004">
      <c r="A2514">
        <v>1.3</v>
      </c>
      <c r="B2514" t="s">
        <v>21</v>
      </c>
      <c r="C2514" t="s">
        <v>14</v>
      </c>
      <c r="D2514">
        <v>60.8</v>
      </c>
      <c r="E2514">
        <v>58</v>
      </c>
      <c r="F2514" t="s">
        <v>16</v>
      </c>
      <c r="G2514" t="s">
        <v>11</v>
      </c>
      <c r="H2514">
        <v>8231</v>
      </c>
      <c r="I2514">
        <f t="shared" si="429"/>
        <v>90.724858776412546</v>
      </c>
      <c r="J2514">
        <f t="shared" si="430"/>
        <v>3.9154526016884788</v>
      </c>
      <c r="K2514">
        <f t="shared" si="431"/>
        <v>-1.1022337355899955E-2</v>
      </c>
      <c r="M2514">
        <f t="shared" si="432"/>
        <v>6754.14091769078</v>
      </c>
      <c r="N2514">
        <f t="shared" si="433"/>
        <v>82.681576982386588</v>
      </c>
      <c r="O2514">
        <f t="shared" si="434"/>
        <v>3.8517888159047837</v>
      </c>
      <c r="P2514">
        <f t="shared" si="435"/>
        <v>-1.1287360431270453E-2</v>
      </c>
      <c r="R2514">
        <f t="shared" si="436"/>
        <v>0.17942644664186855</v>
      </c>
      <c r="S2514">
        <f t="shared" si="437"/>
        <v>8.8655765382322338E-2</v>
      </c>
      <c r="T2514">
        <f t="shared" si="438"/>
        <v>1.6259623665535114E-2</v>
      </c>
      <c r="U2514">
        <f t="shared" si="439"/>
        <v>2.4044181085478941E-2</v>
      </c>
    </row>
    <row r="2515" spans="1:21" x14ac:dyDescent="0.55000000000000004">
      <c r="A2515">
        <v>1.51</v>
      </c>
      <c r="B2515" t="s">
        <v>15</v>
      </c>
      <c r="C2515" t="s">
        <v>20</v>
      </c>
      <c r="D2515">
        <v>60.2</v>
      </c>
      <c r="E2515">
        <v>59</v>
      </c>
      <c r="F2515" t="s">
        <v>10</v>
      </c>
      <c r="G2515" t="s">
        <v>11</v>
      </c>
      <c r="H2515">
        <v>8232</v>
      </c>
      <c r="I2515">
        <f t="shared" si="429"/>
        <v>90.730369777710038</v>
      </c>
      <c r="J2515">
        <f t="shared" si="430"/>
        <v>3.9155053617543767</v>
      </c>
      <c r="K2515">
        <f t="shared" si="431"/>
        <v>-1.1021667854435138E-2</v>
      </c>
      <c r="M2515">
        <f t="shared" si="432"/>
        <v>8113.4481109281205</v>
      </c>
      <c r="N2515">
        <f t="shared" si="433"/>
        <v>93.741093718459723</v>
      </c>
      <c r="O2515">
        <f t="shared" si="434"/>
        <v>4.0183363959911587</v>
      </c>
      <c r="P2515">
        <f t="shared" si="435"/>
        <v>-7.738148138288891E-3</v>
      </c>
      <c r="R2515">
        <f t="shared" si="436"/>
        <v>1.4401347068984388E-2</v>
      </c>
      <c r="S2515">
        <f t="shared" si="437"/>
        <v>3.318319927633908E-2</v>
      </c>
      <c r="T2515">
        <f t="shared" si="438"/>
        <v>2.6262519071282187E-2</v>
      </c>
      <c r="U2515">
        <f t="shared" si="439"/>
        <v>0.29791495801835044</v>
      </c>
    </row>
    <row r="2516" spans="1:21" x14ac:dyDescent="0.55000000000000004">
      <c r="A2516">
        <v>1.1200000000000001</v>
      </c>
      <c r="B2516" t="s">
        <v>15</v>
      </c>
      <c r="C2516" t="s">
        <v>24</v>
      </c>
      <c r="D2516">
        <v>62.2</v>
      </c>
      <c r="E2516">
        <v>56</v>
      </c>
      <c r="F2516" t="s">
        <v>10</v>
      </c>
      <c r="G2516" t="s">
        <v>11</v>
      </c>
      <c r="H2516">
        <v>8459</v>
      </c>
      <c r="I2516">
        <f t="shared" si="429"/>
        <v>91.972822072610128</v>
      </c>
      <c r="J2516">
        <f t="shared" si="430"/>
        <v>3.9273190249596559</v>
      </c>
      <c r="K2516">
        <f t="shared" si="431"/>
        <v>-1.0872777169004625E-2</v>
      </c>
      <c r="M2516">
        <f t="shared" si="432"/>
        <v>5589.0204663444874</v>
      </c>
      <c r="N2516">
        <f t="shared" si="433"/>
        <v>73.201991208609641</v>
      </c>
      <c r="O2516">
        <f t="shared" si="434"/>
        <v>3.70903374725932</v>
      </c>
      <c r="P2516">
        <f t="shared" si="435"/>
        <v>-1.4329542396683218E-2</v>
      </c>
      <c r="R2516">
        <f t="shared" si="436"/>
        <v>0.33928118378715127</v>
      </c>
      <c r="S2516">
        <f t="shared" si="437"/>
        <v>0.20409106126135185</v>
      </c>
      <c r="T2516">
        <f t="shared" si="438"/>
        <v>5.5581244180329427E-2</v>
      </c>
      <c r="U2516">
        <f t="shared" si="439"/>
        <v>0.31792845323206892</v>
      </c>
    </row>
    <row r="2517" spans="1:21" x14ac:dyDescent="0.55000000000000004">
      <c r="A2517">
        <v>1.3</v>
      </c>
      <c r="B2517" t="s">
        <v>15</v>
      </c>
      <c r="C2517" t="s">
        <v>18</v>
      </c>
      <c r="D2517">
        <v>61.7</v>
      </c>
      <c r="E2517">
        <v>56</v>
      </c>
      <c r="F2517" t="s">
        <v>26</v>
      </c>
      <c r="G2517" t="s">
        <v>11</v>
      </c>
      <c r="H2517">
        <v>8459</v>
      </c>
      <c r="I2517">
        <f t="shared" si="429"/>
        <v>91.972822072610128</v>
      </c>
      <c r="J2517">
        <f t="shared" si="430"/>
        <v>3.9273190249596559</v>
      </c>
      <c r="K2517">
        <f t="shared" si="431"/>
        <v>-1.0872777169004625E-2</v>
      </c>
      <c r="M2517">
        <f t="shared" si="432"/>
        <v>6754.14091769078</v>
      </c>
      <c r="N2517">
        <f t="shared" si="433"/>
        <v>82.681576982386588</v>
      </c>
      <c r="O2517">
        <f t="shared" si="434"/>
        <v>3.8517888159047837</v>
      </c>
      <c r="P2517">
        <f t="shared" si="435"/>
        <v>-1.1287360431270453E-2</v>
      </c>
      <c r="R2517">
        <f t="shared" si="436"/>
        <v>0.20154380923385978</v>
      </c>
      <c r="S2517">
        <f t="shared" si="437"/>
        <v>0.10102163748860883</v>
      </c>
      <c r="T2517">
        <f t="shared" si="438"/>
        <v>1.9232002435974265E-2</v>
      </c>
      <c r="U2517">
        <f t="shared" si="439"/>
        <v>3.8130392614657303E-2</v>
      </c>
    </row>
    <row r="2518" spans="1:21" x14ac:dyDescent="0.55000000000000004">
      <c r="A2518">
        <v>1.51</v>
      </c>
      <c r="B2518" t="s">
        <v>27</v>
      </c>
      <c r="C2518" t="s">
        <v>12</v>
      </c>
      <c r="D2518">
        <v>61.6</v>
      </c>
      <c r="E2518">
        <v>59</v>
      </c>
      <c r="F2518" t="s">
        <v>10</v>
      </c>
      <c r="G2518" t="s">
        <v>11</v>
      </c>
      <c r="H2518">
        <v>8464</v>
      </c>
      <c r="I2518">
        <f t="shared" si="429"/>
        <v>92</v>
      </c>
      <c r="J2518">
        <f t="shared" si="430"/>
        <v>3.9275756546911107</v>
      </c>
      <c r="K2518">
        <f t="shared" si="431"/>
        <v>-1.0869565217391304E-2</v>
      </c>
      <c r="M2518">
        <f t="shared" si="432"/>
        <v>8113.4481109281205</v>
      </c>
      <c r="N2518">
        <f t="shared" si="433"/>
        <v>93.741093718459723</v>
      </c>
      <c r="O2518">
        <f t="shared" si="434"/>
        <v>4.0183363959911587</v>
      </c>
      <c r="P2518">
        <f t="shared" si="435"/>
        <v>-7.738148138288891E-3</v>
      </c>
      <c r="R2518">
        <f t="shared" si="436"/>
        <v>4.1416811090723003E-2</v>
      </c>
      <c r="S2518">
        <f t="shared" si="437"/>
        <v>1.8924931722388294E-2</v>
      </c>
      <c r="T2518">
        <f t="shared" si="438"/>
        <v>2.3108591477198664E-2</v>
      </c>
      <c r="U2518">
        <f t="shared" si="439"/>
        <v>0.28809037127742199</v>
      </c>
    </row>
    <row r="2519" spans="1:21" x14ac:dyDescent="0.55000000000000004">
      <c r="A2519">
        <v>1.01</v>
      </c>
      <c r="B2519" t="s">
        <v>8</v>
      </c>
      <c r="C2519" t="s">
        <v>12</v>
      </c>
      <c r="D2519">
        <v>62.1</v>
      </c>
      <c r="E2519">
        <v>56</v>
      </c>
      <c r="F2519" t="s">
        <v>10</v>
      </c>
      <c r="G2519" t="s">
        <v>11</v>
      </c>
      <c r="H2519">
        <v>8464</v>
      </c>
      <c r="I2519">
        <f t="shared" si="429"/>
        <v>92</v>
      </c>
      <c r="J2519">
        <f t="shared" si="430"/>
        <v>3.9275756546911107</v>
      </c>
      <c r="K2519">
        <f t="shared" si="431"/>
        <v>-1.0869565217391304E-2</v>
      </c>
      <c r="M2519">
        <f t="shared" si="432"/>
        <v>4877.0024127439756</v>
      </c>
      <c r="N2519">
        <f t="shared" si="433"/>
        <v>67.408911013523721</v>
      </c>
      <c r="O2519">
        <f t="shared" si="434"/>
        <v>3.6217945386426473</v>
      </c>
      <c r="P2519">
        <f t="shared" si="435"/>
        <v>-1.6188653597768797E-2</v>
      </c>
      <c r="R2519">
        <f t="shared" si="436"/>
        <v>0.42379461097070231</v>
      </c>
      <c r="S2519">
        <f t="shared" si="437"/>
        <v>0.26729444550517695</v>
      </c>
      <c r="T2519">
        <f t="shared" si="438"/>
        <v>7.7854927042140434E-2</v>
      </c>
      <c r="U2519">
        <f t="shared" si="439"/>
        <v>0.48935613099472935</v>
      </c>
    </row>
    <row r="2520" spans="1:21" x14ac:dyDescent="0.55000000000000004">
      <c r="A2520">
        <v>1.27</v>
      </c>
      <c r="B2520" t="s">
        <v>19</v>
      </c>
      <c r="C2520" t="s">
        <v>14</v>
      </c>
      <c r="D2520">
        <v>60.2</v>
      </c>
      <c r="E2520">
        <v>59</v>
      </c>
      <c r="F2520" t="s">
        <v>10</v>
      </c>
      <c r="G2520" t="s">
        <v>11</v>
      </c>
      <c r="H2520">
        <v>8464</v>
      </c>
      <c r="I2520">
        <f t="shared" si="429"/>
        <v>92</v>
      </c>
      <c r="J2520">
        <f t="shared" si="430"/>
        <v>3.9275756546911107</v>
      </c>
      <c r="K2520">
        <f t="shared" si="431"/>
        <v>-1.0869565217391304E-2</v>
      </c>
      <c r="M2520">
        <f t="shared" si="432"/>
        <v>6559.9541757997322</v>
      </c>
      <c r="N2520">
        <f t="shared" si="433"/>
        <v>81.101646020090442</v>
      </c>
      <c r="O2520">
        <f t="shared" si="434"/>
        <v>3.8279963044638734</v>
      </c>
      <c r="P2520">
        <f t="shared" si="435"/>
        <v>-1.1794390758839247E-2</v>
      </c>
      <c r="R2520">
        <f t="shared" si="436"/>
        <v>0.22495815503311292</v>
      </c>
      <c r="S2520">
        <f t="shared" si="437"/>
        <v>0.11846036934684302</v>
      </c>
      <c r="T2520">
        <f t="shared" si="438"/>
        <v>2.5353897412084058E-2</v>
      </c>
      <c r="U2520">
        <f t="shared" si="439"/>
        <v>8.5083949813210727E-2</v>
      </c>
    </row>
    <row r="2521" spans="1:21" x14ac:dyDescent="0.55000000000000004">
      <c r="A2521">
        <v>1.08</v>
      </c>
      <c r="B2521" t="s">
        <v>21</v>
      </c>
      <c r="C2521" t="s">
        <v>18</v>
      </c>
      <c r="D2521">
        <v>60.3</v>
      </c>
      <c r="E2521">
        <v>59</v>
      </c>
      <c r="F2521" t="s">
        <v>10</v>
      </c>
      <c r="G2521" t="s">
        <v>11</v>
      </c>
      <c r="H2521">
        <v>8464</v>
      </c>
      <c r="I2521">
        <f t="shared" si="429"/>
        <v>92</v>
      </c>
      <c r="J2521">
        <f t="shared" si="430"/>
        <v>3.9275756546911107</v>
      </c>
      <c r="K2521">
        <f t="shared" si="431"/>
        <v>-1.0869565217391304E-2</v>
      </c>
      <c r="M2521">
        <f t="shared" si="432"/>
        <v>5330.1048104897563</v>
      </c>
      <c r="N2521">
        <f t="shared" si="433"/>
        <v>71.095416592214761</v>
      </c>
      <c r="O2521">
        <f t="shared" si="434"/>
        <v>3.6773103986714393</v>
      </c>
      <c r="P2521">
        <f t="shared" si="435"/>
        <v>-1.5005582833441611E-2</v>
      </c>
      <c r="R2521">
        <f t="shared" si="436"/>
        <v>0.37026171898750515</v>
      </c>
      <c r="S2521">
        <f t="shared" si="437"/>
        <v>0.2272237326933178</v>
      </c>
      <c r="T2521">
        <f t="shared" si="438"/>
        <v>6.3720034449432861E-2</v>
      </c>
      <c r="U2521">
        <f t="shared" si="439"/>
        <v>0.38051362067662825</v>
      </c>
    </row>
    <row r="2522" spans="1:21" x14ac:dyDescent="0.55000000000000004">
      <c r="A2522">
        <v>1.02</v>
      </c>
      <c r="B2522" t="s">
        <v>21</v>
      </c>
      <c r="C2522" t="s">
        <v>18</v>
      </c>
      <c r="D2522">
        <v>61.3</v>
      </c>
      <c r="E2522">
        <v>55</v>
      </c>
      <c r="F2522" t="s">
        <v>16</v>
      </c>
      <c r="G2522" t="s">
        <v>11</v>
      </c>
      <c r="H2522">
        <v>8465</v>
      </c>
      <c r="I2522">
        <f t="shared" si="429"/>
        <v>92.005434622091755</v>
      </c>
      <c r="J2522">
        <f t="shared" si="430"/>
        <v>3.927626962444954</v>
      </c>
      <c r="K2522">
        <f t="shared" si="431"/>
        <v>-1.0868923168587331E-2</v>
      </c>
      <c r="M2522">
        <f t="shared" si="432"/>
        <v>4941.7313267076588</v>
      </c>
      <c r="N2522">
        <f t="shared" si="433"/>
        <v>67.935554667622441</v>
      </c>
      <c r="O2522">
        <f t="shared" si="434"/>
        <v>3.6297253757896177</v>
      </c>
      <c r="P2522">
        <f t="shared" si="435"/>
        <v>-1.6019643488579198E-2</v>
      </c>
      <c r="R2522">
        <f t="shared" si="436"/>
        <v>0.41621602755963866</v>
      </c>
      <c r="S2522">
        <f t="shared" si="437"/>
        <v>0.26161367590224727</v>
      </c>
      <c r="T2522">
        <f t="shared" si="438"/>
        <v>7.5847729304183223E-2</v>
      </c>
      <c r="U2522">
        <f t="shared" si="439"/>
        <v>0.47389426165769127</v>
      </c>
    </row>
    <row r="2523" spans="1:21" x14ac:dyDescent="0.55000000000000004">
      <c r="A2523">
        <v>1.18</v>
      </c>
      <c r="B2523" t="s">
        <v>15</v>
      </c>
      <c r="C2523" t="s">
        <v>24</v>
      </c>
      <c r="D2523">
        <v>60.4</v>
      </c>
      <c r="E2523">
        <v>61</v>
      </c>
      <c r="F2523" t="s">
        <v>10</v>
      </c>
      <c r="G2523" t="s">
        <v>11</v>
      </c>
      <c r="H2523">
        <v>8466</v>
      </c>
      <c r="I2523">
        <f t="shared" si="429"/>
        <v>92.010868923187545</v>
      </c>
      <c r="J2523">
        <f t="shared" si="430"/>
        <v>3.9276782641379913</v>
      </c>
      <c r="K2523">
        <f t="shared" si="431"/>
        <v>-1.0868281233544478E-2</v>
      </c>
      <c r="M2523">
        <f t="shared" si="432"/>
        <v>5977.393950126585</v>
      </c>
      <c r="N2523">
        <f t="shared" si="433"/>
        <v>76.361853133201947</v>
      </c>
      <c r="O2523">
        <f t="shared" si="434"/>
        <v>3.7566187701411411</v>
      </c>
      <c r="P2523">
        <f t="shared" si="435"/>
        <v>-1.3315481741545631E-2</v>
      </c>
      <c r="R2523">
        <f t="shared" si="436"/>
        <v>0.29395299431531008</v>
      </c>
      <c r="S2523">
        <f t="shared" si="437"/>
        <v>0.17007790463374167</v>
      </c>
      <c r="T2523">
        <f t="shared" si="438"/>
        <v>4.3552318314543169E-2</v>
      </c>
      <c r="U2523">
        <f t="shared" si="439"/>
        <v>0.22516904517045211</v>
      </c>
    </row>
    <row r="2524" spans="1:21" x14ac:dyDescent="0.55000000000000004">
      <c r="A2524">
        <v>1.06</v>
      </c>
      <c r="B2524" t="s">
        <v>17</v>
      </c>
      <c r="C2524" t="s">
        <v>18</v>
      </c>
      <c r="D2524">
        <v>62.7</v>
      </c>
      <c r="E2524">
        <v>56</v>
      </c>
      <c r="F2524" t="s">
        <v>10</v>
      </c>
      <c r="G2524" t="s">
        <v>11</v>
      </c>
      <c r="H2524">
        <v>8467</v>
      </c>
      <c r="I2524">
        <f t="shared" si="429"/>
        <v>92.016302903344254</v>
      </c>
      <c r="J2524">
        <f t="shared" si="430"/>
        <v>3.9277295597716546</v>
      </c>
      <c r="K2524">
        <f t="shared" si="431"/>
        <v>-1.0867639412229155E-2</v>
      </c>
      <c r="M2524">
        <f t="shared" si="432"/>
        <v>5200.6469825623899</v>
      </c>
      <c r="N2524">
        <f t="shared" si="433"/>
        <v>70.042129284017321</v>
      </c>
      <c r="O2524">
        <f t="shared" si="434"/>
        <v>3.6614487243774985</v>
      </c>
      <c r="P2524">
        <f t="shared" si="435"/>
        <v>-1.5343603051820805E-2</v>
      </c>
      <c r="R2524">
        <f t="shared" si="436"/>
        <v>0.38577453849505255</v>
      </c>
      <c r="S2524">
        <f t="shared" si="437"/>
        <v>0.23880739527656356</v>
      </c>
      <c r="T2524">
        <f t="shared" si="438"/>
        <v>6.7795104357856253E-2</v>
      </c>
      <c r="U2524">
        <f t="shared" si="439"/>
        <v>0.41186162604502041</v>
      </c>
    </row>
    <row r="2525" spans="1:21" x14ac:dyDescent="0.55000000000000004">
      <c r="A2525">
        <v>1</v>
      </c>
      <c r="B2525" t="s">
        <v>8</v>
      </c>
      <c r="C2525" t="s">
        <v>18</v>
      </c>
      <c r="D2525">
        <v>62.7</v>
      </c>
      <c r="E2525">
        <v>58</v>
      </c>
      <c r="F2525" t="s">
        <v>16</v>
      </c>
      <c r="G2525" t="s">
        <v>11</v>
      </c>
      <c r="H2525">
        <v>8467</v>
      </c>
      <c r="I2525">
        <f t="shared" si="429"/>
        <v>92.016302903344254</v>
      </c>
      <c r="J2525">
        <f t="shared" si="430"/>
        <v>3.9277295597716546</v>
      </c>
      <c r="K2525">
        <f t="shared" si="431"/>
        <v>-1.0867639412229155E-2</v>
      </c>
      <c r="M2525">
        <f t="shared" si="432"/>
        <v>4812.2734987802924</v>
      </c>
      <c r="N2525">
        <f t="shared" si="433"/>
        <v>66.882267359425001</v>
      </c>
      <c r="O2525">
        <f t="shared" si="434"/>
        <v>3.6138637014956769</v>
      </c>
      <c r="P2525">
        <f t="shared" si="435"/>
        <v>-1.6357663706958396E-2</v>
      </c>
      <c r="R2525">
        <f t="shared" si="436"/>
        <v>0.4316436165371097</v>
      </c>
      <c r="S2525">
        <f t="shared" si="437"/>
        <v>0.27314763526546532</v>
      </c>
      <c r="T2525">
        <f t="shared" si="438"/>
        <v>7.9910251838781088E-2</v>
      </c>
      <c r="U2525">
        <f t="shared" si="439"/>
        <v>0.50517173845052465</v>
      </c>
    </row>
    <row r="2526" spans="1:21" x14ac:dyDescent="0.55000000000000004">
      <c r="A2526">
        <v>1.29</v>
      </c>
      <c r="B2526" t="s">
        <v>15</v>
      </c>
      <c r="C2526" t="s">
        <v>12</v>
      </c>
      <c r="D2526">
        <v>60.6</v>
      </c>
      <c r="E2526">
        <v>58</v>
      </c>
      <c r="F2526" t="s">
        <v>10</v>
      </c>
      <c r="G2526" t="s">
        <v>11</v>
      </c>
      <c r="H2526">
        <v>8467</v>
      </c>
      <c r="I2526">
        <f t="shared" si="429"/>
        <v>92.016302903344254</v>
      </c>
      <c r="J2526">
        <f t="shared" si="430"/>
        <v>3.9277295597716546</v>
      </c>
      <c r="K2526">
        <f t="shared" si="431"/>
        <v>-1.0867639412229155E-2</v>
      </c>
      <c r="M2526">
        <f t="shared" si="432"/>
        <v>6689.4120037270968</v>
      </c>
      <c r="N2526">
        <f t="shared" si="433"/>
        <v>82.154933328287882</v>
      </c>
      <c r="O2526">
        <f t="shared" si="434"/>
        <v>3.8438579787578138</v>
      </c>
      <c r="P2526">
        <f t="shared" si="435"/>
        <v>-1.1456370540460049E-2</v>
      </c>
      <c r="R2526">
        <f t="shared" si="436"/>
        <v>0.20994307266716702</v>
      </c>
      <c r="S2526">
        <f t="shared" si="437"/>
        <v>0.10716980865244009</v>
      </c>
      <c r="T2526">
        <f t="shared" si="438"/>
        <v>2.135370568097791E-2</v>
      </c>
      <c r="U2526">
        <f t="shared" si="439"/>
        <v>5.4172861823921475E-2</v>
      </c>
    </row>
    <row r="2527" spans="1:21" x14ac:dyDescent="0.55000000000000004">
      <c r="A2527">
        <v>1.33</v>
      </c>
      <c r="B2527" t="s">
        <v>23</v>
      </c>
      <c r="C2527" t="s">
        <v>24</v>
      </c>
      <c r="D2527">
        <v>61.7</v>
      </c>
      <c r="E2527">
        <v>57</v>
      </c>
      <c r="F2527" t="s">
        <v>26</v>
      </c>
      <c r="G2527" t="s">
        <v>11</v>
      </c>
      <c r="H2527">
        <v>8468</v>
      </c>
      <c r="I2527">
        <f t="shared" si="429"/>
        <v>92.021736562618727</v>
      </c>
      <c r="J2527">
        <f t="shared" si="430"/>
        <v>3.9277808493473745</v>
      </c>
      <c r="K2527">
        <f t="shared" si="431"/>
        <v>-1.0866997704607785E-2</v>
      </c>
      <c r="M2527">
        <f t="shared" si="432"/>
        <v>6948.3276595818297</v>
      </c>
      <c r="N2527">
        <f t="shared" si="433"/>
        <v>84.261507944682762</v>
      </c>
      <c r="O2527">
        <f t="shared" si="434"/>
        <v>3.8755813273456949</v>
      </c>
      <c r="P2527">
        <f t="shared" si="435"/>
        <v>-1.0780330103701656E-2</v>
      </c>
      <c r="R2527">
        <f t="shared" si="436"/>
        <v>0.17946059759307631</v>
      </c>
      <c r="S2527">
        <f t="shared" si="437"/>
        <v>8.4330386578341784E-2</v>
      </c>
      <c r="T2527">
        <f t="shared" si="438"/>
        <v>1.328982547749649E-2</v>
      </c>
      <c r="U2527">
        <f t="shared" si="439"/>
        <v>7.975303139097981E-3</v>
      </c>
    </row>
    <row r="2528" spans="1:21" x14ac:dyDescent="0.55000000000000004">
      <c r="A2528">
        <v>1.02</v>
      </c>
      <c r="B2528" t="s">
        <v>17</v>
      </c>
      <c r="C2528" t="s">
        <v>18</v>
      </c>
      <c r="D2528">
        <v>61.6</v>
      </c>
      <c r="E2528">
        <v>59</v>
      </c>
      <c r="F2528" t="s">
        <v>10</v>
      </c>
      <c r="G2528" t="s">
        <v>11</v>
      </c>
      <c r="H2528">
        <v>8469</v>
      </c>
      <c r="I2528">
        <f t="shared" si="429"/>
        <v>92.027169901067808</v>
      </c>
      <c r="J2528">
        <f t="shared" si="430"/>
        <v>3.9278321328665817</v>
      </c>
      <c r="K2528">
        <f t="shared" si="431"/>
        <v>-1.0866356110646807E-2</v>
      </c>
      <c r="M2528">
        <f t="shared" si="432"/>
        <v>4941.7313267076588</v>
      </c>
      <c r="N2528">
        <f t="shared" si="433"/>
        <v>67.935554667622441</v>
      </c>
      <c r="O2528">
        <f t="shared" si="434"/>
        <v>3.6297253757896177</v>
      </c>
      <c r="P2528">
        <f t="shared" si="435"/>
        <v>-1.6019643488579198E-2</v>
      </c>
      <c r="R2528">
        <f t="shared" si="436"/>
        <v>0.4164917550233016</v>
      </c>
      <c r="S2528">
        <f t="shared" si="437"/>
        <v>0.26178807040730073</v>
      </c>
      <c r="T2528">
        <f t="shared" si="438"/>
        <v>7.5896002423963549E-2</v>
      </c>
      <c r="U2528">
        <f t="shared" si="439"/>
        <v>0.47424245307801238</v>
      </c>
    </row>
    <row r="2529" spans="1:21" x14ac:dyDescent="0.55000000000000004">
      <c r="A2529">
        <v>1.23</v>
      </c>
      <c r="B2529" t="s">
        <v>17</v>
      </c>
      <c r="C2529" t="s">
        <v>12</v>
      </c>
      <c r="D2529">
        <v>62.2</v>
      </c>
      <c r="E2529">
        <v>58</v>
      </c>
      <c r="F2529" t="s">
        <v>10</v>
      </c>
      <c r="G2529" t="s">
        <v>11</v>
      </c>
      <c r="H2529">
        <v>8469</v>
      </c>
      <c r="I2529">
        <f t="shared" si="429"/>
        <v>92.027169901067808</v>
      </c>
      <c r="J2529">
        <f t="shared" si="430"/>
        <v>3.9278321328665817</v>
      </c>
      <c r="K2529">
        <f t="shared" si="431"/>
        <v>-1.0866356110646807E-2</v>
      </c>
      <c r="M2529">
        <f t="shared" si="432"/>
        <v>6301.0385199449993</v>
      </c>
      <c r="N2529">
        <f t="shared" si="433"/>
        <v>78.995071403695562</v>
      </c>
      <c r="O2529">
        <f t="shared" si="434"/>
        <v>3.7962729558759927</v>
      </c>
      <c r="P2529">
        <f t="shared" si="435"/>
        <v>-1.2470431195597639E-2</v>
      </c>
      <c r="R2529">
        <f t="shared" si="436"/>
        <v>0.25598789468119032</v>
      </c>
      <c r="S2529">
        <f t="shared" si="437"/>
        <v>0.14161142314147196</v>
      </c>
      <c r="T2529">
        <f t="shared" si="438"/>
        <v>3.3494093571299212E-2</v>
      </c>
      <c r="U2529">
        <f t="shared" si="439"/>
        <v>0.14761849037684005</v>
      </c>
    </row>
    <row r="2530" spans="1:21" x14ac:dyDescent="0.55000000000000004">
      <c r="A2530">
        <v>1.02</v>
      </c>
      <c r="B2530" t="s">
        <v>8</v>
      </c>
      <c r="C2530" t="s">
        <v>12</v>
      </c>
      <c r="D2530">
        <v>62.6</v>
      </c>
      <c r="E2530">
        <v>56</v>
      </c>
      <c r="F2530" t="s">
        <v>10</v>
      </c>
      <c r="G2530" t="s">
        <v>11</v>
      </c>
      <c r="H2530">
        <v>8469</v>
      </c>
      <c r="I2530">
        <f t="shared" si="429"/>
        <v>92.027169901067808</v>
      </c>
      <c r="J2530">
        <f t="shared" si="430"/>
        <v>3.9278321328665817</v>
      </c>
      <c r="K2530">
        <f t="shared" si="431"/>
        <v>-1.0866356110646807E-2</v>
      </c>
      <c r="M2530">
        <f t="shared" si="432"/>
        <v>4941.7313267076588</v>
      </c>
      <c r="N2530">
        <f t="shared" si="433"/>
        <v>67.935554667622441</v>
      </c>
      <c r="O2530">
        <f t="shared" si="434"/>
        <v>3.6297253757896177</v>
      </c>
      <c r="P2530">
        <f t="shared" si="435"/>
        <v>-1.6019643488579198E-2</v>
      </c>
      <c r="R2530">
        <f t="shared" si="436"/>
        <v>0.4164917550233016</v>
      </c>
      <c r="S2530">
        <f t="shared" si="437"/>
        <v>0.26178807040730073</v>
      </c>
      <c r="T2530">
        <f t="shared" si="438"/>
        <v>7.5896002423963549E-2</v>
      </c>
      <c r="U2530">
        <f t="shared" si="439"/>
        <v>0.47424245307801238</v>
      </c>
    </row>
    <row r="2531" spans="1:21" x14ac:dyDescent="0.55000000000000004">
      <c r="A2531">
        <v>1.02</v>
      </c>
      <c r="B2531" t="s">
        <v>8</v>
      </c>
      <c r="C2531" t="s">
        <v>12</v>
      </c>
      <c r="D2531">
        <v>62.1</v>
      </c>
      <c r="E2531">
        <v>56</v>
      </c>
      <c r="F2531" t="s">
        <v>10</v>
      </c>
      <c r="G2531" t="s">
        <v>11</v>
      </c>
      <c r="H2531">
        <v>8469</v>
      </c>
      <c r="I2531">
        <f t="shared" si="429"/>
        <v>92.027169901067808</v>
      </c>
      <c r="J2531">
        <f t="shared" si="430"/>
        <v>3.9278321328665817</v>
      </c>
      <c r="K2531">
        <f t="shared" si="431"/>
        <v>-1.0866356110646807E-2</v>
      </c>
      <c r="M2531">
        <f t="shared" si="432"/>
        <v>4941.7313267076588</v>
      </c>
      <c r="N2531">
        <f t="shared" si="433"/>
        <v>67.935554667622441</v>
      </c>
      <c r="O2531">
        <f t="shared" si="434"/>
        <v>3.6297253757896177</v>
      </c>
      <c r="P2531">
        <f t="shared" si="435"/>
        <v>-1.6019643488579198E-2</v>
      </c>
      <c r="R2531">
        <f t="shared" si="436"/>
        <v>0.4164917550233016</v>
      </c>
      <c r="S2531">
        <f t="shared" si="437"/>
        <v>0.26178807040730073</v>
      </c>
      <c r="T2531">
        <f t="shared" si="438"/>
        <v>7.5896002423963549E-2</v>
      </c>
      <c r="U2531">
        <f t="shared" si="439"/>
        <v>0.47424245307801238</v>
      </c>
    </row>
    <row r="2532" spans="1:21" x14ac:dyDescent="0.55000000000000004">
      <c r="A2532">
        <v>1.18</v>
      </c>
      <c r="B2532" t="s">
        <v>15</v>
      </c>
      <c r="C2532" t="s">
        <v>25</v>
      </c>
      <c r="D2532">
        <v>61.3</v>
      </c>
      <c r="E2532">
        <v>57</v>
      </c>
      <c r="F2532" t="s">
        <v>26</v>
      </c>
      <c r="G2532" t="s">
        <v>11</v>
      </c>
      <c r="H2532">
        <v>8469</v>
      </c>
      <c r="I2532">
        <f t="shared" si="429"/>
        <v>92.027169901067808</v>
      </c>
      <c r="J2532">
        <f t="shared" si="430"/>
        <v>3.9278321328665817</v>
      </c>
      <c r="K2532">
        <f t="shared" si="431"/>
        <v>-1.0866356110646807E-2</v>
      </c>
      <c r="M2532">
        <f t="shared" si="432"/>
        <v>5977.393950126585</v>
      </c>
      <c r="N2532">
        <f t="shared" si="433"/>
        <v>76.361853133201947</v>
      </c>
      <c r="O2532">
        <f t="shared" si="434"/>
        <v>3.7566187701411411</v>
      </c>
      <c r="P2532">
        <f t="shared" si="435"/>
        <v>-1.3315481741545631E-2</v>
      </c>
      <c r="R2532">
        <f t="shared" si="436"/>
        <v>0.29420309952455015</v>
      </c>
      <c r="S2532">
        <f t="shared" si="437"/>
        <v>0.17022491058571707</v>
      </c>
      <c r="T2532">
        <f t="shared" si="438"/>
        <v>4.3589786155267013E-2</v>
      </c>
      <c r="U2532">
        <f t="shared" si="439"/>
        <v>0.22538610054378599</v>
      </c>
    </row>
    <row r="2533" spans="1:21" x14ac:dyDescent="0.55000000000000004">
      <c r="A2533">
        <v>1.5</v>
      </c>
      <c r="B2533" t="s">
        <v>27</v>
      </c>
      <c r="C2533" t="s">
        <v>9</v>
      </c>
      <c r="D2533">
        <v>63.2</v>
      </c>
      <c r="E2533">
        <v>57</v>
      </c>
      <c r="F2533" t="s">
        <v>16</v>
      </c>
      <c r="G2533" t="s">
        <v>11</v>
      </c>
      <c r="H2533">
        <v>8470</v>
      </c>
      <c r="I2533">
        <f t="shared" si="429"/>
        <v>92.03260291874831</v>
      </c>
      <c r="J2533">
        <f t="shared" si="430"/>
        <v>3.9278834103307068</v>
      </c>
      <c r="K2533">
        <f t="shared" si="431"/>
        <v>-1.0865714630312669E-2</v>
      </c>
      <c r="M2533">
        <f t="shared" si="432"/>
        <v>8048.7191969644373</v>
      </c>
      <c r="N2533">
        <f t="shared" si="433"/>
        <v>93.214450064360989</v>
      </c>
      <c r="O2533">
        <f t="shared" si="434"/>
        <v>4.0104055588441891</v>
      </c>
      <c r="P2533">
        <f t="shared" si="435"/>
        <v>-7.90715824747849E-3</v>
      </c>
      <c r="R2533">
        <f t="shared" si="436"/>
        <v>4.9737993274564664E-2</v>
      </c>
      <c r="S2533">
        <f t="shared" si="437"/>
        <v>1.284161382087695E-2</v>
      </c>
      <c r="T2533">
        <f t="shared" si="438"/>
        <v>2.1009317205404134E-2</v>
      </c>
      <c r="U2533">
        <f t="shared" si="439"/>
        <v>0.27228364479410627</v>
      </c>
    </row>
    <row r="2534" spans="1:21" x14ac:dyDescent="0.55000000000000004">
      <c r="A2534">
        <v>1.01</v>
      </c>
      <c r="B2534" t="s">
        <v>21</v>
      </c>
      <c r="C2534" t="s">
        <v>18</v>
      </c>
      <c r="D2534">
        <v>58.8</v>
      </c>
      <c r="E2534">
        <v>60</v>
      </c>
      <c r="F2534" t="s">
        <v>16</v>
      </c>
      <c r="G2534" t="s">
        <v>11</v>
      </c>
      <c r="H2534">
        <v>8471</v>
      </c>
      <c r="I2534">
        <f t="shared" si="429"/>
        <v>92.03803561571705</v>
      </c>
      <c r="J2534">
        <f t="shared" si="430"/>
        <v>3.9279346817411795</v>
      </c>
      <c r="K2534">
        <f t="shared" si="431"/>
        <v>-1.0865073263571839E-2</v>
      </c>
      <c r="M2534">
        <f t="shared" si="432"/>
        <v>4877.0024127439756</v>
      </c>
      <c r="N2534">
        <f t="shared" si="433"/>
        <v>67.408911013523721</v>
      </c>
      <c r="O2534">
        <f t="shared" si="434"/>
        <v>3.6217945386426473</v>
      </c>
      <c r="P2534">
        <f t="shared" si="435"/>
        <v>-1.6188653597768797E-2</v>
      </c>
      <c r="R2534">
        <f t="shared" si="436"/>
        <v>0.42427075755589949</v>
      </c>
      <c r="S2534">
        <f t="shared" si="437"/>
        <v>0.26759724322047013</v>
      </c>
      <c r="T2534">
        <f t="shared" si="438"/>
        <v>7.7939214346310376E-2</v>
      </c>
      <c r="U2534">
        <f t="shared" si="439"/>
        <v>0.4899718764019505</v>
      </c>
    </row>
    <row r="2535" spans="1:21" x14ac:dyDescent="0.55000000000000004">
      <c r="A2535">
        <v>1.58</v>
      </c>
      <c r="B2535" t="s">
        <v>27</v>
      </c>
      <c r="C2535" t="s">
        <v>18</v>
      </c>
      <c r="D2535">
        <v>63.2</v>
      </c>
      <c r="E2535">
        <v>59</v>
      </c>
      <c r="F2535" t="s">
        <v>16</v>
      </c>
      <c r="G2535" t="s">
        <v>11</v>
      </c>
      <c r="H2535">
        <v>8473</v>
      </c>
      <c r="I2535">
        <f t="shared" si="429"/>
        <v>92.048900047746358</v>
      </c>
      <c r="J2535">
        <f t="shared" si="430"/>
        <v>3.9280372064068829</v>
      </c>
      <c r="K2535">
        <f t="shared" si="431"/>
        <v>-1.0863790870736028E-2</v>
      </c>
      <c r="M2535">
        <f t="shared" si="432"/>
        <v>8566.5505086739013</v>
      </c>
      <c r="N2535">
        <f t="shared" si="433"/>
        <v>97.427599297150749</v>
      </c>
      <c r="O2535">
        <f t="shared" si="434"/>
        <v>4.0738522560199506</v>
      </c>
      <c r="P2535">
        <f t="shared" si="435"/>
        <v>-6.5550773739617048E-3</v>
      </c>
      <c r="R2535">
        <f t="shared" si="436"/>
        <v>1.1041013652059634E-2</v>
      </c>
      <c r="S2535">
        <f t="shared" si="437"/>
        <v>5.8433063802114153E-2</v>
      </c>
      <c r="T2535">
        <f t="shared" si="438"/>
        <v>3.7121606021255069E-2</v>
      </c>
      <c r="U2535">
        <f t="shared" si="439"/>
        <v>0.3966123379989554</v>
      </c>
    </row>
    <row r="2536" spans="1:21" x14ac:dyDescent="0.55000000000000004">
      <c r="A2536">
        <v>1.01</v>
      </c>
      <c r="B2536" t="s">
        <v>8</v>
      </c>
      <c r="C2536" t="s">
        <v>18</v>
      </c>
      <c r="D2536">
        <v>61.2</v>
      </c>
      <c r="E2536">
        <v>59</v>
      </c>
      <c r="F2536" t="s">
        <v>16</v>
      </c>
      <c r="G2536" t="s">
        <v>11</v>
      </c>
      <c r="H2536">
        <v>8476</v>
      </c>
      <c r="I2536">
        <f t="shared" si="429"/>
        <v>92.065194291871236</v>
      </c>
      <c r="J2536">
        <f t="shared" si="430"/>
        <v>3.9281909480387571</v>
      </c>
      <c r="K2536">
        <f t="shared" si="431"/>
        <v>-1.0861868132594529E-2</v>
      </c>
      <c r="M2536">
        <f t="shared" si="432"/>
        <v>4877.0024127439756</v>
      </c>
      <c r="N2536">
        <f t="shared" si="433"/>
        <v>67.408911013523721</v>
      </c>
      <c r="O2536">
        <f t="shared" si="434"/>
        <v>3.6217945386426473</v>
      </c>
      <c r="P2536">
        <f t="shared" si="435"/>
        <v>-1.6188653597768797E-2</v>
      </c>
      <c r="R2536">
        <f t="shared" si="436"/>
        <v>0.4246103807522445</v>
      </c>
      <c r="S2536">
        <f t="shared" si="437"/>
        <v>0.26781329760930628</v>
      </c>
      <c r="T2536">
        <f t="shared" si="438"/>
        <v>7.7999367507601808E-2</v>
      </c>
      <c r="U2536">
        <f t="shared" si="439"/>
        <v>0.49041153880238469</v>
      </c>
    </row>
    <row r="2537" spans="1:21" x14ac:dyDescent="0.55000000000000004">
      <c r="A2537">
        <v>1.01</v>
      </c>
      <c r="B2537" t="s">
        <v>8</v>
      </c>
      <c r="C2537" t="s">
        <v>18</v>
      </c>
      <c r="D2537">
        <v>59.5</v>
      </c>
      <c r="E2537">
        <v>59</v>
      </c>
      <c r="F2537" t="s">
        <v>22</v>
      </c>
      <c r="G2537" t="s">
        <v>11</v>
      </c>
      <c r="H2537">
        <v>8476</v>
      </c>
      <c r="I2537">
        <f t="shared" si="429"/>
        <v>92.065194291871236</v>
      </c>
      <c r="J2537">
        <f t="shared" si="430"/>
        <v>3.9281909480387571</v>
      </c>
      <c r="K2537">
        <f t="shared" si="431"/>
        <v>-1.0861868132594529E-2</v>
      </c>
      <c r="M2537">
        <f t="shared" si="432"/>
        <v>4877.0024127439756</v>
      </c>
      <c r="N2537">
        <f t="shared" si="433"/>
        <v>67.408911013523721</v>
      </c>
      <c r="O2537">
        <f t="shared" si="434"/>
        <v>3.6217945386426473</v>
      </c>
      <c r="P2537">
        <f t="shared" si="435"/>
        <v>-1.6188653597768797E-2</v>
      </c>
      <c r="R2537">
        <f t="shared" si="436"/>
        <v>0.4246103807522445</v>
      </c>
      <c r="S2537">
        <f t="shared" si="437"/>
        <v>0.26781329760930628</v>
      </c>
      <c r="T2537">
        <f t="shared" si="438"/>
        <v>7.7999367507601808E-2</v>
      </c>
      <c r="U2537">
        <f t="shared" si="439"/>
        <v>0.49041153880238469</v>
      </c>
    </row>
    <row r="2538" spans="1:21" x14ac:dyDescent="0.55000000000000004">
      <c r="A2538">
        <v>1.45</v>
      </c>
      <c r="B2538" t="s">
        <v>15</v>
      </c>
      <c r="C2538" t="s">
        <v>14</v>
      </c>
      <c r="D2538">
        <v>62.5</v>
      </c>
      <c r="E2538">
        <v>56</v>
      </c>
      <c r="F2538" t="s">
        <v>10</v>
      </c>
      <c r="G2538" t="s">
        <v>28</v>
      </c>
      <c r="H2538">
        <v>8477</v>
      </c>
      <c r="I2538">
        <f t="shared" si="429"/>
        <v>92.070625065761334</v>
      </c>
      <c r="J2538">
        <f t="shared" si="430"/>
        <v>3.9282421831573089</v>
      </c>
      <c r="K2538">
        <f t="shared" si="431"/>
        <v>-1.086122744671008E-2</v>
      </c>
      <c r="M2538">
        <f t="shared" si="432"/>
        <v>7725.074627146023</v>
      </c>
      <c r="N2538">
        <f t="shared" si="433"/>
        <v>90.581231793867403</v>
      </c>
      <c r="O2538">
        <f t="shared" si="434"/>
        <v>3.9707513731093371</v>
      </c>
      <c r="P2538">
        <f t="shared" si="435"/>
        <v>-8.7522087934264817E-3</v>
      </c>
      <c r="R2538">
        <f t="shared" si="436"/>
        <v>8.8701825274740714E-2</v>
      </c>
      <c r="S2538">
        <f t="shared" si="437"/>
        <v>1.6176639083639692E-2</v>
      </c>
      <c r="T2538">
        <f t="shared" si="438"/>
        <v>1.0821428000109108E-2</v>
      </c>
      <c r="U2538">
        <f t="shared" si="439"/>
        <v>0.19417866568317105</v>
      </c>
    </row>
    <row r="2539" spans="1:21" x14ac:dyDescent="0.55000000000000004">
      <c r="A2539">
        <v>1.51</v>
      </c>
      <c r="B2539" t="s">
        <v>21</v>
      </c>
      <c r="C2539" t="s">
        <v>20</v>
      </c>
      <c r="D2539">
        <v>62.1</v>
      </c>
      <c r="E2539">
        <v>59</v>
      </c>
      <c r="F2539" t="s">
        <v>16</v>
      </c>
      <c r="G2539" t="s">
        <v>11</v>
      </c>
      <c r="H2539">
        <v>8478</v>
      </c>
      <c r="I2539">
        <f t="shared" si="429"/>
        <v>92.076055519336833</v>
      </c>
      <c r="J2539">
        <f t="shared" si="430"/>
        <v>3.9282934122322022</v>
      </c>
      <c r="K2539">
        <f t="shared" si="431"/>
        <v>-1.0860586874184577E-2</v>
      </c>
      <c r="M2539">
        <f t="shared" si="432"/>
        <v>8113.4481109281205</v>
      </c>
      <c r="N2539">
        <f t="shared" si="433"/>
        <v>93.741093718459723</v>
      </c>
      <c r="O2539">
        <f t="shared" si="434"/>
        <v>4.0183363959911587</v>
      </c>
      <c r="P2539">
        <f t="shared" si="435"/>
        <v>-7.738148138288891E-3</v>
      </c>
      <c r="R2539">
        <f t="shared" si="436"/>
        <v>4.2999751011073305E-2</v>
      </c>
      <c r="S2539">
        <f t="shared" si="437"/>
        <v>1.8083292010409983E-2</v>
      </c>
      <c r="T2539">
        <f t="shared" si="438"/>
        <v>2.2921654344498343E-2</v>
      </c>
      <c r="U2539">
        <f t="shared" si="439"/>
        <v>0.28750184240205912</v>
      </c>
    </row>
    <row r="2540" spans="1:21" x14ac:dyDescent="0.55000000000000004">
      <c r="A2540">
        <v>1.54</v>
      </c>
      <c r="B2540" t="s">
        <v>27</v>
      </c>
      <c r="C2540" t="s">
        <v>18</v>
      </c>
      <c r="D2540">
        <v>61</v>
      </c>
      <c r="E2540">
        <v>60</v>
      </c>
      <c r="F2540" t="s">
        <v>10</v>
      </c>
      <c r="G2540" t="s">
        <v>11</v>
      </c>
      <c r="H2540">
        <v>8478</v>
      </c>
      <c r="I2540">
        <f t="shared" si="429"/>
        <v>92.076055519336833</v>
      </c>
      <c r="J2540">
        <f t="shared" si="430"/>
        <v>3.9282934122322022</v>
      </c>
      <c r="K2540">
        <f t="shared" si="431"/>
        <v>-1.0860586874184577E-2</v>
      </c>
      <c r="M2540">
        <f t="shared" si="432"/>
        <v>8307.6348528191702</v>
      </c>
      <c r="N2540">
        <f t="shared" si="433"/>
        <v>95.321024680755869</v>
      </c>
      <c r="O2540">
        <f t="shared" si="434"/>
        <v>4.042128907432069</v>
      </c>
      <c r="P2540">
        <f t="shared" si="435"/>
        <v>-7.2311178107200974E-3</v>
      </c>
      <c r="R2540">
        <f t="shared" si="436"/>
        <v>2.0094968999861972E-2</v>
      </c>
      <c r="S2540">
        <f t="shared" si="437"/>
        <v>3.524226948164131E-2</v>
      </c>
      <c r="T2540">
        <f t="shared" si="438"/>
        <v>2.8978358603610834E-2</v>
      </c>
      <c r="U2540">
        <f t="shared" si="439"/>
        <v>0.33418719499327093</v>
      </c>
    </row>
    <row r="2541" spans="1:21" x14ac:dyDescent="0.55000000000000004">
      <c r="A2541">
        <v>1.5</v>
      </c>
      <c r="B2541" t="s">
        <v>23</v>
      </c>
      <c r="C2541" t="s">
        <v>12</v>
      </c>
      <c r="D2541">
        <v>62.9</v>
      </c>
      <c r="E2541">
        <v>61</v>
      </c>
      <c r="F2541" t="s">
        <v>22</v>
      </c>
      <c r="G2541" t="s">
        <v>11</v>
      </c>
      <c r="H2541">
        <v>8709</v>
      </c>
      <c r="I2541">
        <f t="shared" si="429"/>
        <v>93.322023124233652</v>
      </c>
      <c r="J2541">
        <f t="shared" si="430"/>
        <v>3.9399682905513362</v>
      </c>
      <c r="K2541">
        <f t="shared" si="431"/>
        <v>-1.0715584237482334E-2</v>
      </c>
      <c r="M2541">
        <f t="shared" si="432"/>
        <v>8048.7191969644373</v>
      </c>
      <c r="N2541">
        <f t="shared" si="433"/>
        <v>93.214450064360989</v>
      </c>
      <c r="O2541">
        <f t="shared" si="434"/>
        <v>4.0104055588441891</v>
      </c>
      <c r="P2541">
        <f t="shared" si="435"/>
        <v>-7.90715824747849E-3</v>
      </c>
      <c r="R2541">
        <f t="shared" si="436"/>
        <v>7.5815914919687991E-2</v>
      </c>
      <c r="S2541">
        <f t="shared" si="437"/>
        <v>1.1527081847492579E-3</v>
      </c>
      <c r="T2541">
        <f t="shared" si="438"/>
        <v>1.787762314274776E-2</v>
      </c>
      <c r="U2541">
        <f t="shared" si="439"/>
        <v>0.26208799518183756</v>
      </c>
    </row>
    <row r="2542" spans="1:21" x14ac:dyDescent="0.55000000000000004">
      <c r="A2542">
        <v>1.51</v>
      </c>
      <c r="B2542" t="s">
        <v>17</v>
      </c>
      <c r="C2542" t="s">
        <v>20</v>
      </c>
      <c r="D2542">
        <v>61.3</v>
      </c>
      <c r="E2542">
        <v>58</v>
      </c>
      <c r="F2542" t="s">
        <v>10</v>
      </c>
      <c r="G2542" t="s">
        <v>11</v>
      </c>
      <c r="H2542">
        <v>8710</v>
      </c>
      <c r="I2542">
        <f t="shared" si="429"/>
        <v>93.327380762560779</v>
      </c>
      <c r="J2542">
        <f t="shared" si="430"/>
        <v>3.9400181550076634</v>
      </c>
      <c r="K2542">
        <f t="shared" si="431"/>
        <v>-1.0714969088698139E-2</v>
      </c>
      <c r="M2542">
        <f t="shared" si="432"/>
        <v>8113.4481109281205</v>
      </c>
      <c r="N2542">
        <f t="shared" si="433"/>
        <v>93.741093718459723</v>
      </c>
      <c r="O2542">
        <f t="shared" si="434"/>
        <v>4.0183363959911587</v>
      </c>
      <c r="P2542">
        <f t="shared" si="435"/>
        <v>-7.738148138288891E-3</v>
      </c>
      <c r="R2542">
        <f t="shared" si="436"/>
        <v>6.8490457987586628E-2</v>
      </c>
      <c r="S2542">
        <f t="shared" si="437"/>
        <v>4.4329215340511239E-3</v>
      </c>
      <c r="T2542">
        <f t="shared" si="438"/>
        <v>1.9877634544387762E-2</v>
      </c>
      <c r="U2542">
        <f t="shared" si="439"/>
        <v>0.27781890230081191</v>
      </c>
    </row>
    <row r="2543" spans="1:21" x14ac:dyDescent="0.55000000000000004">
      <c r="A2543">
        <v>1.01</v>
      </c>
      <c r="B2543" t="s">
        <v>8</v>
      </c>
      <c r="C2543" t="s">
        <v>18</v>
      </c>
      <c r="D2543">
        <v>62.9</v>
      </c>
      <c r="E2543">
        <v>58</v>
      </c>
      <c r="F2543" t="s">
        <v>16</v>
      </c>
      <c r="G2543" t="s">
        <v>11</v>
      </c>
      <c r="H2543">
        <v>8711</v>
      </c>
      <c r="I2543">
        <f t="shared" si="429"/>
        <v>93.332738093339998</v>
      </c>
      <c r="J2543">
        <f t="shared" si="430"/>
        <v>3.9400680137393524</v>
      </c>
      <c r="K2543">
        <f t="shared" si="431"/>
        <v>-1.0714354045843187E-2</v>
      </c>
      <c r="M2543">
        <f t="shared" si="432"/>
        <v>4877.0024127439756</v>
      </c>
      <c r="N2543">
        <f t="shared" si="433"/>
        <v>67.408911013523721</v>
      </c>
      <c r="O2543">
        <f t="shared" si="434"/>
        <v>3.6217945386426473</v>
      </c>
      <c r="P2543">
        <f t="shared" si="435"/>
        <v>-1.6188653597768797E-2</v>
      </c>
      <c r="R2543">
        <f t="shared" si="436"/>
        <v>0.4401328879871455</v>
      </c>
      <c r="S2543">
        <f t="shared" si="437"/>
        <v>0.2777570615563687</v>
      </c>
      <c r="T2543">
        <f t="shared" si="438"/>
        <v>8.0778675390084237E-2</v>
      </c>
      <c r="U2543">
        <f t="shared" si="439"/>
        <v>0.51093136632436142</v>
      </c>
    </row>
    <row r="2544" spans="1:21" x14ac:dyDescent="0.55000000000000004">
      <c r="A2544">
        <v>1.51</v>
      </c>
      <c r="B2544" t="s">
        <v>23</v>
      </c>
      <c r="C2544" t="s">
        <v>14</v>
      </c>
      <c r="D2544">
        <v>62.7</v>
      </c>
      <c r="E2544">
        <v>61</v>
      </c>
      <c r="F2544" t="s">
        <v>16</v>
      </c>
      <c r="G2544" t="s">
        <v>11</v>
      </c>
      <c r="H2544">
        <v>8712</v>
      </c>
      <c r="I2544">
        <f t="shared" si="429"/>
        <v>93.338095116624274</v>
      </c>
      <c r="J2544">
        <f t="shared" si="430"/>
        <v>3.9401178667477184</v>
      </c>
      <c r="K2544">
        <f t="shared" si="431"/>
        <v>-1.0713739108887083E-2</v>
      </c>
      <c r="M2544">
        <f t="shared" si="432"/>
        <v>8113.4481109281205</v>
      </c>
      <c r="N2544">
        <f t="shared" si="433"/>
        <v>93.741093718459723</v>
      </c>
      <c r="O2544">
        <f t="shared" si="434"/>
        <v>4.0183363959911587</v>
      </c>
      <c r="P2544">
        <f t="shared" si="435"/>
        <v>-7.738148138288891E-3</v>
      </c>
      <c r="R2544">
        <f t="shared" si="436"/>
        <v>6.8704303153337865E-2</v>
      </c>
      <c r="S2544">
        <f t="shared" si="437"/>
        <v>4.3176218813112659E-3</v>
      </c>
      <c r="T2544">
        <f t="shared" si="438"/>
        <v>1.9851824714067254E-2</v>
      </c>
      <c r="U2544">
        <f t="shared" si="439"/>
        <v>0.27773599304186242</v>
      </c>
    </row>
    <row r="2545" spans="1:21" x14ac:dyDescent="0.55000000000000004">
      <c r="A2545">
        <v>1</v>
      </c>
      <c r="B2545" t="s">
        <v>19</v>
      </c>
      <c r="C2545" t="s">
        <v>12</v>
      </c>
      <c r="D2545">
        <v>61.9</v>
      </c>
      <c r="E2545">
        <v>57</v>
      </c>
      <c r="F2545" t="s">
        <v>26</v>
      </c>
      <c r="G2545" t="s">
        <v>11</v>
      </c>
      <c r="H2545">
        <v>8712</v>
      </c>
      <c r="I2545">
        <f t="shared" si="429"/>
        <v>93.338095116624274</v>
      </c>
      <c r="J2545">
        <f t="shared" si="430"/>
        <v>3.9401178667477184</v>
      </c>
      <c r="K2545">
        <f t="shared" si="431"/>
        <v>-1.0713739108887083E-2</v>
      </c>
      <c r="M2545">
        <f t="shared" si="432"/>
        <v>4812.2734987802924</v>
      </c>
      <c r="N2545">
        <f t="shared" si="433"/>
        <v>66.882267359425001</v>
      </c>
      <c r="O2545">
        <f t="shared" si="434"/>
        <v>3.6138637014956769</v>
      </c>
      <c r="P2545">
        <f t="shared" si="435"/>
        <v>-1.6357663706958396E-2</v>
      </c>
      <c r="R2545">
        <f t="shared" si="436"/>
        <v>0.44762700886360279</v>
      </c>
      <c r="S2545">
        <f t="shared" si="437"/>
        <v>0.28344083650028634</v>
      </c>
      <c r="T2545">
        <f t="shared" si="438"/>
        <v>8.2803148607668575E-2</v>
      </c>
      <c r="U2545">
        <f t="shared" si="439"/>
        <v>0.52679317096583567</v>
      </c>
    </row>
    <row r="2546" spans="1:21" x14ac:dyDescent="0.55000000000000004">
      <c r="A2546">
        <v>1.23</v>
      </c>
      <c r="B2546" t="s">
        <v>17</v>
      </c>
      <c r="C2546" t="s">
        <v>12</v>
      </c>
      <c r="D2546">
        <v>60.9</v>
      </c>
      <c r="E2546">
        <v>57</v>
      </c>
      <c r="F2546" t="s">
        <v>26</v>
      </c>
      <c r="G2546" t="s">
        <v>11</v>
      </c>
      <c r="H2546">
        <v>8713</v>
      </c>
      <c r="I2546">
        <f t="shared" si="429"/>
        <v>93.343451832466528</v>
      </c>
      <c r="J2546">
        <f t="shared" si="430"/>
        <v>3.9401677140340747</v>
      </c>
      <c r="K2546">
        <f t="shared" si="431"/>
        <v>-1.0713124277799442E-2</v>
      </c>
      <c r="M2546">
        <f t="shared" si="432"/>
        <v>6301.0385199449993</v>
      </c>
      <c r="N2546">
        <f t="shared" si="433"/>
        <v>78.995071403695562</v>
      </c>
      <c r="O2546">
        <f t="shared" si="434"/>
        <v>3.7962729558759927</v>
      </c>
      <c r="P2546">
        <f t="shared" si="435"/>
        <v>-1.2470431195597639E-2</v>
      </c>
      <c r="R2546">
        <f t="shared" si="436"/>
        <v>0.27682330770744873</v>
      </c>
      <c r="S2546">
        <f t="shared" si="437"/>
        <v>0.15371598271856859</v>
      </c>
      <c r="T2546">
        <f t="shared" si="438"/>
        <v>3.6519957677323793E-2</v>
      </c>
      <c r="U2546">
        <f t="shared" si="439"/>
        <v>0.16403309363635621</v>
      </c>
    </row>
    <row r="2547" spans="1:21" x14ac:dyDescent="0.55000000000000004">
      <c r="A2547">
        <v>1.4</v>
      </c>
      <c r="B2547" t="s">
        <v>23</v>
      </c>
      <c r="C2547" t="s">
        <v>24</v>
      </c>
      <c r="D2547">
        <v>62.7</v>
      </c>
      <c r="E2547">
        <v>55</v>
      </c>
      <c r="F2547" t="s">
        <v>10</v>
      </c>
      <c r="G2547" t="s">
        <v>11</v>
      </c>
      <c r="H2547">
        <v>8714</v>
      </c>
      <c r="I2547">
        <f t="shared" si="429"/>
        <v>93.348808240919709</v>
      </c>
      <c r="J2547">
        <f t="shared" si="430"/>
        <v>3.9402175555997352</v>
      </c>
      <c r="K2547">
        <f t="shared" si="431"/>
        <v>-1.0712509552549886E-2</v>
      </c>
      <c r="M2547">
        <f t="shared" si="432"/>
        <v>7401.4300573276087</v>
      </c>
      <c r="N2547">
        <f t="shared" si="433"/>
        <v>87.948013523373788</v>
      </c>
      <c r="O2547">
        <f t="shared" si="434"/>
        <v>3.931097187374486</v>
      </c>
      <c r="P2547">
        <f t="shared" si="435"/>
        <v>-9.5972593393744733E-3</v>
      </c>
      <c r="R2547">
        <f t="shared" si="436"/>
        <v>0.15062771892040294</v>
      </c>
      <c r="S2547">
        <f t="shared" si="437"/>
        <v>5.7856065003071645E-2</v>
      </c>
      <c r="T2547">
        <f t="shared" si="438"/>
        <v>2.3146864599614728E-3</v>
      </c>
      <c r="U2547">
        <f t="shared" si="439"/>
        <v>0.10410727829035646</v>
      </c>
    </row>
    <row r="2548" spans="1:21" x14ac:dyDescent="0.55000000000000004">
      <c r="A2548">
        <v>0.97</v>
      </c>
      <c r="B2548" t="s">
        <v>17</v>
      </c>
      <c r="C2548" t="s">
        <v>25</v>
      </c>
      <c r="D2548">
        <v>62.1</v>
      </c>
      <c r="E2548">
        <v>58</v>
      </c>
      <c r="F2548" t="s">
        <v>10</v>
      </c>
      <c r="G2548" t="s">
        <v>11</v>
      </c>
      <c r="H2548">
        <v>8714</v>
      </c>
      <c r="I2548">
        <f t="shared" si="429"/>
        <v>93.348808240919709</v>
      </c>
      <c r="J2548">
        <f t="shared" si="430"/>
        <v>3.9402175555997352</v>
      </c>
      <c r="K2548">
        <f t="shared" si="431"/>
        <v>-1.0712509552549886E-2</v>
      </c>
      <c r="M2548">
        <f t="shared" si="432"/>
        <v>4618.0867568892445</v>
      </c>
      <c r="N2548">
        <f t="shared" si="433"/>
        <v>65.30233639712884</v>
      </c>
      <c r="O2548">
        <f t="shared" si="434"/>
        <v>3.5900711900547666</v>
      </c>
      <c r="P2548">
        <f t="shared" si="435"/>
        <v>-1.686469403452719E-2</v>
      </c>
      <c r="R2548">
        <f t="shared" si="436"/>
        <v>0.47003824226655444</v>
      </c>
      <c r="S2548">
        <f t="shared" si="437"/>
        <v>0.30044809754193114</v>
      </c>
      <c r="T2548">
        <f t="shared" si="438"/>
        <v>8.8864729067396203E-2</v>
      </c>
      <c r="U2548">
        <f t="shared" si="439"/>
        <v>0.57429908947086128</v>
      </c>
    </row>
    <row r="2549" spans="1:21" x14ac:dyDescent="0.55000000000000004">
      <c r="A2549">
        <v>1.55</v>
      </c>
      <c r="B2549" t="s">
        <v>23</v>
      </c>
      <c r="C2549" t="s">
        <v>14</v>
      </c>
      <c r="D2549">
        <v>63.1</v>
      </c>
      <c r="E2549">
        <v>60</v>
      </c>
      <c r="F2549" t="s">
        <v>16</v>
      </c>
      <c r="G2549" t="s">
        <v>11</v>
      </c>
      <c r="H2549">
        <v>8716</v>
      </c>
      <c r="I2549">
        <f t="shared" si="429"/>
        <v>93.359520135870454</v>
      </c>
      <c r="J2549">
        <f t="shared" si="430"/>
        <v>3.9403172215742179</v>
      </c>
      <c r="K2549">
        <f t="shared" si="431"/>
        <v>-1.0711280419443603E-2</v>
      </c>
      <c r="M2549">
        <f t="shared" si="432"/>
        <v>8372.3637667828516</v>
      </c>
      <c r="N2549">
        <f t="shared" si="433"/>
        <v>95.847668334854603</v>
      </c>
      <c r="O2549">
        <f t="shared" si="434"/>
        <v>4.0500597445790394</v>
      </c>
      <c r="P2549">
        <f t="shared" si="435"/>
        <v>-7.0621077015304984E-3</v>
      </c>
      <c r="R2549">
        <f t="shared" si="436"/>
        <v>3.9425910190127166E-2</v>
      </c>
      <c r="S2549">
        <f t="shared" si="437"/>
        <v>2.6651253084452781E-2</v>
      </c>
      <c r="T2549">
        <f t="shared" si="438"/>
        <v>2.7851189849374011E-2</v>
      </c>
      <c r="U2549">
        <f t="shared" si="439"/>
        <v>0.34068501383727762</v>
      </c>
    </row>
    <row r="2550" spans="1:21" x14ac:dyDescent="0.55000000000000004">
      <c r="A2550">
        <v>1.1299999999999999</v>
      </c>
      <c r="B2550" t="s">
        <v>15</v>
      </c>
      <c r="C2550" t="s">
        <v>24</v>
      </c>
      <c r="D2550">
        <v>61.4</v>
      </c>
      <c r="E2550">
        <v>58</v>
      </c>
      <c r="F2550" t="s">
        <v>10</v>
      </c>
      <c r="G2550" t="s">
        <v>11</v>
      </c>
      <c r="H2550">
        <v>8717</v>
      </c>
      <c r="I2550">
        <f t="shared" si="429"/>
        <v>93.364875622473789</v>
      </c>
      <c r="J2550">
        <f t="shared" si="430"/>
        <v>3.9403670459856652</v>
      </c>
      <c r="K2550">
        <f t="shared" si="431"/>
        <v>-1.0710666011526189E-2</v>
      </c>
      <c r="M2550">
        <f t="shared" si="432"/>
        <v>5653.7493803081688</v>
      </c>
      <c r="N2550">
        <f t="shared" si="433"/>
        <v>73.728634862708361</v>
      </c>
      <c r="O2550">
        <f t="shared" si="434"/>
        <v>3.71696458440629</v>
      </c>
      <c r="P2550">
        <f t="shared" si="435"/>
        <v>-1.4160532287493623E-2</v>
      </c>
      <c r="R2550">
        <f t="shared" si="436"/>
        <v>0.35141110699688322</v>
      </c>
      <c r="S2550">
        <f t="shared" si="437"/>
        <v>0.21031721649976476</v>
      </c>
      <c r="T2550">
        <f t="shared" si="438"/>
        <v>5.669585065862618E-2</v>
      </c>
      <c r="U2550">
        <f t="shared" si="439"/>
        <v>0.32209633576986629</v>
      </c>
    </row>
    <row r="2551" spans="1:21" x14ac:dyDescent="0.55000000000000004">
      <c r="A2551">
        <v>1.2</v>
      </c>
      <c r="B2551" t="s">
        <v>17</v>
      </c>
      <c r="C2551" t="s">
        <v>18</v>
      </c>
      <c r="D2551">
        <v>61.4</v>
      </c>
      <c r="E2551">
        <v>57</v>
      </c>
      <c r="F2551" t="s">
        <v>10</v>
      </c>
      <c r="G2551" t="s">
        <v>11</v>
      </c>
      <c r="H2551">
        <v>8718</v>
      </c>
      <c r="I2551">
        <f t="shared" si="429"/>
        <v>93.370230801899595</v>
      </c>
      <c r="J2551">
        <f t="shared" si="430"/>
        <v>3.9404168646816653</v>
      </c>
      <c r="K2551">
        <f t="shared" si="431"/>
        <v>-1.0710051709325487E-2</v>
      </c>
      <c r="M2551">
        <f t="shared" si="432"/>
        <v>6106.8517780539496</v>
      </c>
      <c r="N2551">
        <f t="shared" si="433"/>
        <v>77.415140441399387</v>
      </c>
      <c r="O2551">
        <f t="shared" si="434"/>
        <v>3.7724804444350815</v>
      </c>
      <c r="P2551">
        <f t="shared" si="435"/>
        <v>-1.2977461523166433E-2</v>
      </c>
      <c r="R2551">
        <f t="shared" si="436"/>
        <v>0.29951229891558273</v>
      </c>
      <c r="S2551">
        <f t="shared" si="437"/>
        <v>0.17087984278791785</v>
      </c>
      <c r="T2551">
        <f t="shared" si="438"/>
        <v>4.2618947693533166E-2</v>
      </c>
      <c r="U2551">
        <f t="shared" si="439"/>
        <v>0.21170857764082129</v>
      </c>
    </row>
    <row r="2552" spans="1:21" x14ac:dyDescent="0.55000000000000004">
      <c r="A2552">
        <v>1.02</v>
      </c>
      <c r="B2552" t="s">
        <v>21</v>
      </c>
      <c r="C2552" t="s">
        <v>24</v>
      </c>
      <c r="D2552">
        <v>63.3</v>
      </c>
      <c r="E2552">
        <v>58</v>
      </c>
      <c r="F2552" t="s">
        <v>16</v>
      </c>
      <c r="G2552" t="s">
        <v>11</v>
      </c>
      <c r="H2552">
        <v>8720</v>
      </c>
      <c r="I2552">
        <f t="shared" si="429"/>
        <v>93.380940239430018</v>
      </c>
      <c r="J2552">
        <f t="shared" si="430"/>
        <v>3.9405164849325671</v>
      </c>
      <c r="K2552">
        <f t="shared" si="431"/>
        <v>-1.0708823421952984E-2</v>
      </c>
      <c r="M2552">
        <f t="shared" si="432"/>
        <v>4941.7313267076588</v>
      </c>
      <c r="N2552">
        <f t="shared" si="433"/>
        <v>67.935554667622441</v>
      </c>
      <c r="O2552">
        <f t="shared" si="434"/>
        <v>3.6297253757896177</v>
      </c>
      <c r="P2552">
        <f t="shared" si="435"/>
        <v>-1.6019643488579198E-2</v>
      </c>
      <c r="R2552">
        <f t="shared" si="436"/>
        <v>0.43328769189132355</v>
      </c>
      <c r="S2552">
        <f t="shared" si="437"/>
        <v>0.27249014099199748</v>
      </c>
      <c r="T2552">
        <f t="shared" si="438"/>
        <v>7.887065320785426E-2</v>
      </c>
      <c r="U2552">
        <f t="shared" si="439"/>
        <v>0.49592937126398823</v>
      </c>
    </row>
    <row r="2553" spans="1:21" x14ac:dyDescent="0.55000000000000004">
      <c r="A2553">
        <v>1.18</v>
      </c>
      <c r="B2553" t="s">
        <v>21</v>
      </c>
      <c r="C2553" t="s">
        <v>12</v>
      </c>
      <c r="D2553">
        <v>60.1</v>
      </c>
      <c r="E2553">
        <v>59</v>
      </c>
      <c r="F2553" t="s">
        <v>10</v>
      </c>
      <c r="G2553" t="s">
        <v>11</v>
      </c>
      <c r="H2553">
        <v>8723</v>
      </c>
      <c r="I2553">
        <f t="shared" si="429"/>
        <v>93.397002093214965</v>
      </c>
      <c r="J2553">
        <f t="shared" si="430"/>
        <v>3.940665872475829</v>
      </c>
      <c r="K2553">
        <f t="shared" si="431"/>
        <v>-1.0706981783012147E-2</v>
      </c>
      <c r="M2553">
        <f t="shared" si="432"/>
        <v>5977.393950126585</v>
      </c>
      <c r="N2553">
        <f t="shared" si="433"/>
        <v>76.361853133201947</v>
      </c>
      <c r="O2553">
        <f t="shared" si="434"/>
        <v>3.7566187701411411</v>
      </c>
      <c r="P2553">
        <f t="shared" si="435"/>
        <v>-1.3315481741545631E-2</v>
      </c>
      <c r="R2553">
        <f t="shared" si="436"/>
        <v>0.31475479191487044</v>
      </c>
      <c r="S2553">
        <f t="shared" si="437"/>
        <v>0.18239502958575771</v>
      </c>
      <c r="T2553">
        <f t="shared" si="438"/>
        <v>4.6704569301394584E-2</v>
      </c>
      <c r="U2553">
        <f t="shared" si="439"/>
        <v>0.24362607608730291</v>
      </c>
    </row>
    <row r="2554" spans="1:21" x14ac:dyDescent="0.55000000000000004">
      <c r="A2554">
        <v>2</v>
      </c>
      <c r="B2554" t="s">
        <v>13</v>
      </c>
      <c r="C2554" t="s">
        <v>20</v>
      </c>
      <c r="D2554">
        <v>59.8</v>
      </c>
      <c r="E2554">
        <v>61</v>
      </c>
      <c r="F2554" t="s">
        <v>22</v>
      </c>
      <c r="G2554" t="s">
        <v>11</v>
      </c>
      <c r="H2554">
        <v>8723</v>
      </c>
      <c r="I2554">
        <f t="shared" si="429"/>
        <v>93.397002093214965</v>
      </c>
      <c r="J2554">
        <f t="shared" si="430"/>
        <v>3.940665872475829</v>
      </c>
      <c r="K2554">
        <f t="shared" si="431"/>
        <v>-1.0706981783012147E-2</v>
      </c>
      <c r="M2554">
        <f t="shared" si="432"/>
        <v>11285.164895148582</v>
      </c>
      <c r="N2554">
        <f t="shared" si="433"/>
        <v>119.54663276929699</v>
      </c>
      <c r="O2554">
        <f t="shared" si="434"/>
        <v>4.4069474161927005</v>
      </c>
      <c r="P2554">
        <f t="shared" si="435"/>
        <v>5.43347212001416E-4</v>
      </c>
      <c r="R2554">
        <f t="shared" si="436"/>
        <v>0.29372519719690271</v>
      </c>
      <c r="S2554">
        <f t="shared" si="437"/>
        <v>0.27998361928130588</v>
      </c>
      <c r="T2554">
        <f t="shared" si="438"/>
        <v>0.11832557207493402</v>
      </c>
      <c r="U2554">
        <f t="shared" si="439"/>
        <v>1.0507470006966388</v>
      </c>
    </row>
    <row r="2555" spans="1:21" x14ac:dyDescent="0.55000000000000004">
      <c r="A2555">
        <v>1.3</v>
      </c>
      <c r="B2555" t="s">
        <v>15</v>
      </c>
      <c r="C2555" t="s">
        <v>18</v>
      </c>
      <c r="D2555">
        <v>60.9</v>
      </c>
      <c r="E2555">
        <v>57</v>
      </c>
      <c r="F2555" t="s">
        <v>26</v>
      </c>
      <c r="G2555" t="s">
        <v>11</v>
      </c>
      <c r="H2555">
        <v>8723</v>
      </c>
      <c r="I2555">
        <f t="shared" si="429"/>
        <v>93.397002093214965</v>
      </c>
      <c r="J2555">
        <f t="shared" si="430"/>
        <v>3.940665872475829</v>
      </c>
      <c r="K2555">
        <f t="shared" si="431"/>
        <v>-1.0706981783012147E-2</v>
      </c>
      <c r="M2555">
        <f t="shared" si="432"/>
        <v>6754.14091769078</v>
      </c>
      <c r="N2555">
        <f t="shared" si="433"/>
        <v>82.681576982386588</v>
      </c>
      <c r="O2555">
        <f t="shared" si="434"/>
        <v>3.8517888159047837</v>
      </c>
      <c r="P2555">
        <f t="shared" si="435"/>
        <v>-1.1287360431270453E-2</v>
      </c>
      <c r="R2555">
        <f t="shared" si="436"/>
        <v>0.22570893984973289</v>
      </c>
      <c r="S2555">
        <f t="shared" si="437"/>
        <v>0.11472986145887035</v>
      </c>
      <c r="T2555">
        <f t="shared" si="438"/>
        <v>2.2553816904858741E-2</v>
      </c>
      <c r="U2555">
        <f t="shared" si="439"/>
        <v>5.4205625826238266E-2</v>
      </c>
    </row>
    <row r="2556" spans="1:21" x14ac:dyDescent="0.55000000000000004">
      <c r="A2556">
        <v>1.5</v>
      </c>
      <c r="B2556" t="s">
        <v>17</v>
      </c>
      <c r="C2556" t="s">
        <v>20</v>
      </c>
      <c r="D2556">
        <v>62.5</v>
      </c>
      <c r="E2556">
        <v>56</v>
      </c>
      <c r="F2556" t="s">
        <v>10</v>
      </c>
      <c r="G2556" t="s">
        <v>11</v>
      </c>
      <c r="H2556">
        <v>8723</v>
      </c>
      <c r="I2556">
        <f t="shared" si="429"/>
        <v>93.397002093214965</v>
      </c>
      <c r="J2556">
        <f t="shared" si="430"/>
        <v>3.940665872475829</v>
      </c>
      <c r="K2556">
        <f t="shared" si="431"/>
        <v>-1.0706981783012147E-2</v>
      </c>
      <c r="M2556">
        <f t="shared" si="432"/>
        <v>8048.7191969644373</v>
      </c>
      <c r="N2556">
        <f t="shared" si="433"/>
        <v>93.214450064360989</v>
      </c>
      <c r="O2556">
        <f t="shared" si="434"/>
        <v>4.0104055588441891</v>
      </c>
      <c r="P2556">
        <f t="shared" si="435"/>
        <v>-7.90715824747849E-3</v>
      </c>
      <c r="R2556">
        <f t="shared" si="436"/>
        <v>7.7299186407837062E-2</v>
      </c>
      <c r="S2556">
        <f t="shared" si="437"/>
        <v>1.9545812473914328E-3</v>
      </c>
      <c r="T2556">
        <f t="shared" si="438"/>
        <v>1.7697437089367923E-2</v>
      </c>
      <c r="U2556">
        <f t="shared" si="439"/>
        <v>0.26149512460886948</v>
      </c>
    </row>
    <row r="2557" spans="1:21" x14ac:dyDescent="0.55000000000000004">
      <c r="A2557">
        <v>1.25</v>
      </c>
      <c r="B2557" t="s">
        <v>17</v>
      </c>
      <c r="C2557" t="s">
        <v>18</v>
      </c>
      <c r="D2557">
        <v>61.8</v>
      </c>
      <c r="E2557">
        <v>58</v>
      </c>
      <c r="F2557" t="s">
        <v>10</v>
      </c>
      <c r="G2557" t="s">
        <v>11</v>
      </c>
      <c r="H2557">
        <v>8724</v>
      </c>
      <c r="I2557">
        <f t="shared" si="429"/>
        <v>93.402355430684935</v>
      </c>
      <c r="J2557">
        <f t="shared" si="430"/>
        <v>3.9407156569066628</v>
      </c>
      <c r="K2557">
        <f t="shared" si="431"/>
        <v>-1.0706368114475577E-2</v>
      </c>
      <c r="M2557">
        <f t="shared" si="432"/>
        <v>6430.4963478723657</v>
      </c>
      <c r="N2557">
        <f t="shared" si="433"/>
        <v>80.048358711893002</v>
      </c>
      <c r="O2557">
        <f t="shared" si="434"/>
        <v>3.8121346301699326</v>
      </c>
      <c r="P2557">
        <f t="shared" si="435"/>
        <v>-1.2132410977218441E-2</v>
      </c>
      <c r="R2557">
        <f t="shared" si="436"/>
        <v>0.26289587942774351</v>
      </c>
      <c r="S2557">
        <f t="shared" si="437"/>
        <v>0.14297280467088544</v>
      </c>
      <c r="T2557">
        <f t="shared" si="438"/>
        <v>3.2628851693822097E-2</v>
      </c>
      <c r="U2557">
        <f t="shared" si="439"/>
        <v>0.13319576232530042</v>
      </c>
    </row>
    <row r="2558" spans="1:21" x14ac:dyDescent="0.55000000000000004">
      <c r="A2558">
        <v>1.51</v>
      </c>
      <c r="B2558" t="s">
        <v>23</v>
      </c>
      <c r="C2558" t="s">
        <v>14</v>
      </c>
      <c r="D2558">
        <v>61.1</v>
      </c>
      <c r="E2558">
        <v>59</v>
      </c>
      <c r="F2558" t="s">
        <v>10</v>
      </c>
      <c r="G2558" t="s">
        <v>11</v>
      </c>
      <c r="H2558">
        <v>8725</v>
      </c>
      <c r="I2558">
        <f t="shared" si="429"/>
        <v>93.407708461347028</v>
      </c>
      <c r="J2558">
        <f t="shared" si="430"/>
        <v>3.9407654356312176</v>
      </c>
      <c r="K2558">
        <f t="shared" si="431"/>
        <v>-1.0705754551443784E-2</v>
      </c>
      <c r="M2558">
        <f t="shared" si="432"/>
        <v>8113.4481109281205</v>
      </c>
      <c r="N2558">
        <f t="shared" si="433"/>
        <v>93.741093718459723</v>
      </c>
      <c r="O2558">
        <f t="shared" si="434"/>
        <v>4.0183363959911587</v>
      </c>
      <c r="P2558">
        <f t="shared" si="435"/>
        <v>-7.738148138288891E-3</v>
      </c>
      <c r="R2558">
        <f t="shared" si="436"/>
        <v>7.0091907056948941E-2</v>
      </c>
      <c r="S2558">
        <f t="shared" si="437"/>
        <v>3.569140733718495E-3</v>
      </c>
      <c r="T2558">
        <f t="shared" si="438"/>
        <v>1.9684236889251951E-2</v>
      </c>
      <c r="U2558">
        <f t="shared" si="439"/>
        <v>0.27719731466799602</v>
      </c>
    </row>
    <row r="2559" spans="1:21" x14ac:dyDescent="0.55000000000000004">
      <c r="A2559">
        <v>1.07</v>
      </c>
      <c r="B2559" t="s">
        <v>8</v>
      </c>
      <c r="C2559" t="s">
        <v>12</v>
      </c>
      <c r="D2559">
        <v>61.7</v>
      </c>
      <c r="E2559">
        <v>57</v>
      </c>
      <c r="F2559" t="s">
        <v>10</v>
      </c>
      <c r="G2559" t="s">
        <v>11</v>
      </c>
      <c r="H2559">
        <v>8729</v>
      </c>
      <c r="I2559">
        <f t="shared" si="429"/>
        <v>93.429117516971118</v>
      </c>
      <c r="J2559">
        <f t="shared" si="430"/>
        <v>3.9409644934927996</v>
      </c>
      <c r="K2559">
        <f t="shared" si="431"/>
        <v>-1.0703301353760009E-2</v>
      </c>
      <c r="M2559">
        <f t="shared" si="432"/>
        <v>5265.3758965260731</v>
      </c>
      <c r="N2559">
        <f t="shared" si="433"/>
        <v>70.568772938116041</v>
      </c>
      <c r="O2559">
        <f t="shared" si="434"/>
        <v>3.6693795615244689</v>
      </c>
      <c r="P2559">
        <f t="shared" si="435"/>
        <v>-1.517459294263121E-2</v>
      </c>
      <c r="R2559">
        <f t="shared" si="436"/>
        <v>0.39679506283353499</v>
      </c>
      <c r="S2559">
        <f t="shared" si="437"/>
        <v>0.24468115707827984</v>
      </c>
      <c r="T2559">
        <f t="shared" si="438"/>
        <v>6.891331612268102E-2</v>
      </c>
      <c r="U2559">
        <f t="shared" si="439"/>
        <v>0.41774882730929191</v>
      </c>
    </row>
    <row r="2560" spans="1:21" x14ac:dyDescent="0.55000000000000004">
      <c r="A2560">
        <v>1.55</v>
      </c>
      <c r="B2560" t="s">
        <v>15</v>
      </c>
      <c r="C2560" t="s">
        <v>20</v>
      </c>
      <c r="D2560">
        <v>61.8</v>
      </c>
      <c r="E2560">
        <v>59</v>
      </c>
      <c r="F2560" t="s">
        <v>10</v>
      </c>
      <c r="G2560" t="s">
        <v>11</v>
      </c>
      <c r="H2560">
        <v>8730</v>
      </c>
      <c r="I2560">
        <f t="shared" si="429"/>
        <v>93.434469014384618</v>
      </c>
      <c r="J2560">
        <f t="shared" si="430"/>
        <v>3.9410142437055695</v>
      </c>
      <c r="K2560">
        <f t="shared" si="431"/>
        <v>-1.0702688317798926E-2</v>
      </c>
      <c r="M2560">
        <f t="shared" si="432"/>
        <v>8372.3637667828516</v>
      </c>
      <c r="N2560">
        <f t="shared" si="433"/>
        <v>95.847668334854603</v>
      </c>
      <c r="O2560">
        <f t="shared" si="434"/>
        <v>4.0500597445790394</v>
      </c>
      <c r="P2560">
        <f t="shared" si="435"/>
        <v>-7.0621077015304984E-3</v>
      </c>
      <c r="R2560">
        <f t="shared" si="436"/>
        <v>4.0966349738504972E-2</v>
      </c>
      <c r="S2560">
        <f t="shared" si="437"/>
        <v>2.5827720175714417E-2</v>
      </c>
      <c r="T2560">
        <f t="shared" si="438"/>
        <v>2.7669400344754649E-2</v>
      </c>
      <c r="U2560">
        <f t="shared" si="439"/>
        <v>0.3401557167851017</v>
      </c>
    </row>
    <row r="2561" spans="1:21" x14ac:dyDescent="0.55000000000000004">
      <c r="A2561">
        <v>1.0900000000000001</v>
      </c>
      <c r="B2561" t="s">
        <v>19</v>
      </c>
      <c r="C2561" t="s">
        <v>12</v>
      </c>
      <c r="D2561">
        <v>62.5</v>
      </c>
      <c r="E2561">
        <v>57</v>
      </c>
      <c r="F2561" t="s">
        <v>10</v>
      </c>
      <c r="G2561" t="s">
        <v>11</v>
      </c>
      <c r="H2561">
        <v>8730</v>
      </c>
      <c r="I2561">
        <f t="shared" si="429"/>
        <v>93.434469014384618</v>
      </c>
      <c r="J2561">
        <f t="shared" si="430"/>
        <v>3.9410142437055695</v>
      </c>
      <c r="K2561">
        <f t="shared" si="431"/>
        <v>-1.0702688317798926E-2</v>
      </c>
      <c r="M2561">
        <f t="shared" si="432"/>
        <v>5394.8337244534396</v>
      </c>
      <c r="N2561">
        <f t="shared" si="433"/>
        <v>71.622060246313481</v>
      </c>
      <c r="O2561">
        <f t="shared" si="434"/>
        <v>3.6852412358184092</v>
      </c>
      <c r="P2561">
        <f t="shared" si="435"/>
        <v>-1.4836572724252012E-2</v>
      </c>
      <c r="R2561">
        <f t="shared" si="436"/>
        <v>0.38203508310957163</v>
      </c>
      <c r="S2561">
        <f t="shared" si="437"/>
        <v>0.23345141250508983</v>
      </c>
      <c r="T2561">
        <f t="shared" si="438"/>
        <v>6.4900300295963331E-2</v>
      </c>
      <c r="U2561">
        <f t="shared" si="439"/>
        <v>0.38624729448378858</v>
      </c>
    </row>
    <row r="2562" spans="1:21" x14ac:dyDescent="0.55000000000000004">
      <c r="A2562">
        <v>1.01</v>
      </c>
      <c r="B2562" t="s">
        <v>19</v>
      </c>
      <c r="C2562" t="s">
        <v>12</v>
      </c>
      <c r="D2562">
        <v>61.4</v>
      </c>
      <c r="E2562">
        <v>60</v>
      </c>
      <c r="F2562" t="s">
        <v>10</v>
      </c>
      <c r="G2562" t="s">
        <v>11</v>
      </c>
      <c r="H2562">
        <v>8731</v>
      </c>
      <c r="I2562">
        <f t="shared" ref="I2562:I2625" si="440" xml:space="preserve"> SQRT(H2562)</f>
        <v>93.439820205306475</v>
      </c>
      <c r="J2562">
        <f t="shared" ref="J2562:J2625" si="441">LOG10(H2562)</f>
        <v>3.9410639882199021</v>
      </c>
      <c r="K2562">
        <f t="shared" ref="K2562:K2625" si="442" xml:space="preserve"> (1/I2562)*-1</f>
        <v>-1.0702075387161433E-2</v>
      </c>
      <c r="M2562">
        <f t="shared" ref="M2562:M2625" si="443" xml:space="preserve"> INTERCEPT(Price,CaratSize) + A2562*SLOPE(Price,CaratSize)</f>
        <v>4877.0024127439756</v>
      </c>
      <c r="N2562">
        <f t="shared" ref="N2562:N2625" si="444" xml:space="preserve"> INTERCEPT(SqrtPrice,CaratSize) + A2562*SLOPE(SqrtPrice,CaratSize)</f>
        <v>67.408911013523721</v>
      </c>
      <c r="O2562">
        <f t="shared" ref="O2562:O2625" si="445" xml:space="preserve"> INTERCEPT(LogTenPrice,CaratSize) + A2562*SLOPE(LogTenPrice,CaratSize)</f>
        <v>3.6217945386426473</v>
      </c>
      <c r="P2562">
        <f t="shared" ref="P2562:P2625" si="446" xml:space="preserve"> INTERCEPT(NegRecPrice,CaratSize) + A2562*SLOPE(NegRecPrice,CaratSize)</f>
        <v>-1.6188653597768797E-2</v>
      </c>
      <c r="R2562">
        <f t="shared" ref="R2562:R2625" si="447" xml:space="preserve"> ABS((M2562-H2562)/H2562)</f>
        <v>0.44141536905921708</v>
      </c>
      <c r="S2562">
        <f t="shared" ref="S2562:S2625" si="448" xml:space="preserve"> ABS((N2562-I2562)/I2562)</f>
        <v>0.27858475256681253</v>
      </c>
      <c r="T2562">
        <f t="shared" ref="T2562:T2625" si="449" xml:space="preserve"> ABS((O2562-J2562)/J2562)</f>
        <v>8.1010978388468713E-2</v>
      </c>
      <c r="U2562">
        <f t="shared" ref="U2562:U2625" si="450" xml:space="preserve"> ABS((P2562-K2562)/K2562)</f>
        <v>0.51266488154150414</v>
      </c>
    </row>
    <row r="2563" spans="1:21" x14ac:dyDescent="0.55000000000000004">
      <c r="A2563">
        <v>1.1100000000000001</v>
      </c>
      <c r="B2563" t="s">
        <v>17</v>
      </c>
      <c r="C2563" t="s">
        <v>24</v>
      </c>
      <c r="D2563">
        <v>61.3</v>
      </c>
      <c r="E2563">
        <v>56</v>
      </c>
      <c r="F2563" t="s">
        <v>26</v>
      </c>
      <c r="G2563" t="s">
        <v>11</v>
      </c>
      <c r="H2563">
        <v>8731</v>
      </c>
      <c r="I2563">
        <f t="shared" si="440"/>
        <v>93.439820205306475</v>
      </c>
      <c r="J2563">
        <f t="shared" si="441"/>
        <v>3.9410639882199021</v>
      </c>
      <c r="K2563">
        <f t="shared" si="442"/>
        <v>-1.0702075387161433E-2</v>
      </c>
      <c r="M2563">
        <f t="shared" si="443"/>
        <v>5524.291552380806</v>
      </c>
      <c r="N2563">
        <f t="shared" si="444"/>
        <v>72.675347554510921</v>
      </c>
      <c r="O2563">
        <f t="shared" si="445"/>
        <v>3.7011029101123496</v>
      </c>
      <c r="P2563">
        <f t="shared" si="446"/>
        <v>-1.4498552505872814E-2</v>
      </c>
      <c r="R2563">
        <f t="shared" si="447"/>
        <v>0.36727848443697103</v>
      </c>
      <c r="S2563">
        <f t="shared" si="448"/>
        <v>0.22222295168346581</v>
      </c>
      <c r="T2563">
        <f t="shared" si="449"/>
        <v>6.0887384428370578E-2</v>
      </c>
      <c r="U2563">
        <f t="shared" si="450"/>
        <v>0.35474213938595134</v>
      </c>
    </row>
    <row r="2564" spans="1:21" x14ac:dyDescent="0.55000000000000004">
      <c r="A2564">
        <v>1.6</v>
      </c>
      <c r="B2564" t="s">
        <v>27</v>
      </c>
      <c r="C2564" t="s">
        <v>18</v>
      </c>
      <c r="D2564">
        <v>62.7</v>
      </c>
      <c r="E2564">
        <v>57</v>
      </c>
      <c r="F2564" t="s">
        <v>16</v>
      </c>
      <c r="G2564" t="s">
        <v>11</v>
      </c>
      <c r="H2564">
        <v>8736</v>
      </c>
      <c r="I2564">
        <f t="shared" si="440"/>
        <v>93.466571564383386</v>
      </c>
      <c r="J2564">
        <f t="shared" si="441"/>
        <v>3.9413126253606618</v>
      </c>
      <c r="K2564">
        <f t="shared" si="442"/>
        <v>-1.0699012312772822E-2</v>
      </c>
      <c r="M2564">
        <f t="shared" si="443"/>
        <v>8696.0083366012677</v>
      </c>
      <c r="N2564">
        <f t="shared" si="444"/>
        <v>98.480886605348189</v>
      </c>
      <c r="O2564">
        <f t="shared" si="445"/>
        <v>4.0897139303138914</v>
      </c>
      <c r="P2564">
        <f t="shared" si="446"/>
        <v>-6.2170571555825067E-3</v>
      </c>
      <c r="R2564">
        <f t="shared" si="447"/>
        <v>4.5778002974739326E-3</v>
      </c>
      <c r="S2564">
        <f t="shared" si="448"/>
        <v>5.3648218363404387E-2</v>
      </c>
      <c r="T2564">
        <f t="shared" si="449"/>
        <v>3.7652761670903902E-2</v>
      </c>
      <c r="U2564">
        <f t="shared" si="450"/>
        <v>0.41891298244788583</v>
      </c>
    </row>
    <row r="2565" spans="1:21" x14ac:dyDescent="0.55000000000000004">
      <c r="A2565">
        <v>1.5</v>
      </c>
      <c r="B2565" t="s">
        <v>23</v>
      </c>
      <c r="C2565" t="s">
        <v>12</v>
      </c>
      <c r="D2565">
        <v>63.7</v>
      </c>
      <c r="E2565">
        <v>58</v>
      </c>
      <c r="F2565" t="s">
        <v>16</v>
      </c>
      <c r="G2565" t="s">
        <v>11</v>
      </c>
      <c r="H2565">
        <v>8736</v>
      </c>
      <c r="I2565">
        <f t="shared" si="440"/>
        <v>93.466571564383386</v>
      </c>
      <c r="J2565">
        <f t="shared" si="441"/>
        <v>3.9413126253606618</v>
      </c>
      <c r="K2565">
        <f t="shared" si="442"/>
        <v>-1.0699012312772822E-2</v>
      </c>
      <c r="M2565">
        <f t="shared" si="443"/>
        <v>8048.7191969644373</v>
      </c>
      <c r="N2565">
        <f t="shared" si="444"/>
        <v>93.214450064360989</v>
      </c>
      <c r="O2565">
        <f t="shared" si="445"/>
        <v>4.0104055588441891</v>
      </c>
      <c r="P2565">
        <f t="shared" si="446"/>
        <v>-7.90715824747849E-3</v>
      </c>
      <c r="R2565">
        <f t="shared" si="447"/>
        <v>7.8672253094730166E-2</v>
      </c>
      <c r="S2565">
        <f t="shared" si="448"/>
        <v>2.6974510330543843E-3</v>
      </c>
      <c r="T2565">
        <f t="shared" si="449"/>
        <v>1.753043720483978E-2</v>
      </c>
      <c r="U2565">
        <f t="shared" si="450"/>
        <v>0.26094502779114742</v>
      </c>
    </row>
    <row r="2566" spans="1:21" x14ac:dyDescent="0.55000000000000004">
      <c r="A2566">
        <v>1.01</v>
      </c>
      <c r="B2566" t="s">
        <v>21</v>
      </c>
      <c r="C2566" t="s">
        <v>25</v>
      </c>
      <c r="D2566">
        <v>59.4</v>
      </c>
      <c r="E2566">
        <v>62</v>
      </c>
      <c r="F2566" t="s">
        <v>16</v>
      </c>
      <c r="G2566" t="s">
        <v>11</v>
      </c>
      <c r="H2566">
        <v>8959</v>
      </c>
      <c r="I2566">
        <f t="shared" si="440"/>
        <v>94.651994168110377</v>
      </c>
      <c r="J2566">
        <f t="shared" si="441"/>
        <v>3.9522595365908204</v>
      </c>
      <c r="K2566">
        <f t="shared" si="442"/>
        <v>-1.0565017766280877E-2</v>
      </c>
      <c r="M2566">
        <f t="shared" si="443"/>
        <v>4877.0024127439756</v>
      </c>
      <c r="N2566">
        <f t="shared" si="444"/>
        <v>67.408911013523721</v>
      </c>
      <c r="O2566">
        <f t="shared" si="445"/>
        <v>3.6217945386426473</v>
      </c>
      <c r="P2566">
        <f t="shared" si="446"/>
        <v>-1.6188653597768797E-2</v>
      </c>
      <c r="R2566">
        <f t="shared" si="447"/>
        <v>0.4556309395307539</v>
      </c>
      <c r="S2566">
        <f t="shared" si="448"/>
        <v>0.28782365753647526</v>
      </c>
      <c r="T2566">
        <f t="shared" si="449"/>
        <v>8.361419458632742E-2</v>
      </c>
      <c r="U2566">
        <f t="shared" si="450"/>
        <v>0.53228834592557117</v>
      </c>
    </row>
    <row r="2567" spans="1:21" x14ac:dyDescent="0.55000000000000004">
      <c r="A2567">
        <v>1.24</v>
      </c>
      <c r="B2567" t="s">
        <v>17</v>
      </c>
      <c r="C2567" t="s">
        <v>12</v>
      </c>
      <c r="D2567">
        <v>62</v>
      </c>
      <c r="E2567">
        <v>58</v>
      </c>
      <c r="F2567" t="s">
        <v>10</v>
      </c>
      <c r="G2567" t="s">
        <v>11</v>
      </c>
      <c r="H2567">
        <v>8961</v>
      </c>
      <c r="I2567">
        <f t="shared" si="440"/>
        <v>94.66255859631093</v>
      </c>
      <c r="J2567">
        <f t="shared" si="441"/>
        <v>3.9523564773237907</v>
      </c>
      <c r="K2567">
        <f t="shared" si="442"/>
        <v>-1.056383870062615E-2</v>
      </c>
      <c r="M2567">
        <f t="shared" si="443"/>
        <v>6365.7674339086825</v>
      </c>
      <c r="N2567">
        <f t="shared" si="444"/>
        <v>79.521715057794268</v>
      </c>
      <c r="O2567">
        <f t="shared" si="445"/>
        <v>3.8042037930229626</v>
      </c>
      <c r="P2567">
        <f t="shared" si="446"/>
        <v>-1.230142108640804E-2</v>
      </c>
      <c r="R2567">
        <f t="shared" si="447"/>
        <v>0.28961416874135892</v>
      </c>
      <c r="S2567">
        <f t="shared" si="448"/>
        <v>0.1599454289323077</v>
      </c>
      <c r="T2567">
        <f t="shared" si="449"/>
        <v>3.7484646223294317E-2</v>
      </c>
      <c r="U2567">
        <f t="shared" si="450"/>
        <v>0.16448399440999595</v>
      </c>
    </row>
    <row r="2568" spans="1:21" x14ac:dyDescent="0.55000000000000004">
      <c r="A2568">
        <v>1.52</v>
      </c>
      <c r="B2568" t="s">
        <v>23</v>
      </c>
      <c r="C2568" t="s">
        <v>14</v>
      </c>
      <c r="D2568">
        <v>58.1</v>
      </c>
      <c r="E2568">
        <v>62</v>
      </c>
      <c r="F2568" t="s">
        <v>22</v>
      </c>
      <c r="G2568" t="s">
        <v>11</v>
      </c>
      <c r="H2568">
        <v>8962</v>
      </c>
      <c r="I2568">
        <f t="shared" si="440"/>
        <v>94.667840368310934</v>
      </c>
      <c r="J2568">
        <f t="shared" si="441"/>
        <v>3.9524049395770247</v>
      </c>
      <c r="K2568">
        <f t="shared" si="442"/>
        <v>-1.0563249315812422E-2</v>
      </c>
      <c r="M2568">
        <f t="shared" si="443"/>
        <v>8178.1770248918037</v>
      </c>
      <c r="N2568">
        <f t="shared" si="444"/>
        <v>94.267737372558429</v>
      </c>
      <c r="O2568">
        <f t="shared" si="445"/>
        <v>4.0262672331381291</v>
      </c>
      <c r="P2568">
        <f t="shared" si="446"/>
        <v>-7.569138029099292E-3</v>
      </c>
      <c r="R2568">
        <f t="shared" si="447"/>
        <v>8.7460720275406856E-2</v>
      </c>
      <c r="S2568">
        <f t="shared" si="448"/>
        <v>4.2263876961371469E-3</v>
      </c>
      <c r="T2568">
        <f t="shared" si="449"/>
        <v>1.8687936760095475E-2</v>
      </c>
      <c r="U2568">
        <f t="shared" si="450"/>
        <v>0.28344604933551659</v>
      </c>
    </row>
    <row r="2569" spans="1:21" x14ac:dyDescent="0.55000000000000004">
      <c r="A2569">
        <v>1.04</v>
      </c>
      <c r="B2569" t="s">
        <v>21</v>
      </c>
      <c r="C2569" t="s">
        <v>18</v>
      </c>
      <c r="D2569">
        <v>62.2</v>
      </c>
      <c r="E2569">
        <v>57</v>
      </c>
      <c r="F2569" t="s">
        <v>10</v>
      </c>
      <c r="G2569" t="s">
        <v>11</v>
      </c>
      <c r="H2569">
        <v>8962</v>
      </c>
      <c r="I2569">
        <f t="shared" si="440"/>
        <v>94.667840368310934</v>
      </c>
      <c r="J2569">
        <f t="shared" si="441"/>
        <v>3.9524049395770247</v>
      </c>
      <c r="K2569">
        <f t="shared" si="442"/>
        <v>-1.0563249315812422E-2</v>
      </c>
      <c r="M2569">
        <f t="shared" si="443"/>
        <v>5071.1891546350253</v>
      </c>
      <c r="N2569">
        <f t="shared" si="444"/>
        <v>68.988841975819881</v>
      </c>
      <c r="O2569">
        <f t="shared" si="445"/>
        <v>3.6455870500835581</v>
      </c>
      <c r="P2569">
        <f t="shared" si="446"/>
        <v>-1.5681623270200003E-2</v>
      </c>
      <c r="R2569">
        <f t="shared" si="447"/>
        <v>0.43414537439912682</v>
      </c>
      <c r="S2569">
        <f t="shared" si="448"/>
        <v>0.2712536622002294</v>
      </c>
      <c r="T2569">
        <f t="shared" si="449"/>
        <v>7.7628151513822713E-2</v>
      </c>
      <c r="U2569">
        <f t="shared" si="450"/>
        <v>0.48454540845928395</v>
      </c>
    </row>
    <row r="2570" spans="1:21" x14ac:dyDescent="0.55000000000000004">
      <c r="A2570">
        <v>1.22</v>
      </c>
      <c r="B2570" t="s">
        <v>17</v>
      </c>
      <c r="C2570" t="s">
        <v>18</v>
      </c>
      <c r="D2570">
        <v>61.9</v>
      </c>
      <c r="E2570">
        <v>59</v>
      </c>
      <c r="F2570" t="s">
        <v>16</v>
      </c>
      <c r="G2570" t="s">
        <v>11</v>
      </c>
      <c r="H2570">
        <v>8964</v>
      </c>
      <c r="I2570">
        <f t="shared" si="440"/>
        <v>94.678403028356996</v>
      </c>
      <c r="J2570">
        <f t="shared" si="441"/>
        <v>3.9525018478630236</v>
      </c>
      <c r="K2570">
        <f t="shared" si="442"/>
        <v>-1.0562070842074632E-2</v>
      </c>
      <c r="M2570">
        <f t="shared" si="443"/>
        <v>6236.3096059813161</v>
      </c>
      <c r="N2570">
        <f t="shared" si="444"/>
        <v>78.468427749596827</v>
      </c>
      <c r="O2570">
        <f t="shared" si="445"/>
        <v>3.7883421187290223</v>
      </c>
      <c r="P2570">
        <f t="shared" si="446"/>
        <v>-1.2639441304787238E-2</v>
      </c>
      <c r="R2570">
        <f t="shared" si="447"/>
        <v>0.30429388599048235</v>
      </c>
      <c r="S2570">
        <f t="shared" si="448"/>
        <v>0.1712109072425434</v>
      </c>
      <c r="T2570">
        <f t="shared" si="449"/>
        <v>4.1533118883361593E-2</v>
      </c>
      <c r="U2570">
        <f t="shared" si="450"/>
        <v>0.1966821179079086</v>
      </c>
    </row>
    <row r="2571" spans="1:21" x14ac:dyDescent="0.55000000000000004">
      <c r="A2571">
        <v>1.01</v>
      </c>
      <c r="B2571" t="s">
        <v>17</v>
      </c>
      <c r="C2571" t="s">
        <v>24</v>
      </c>
      <c r="D2571">
        <v>61.9</v>
      </c>
      <c r="E2571">
        <v>56</v>
      </c>
      <c r="F2571" t="s">
        <v>26</v>
      </c>
      <c r="G2571" t="s">
        <v>11</v>
      </c>
      <c r="H2571">
        <v>8965</v>
      </c>
      <c r="I2571">
        <f t="shared" si="440"/>
        <v>94.683683916501693</v>
      </c>
      <c r="J2571">
        <f t="shared" si="441"/>
        <v>3.9525502938982018</v>
      </c>
      <c r="K2571">
        <f t="shared" si="442"/>
        <v>-1.0561481753095557E-2</v>
      </c>
      <c r="M2571">
        <f t="shared" si="443"/>
        <v>4877.0024127439756</v>
      </c>
      <c r="N2571">
        <f t="shared" si="444"/>
        <v>67.408911013523721</v>
      </c>
      <c r="O2571">
        <f t="shared" si="445"/>
        <v>3.6217945386426473</v>
      </c>
      <c r="P2571">
        <f t="shared" si="446"/>
        <v>-1.6188653597768797E-2</v>
      </c>
      <c r="R2571">
        <f t="shared" si="447"/>
        <v>0.45599526907484933</v>
      </c>
      <c r="S2571">
        <f t="shared" si="448"/>
        <v>0.28806201633462702</v>
      </c>
      <c r="T2571">
        <f t="shared" si="449"/>
        <v>8.3681605713193011E-2</v>
      </c>
      <c r="U2571">
        <f t="shared" si="450"/>
        <v>0.53280136028487879</v>
      </c>
    </row>
    <row r="2572" spans="1:21" x14ac:dyDescent="0.55000000000000004">
      <c r="A2572">
        <v>1.29</v>
      </c>
      <c r="B2572" t="s">
        <v>17</v>
      </c>
      <c r="C2572" t="s">
        <v>12</v>
      </c>
      <c r="D2572">
        <v>61.7</v>
      </c>
      <c r="E2572">
        <v>58</v>
      </c>
      <c r="F2572" t="s">
        <v>10</v>
      </c>
      <c r="G2572" t="s">
        <v>11</v>
      </c>
      <c r="H2572">
        <v>8965</v>
      </c>
      <c r="I2572">
        <f t="shared" si="440"/>
        <v>94.683683916501693</v>
      </c>
      <c r="J2572">
        <f t="shared" si="441"/>
        <v>3.9525502938982018</v>
      </c>
      <c r="K2572">
        <f t="shared" si="442"/>
        <v>-1.0561481753095557E-2</v>
      </c>
      <c r="M2572">
        <f t="shared" si="443"/>
        <v>6689.4120037270968</v>
      </c>
      <c r="N2572">
        <f t="shared" si="444"/>
        <v>82.154933328287882</v>
      </c>
      <c r="O2572">
        <f t="shared" si="445"/>
        <v>3.8438579787578138</v>
      </c>
      <c r="P2572">
        <f t="shared" si="446"/>
        <v>-1.1456370540460049E-2</v>
      </c>
      <c r="R2572">
        <f t="shared" si="447"/>
        <v>0.25383022825129986</v>
      </c>
      <c r="S2572">
        <f t="shared" si="448"/>
        <v>0.1323221707265054</v>
      </c>
      <c r="T2572">
        <f t="shared" si="449"/>
        <v>2.749928705731667E-2</v>
      </c>
      <c r="U2572">
        <f t="shared" si="450"/>
        <v>8.4731367083240985E-2</v>
      </c>
    </row>
    <row r="2573" spans="1:21" x14ac:dyDescent="0.55000000000000004">
      <c r="A2573">
        <v>1.51</v>
      </c>
      <c r="B2573" t="s">
        <v>21</v>
      </c>
      <c r="C2573" t="s">
        <v>20</v>
      </c>
      <c r="D2573">
        <v>62.4</v>
      </c>
      <c r="E2573">
        <v>58</v>
      </c>
      <c r="F2573" t="s">
        <v>10</v>
      </c>
      <c r="G2573" t="s">
        <v>11</v>
      </c>
      <c r="H2573">
        <v>8969</v>
      </c>
      <c r="I2573">
        <f t="shared" si="440"/>
        <v>94.70480452437458</v>
      </c>
      <c r="J2573">
        <f t="shared" si="441"/>
        <v>3.9527440240148985</v>
      </c>
      <c r="K2573">
        <f t="shared" si="442"/>
        <v>-1.0559126382470129E-2</v>
      </c>
      <c r="M2573">
        <f t="shared" si="443"/>
        <v>8113.4481109281205</v>
      </c>
      <c r="N2573">
        <f t="shared" si="444"/>
        <v>93.741093718459723</v>
      </c>
      <c r="O2573">
        <f t="shared" si="445"/>
        <v>4.0183363959911587</v>
      </c>
      <c r="P2573">
        <f t="shared" si="446"/>
        <v>-7.738148138288891E-3</v>
      </c>
      <c r="R2573">
        <f t="shared" si="447"/>
        <v>9.5389886171466098E-2</v>
      </c>
      <c r="S2573">
        <f t="shared" si="448"/>
        <v>1.017594419580712E-2</v>
      </c>
      <c r="T2573">
        <f t="shared" si="449"/>
        <v>1.6594136017347345E-2</v>
      </c>
      <c r="U2573">
        <f t="shared" si="450"/>
        <v>0.26716019318269751</v>
      </c>
    </row>
    <row r="2574" spans="1:21" x14ac:dyDescent="0.55000000000000004">
      <c r="A2574">
        <v>1.51</v>
      </c>
      <c r="B2574" t="s">
        <v>27</v>
      </c>
      <c r="C2574" t="s">
        <v>24</v>
      </c>
      <c r="D2574">
        <v>57.8</v>
      </c>
      <c r="E2574">
        <v>64</v>
      </c>
      <c r="F2574" t="s">
        <v>22</v>
      </c>
      <c r="G2574" t="s">
        <v>11</v>
      </c>
      <c r="H2574">
        <v>8969</v>
      </c>
      <c r="I2574">
        <f t="shared" si="440"/>
        <v>94.70480452437458</v>
      </c>
      <c r="J2574">
        <f t="shared" si="441"/>
        <v>3.9527440240148985</v>
      </c>
      <c r="K2574">
        <f t="shared" si="442"/>
        <v>-1.0559126382470129E-2</v>
      </c>
      <c r="M2574">
        <f t="shared" si="443"/>
        <v>8113.4481109281205</v>
      </c>
      <c r="N2574">
        <f t="shared" si="444"/>
        <v>93.741093718459723</v>
      </c>
      <c r="O2574">
        <f t="shared" si="445"/>
        <v>4.0183363959911587</v>
      </c>
      <c r="P2574">
        <f t="shared" si="446"/>
        <v>-7.738148138288891E-3</v>
      </c>
      <c r="R2574">
        <f t="shared" si="447"/>
        <v>9.5389886171466098E-2</v>
      </c>
      <c r="S2574">
        <f t="shared" si="448"/>
        <v>1.017594419580712E-2</v>
      </c>
      <c r="T2574">
        <f t="shared" si="449"/>
        <v>1.6594136017347345E-2</v>
      </c>
      <c r="U2574">
        <f t="shared" si="450"/>
        <v>0.26716019318269751</v>
      </c>
    </row>
    <row r="2575" spans="1:21" x14ac:dyDescent="0.55000000000000004">
      <c r="A2575">
        <v>1.51</v>
      </c>
      <c r="B2575" t="s">
        <v>23</v>
      </c>
      <c r="C2575" t="s">
        <v>12</v>
      </c>
      <c r="D2575">
        <v>62.5</v>
      </c>
      <c r="E2575">
        <v>57</v>
      </c>
      <c r="F2575" t="s">
        <v>16</v>
      </c>
      <c r="G2575" t="s">
        <v>11</v>
      </c>
      <c r="H2575">
        <v>8969</v>
      </c>
      <c r="I2575">
        <f t="shared" si="440"/>
        <v>94.70480452437458</v>
      </c>
      <c r="J2575">
        <f t="shared" si="441"/>
        <v>3.9527440240148985</v>
      </c>
      <c r="K2575">
        <f t="shared" si="442"/>
        <v>-1.0559126382470129E-2</v>
      </c>
      <c r="M2575">
        <f t="shared" si="443"/>
        <v>8113.4481109281205</v>
      </c>
      <c r="N2575">
        <f t="shared" si="444"/>
        <v>93.741093718459723</v>
      </c>
      <c r="O2575">
        <f t="shared" si="445"/>
        <v>4.0183363959911587</v>
      </c>
      <c r="P2575">
        <f t="shared" si="446"/>
        <v>-7.738148138288891E-3</v>
      </c>
      <c r="R2575">
        <f t="shared" si="447"/>
        <v>9.5389886171466098E-2</v>
      </c>
      <c r="S2575">
        <f t="shared" si="448"/>
        <v>1.017594419580712E-2</v>
      </c>
      <c r="T2575">
        <f t="shared" si="449"/>
        <v>1.6594136017347345E-2</v>
      </c>
      <c r="U2575">
        <f t="shared" si="450"/>
        <v>0.26716019318269751</v>
      </c>
    </row>
    <row r="2576" spans="1:21" x14ac:dyDescent="0.55000000000000004">
      <c r="A2576">
        <v>1.51</v>
      </c>
      <c r="B2576" t="s">
        <v>21</v>
      </c>
      <c r="C2576" t="s">
        <v>20</v>
      </c>
      <c r="D2576">
        <v>62</v>
      </c>
      <c r="E2576">
        <v>58</v>
      </c>
      <c r="F2576" t="s">
        <v>16</v>
      </c>
      <c r="G2576" t="s">
        <v>11</v>
      </c>
      <c r="H2576">
        <v>8969</v>
      </c>
      <c r="I2576">
        <f t="shared" si="440"/>
        <v>94.70480452437458</v>
      </c>
      <c r="J2576">
        <f t="shared" si="441"/>
        <v>3.9527440240148985</v>
      </c>
      <c r="K2576">
        <f t="shared" si="442"/>
        <v>-1.0559126382470129E-2</v>
      </c>
      <c r="M2576">
        <f t="shared" si="443"/>
        <v>8113.4481109281205</v>
      </c>
      <c r="N2576">
        <f t="shared" si="444"/>
        <v>93.741093718459723</v>
      </c>
      <c r="O2576">
        <f t="shared" si="445"/>
        <v>4.0183363959911587</v>
      </c>
      <c r="P2576">
        <f t="shared" si="446"/>
        <v>-7.738148138288891E-3</v>
      </c>
      <c r="R2576">
        <f t="shared" si="447"/>
        <v>9.5389886171466098E-2</v>
      </c>
      <c r="S2576">
        <f t="shared" si="448"/>
        <v>1.017594419580712E-2</v>
      </c>
      <c r="T2576">
        <f t="shared" si="449"/>
        <v>1.6594136017347345E-2</v>
      </c>
      <c r="U2576">
        <f t="shared" si="450"/>
        <v>0.26716019318269751</v>
      </c>
    </row>
    <row r="2577" spans="1:21" x14ac:dyDescent="0.55000000000000004">
      <c r="A2577">
        <v>1.04</v>
      </c>
      <c r="B2577" t="s">
        <v>8</v>
      </c>
      <c r="C2577" t="s">
        <v>18</v>
      </c>
      <c r="D2577">
        <v>63.6</v>
      </c>
      <c r="E2577">
        <v>55</v>
      </c>
      <c r="F2577" t="s">
        <v>16</v>
      </c>
      <c r="G2577" t="s">
        <v>11</v>
      </c>
      <c r="H2577">
        <v>8970</v>
      </c>
      <c r="I2577">
        <f t="shared" si="440"/>
        <v>94.710083940412602</v>
      </c>
      <c r="J2577">
        <f t="shared" si="441"/>
        <v>3.9527924430440922</v>
      </c>
      <c r="K2577">
        <f t="shared" si="442"/>
        <v>-1.0558537785999174E-2</v>
      </c>
      <c r="M2577">
        <f t="shared" si="443"/>
        <v>5071.1891546350253</v>
      </c>
      <c r="N2577">
        <f t="shared" si="444"/>
        <v>68.988841975819881</v>
      </c>
      <c r="O2577">
        <f t="shared" si="445"/>
        <v>3.6455870500835581</v>
      </c>
      <c r="P2577">
        <f t="shared" si="446"/>
        <v>-1.5681623270200003E-2</v>
      </c>
      <c r="R2577">
        <f t="shared" si="447"/>
        <v>0.43465003850222683</v>
      </c>
      <c r="S2577">
        <f t="shared" si="448"/>
        <v>0.27157870518597987</v>
      </c>
      <c r="T2577">
        <f t="shared" si="449"/>
        <v>7.7718574245186411E-2</v>
      </c>
      <c r="U2577">
        <f t="shared" si="450"/>
        <v>0.48520785624256996</v>
      </c>
    </row>
    <row r="2578" spans="1:21" x14ac:dyDescent="0.55000000000000004">
      <c r="A2578">
        <v>1.53</v>
      </c>
      <c r="B2578" t="s">
        <v>23</v>
      </c>
      <c r="C2578" t="s">
        <v>14</v>
      </c>
      <c r="D2578">
        <v>61.6</v>
      </c>
      <c r="E2578">
        <v>56</v>
      </c>
      <c r="F2578" t="s">
        <v>26</v>
      </c>
      <c r="G2578" t="s">
        <v>11</v>
      </c>
      <c r="H2578">
        <v>8970</v>
      </c>
      <c r="I2578">
        <f t="shared" si="440"/>
        <v>94.710083940412602</v>
      </c>
      <c r="J2578">
        <f t="shared" si="441"/>
        <v>3.9527924430440922</v>
      </c>
      <c r="K2578">
        <f t="shared" si="442"/>
        <v>-1.0558537785999174E-2</v>
      </c>
      <c r="M2578">
        <f t="shared" si="443"/>
        <v>8242.905938855487</v>
      </c>
      <c r="N2578">
        <f t="shared" si="444"/>
        <v>94.794381026657163</v>
      </c>
      <c r="O2578">
        <f t="shared" si="445"/>
        <v>4.0341980702850995</v>
      </c>
      <c r="P2578">
        <f t="shared" si="446"/>
        <v>-7.4001279199096964E-3</v>
      </c>
      <c r="R2578">
        <f t="shared" si="447"/>
        <v>8.1058423761930107E-2</v>
      </c>
      <c r="S2578">
        <f t="shared" si="448"/>
        <v>8.9005397036282972E-4</v>
      </c>
      <c r="T2578">
        <f t="shared" si="449"/>
        <v>2.0594460350241883E-2</v>
      </c>
      <c r="U2578">
        <f t="shared" si="450"/>
        <v>0.29913326353556169</v>
      </c>
    </row>
    <row r="2579" spans="1:21" x14ac:dyDescent="0.55000000000000004">
      <c r="A2579">
        <v>1.31</v>
      </c>
      <c r="B2579" t="s">
        <v>23</v>
      </c>
      <c r="C2579" t="s">
        <v>9</v>
      </c>
      <c r="D2579">
        <v>62</v>
      </c>
      <c r="E2579">
        <v>58</v>
      </c>
      <c r="F2579" t="s">
        <v>10</v>
      </c>
      <c r="G2579" t="s">
        <v>11</v>
      </c>
      <c r="H2579">
        <v>8975</v>
      </c>
      <c r="I2579">
        <f t="shared" si="440"/>
        <v>94.736476607482089</v>
      </c>
      <c r="J2579">
        <f t="shared" si="441"/>
        <v>3.9530344572503568</v>
      </c>
      <c r="K2579">
        <f t="shared" si="442"/>
        <v>-1.0555596279385189E-2</v>
      </c>
      <c r="M2579">
        <f t="shared" si="443"/>
        <v>6818.8698316544633</v>
      </c>
      <c r="N2579">
        <f t="shared" si="444"/>
        <v>83.208220636485322</v>
      </c>
      <c r="O2579">
        <f t="shared" si="445"/>
        <v>3.8597196530517541</v>
      </c>
      <c r="P2579">
        <f t="shared" si="446"/>
        <v>-1.1118350322080854E-2</v>
      </c>
      <c r="R2579">
        <f t="shared" si="447"/>
        <v>0.24023734466245536</v>
      </c>
      <c r="S2579">
        <f t="shared" si="448"/>
        <v>0.12168761583525357</v>
      </c>
      <c r="T2579">
        <f t="shared" si="449"/>
        <v>2.3605866634289454E-2</v>
      </c>
      <c r="U2579">
        <f t="shared" si="450"/>
        <v>5.3313335201603855E-2</v>
      </c>
    </row>
    <row r="2580" spans="1:21" x14ac:dyDescent="0.55000000000000004">
      <c r="A2580">
        <v>1.2</v>
      </c>
      <c r="B2580" t="s">
        <v>21</v>
      </c>
      <c r="C2580" t="s">
        <v>12</v>
      </c>
      <c r="D2580">
        <v>61.4</v>
      </c>
      <c r="E2580">
        <v>57</v>
      </c>
      <c r="F2580" t="s">
        <v>26</v>
      </c>
      <c r="G2580" t="s">
        <v>11</v>
      </c>
      <c r="H2580">
        <v>8976</v>
      </c>
      <c r="I2580">
        <f t="shared" si="440"/>
        <v>94.741754258616083</v>
      </c>
      <c r="J2580">
        <f t="shared" si="441"/>
        <v>3.9530828439120862</v>
      </c>
      <c r="K2580">
        <f t="shared" si="442"/>
        <v>-1.0555008273018727E-2</v>
      </c>
      <c r="M2580">
        <f t="shared" si="443"/>
        <v>6106.8517780539496</v>
      </c>
      <c r="N2580">
        <f t="shared" si="444"/>
        <v>77.415140441399387</v>
      </c>
      <c r="O2580">
        <f t="shared" si="445"/>
        <v>3.7724804444350815</v>
      </c>
      <c r="P2580">
        <f t="shared" si="446"/>
        <v>-1.2977461523166433E-2</v>
      </c>
      <c r="R2580">
        <f t="shared" si="447"/>
        <v>0.31964663791734071</v>
      </c>
      <c r="S2580">
        <f t="shared" si="448"/>
        <v>0.18288255218412283</v>
      </c>
      <c r="T2580">
        <f t="shared" si="449"/>
        <v>4.5686469676480476E-2</v>
      </c>
      <c r="U2580">
        <f t="shared" si="450"/>
        <v>0.22950747052847981</v>
      </c>
    </row>
    <row r="2581" spans="1:21" x14ac:dyDescent="0.55000000000000004">
      <c r="A2581">
        <v>1.02</v>
      </c>
      <c r="B2581" t="s">
        <v>21</v>
      </c>
      <c r="C2581" t="s">
        <v>12</v>
      </c>
      <c r="D2581">
        <v>61</v>
      </c>
      <c r="E2581">
        <v>59</v>
      </c>
      <c r="F2581" t="s">
        <v>10</v>
      </c>
      <c r="G2581" t="s">
        <v>11</v>
      </c>
      <c r="H2581">
        <v>8976</v>
      </c>
      <c r="I2581">
        <f t="shared" si="440"/>
        <v>94.741754258616083</v>
      </c>
      <c r="J2581">
        <f t="shared" si="441"/>
        <v>3.9530828439120862</v>
      </c>
      <c r="K2581">
        <f t="shared" si="442"/>
        <v>-1.0555008273018727E-2</v>
      </c>
      <c r="M2581">
        <f t="shared" si="443"/>
        <v>4941.7313267076588</v>
      </c>
      <c r="N2581">
        <f t="shared" si="444"/>
        <v>67.935554667622441</v>
      </c>
      <c r="O2581">
        <f t="shared" si="445"/>
        <v>3.6297253757896177</v>
      </c>
      <c r="P2581">
        <f t="shared" si="446"/>
        <v>-1.6019643488579198E-2</v>
      </c>
      <c r="R2581">
        <f t="shared" si="447"/>
        <v>0.44945060976964585</v>
      </c>
      <c r="S2581">
        <f t="shared" si="448"/>
        <v>0.28293965845112912</v>
      </c>
      <c r="T2581">
        <f t="shared" si="449"/>
        <v>8.1798808901880862E-2</v>
      </c>
      <c r="U2581">
        <f t="shared" si="450"/>
        <v>0.51772912670560967</v>
      </c>
    </row>
    <row r="2582" spans="1:21" x14ac:dyDescent="0.55000000000000004">
      <c r="A2582">
        <v>1.1000000000000001</v>
      </c>
      <c r="B2582" t="s">
        <v>15</v>
      </c>
      <c r="C2582" t="s">
        <v>9</v>
      </c>
      <c r="D2582">
        <v>59.7</v>
      </c>
      <c r="E2582">
        <v>59</v>
      </c>
      <c r="F2582" t="s">
        <v>10</v>
      </c>
      <c r="G2582" t="s">
        <v>11</v>
      </c>
      <c r="H2582">
        <v>8978</v>
      </c>
      <c r="I2582">
        <f t="shared" si="440"/>
        <v>94.752308678997366</v>
      </c>
      <c r="J2582">
        <f t="shared" si="441"/>
        <v>3.9531796010656342</v>
      </c>
      <c r="K2582">
        <f t="shared" si="442"/>
        <v>-1.0553832555023098E-2</v>
      </c>
      <c r="M2582">
        <f t="shared" si="443"/>
        <v>5459.5626384171228</v>
      </c>
      <c r="N2582">
        <f t="shared" si="444"/>
        <v>72.148703900412201</v>
      </c>
      <c r="O2582">
        <f t="shared" si="445"/>
        <v>3.6931720729653796</v>
      </c>
      <c r="P2582">
        <f t="shared" si="446"/>
        <v>-1.4667562615062413E-2</v>
      </c>
      <c r="R2582">
        <f t="shared" si="447"/>
        <v>0.39189545127900172</v>
      </c>
      <c r="S2582">
        <f t="shared" si="448"/>
        <v>0.23855465997310776</v>
      </c>
      <c r="T2582">
        <f t="shared" si="449"/>
        <v>6.5771746881969614E-2</v>
      </c>
      <c r="U2582">
        <f t="shared" si="450"/>
        <v>0.38978542047091552</v>
      </c>
    </row>
    <row r="2583" spans="1:21" x14ac:dyDescent="0.55000000000000004">
      <c r="A2583">
        <v>1.58</v>
      </c>
      <c r="B2583" t="s">
        <v>15</v>
      </c>
      <c r="C2583" t="s">
        <v>20</v>
      </c>
      <c r="D2583">
        <v>61.8</v>
      </c>
      <c r="E2583">
        <v>58</v>
      </c>
      <c r="F2583" t="s">
        <v>10</v>
      </c>
      <c r="G2583" t="s">
        <v>11</v>
      </c>
      <c r="H2583">
        <v>8979</v>
      </c>
      <c r="I2583">
        <f t="shared" si="440"/>
        <v>94.757585448342866</v>
      </c>
      <c r="J2583">
        <f t="shared" si="441"/>
        <v>3.9532279715598539</v>
      </c>
      <c r="K2583">
        <f t="shared" si="442"/>
        <v>-1.0553244843339221E-2</v>
      </c>
      <c r="M2583">
        <f t="shared" si="443"/>
        <v>8566.5505086739013</v>
      </c>
      <c r="N2583">
        <f t="shared" si="444"/>
        <v>97.427599297150749</v>
      </c>
      <c r="O2583">
        <f t="shared" si="445"/>
        <v>4.0738522560199506</v>
      </c>
      <c r="P2583">
        <f t="shared" si="446"/>
        <v>-6.5550773739617048E-3</v>
      </c>
      <c r="R2583">
        <f t="shared" si="447"/>
        <v>4.5934902698084278E-2</v>
      </c>
      <c r="S2583">
        <f t="shared" si="448"/>
        <v>2.8177309881576105E-2</v>
      </c>
      <c r="T2583">
        <f t="shared" si="449"/>
        <v>3.0512858182702034E-2</v>
      </c>
      <c r="U2583">
        <f t="shared" si="450"/>
        <v>0.37885669561632479</v>
      </c>
    </row>
    <row r="2584" spans="1:21" x14ac:dyDescent="0.55000000000000004">
      <c r="A2584">
        <v>1.01</v>
      </c>
      <c r="B2584" t="s">
        <v>21</v>
      </c>
      <c r="C2584" t="s">
        <v>18</v>
      </c>
      <c r="D2584">
        <v>62.4</v>
      </c>
      <c r="E2584">
        <v>61</v>
      </c>
      <c r="F2584" t="s">
        <v>16</v>
      </c>
      <c r="G2584" t="s">
        <v>11</v>
      </c>
      <c r="H2584">
        <v>8982</v>
      </c>
      <c r="I2584">
        <f t="shared" si="440"/>
        <v>94.77341399358788</v>
      </c>
      <c r="J2584">
        <f t="shared" si="441"/>
        <v>3.9533730507266962</v>
      </c>
      <c r="K2584">
        <f t="shared" si="442"/>
        <v>-1.0551482297215307E-2</v>
      </c>
      <c r="M2584">
        <f t="shared" si="443"/>
        <v>4877.0024127439756</v>
      </c>
      <c r="N2584">
        <f t="shared" si="444"/>
        <v>67.408911013523721</v>
      </c>
      <c r="O2584">
        <f t="shared" si="445"/>
        <v>3.6217945386426473</v>
      </c>
      <c r="P2584">
        <f t="shared" si="446"/>
        <v>-1.6188653597768797E-2</v>
      </c>
      <c r="R2584">
        <f t="shared" si="447"/>
        <v>0.45702489281407532</v>
      </c>
      <c r="S2584">
        <f t="shared" si="448"/>
        <v>0.28873606876624253</v>
      </c>
      <c r="T2584">
        <f t="shared" si="449"/>
        <v>8.3872305453971563E-2</v>
      </c>
      <c r="U2584">
        <f t="shared" si="450"/>
        <v>0.53425396942012815</v>
      </c>
    </row>
    <row r="2585" spans="1:21" x14ac:dyDescent="0.55000000000000004">
      <c r="A2585">
        <v>1.01</v>
      </c>
      <c r="B2585" t="s">
        <v>8</v>
      </c>
      <c r="C2585" t="s">
        <v>18</v>
      </c>
      <c r="D2585">
        <v>62.6</v>
      </c>
      <c r="E2585">
        <v>57</v>
      </c>
      <c r="F2585" t="s">
        <v>16</v>
      </c>
      <c r="G2585" t="s">
        <v>11</v>
      </c>
      <c r="H2585">
        <v>8982</v>
      </c>
      <c r="I2585">
        <f t="shared" si="440"/>
        <v>94.77341399358788</v>
      </c>
      <c r="J2585">
        <f t="shared" si="441"/>
        <v>3.9533730507266962</v>
      </c>
      <c r="K2585">
        <f t="shared" si="442"/>
        <v>-1.0551482297215307E-2</v>
      </c>
      <c r="M2585">
        <f t="shared" si="443"/>
        <v>4877.0024127439756</v>
      </c>
      <c r="N2585">
        <f t="shared" si="444"/>
        <v>67.408911013523721</v>
      </c>
      <c r="O2585">
        <f t="shared" si="445"/>
        <v>3.6217945386426473</v>
      </c>
      <c r="P2585">
        <f t="shared" si="446"/>
        <v>-1.6188653597768797E-2</v>
      </c>
      <c r="R2585">
        <f t="shared" si="447"/>
        <v>0.45702489281407532</v>
      </c>
      <c r="S2585">
        <f t="shared" si="448"/>
        <v>0.28873606876624253</v>
      </c>
      <c r="T2585">
        <f t="shared" si="449"/>
        <v>8.3872305453971563E-2</v>
      </c>
      <c r="U2585">
        <f t="shared" si="450"/>
        <v>0.53425396942012815</v>
      </c>
    </row>
    <row r="2586" spans="1:21" x14ac:dyDescent="0.55000000000000004">
      <c r="A2586">
        <v>1.01</v>
      </c>
      <c r="B2586" t="s">
        <v>8</v>
      </c>
      <c r="C2586" t="s">
        <v>18</v>
      </c>
      <c r="D2586">
        <v>62.6</v>
      </c>
      <c r="E2586">
        <v>60</v>
      </c>
      <c r="F2586" t="s">
        <v>16</v>
      </c>
      <c r="G2586" t="s">
        <v>11</v>
      </c>
      <c r="H2586">
        <v>8982</v>
      </c>
      <c r="I2586">
        <f t="shared" si="440"/>
        <v>94.77341399358788</v>
      </c>
      <c r="J2586">
        <f t="shared" si="441"/>
        <v>3.9533730507266962</v>
      </c>
      <c r="K2586">
        <f t="shared" si="442"/>
        <v>-1.0551482297215307E-2</v>
      </c>
      <c r="M2586">
        <f t="shared" si="443"/>
        <v>4877.0024127439756</v>
      </c>
      <c r="N2586">
        <f t="shared" si="444"/>
        <v>67.408911013523721</v>
      </c>
      <c r="O2586">
        <f t="shared" si="445"/>
        <v>3.6217945386426473</v>
      </c>
      <c r="P2586">
        <f t="shared" si="446"/>
        <v>-1.6188653597768797E-2</v>
      </c>
      <c r="R2586">
        <f t="shared" si="447"/>
        <v>0.45702489281407532</v>
      </c>
      <c r="S2586">
        <f t="shared" si="448"/>
        <v>0.28873606876624253</v>
      </c>
      <c r="T2586">
        <f t="shared" si="449"/>
        <v>8.3872305453971563E-2</v>
      </c>
      <c r="U2586">
        <f t="shared" si="450"/>
        <v>0.53425396942012815</v>
      </c>
    </row>
    <row r="2587" spans="1:21" x14ac:dyDescent="0.55000000000000004">
      <c r="A2587">
        <v>1.5</v>
      </c>
      <c r="B2587" t="s">
        <v>17</v>
      </c>
      <c r="C2587" t="s">
        <v>20</v>
      </c>
      <c r="D2587">
        <v>62.6</v>
      </c>
      <c r="E2587">
        <v>56</v>
      </c>
      <c r="F2587" t="s">
        <v>10</v>
      </c>
      <c r="G2587" t="s">
        <v>11</v>
      </c>
      <c r="H2587">
        <v>8983</v>
      </c>
      <c r="I2587">
        <f t="shared" si="440"/>
        <v>94.778689587902619</v>
      </c>
      <c r="J2587">
        <f t="shared" si="441"/>
        <v>3.953421399681035</v>
      </c>
      <c r="K2587">
        <f t="shared" si="442"/>
        <v>-1.0550894978058846E-2</v>
      </c>
      <c r="M2587">
        <f t="shared" si="443"/>
        <v>8048.7191969644373</v>
      </c>
      <c r="N2587">
        <f t="shared" si="444"/>
        <v>93.214450064360989</v>
      </c>
      <c r="O2587">
        <f t="shared" si="445"/>
        <v>4.0104055588441891</v>
      </c>
      <c r="P2587">
        <f t="shared" si="446"/>
        <v>-7.90715824747849E-3</v>
      </c>
      <c r="R2587">
        <f t="shared" si="447"/>
        <v>0.10400543282150314</v>
      </c>
      <c r="S2587">
        <f t="shared" si="448"/>
        <v>1.650412693341655E-2</v>
      </c>
      <c r="T2587">
        <f t="shared" si="449"/>
        <v>1.4413884431280628E-2</v>
      </c>
      <c r="U2587">
        <f t="shared" si="450"/>
        <v>0.25056990293981207</v>
      </c>
    </row>
    <row r="2588" spans="1:21" x14ac:dyDescent="0.55000000000000004">
      <c r="A2588">
        <v>1.76</v>
      </c>
      <c r="B2588" t="s">
        <v>13</v>
      </c>
      <c r="C2588" t="s">
        <v>24</v>
      </c>
      <c r="D2588">
        <v>62.8</v>
      </c>
      <c r="E2588">
        <v>59</v>
      </c>
      <c r="F2588" t="s">
        <v>16</v>
      </c>
      <c r="G2588" t="s">
        <v>11</v>
      </c>
      <c r="H2588">
        <v>8983</v>
      </c>
      <c r="I2588">
        <f t="shared" si="440"/>
        <v>94.778689587902619</v>
      </c>
      <c r="J2588">
        <f t="shared" si="441"/>
        <v>3.953421399681035</v>
      </c>
      <c r="K2588">
        <f t="shared" si="442"/>
        <v>-1.0550894978058846E-2</v>
      </c>
      <c r="M2588">
        <f t="shared" si="443"/>
        <v>9731.6709600201921</v>
      </c>
      <c r="N2588">
        <f t="shared" si="444"/>
        <v>106.90718507092771</v>
      </c>
      <c r="O2588">
        <f t="shared" si="445"/>
        <v>4.2166073246654143</v>
      </c>
      <c r="P2588">
        <f t="shared" si="446"/>
        <v>-3.5128954085489397E-3</v>
      </c>
      <c r="R2588">
        <f t="shared" si="447"/>
        <v>8.334308805746321E-2</v>
      </c>
      <c r="S2588">
        <f t="shared" si="448"/>
        <v>0.12796648208325884</v>
      </c>
      <c r="T2588">
        <f t="shared" si="449"/>
        <v>6.6571685225767577E-2</v>
      </c>
      <c r="U2588">
        <f t="shared" si="450"/>
        <v>0.66705237651837168</v>
      </c>
    </row>
    <row r="2589" spans="1:21" x14ac:dyDescent="0.55000000000000004">
      <c r="A2589">
        <v>1.2</v>
      </c>
      <c r="B2589" t="s">
        <v>17</v>
      </c>
      <c r="C2589" t="s">
        <v>18</v>
      </c>
      <c r="D2589">
        <v>61.9</v>
      </c>
      <c r="E2589">
        <v>57</v>
      </c>
      <c r="F2589" t="s">
        <v>10</v>
      </c>
      <c r="G2589" t="s">
        <v>11</v>
      </c>
      <c r="H2589">
        <v>8984</v>
      </c>
      <c r="I2589">
        <f t="shared" si="440"/>
        <v>94.78396488858229</v>
      </c>
      <c r="J2589">
        <f t="shared" si="441"/>
        <v>3.9534697432534012</v>
      </c>
      <c r="K2589">
        <f t="shared" si="442"/>
        <v>-1.0550307756965971E-2</v>
      </c>
      <c r="M2589">
        <f t="shared" si="443"/>
        <v>6106.8517780539496</v>
      </c>
      <c r="N2589">
        <f t="shared" si="444"/>
        <v>77.415140441399387</v>
      </c>
      <c r="O2589">
        <f t="shared" si="445"/>
        <v>3.7724804444350815</v>
      </c>
      <c r="P2589">
        <f t="shared" si="446"/>
        <v>-1.2977461523166433E-2</v>
      </c>
      <c r="R2589">
        <f t="shared" si="447"/>
        <v>0.32025247350245439</v>
      </c>
      <c r="S2589">
        <f t="shared" si="448"/>
        <v>0.18324644329449397</v>
      </c>
      <c r="T2589">
        <f t="shared" si="449"/>
        <v>4.5779861886429782E-2</v>
      </c>
      <c r="U2589">
        <f t="shared" si="450"/>
        <v>0.23005525735473487</v>
      </c>
    </row>
    <row r="2590" spans="1:21" x14ac:dyDescent="0.55000000000000004">
      <c r="A2590">
        <v>1.1599999999999999</v>
      </c>
      <c r="B2590" t="s">
        <v>17</v>
      </c>
      <c r="C2590" t="s">
        <v>18</v>
      </c>
      <c r="D2590">
        <v>62.2</v>
      </c>
      <c r="E2590">
        <v>56</v>
      </c>
      <c r="F2590" t="s">
        <v>10</v>
      </c>
      <c r="G2590" t="s">
        <v>11</v>
      </c>
      <c r="H2590">
        <v>8984</v>
      </c>
      <c r="I2590">
        <f t="shared" si="440"/>
        <v>94.78396488858229</v>
      </c>
      <c r="J2590">
        <f t="shared" si="441"/>
        <v>3.9534697432534012</v>
      </c>
      <c r="K2590">
        <f t="shared" si="442"/>
        <v>-1.0550307756965971E-2</v>
      </c>
      <c r="M2590">
        <f t="shared" si="443"/>
        <v>5847.9361221992185</v>
      </c>
      <c r="N2590">
        <f t="shared" si="444"/>
        <v>75.308565825004507</v>
      </c>
      <c r="O2590">
        <f t="shared" si="445"/>
        <v>3.7407570958472007</v>
      </c>
      <c r="P2590">
        <f t="shared" si="446"/>
        <v>-1.3653501959924829E-2</v>
      </c>
      <c r="R2590">
        <f t="shared" si="447"/>
        <v>0.34907211462608878</v>
      </c>
      <c r="S2590">
        <f t="shared" si="448"/>
        <v>0.20547145381047249</v>
      </c>
      <c r="T2590">
        <f t="shared" si="449"/>
        <v>5.3804040809770887E-2</v>
      </c>
      <c r="U2590">
        <f t="shared" si="450"/>
        <v>0.29413305037570453</v>
      </c>
    </row>
    <row r="2591" spans="1:21" x14ac:dyDescent="0.55000000000000004">
      <c r="A2591">
        <v>1.55</v>
      </c>
      <c r="B2591" t="s">
        <v>27</v>
      </c>
      <c r="C2591" t="s">
        <v>24</v>
      </c>
      <c r="D2591">
        <v>62.3</v>
      </c>
      <c r="E2591">
        <v>60</v>
      </c>
      <c r="F2591" t="s">
        <v>16</v>
      </c>
      <c r="G2591" t="s">
        <v>11</v>
      </c>
      <c r="H2591">
        <v>9207</v>
      </c>
      <c r="I2591">
        <f t="shared" si="440"/>
        <v>95.953113550316857</v>
      </c>
      <c r="J2591">
        <f t="shared" si="441"/>
        <v>3.9641181431514849</v>
      </c>
      <c r="K2591">
        <f t="shared" si="442"/>
        <v>-1.042175665801204E-2</v>
      </c>
      <c r="M2591">
        <f t="shared" si="443"/>
        <v>8372.3637667828516</v>
      </c>
      <c r="N2591">
        <f t="shared" si="444"/>
        <v>95.847668334854603</v>
      </c>
      <c r="O2591">
        <f t="shared" si="445"/>
        <v>4.0500597445790394</v>
      </c>
      <c r="P2591">
        <f t="shared" si="446"/>
        <v>-7.0621077015304984E-3</v>
      </c>
      <c r="R2591">
        <f t="shared" si="447"/>
        <v>9.0652355079520838E-2</v>
      </c>
      <c r="S2591">
        <f t="shared" si="448"/>
        <v>1.0989243762992579E-3</v>
      </c>
      <c r="T2591">
        <f t="shared" si="449"/>
        <v>2.1679878934998304E-2</v>
      </c>
      <c r="U2591">
        <f t="shared" si="450"/>
        <v>0.3223687778104769</v>
      </c>
    </row>
    <row r="2592" spans="1:21" x14ac:dyDescent="0.55000000000000004">
      <c r="A2592">
        <v>1.26</v>
      </c>
      <c r="B2592" t="s">
        <v>19</v>
      </c>
      <c r="C2592" t="s">
        <v>14</v>
      </c>
      <c r="D2592">
        <v>61.8</v>
      </c>
      <c r="E2592">
        <v>56</v>
      </c>
      <c r="F2592" t="s">
        <v>26</v>
      </c>
      <c r="G2592" t="s">
        <v>11</v>
      </c>
      <c r="H2592">
        <v>9207</v>
      </c>
      <c r="I2592">
        <f t="shared" si="440"/>
        <v>95.953113550316857</v>
      </c>
      <c r="J2592">
        <f t="shared" si="441"/>
        <v>3.9641181431514849</v>
      </c>
      <c r="K2592">
        <f t="shared" si="442"/>
        <v>-1.042175665801204E-2</v>
      </c>
      <c r="M2592">
        <f t="shared" si="443"/>
        <v>6495.2252618360471</v>
      </c>
      <c r="N2592">
        <f t="shared" si="444"/>
        <v>80.575002365991708</v>
      </c>
      <c r="O2592">
        <f t="shared" si="445"/>
        <v>3.820065467316903</v>
      </c>
      <c r="P2592">
        <f t="shared" si="446"/>
        <v>-1.1963400868028846E-2</v>
      </c>
      <c r="R2592">
        <f t="shared" si="447"/>
        <v>0.29453402174040977</v>
      </c>
      <c r="S2592">
        <f t="shared" si="448"/>
        <v>0.16026693262289005</v>
      </c>
      <c r="T2592">
        <f t="shared" si="449"/>
        <v>3.6339147985145481E-2</v>
      </c>
      <c r="U2592">
        <f t="shared" si="450"/>
        <v>0.14792556193793113</v>
      </c>
    </row>
    <row r="2593" spans="1:21" x14ac:dyDescent="0.55000000000000004">
      <c r="A2593">
        <v>1.2</v>
      </c>
      <c r="B2593" t="s">
        <v>8</v>
      </c>
      <c r="C2593" t="s">
        <v>12</v>
      </c>
      <c r="D2593">
        <v>61.9</v>
      </c>
      <c r="E2593">
        <v>57</v>
      </c>
      <c r="F2593" t="s">
        <v>16</v>
      </c>
      <c r="G2593" t="s">
        <v>11</v>
      </c>
      <c r="H2593">
        <v>9207</v>
      </c>
      <c r="I2593">
        <f t="shared" si="440"/>
        <v>95.953113550316857</v>
      </c>
      <c r="J2593">
        <f t="shared" si="441"/>
        <v>3.9641181431514849</v>
      </c>
      <c r="K2593">
        <f t="shared" si="442"/>
        <v>-1.042175665801204E-2</v>
      </c>
      <c r="M2593">
        <f t="shared" si="443"/>
        <v>6106.8517780539496</v>
      </c>
      <c r="N2593">
        <f t="shared" si="444"/>
        <v>77.415140441399387</v>
      </c>
      <c r="O2593">
        <f t="shared" si="445"/>
        <v>3.7724804444350815</v>
      </c>
      <c r="P2593">
        <f t="shared" si="446"/>
        <v>-1.2977461523166433E-2</v>
      </c>
      <c r="R2593">
        <f t="shared" si="447"/>
        <v>0.33671643553231784</v>
      </c>
      <c r="S2593">
        <f t="shared" si="448"/>
        <v>0.19319824467390881</v>
      </c>
      <c r="T2593">
        <f t="shared" si="449"/>
        <v>4.8343084589313211E-2</v>
      </c>
      <c r="U2593">
        <f t="shared" si="450"/>
        <v>0.24522783912725674</v>
      </c>
    </row>
    <row r="2594" spans="1:21" x14ac:dyDescent="0.55000000000000004">
      <c r="A2594">
        <v>1.51</v>
      </c>
      <c r="B2594" t="s">
        <v>8</v>
      </c>
      <c r="C2594" t="s">
        <v>20</v>
      </c>
      <c r="D2594">
        <v>61.3</v>
      </c>
      <c r="E2594">
        <v>58</v>
      </c>
      <c r="F2594" t="s">
        <v>22</v>
      </c>
      <c r="G2594" t="s">
        <v>11</v>
      </c>
      <c r="H2594">
        <v>9209</v>
      </c>
      <c r="I2594">
        <f t="shared" si="440"/>
        <v>95.963534741067136</v>
      </c>
      <c r="J2594">
        <f t="shared" si="441"/>
        <v>3.9642124729698192</v>
      </c>
      <c r="K2594">
        <f t="shared" si="442"/>
        <v>-1.0420624904014242E-2</v>
      </c>
      <c r="M2594">
        <f t="shared" si="443"/>
        <v>8113.4481109281205</v>
      </c>
      <c r="N2594">
        <f t="shared" si="444"/>
        <v>93.741093718459723</v>
      </c>
      <c r="O2594">
        <f t="shared" si="445"/>
        <v>4.0183363959911587</v>
      </c>
      <c r="P2594">
        <f t="shared" si="446"/>
        <v>-7.738148138288891E-3</v>
      </c>
      <c r="R2594">
        <f t="shared" si="447"/>
        <v>0.11896534792831789</v>
      </c>
      <c r="S2594">
        <f t="shared" si="448"/>
        <v>2.3159224267885681E-2</v>
      </c>
      <c r="T2594">
        <f t="shared" si="449"/>
        <v>1.365313372842303E-2</v>
      </c>
      <c r="U2594">
        <f t="shared" si="450"/>
        <v>0.25741995229979009</v>
      </c>
    </row>
    <row r="2595" spans="1:21" x14ac:dyDescent="0.55000000000000004">
      <c r="A2595">
        <v>1.21</v>
      </c>
      <c r="B2595" t="s">
        <v>8</v>
      </c>
      <c r="C2595" t="s">
        <v>12</v>
      </c>
      <c r="D2595">
        <v>61.6</v>
      </c>
      <c r="E2595">
        <v>56</v>
      </c>
      <c r="F2595" t="s">
        <v>26</v>
      </c>
      <c r="G2595" t="s">
        <v>11</v>
      </c>
      <c r="H2595">
        <v>9215</v>
      </c>
      <c r="I2595">
        <f t="shared" si="440"/>
        <v>95.994791525373913</v>
      </c>
      <c r="J2595">
        <f t="shared" si="441"/>
        <v>3.9644953395550928</v>
      </c>
      <c r="K2595">
        <f t="shared" si="442"/>
        <v>-1.0417231852997713E-2</v>
      </c>
      <c r="M2595">
        <f t="shared" si="443"/>
        <v>6171.5806920176328</v>
      </c>
      <c r="N2595">
        <f t="shared" si="444"/>
        <v>77.941784095498122</v>
      </c>
      <c r="O2595">
        <f t="shared" si="445"/>
        <v>3.7804112815820519</v>
      </c>
      <c r="P2595">
        <f t="shared" si="446"/>
        <v>-1.2808451413976837E-2</v>
      </c>
      <c r="R2595">
        <f t="shared" si="447"/>
        <v>0.33026796614024601</v>
      </c>
      <c r="S2595">
        <f t="shared" si="448"/>
        <v>0.18806236404090645</v>
      </c>
      <c r="T2595">
        <f t="shared" si="449"/>
        <v>4.6433162913920689E-2</v>
      </c>
      <c r="U2595">
        <f t="shared" si="450"/>
        <v>0.22954462324758715</v>
      </c>
    </row>
    <row r="2596" spans="1:21" x14ac:dyDescent="0.55000000000000004">
      <c r="A2596">
        <v>1</v>
      </c>
      <c r="B2596" t="s">
        <v>8</v>
      </c>
      <c r="C2596" t="s">
        <v>18</v>
      </c>
      <c r="D2596">
        <v>62.2</v>
      </c>
      <c r="E2596">
        <v>56</v>
      </c>
      <c r="F2596" t="s">
        <v>10</v>
      </c>
      <c r="G2596" t="s">
        <v>11</v>
      </c>
      <c r="H2596">
        <v>9216</v>
      </c>
      <c r="I2596">
        <f t="shared" si="440"/>
        <v>96</v>
      </c>
      <c r="J2596">
        <f t="shared" si="441"/>
        <v>3.9645424660791369</v>
      </c>
      <c r="K2596">
        <f t="shared" si="442"/>
        <v>-1.0416666666666666E-2</v>
      </c>
      <c r="M2596">
        <f t="shared" si="443"/>
        <v>4812.2734987802924</v>
      </c>
      <c r="N2596">
        <f t="shared" si="444"/>
        <v>66.882267359425001</v>
      </c>
      <c r="O2596">
        <f t="shared" si="445"/>
        <v>3.6138637014956769</v>
      </c>
      <c r="P2596">
        <f t="shared" si="446"/>
        <v>-1.6357663706958396E-2</v>
      </c>
      <c r="R2596">
        <f t="shared" si="447"/>
        <v>0.47783490681637453</v>
      </c>
      <c r="S2596">
        <f t="shared" si="448"/>
        <v>0.30330971500598958</v>
      </c>
      <c r="T2596">
        <f t="shared" si="449"/>
        <v>8.8453779366443538E-2</v>
      </c>
      <c r="U2596">
        <f t="shared" si="450"/>
        <v>0.57033571586800613</v>
      </c>
    </row>
    <row r="2597" spans="1:21" x14ac:dyDescent="0.55000000000000004">
      <c r="A2597">
        <v>2.02</v>
      </c>
      <c r="B2597" t="s">
        <v>13</v>
      </c>
      <c r="C2597" t="s">
        <v>20</v>
      </c>
      <c r="D2597">
        <v>63.4</v>
      </c>
      <c r="E2597">
        <v>56</v>
      </c>
      <c r="F2597" t="s">
        <v>16</v>
      </c>
      <c r="G2597" t="s">
        <v>11</v>
      </c>
      <c r="H2597">
        <v>9217</v>
      </c>
      <c r="I2597">
        <f t="shared" si="440"/>
        <v>96.005208192055917</v>
      </c>
      <c r="J2597">
        <f t="shared" si="441"/>
        <v>3.9645895874899035</v>
      </c>
      <c r="K2597">
        <f t="shared" si="442"/>
        <v>-1.0416101572318098E-2</v>
      </c>
      <c r="M2597">
        <f t="shared" si="443"/>
        <v>11414.622723075949</v>
      </c>
      <c r="N2597">
        <f t="shared" si="444"/>
        <v>120.59992007749443</v>
      </c>
      <c r="O2597">
        <f t="shared" si="445"/>
        <v>4.4228090904866404</v>
      </c>
      <c r="P2597">
        <f t="shared" si="446"/>
        <v>8.8136743038061405E-4</v>
      </c>
      <c r="R2597">
        <f t="shared" si="447"/>
        <v>0.23843145525398163</v>
      </c>
      <c r="S2597">
        <f t="shared" si="448"/>
        <v>0.25618101714062674</v>
      </c>
      <c r="T2597">
        <f t="shared" si="449"/>
        <v>0.11557804228781443</v>
      </c>
      <c r="U2597">
        <f t="shared" si="450"/>
        <v>1.0846158636473882</v>
      </c>
    </row>
    <row r="2598" spans="1:21" x14ac:dyDescent="0.55000000000000004">
      <c r="A2598">
        <v>1.5</v>
      </c>
      <c r="B2598" t="s">
        <v>8</v>
      </c>
      <c r="C2598" t="s">
        <v>20</v>
      </c>
      <c r="D2598">
        <v>58.9</v>
      </c>
      <c r="E2598">
        <v>61</v>
      </c>
      <c r="F2598" t="s">
        <v>16</v>
      </c>
      <c r="G2598" t="s">
        <v>11</v>
      </c>
      <c r="H2598">
        <v>9217</v>
      </c>
      <c r="I2598">
        <f t="shared" si="440"/>
        <v>96.005208192055917</v>
      </c>
      <c r="J2598">
        <f t="shared" si="441"/>
        <v>3.9645895874899035</v>
      </c>
      <c r="K2598">
        <f t="shared" si="442"/>
        <v>-1.0416101572318098E-2</v>
      </c>
      <c r="M2598">
        <f t="shared" si="443"/>
        <v>8048.7191969644373</v>
      </c>
      <c r="N2598">
        <f t="shared" si="444"/>
        <v>93.214450064360989</v>
      </c>
      <c r="O2598">
        <f t="shared" si="445"/>
        <v>4.0104055588441891</v>
      </c>
      <c r="P2598">
        <f t="shared" si="446"/>
        <v>-7.90715824747849E-3</v>
      </c>
      <c r="R2598">
        <f t="shared" si="447"/>
        <v>0.12675282662857359</v>
      </c>
      <c r="S2598">
        <f t="shared" si="448"/>
        <v>2.906882012184266E-2</v>
      </c>
      <c r="T2598">
        <f t="shared" si="449"/>
        <v>1.1556296141940137E-2</v>
      </c>
      <c r="U2598">
        <f t="shared" si="450"/>
        <v>0.24087162624329556</v>
      </c>
    </row>
    <row r="2599" spans="1:21" x14ac:dyDescent="0.55000000000000004">
      <c r="A2599">
        <v>1.63</v>
      </c>
      <c r="B2599" t="s">
        <v>13</v>
      </c>
      <c r="C2599" t="s">
        <v>24</v>
      </c>
      <c r="D2599">
        <v>62.1</v>
      </c>
      <c r="E2599">
        <v>58</v>
      </c>
      <c r="F2599" t="s">
        <v>10</v>
      </c>
      <c r="G2599" t="s">
        <v>11</v>
      </c>
      <c r="H2599">
        <v>9218</v>
      </c>
      <c r="I2599">
        <f t="shared" si="440"/>
        <v>96.010416101587651</v>
      </c>
      <c r="J2599">
        <f t="shared" si="441"/>
        <v>3.9646367037885017</v>
      </c>
      <c r="K2599">
        <f t="shared" si="442"/>
        <v>-1.041553656992706E-2</v>
      </c>
      <c r="M2599">
        <f t="shared" si="443"/>
        <v>8890.1950784923138</v>
      </c>
      <c r="N2599">
        <f t="shared" si="444"/>
        <v>100.06081756764434</v>
      </c>
      <c r="O2599">
        <f t="shared" si="445"/>
        <v>4.1135064417548017</v>
      </c>
      <c r="P2599">
        <f t="shared" si="446"/>
        <v>-5.7100268280137166E-3</v>
      </c>
      <c r="R2599">
        <f t="shared" si="447"/>
        <v>3.5561393090441117E-2</v>
      </c>
      <c r="S2599">
        <f t="shared" si="448"/>
        <v>4.218710459259957E-2</v>
      </c>
      <c r="T2599">
        <f t="shared" si="449"/>
        <v>3.7549402149267296E-2</v>
      </c>
      <c r="U2599">
        <f t="shared" si="450"/>
        <v>0.4517779482911744</v>
      </c>
    </row>
    <row r="2600" spans="1:21" x14ac:dyDescent="0.55000000000000004">
      <c r="A2600">
        <v>1.51</v>
      </c>
      <c r="B2600" t="s">
        <v>17</v>
      </c>
      <c r="C2600" t="s">
        <v>20</v>
      </c>
      <c r="D2600">
        <v>61.5</v>
      </c>
      <c r="E2600">
        <v>59</v>
      </c>
      <c r="F2600" t="s">
        <v>10</v>
      </c>
      <c r="G2600" t="s">
        <v>11</v>
      </c>
      <c r="H2600">
        <v>9219</v>
      </c>
      <c r="I2600">
        <f t="shared" si="440"/>
        <v>96.01562372864116</v>
      </c>
      <c r="J2600">
        <f t="shared" si="441"/>
        <v>3.9646838149760408</v>
      </c>
      <c r="K2600">
        <f t="shared" si="442"/>
        <v>-1.0414971659468615E-2</v>
      </c>
      <c r="M2600">
        <f t="shared" si="443"/>
        <v>8113.4481109281205</v>
      </c>
      <c r="N2600">
        <f t="shared" si="444"/>
        <v>93.741093718459723</v>
      </c>
      <c r="O2600">
        <f t="shared" si="445"/>
        <v>4.0183363959911587</v>
      </c>
      <c r="P2600">
        <f t="shared" si="446"/>
        <v>-7.738148138288891E-3</v>
      </c>
      <c r="R2600">
        <f t="shared" si="447"/>
        <v>0.11992102061740748</v>
      </c>
      <c r="S2600">
        <f t="shared" si="448"/>
        <v>2.3689165594650521E-2</v>
      </c>
      <c r="T2600">
        <f t="shared" si="449"/>
        <v>1.3532625429662935E-2</v>
      </c>
      <c r="U2600">
        <f t="shared" si="450"/>
        <v>0.25701687999756873</v>
      </c>
    </row>
    <row r="2601" spans="1:21" x14ac:dyDescent="0.55000000000000004">
      <c r="A2601">
        <v>1.21</v>
      </c>
      <c r="B2601" t="s">
        <v>17</v>
      </c>
      <c r="C2601" t="s">
        <v>18</v>
      </c>
      <c r="D2601">
        <v>62.3</v>
      </c>
      <c r="E2601">
        <v>56</v>
      </c>
      <c r="F2601" t="s">
        <v>10</v>
      </c>
      <c r="G2601" t="s">
        <v>11</v>
      </c>
      <c r="H2601">
        <v>9223</v>
      </c>
      <c r="I2601">
        <f t="shared" si="440"/>
        <v>96.036451412992136</v>
      </c>
      <c r="J2601">
        <f t="shared" si="441"/>
        <v>3.9648722086377752</v>
      </c>
      <c r="K2601">
        <f t="shared" si="442"/>
        <v>-1.0412712936462338E-2</v>
      </c>
      <c r="M2601">
        <f t="shared" si="443"/>
        <v>6171.5806920176328</v>
      </c>
      <c r="N2601">
        <f t="shared" si="444"/>
        <v>77.941784095498122</v>
      </c>
      <c r="O2601">
        <f t="shared" si="445"/>
        <v>3.7804112815820519</v>
      </c>
      <c r="P2601">
        <f t="shared" si="446"/>
        <v>-1.2808451413976837E-2</v>
      </c>
      <c r="R2601">
        <f t="shared" si="447"/>
        <v>0.33084888951343022</v>
      </c>
      <c r="S2601">
        <f t="shared" si="448"/>
        <v>0.1884145764578522</v>
      </c>
      <c r="T2601">
        <f t="shared" si="449"/>
        <v>4.6523801360826011E-2</v>
      </c>
      <c r="U2601">
        <f t="shared" si="450"/>
        <v>0.23007822189405702</v>
      </c>
    </row>
    <row r="2602" spans="1:21" x14ac:dyDescent="0.55000000000000004">
      <c r="A2602">
        <v>1.52</v>
      </c>
      <c r="B2602" t="s">
        <v>23</v>
      </c>
      <c r="C2602" t="s">
        <v>12</v>
      </c>
      <c r="D2602">
        <v>61.9</v>
      </c>
      <c r="E2602">
        <v>56</v>
      </c>
      <c r="F2602" t="s">
        <v>26</v>
      </c>
      <c r="G2602" t="s">
        <v>11</v>
      </c>
      <c r="H2602">
        <v>9224</v>
      </c>
      <c r="I2602">
        <f t="shared" si="440"/>
        <v>96.041657628343756</v>
      </c>
      <c r="J2602">
        <f t="shared" si="441"/>
        <v>3.9649192942866427</v>
      </c>
      <c r="K2602">
        <f t="shared" si="442"/>
        <v>-1.0412148485293121E-2</v>
      </c>
      <c r="M2602">
        <f t="shared" si="443"/>
        <v>8178.1770248918037</v>
      </c>
      <c r="N2602">
        <f t="shared" si="444"/>
        <v>94.267737372558429</v>
      </c>
      <c r="O2602">
        <f t="shared" si="445"/>
        <v>4.0262672331381291</v>
      </c>
      <c r="P2602">
        <f t="shared" si="446"/>
        <v>-7.569138029099292E-3</v>
      </c>
      <c r="R2602">
        <f t="shared" si="447"/>
        <v>0.11338063476888512</v>
      </c>
      <c r="S2602">
        <f t="shared" si="448"/>
        <v>1.8470321104305985E-2</v>
      </c>
      <c r="T2602">
        <f t="shared" si="449"/>
        <v>1.5472682871474165E-2</v>
      </c>
      <c r="U2602">
        <f t="shared" si="450"/>
        <v>0.27304743686756916</v>
      </c>
    </row>
    <row r="2603" spans="1:21" x14ac:dyDescent="0.55000000000000004">
      <c r="A2603">
        <v>1.7</v>
      </c>
      <c r="B2603" t="s">
        <v>23</v>
      </c>
      <c r="C2603" t="s">
        <v>20</v>
      </c>
      <c r="D2603">
        <v>62.8</v>
      </c>
      <c r="E2603">
        <v>59</v>
      </c>
      <c r="F2603" t="s">
        <v>16</v>
      </c>
      <c r="G2603" t="s">
        <v>11</v>
      </c>
      <c r="H2603">
        <v>9225</v>
      </c>
      <c r="I2603">
        <f t="shared" si="440"/>
        <v>96.046863561492728</v>
      </c>
      <c r="J2603">
        <f t="shared" si="441"/>
        <v>3.9649663748310982</v>
      </c>
      <c r="K2603">
        <f t="shared" si="442"/>
        <v>-1.0411584125907071E-2</v>
      </c>
      <c r="M2603">
        <f t="shared" si="443"/>
        <v>9343.2974762380945</v>
      </c>
      <c r="N2603">
        <f t="shared" si="444"/>
        <v>103.74732314633539</v>
      </c>
      <c r="O2603">
        <f t="shared" si="445"/>
        <v>4.1690223017835937</v>
      </c>
      <c r="P2603">
        <f t="shared" si="446"/>
        <v>-4.5269560636865269E-3</v>
      </c>
      <c r="R2603">
        <f t="shared" si="447"/>
        <v>1.2823574659956047E-2</v>
      </c>
      <c r="S2603">
        <f t="shared" si="448"/>
        <v>8.0173982775736813E-2</v>
      </c>
      <c r="T2603">
        <f t="shared" si="449"/>
        <v>5.146473075983854E-2</v>
      </c>
      <c r="U2603">
        <f t="shared" si="450"/>
        <v>0.56520006860222793</v>
      </c>
    </row>
    <row r="2604" spans="1:21" x14ac:dyDescent="0.55000000000000004">
      <c r="A2604">
        <v>1.1000000000000001</v>
      </c>
      <c r="B2604" t="s">
        <v>21</v>
      </c>
      <c r="C2604" t="s">
        <v>18</v>
      </c>
      <c r="D2604">
        <v>59.3</v>
      </c>
      <c r="E2604">
        <v>60</v>
      </c>
      <c r="F2604" t="s">
        <v>10</v>
      </c>
      <c r="G2604" t="s">
        <v>11</v>
      </c>
      <c r="H2604">
        <v>9226</v>
      </c>
      <c r="I2604">
        <f t="shared" si="440"/>
        <v>96.052069212484952</v>
      </c>
      <c r="J2604">
        <f t="shared" si="441"/>
        <v>3.9650134502722478</v>
      </c>
      <c r="K2604">
        <f t="shared" si="442"/>
        <v>-1.0411019858279314E-2</v>
      </c>
      <c r="M2604">
        <f t="shared" si="443"/>
        <v>5459.5626384171228</v>
      </c>
      <c r="N2604">
        <f t="shared" si="444"/>
        <v>72.148703900412201</v>
      </c>
      <c r="O2604">
        <f t="shared" si="445"/>
        <v>3.6931720729653796</v>
      </c>
      <c r="P2604">
        <f t="shared" si="446"/>
        <v>-1.4667562615062413E-2</v>
      </c>
      <c r="R2604">
        <f t="shared" si="447"/>
        <v>0.40824163901830451</v>
      </c>
      <c r="S2604">
        <f t="shared" si="448"/>
        <v>0.24885841094369435</v>
      </c>
      <c r="T2604">
        <f t="shared" si="449"/>
        <v>6.8560013910722764E-2</v>
      </c>
      <c r="U2604">
        <f t="shared" si="450"/>
        <v>0.40884973948043168</v>
      </c>
    </row>
    <row r="2605" spans="1:21" x14ac:dyDescent="0.55000000000000004">
      <c r="A2605">
        <v>1.51</v>
      </c>
      <c r="B2605" t="s">
        <v>17</v>
      </c>
      <c r="C2605" t="s">
        <v>20</v>
      </c>
      <c r="D2605">
        <v>60.7</v>
      </c>
      <c r="E2605">
        <v>59</v>
      </c>
      <c r="F2605" t="s">
        <v>10</v>
      </c>
      <c r="G2605" t="s">
        <v>11</v>
      </c>
      <c r="H2605">
        <v>9227</v>
      </c>
      <c r="I2605">
        <f t="shared" si="440"/>
        <v>96.0572745813663</v>
      </c>
      <c r="J2605">
        <f t="shared" si="441"/>
        <v>3.9650605206111984</v>
      </c>
      <c r="K2605">
        <f t="shared" si="442"/>
        <v>-1.041045568238499E-2</v>
      </c>
      <c r="M2605">
        <f t="shared" si="443"/>
        <v>8113.4481109281205</v>
      </c>
      <c r="N2605">
        <f t="shared" si="444"/>
        <v>93.741093718459723</v>
      </c>
      <c r="O2605">
        <f t="shared" si="445"/>
        <v>4.0183363959911587</v>
      </c>
      <c r="P2605">
        <f t="shared" si="446"/>
        <v>-7.738148138288891E-3</v>
      </c>
      <c r="R2605">
        <f t="shared" si="447"/>
        <v>0.12068406731027197</v>
      </c>
      <c r="S2605">
        <f t="shared" si="448"/>
        <v>2.4112498225677147E-2</v>
      </c>
      <c r="T2605">
        <f t="shared" si="449"/>
        <v>1.3436333469065939E-2</v>
      </c>
      <c r="U2605">
        <f t="shared" si="450"/>
        <v>0.25669457952909558</v>
      </c>
    </row>
    <row r="2606" spans="1:21" x14ac:dyDescent="0.55000000000000004">
      <c r="A2606">
        <v>1.51</v>
      </c>
      <c r="B2606" t="s">
        <v>23</v>
      </c>
      <c r="C2606" t="s">
        <v>14</v>
      </c>
      <c r="D2606">
        <v>60.9</v>
      </c>
      <c r="E2606">
        <v>60</v>
      </c>
      <c r="F2606" t="s">
        <v>10</v>
      </c>
      <c r="G2606" t="s">
        <v>11</v>
      </c>
      <c r="H2606">
        <v>9227</v>
      </c>
      <c r="I2606">
        <f t="shared" si="440"/>
        <v>96.0572745813663</v>
      </c>
      <c r="J2606">
        <f t="shared" si="441"/>
        <v>3.9650605206111984</v>
      </c>
      <c r="K2606">
        <f t="shared" si="442"/>
        <v>-1.041045568238499E-2</v>
      </c>
      <c r="M2606">
        <f t="shared" si="443"/>
        <v>8113.4481109281205</v>
      </c>
      <c r="N2606">
        <f t="shared" si="444"/>
        <v>93.741093718459723</v>
      </c>
      <c r="O2606">
        <f t="shared" si="445"/>
        <v>4.0183363959911587</v>
      </c>
      <c r="P2606">
        <f t="shared" si="446"/>
        <v>-7.738148138288891E-3</v>
      </c>
      <c r="R2606">
        <f t="shared" si="447"/>
        <v>0.12068406731027197</v>
      </c>
      <c r="S2606">
        <f t="shared" si="448"/>
        <v>2.4112498225677147E-2</v>
      </c>
      <c r="T2606">
        <f t="shared" si="449"/>
        <v>1.3436333469065939E-2</v>
      </c>
      <c r="U2606">
        <f t="shared" si="450"/>
        <v>0.25669457952909558</v>
      </c>
    </row>
    <row r="2607" spans="1:21" x14ac:dyDescent="0.55000000000000004">
      <c r="A2607">
        <v>1.03</v>
      </c>
      <c r="B2607" t="s">
        <v>17</v>
      </c>
      <c r="C2607" t="s">
        <v>24</v>
      </c>
      <c r="D2607">
        <v>62.4</v>
      </c>
      <c r="E2607">
        <v>57</v>
      </c>
      <c r="F2607" t="s">
        <v>10</v>
      </c>
      <c r="G2607" t="s">
        <v>11</v>
      </c>
      <c r="H2607">
        <v>9227</v>
      </c>
      <c r="I2607">
        <f t="shared" si="440"/>
        <v>96.0572745813663</v>
      </c>
      <c r="J2607">
        <f t="shared" si="441"/>
        <v>3.9650605206111984</v>
      </c>
      <c r="K2607">
        <f t="shared" si="442"/>
        <v>-1.041045568238499E-2</v>
      </c>
      <c r="M2607">
        <f t="shared" si="443"/>
        <v>5006.460240671342</v>
      </c>
      <c r="N2607">
        <f t="shared" si="444"/>
        <v>68.462198321721161</v>
      </c>
      <c r="O2607">
        <f t="shared" si="445"/>
        <v>3.6376562129365877</v>
      </c>
      <c r="P2607">
        <f t="shared" si="446"/>
        <v>-1.5850633379389602E-2</v>
      </c>
      <c r="R2607">
        <f t="shared" si="447"/>
        <v>0.45741191712676471</v>
      </c>
      <c r="S2607">
        <f t="shared" si="448"/>
        <v>0.28727731845306986</v>
      </c>
      <c r="T2607">
        <f t="shared" si="449"/>
        <v>8.2572335522420381E-2</v>
      </c>
      <c r="U2607">
        <f t="shared" si="450"/>
        <v>0.52256864281259707</v>
      </c>
    </row>
    <row r="2608" spans="1:21" x14ac:dyDescent="0.55000000000000004">
      <c r="A2608">
        <v>1.19</v>
      </c>
      <c r="B2608" t="s">
        <v>17</v>
      </c>
      <c r="C2608" t="s">
        <v>24</v>
      </c>
      <c r="D2608">
        <v>59.9</v>
      </c>
      <c r="E2608">
        <v>62</v>
      </c>
      <c r="F2608" t="s">
        <v>16</v>
      </c>
      <c r="G2608" t="s">
        <v>11</v>
      </c>
      <c r="H2608">
        <v>9228</v>
      </c>
      <c r="I2608">
        <f t="shared" si="440"/>
        <v>96.062479668182618</v>
      </c>
      <c r="J2608">
        <f t="shared" si="441"/>
        <v>3.9651075858490556</v>
      </c>
      <c r="K2608">
        <f t="shared" si="442"/>
        <v>-1.0409891598199245E-2</v>
      </c>
      <c r="M2608">
        <f t="shared" si="443"/>
        <v>6042.1228640902682</v>
      </c>
      <c r="N2608">
        <f t="shared" si="444"/>
        <v>76.888496787300681</v>
      </c>
      <c r="O2608">
        <f t="shared" si="445"/>
        <v>3.7645496072881115</v>
      </c>
      <c r="P2608">
        <f t="shared" si="446"/>
        <v>-1.3146471632356032E-2</v>
      </c>
      <c r="R2608">
        <f t="shared" si="447"/>
        <v>0.34524026180209488</v>
      </c>
      <c r="S2608">
        <f t="shared" si="448"/>
        <v>0.19959908329570902</v>
      </c>
      <c r="T2608">
        <f t="shared" si="449"/>
        <v>5.0580715458190602E-2</v>
      </c>
      <c r="U2608">
        <f t="shared" si="450"/>
        <v>0.26288266389154086</v>
      </c>
    </row>
    <row r="2609" spans="1:21" x14ac:dyDescent="0.55000000000000004">
      <c r="A2609">
        <v>1.58</v>
      </c>
      <c r="B2609" t="s">
        <v>15</v>
      </c>
      <c r="C2609" t="s">
        <v>14</v>
      </c>
      <c r="D2609">
        <v>62.7</v>
      </c>
      <c r="E2609">
        <v>54</v>
      </c>
      <c r="F2609" t="s">
        <v>10</v>
      </c>
      <c r="G2609" t="s">
        <v>11</v>
      </c>
      <c r="H2609">
        <v>9229</v>
      </c>
      <c r="I2609">
        <f t="shared" si="440"/>
        <v>96.067684472979778</v>
      </c>
      <c r="J2609">
        <f t="shared" si="441"/>
        <v>3.9651546459869254</v>
      </c>
      <c r="K2609">
        <f t="shared" si="442"/>
        <v>-1.0409327605697235E-2</v>
      </c>
      <c r="M2609">
        <f t="shared" si="443"/>
        <v>8566.5505086739013</v>
      </c>
      <c r="N2609">
        <f t="shared" si="444"/>
        <v>97.427599297150749</v>
      </c>
      <c r="O2609">
        <f t="shared" si="445"/>
        <v>4.0738522560199506</v>
      </c>
      <c r="P2609">
        <f t="shared" si="446"/>
        <v>-6.5550773739617048E-3</v>
      </c>
      <c r="R2609">
        <f t="shared" si="447"/>
        <v>7.177911922484545E-2</v>
      </c>
      <c r="S2609">
        <f t="shared" si="448"/>
        <v>1.4155798920639793E-2</v>
      </c>
      <c r="T2609">
        <f t="shared" si="449"/>
        <v>2.7413208244736809E-2</v>
      </c>
      <c r="U2609">
        <f t="shared" si="450"/>
        <v>0.37026889514227806</v>
      </c>
    </row>
    <row r="2610" spans="1:21" x14ac:dyDescent="0.55000000000000004">
      <c r="A2610">
        <v>1.73</v>
      </c>
      <c r="B2610" t="s">
        <v>23</v>
      </c>
      <c r="C2610" t="s">
        <v>20</v>
      </c>
      <c r="D2610">
        <v>62.7</v>
      </c>
      <c r="E2610">
        <v>55</v>
      </c>
      <c r="F2610" t="s">
        <v>16</v>
      </c>
      <c r="G2610" t="s">
        <v>11</v>
      </c>
      <c r="H2610">
        <v>9230</v>
      </c>
      <c r="I2610">
        <f t="shared" si="440"/>
        <v>96.072888995803595</v>
      </c>
      <c r="J2610">
        <f t="shared" si="441"/>
        <v>3.965201701025912</v>
      </c>
      <c r="K2610">
        <f t="shared" si="442"/>
        <v>-1.0408763704854128E-2</v>
      </c>
      <c r="M2610">
        <f t="shared" si="443"/>
        <v>9537.4842181291442</v>
      </c>
      <c r="N2610">
        <f t="shared" si="444"/>
        <v>105.32725410863154</v>
      </c>
      <c r="O2610">
        <f t="shared" si="445"/>
        <v>4.192814813224504</v>
      </c>
      <c r="P2610">
        <f t="shared" si="446"/>
        <v>-4.0199257361177333E-3</v>
      </c>
      <c r="R2610">
        <f t="shared" si="447"/>
        <v>3.3313566427859612E-2</v>
      </c>
      <c r="S2610">
        <f t="shared" si="448"/>
        <v>9.6326499697871742E-2</v>
      </c>
      <c r="T2610">
        <f t="shared" si="449"/>
        <v>5.7402656752543503E-2</v>
      </c>
      <c r="U2610">
        <f t="shared" si="450"/>
        <v>0.6137941209825869</v>
      </c>
    </row>
    <row r="2611" spans="1:21" x14ac:dyDescent="0.55000000000000004">
      <c r="A2611">
        <v>1.5</v>
      </c>
      <c r="B2611" t="s">
        <v>23</v>
      </c>
      <c r="C2611" t="s">
        <v>12</v>
      </c>
      <c r="D2611">
        <v>62</v>
      </c>
      <c r="E2611">
        <v>56</v>
      </c>
      <c r="F2611" t="s">
        <v>10</v>
      </c>
      <c r="G2611" t="s">
        <v>11</v>
      </c>
      <c r="H2611">
        <v>9231</v>
      </c>
      <c r="I2611">
        <f t="shared" si="440"/>
        <v>96.0780932366999</v>
      </c>
      <c r="J2611">
        <f t="shared" si="441"/>
        <v>3.9652487509671208</v>
      </c>
      <c r="K2611">
        <f t="shared" si="442"/>
        <v>-1.04081998956451E-2</v>
      </c>
      <c r="M2611">
        <f t="shared" si="443"/>
        <v>8048.7191969644373</v>
      </c>
      <c r="N2611">
        <f t="shared" si="444"/>
        <v>93.214450064360989</v>
      </c>
      <c r="O2611">
        <f t="shared" si="445"/>
        <v>4.0104055588441891</v>
      </c>
      <c r="P2611">
        <f t="shared" si="446"/>
        <v>-7.90715824747849E-3</v>
      </c>
      <c r="R2611">
        <f t="shared" si="447"/>
        <v>0.12807721839839267</v>
      </c>
      <c r="S2611">
        <f t="shared" si="448"/>
        <v>2.9805370567502654E-2</v>
      </c>
      <c r="T2611">
        <f t="shared" si="449"/>
        <v>1.1388139991483415E-2</v>
      </c>
      <c r="U2611">
        <f t="shared" si="450"/>
        <v>0.2402953126614211</v>
      </c>
    </row>
    <row r="2612" spans="1:21" x14ac:dyDescent="0.55000000000000004">
      <c r="A2612">
        <v>1.52</v>
      </c>
      <c r="B2612" t="s">
        <v>23</v>
      </c>
      <c r="C2612" t="s">
        <v>12</v>
      </c>
      <c r="D2612">
        <v>61.1</v>
      </c>
      <c r="E2612">
        <v>59</v>
      </c>
      <c r="F2612" t="s">
        <v>10</v>
      </c>
      <c r="G2612" t="s">
        <v>11</v>
      </c>
      <c r="H2612">
        <v>9232</v>
      </c>
      <c r="I2612">
        <f t="shared" si="440"/>
        <v>96.083297195714508</v>
      </c>
      <c r="J2612">
        <f t="shared" si="441"/>
        <v>3.9652957958116564</v>
      </c>
      <c r="K2612">
        <f t="shared" si="442"/>
        <v>-1.0407636178045333E-2</v>
      </c>
      <c r="M2612">
        <f t="shared" si="443"/>
        <v>8178.1770248918037</v>
      </c>
      <c r="N2612">
        <f t="shared" si="444"/>
        <v>94.267737372558429</v>
      </c>
      <c r="O2612">
        <f t="shared" si="445"/>
        <v>4.0262672331381291</v>
      </c>
      <c r="P2612">
        <f t="shared" si="446"/>
        <v>-7.569138029099292E-3</v>
      </c>
      <c r="R2612">
        <f t="shared" si="447"/>
        <v>0.11414893577861744</v>
      </c>
      <c r="S2612">
        <f t="shared" si="448"/>
        <v>1.8895686098884791E-2</v>
      </c>
      <c r="T2612">
        <f t="shared" si="449"/>
        <v>1.5376264588098012E-2</v>
      </c>
      <c r="U2612">
        <f t="shared" si="450"/>
        <v>0.27273226123466798</v>
      </c>
    </row>
    <row r="2613" spans="1:21" x14ac:dyDescent="0.55000000000000004">
      <c r="A2613">
        <v>1.06</v>
      </c>
      <c r="B2613" t="s">
        <v>19</v>
      </c>
      <c r="C2613" t="s">
        <v>12</v>
      </c>
      <c r="D2613">
        <v>62.2</v>
      </c>
      <c r="E2613">
        <v>57</v>
      </c>
      <c r="F2613" t="s">
        <v>10</v>
      </c>
      <c r="G2613" t="s">
        <v>11</v>
      </c>
      <c r="H2613">
        <v>9235</v>
      </c>
      <c r="I2613">
        <f t="shared" si="440"/>
        <v>96.09890738192604</v>
      </c>
      <c r="J2613">
        <f t="shared" si="441"/>
        <v>3.9654368997762601</v>
      </c>
      <c r="K2613">
        <f t="shared" si="442"/>
        <v>-1.0405945574653606E-2</v>
      </c>
      <c r="M2613">
        <f t="shared" si="443"/>
        <v>5200.6469825623899</v>
      </c>
      <c r="N2613">
        <f t="shared" si="444"/>
        <v>70.042129284017321</v>
      </c>
      <c r="O2613">
        <f t="shared" si="445"/>
        <v>3.6614487243774985</v>
      </c>
      <c r="P2613">
        <f t="shared" si="446"/>
        <v>-1.5343603051820805E-2</v>
      </c>
      <c r="R2613">
        <f t="shared" si="447"/>
        <v>0.43685468515837683</v>
      </c>
      <c r="S2613">
        <f t="shared" si="448"/>
        <v>0.27114541473766424</v>
      </c>
      <c r="T2613">
        <f t="shared" si="449"/>
        <v>7.6659440833849471E-2</v>
      </c>
      <c r="U2613">
        <f t="shared" si="450"/>
        <v>0.47450348858196534</v>
      </c>
    </row>
    <row r="2614" spans="1:21" x14ac:dyDescent="0.55000000000000004">
      <c r="A2614">
        <v>1.56</v>
      </c>
      <c r="B2614" t="s">
        <v>15</v>
      </c>
      <c r="C2614" t="s">
        <v>20</v>
      </c>
      <c r="D2614">
        <v>60.3</v>
      </c>
      <c r="E2614">
        <v>59</v>
      </c>
      <c r="F2614" t="s">
        <v>10</v>
      </c>
      <c r="G2614" t="s">
        <v>11</v>
      </c>
      <c r="H2614">
        <v>9235</v>
      </c>
      <c r="I2614">
        <f t="shared" si="440"/>
        <v>96.09890738192604</v>
      </c>
      <c r="J2614">
        <f t="shared" si="441"/>
        <v>3.9654368997762601</v>
      </c>
      <c r="K2614">
        <f t="shared" si="442"/>
        <v>-1.0405945574653606E-2</v>
      </c>
      <c r="M2614">
        <f t="shared" si="443"/>
        <v>8437.0926807465348</v>
      </c>
      <c r="N2614">
        <f t="shared" si="444"/>
        <v>96.374311988953309</v>
      </c>
      <c r="O2614">
        <f t="shared" si="445"/>
        <v>4.0579905817260098</v>
      </c>
      <c r="P2614">
        <f t="shared" si="446"/>
        <v>-6.8930975923408994E-3</v>
      </c>
      <c r="R2614">
        <f t="shared" si="447"/>
        <v>8.6400359421057407E-2</v>
      </c>
      <c r="S2614">
        <f t="shared" si="448"/>
        <v>2.8658453517346285E-3</v>
      </c>
      <c r="T2614">
        <f t="shared" si="449"/>
        <v>2.334009701553233E-2</v>
      </c>
      <c r="U2614">
        <f t="shared" si="450"/>
        <v>0.33758085289905454</v>
      </c>
    </row>
    <row r="2615" spans="1:21" x14ac:dyDescent="0.55000000000000004">
      <c r="A2615">
        <v>1.54</v>
      </c>
      <c r="B2615" t="s">
        <v>27</v>
      </c>
      <c r="C2615" t="s">
        <v>9</v>
      </c>
      <c r="D2615">
        <v>62.1</v>
      </c>
      <c r="E2615">
        <v>55</v>
      </c>
      <c r="F2615" t="s">
        <v>10</v>
      </c>
      <c r="G2615" t="s">
        <v>11</v>
      </c>
      <c r="H2615">
        <v>9239</v>
      </c>
      <c r="I2615">
        <f t="shared" si="440"/>
        <v>96.11971701997463</v>
      </c>
      <c r="J2615">
        <f t="shared" si="441"/>
        <v>3.9656249671092429</v>
      </c>
      <c r="K2615">
        <f t="shared" si="442"/>
        <v>-1.0403692717823858E-2</v>
      </c>
      <c r="M2615">
        <f t="shared" si="443"/>
        <v>8307.6348528191702</v>
      </c>
      <c r="N2615">
        <f t="shared" si="444"/>
        <v>95.321024680755869</v>
      </c>
      <c r="O2615">
        <f t="shared" si="445"/>
        <v>4.042128907432069</v>
      </c>
      <c r="P2615">
        <f t="shared" si="446"/>
        <v>-7.2311178107200974E-3</v>
      </c>
      <c r="R2615">
        <f t="shared" si="447"/>
        <v>0.10080800380786122</v>
      </c>
      <c r="S2615">
        <f t="shared" si="448"/>
        <v>8.3093496733119224E-3</v>
      </c>
      <c r="T2615">
        <f t="shared" si="449"/>
        <v>1.9291773921474444E-2</v>
      </c>
      <c r="U2615">
        <f t="shared" si="450"/>
        <v>0.30494700229548583</v>
      </c>
    </row>
    <row r="2616" spans="1:21" x14ac:dyDescent="0.55000000000000004">
      <c r="A2616">
        <v>1.2</v>
      </c>
      <c r="B2616" t="s">
        <v>21</v>
      </c>
      <c r="C2616" t="s">
        <v>12</v>
      </c>
      <c r="D2616">
        <v>61.8</v>
      </c>
      <c r="E2616">
        <v>56</v>
      </c>
      <c r="F2616" t="s">
        <v>10</v>
      </c>
      <c r="G2616" t="s">
        <v>11</v>
      </c>
      <c r="H2616">
        <v>9462</v>
      </c>
      <c r="I2616">
        <f t="shared" si="440"/>
        <v>97.272812234457376</v>
      </c>
      <c r="J2616">
        <f t="shared" si="441"/>
        <v>3.9759829437125465</v>
      </c>
      <c r="K2616">
        <f t="shared" si="442"/>
        <v>-1.0280364852510819E-2</v>
      </c>
      <c r="M2616">
        <f t="shared" si="443"/>
        <v>6106.8517780539496</v>
      </c>
      <c r="N2616">
        <f t="shared" si="444"/>
        <v>77.415140441399387</v>
      </c>
      <c r="O2616">
        <f t="shared" si="445"/>
        <v>3.7724804444350815</v>
      </c>
      <c r="P2616">
        <f t="shared" si="446"/>
        <v>-1.2977461523166433E-2</v>
      </c>
      <c r="R2616">
        <f t="shared" si="447"/>
        <v>0.35459186450497254</v>
      </c>
      <c r="S2616">
        <f t="shared" si="448"/>
        <v>0.20414411115404885</v>
      </c>
      <c r="T2616">
        <f t="shared" si="449"/>
        <v>5.1182940711371853E-2</v>
      </c>
      <c r="U2616">
        <f t="shared" si="450"/>
        <v>0.26235417802286365</v>
      </c>
    </row>
    <row r="2617" spans="1:21" x14ac:dyDescent="0.55000000000000004">
      <c r="A2617">
        <v>1.34</v>
      </c>
      <c r="B2617" t="s">
        <v>19</v>
      </c>
      <c r="C2617" t="s">
        <v>14</v>
      </c>
      <c r="D2617">
        <v>61.4</v>
      </c>
      <c r="E2617">
        <v>59</v>
      </c>
      <c r="F2617" t="s">
        <v>16</v>
      </c>
      <c r="G2617" t="s">
        <v>11</v>
      </c>
      <c r="H2617">
        <v>9464</v>
      </c>
      <c r="I2617">
        <f t="shared" si="440"/>
        <v>97.28309205612247</v>
      </c>
      <c r="J2617">
        <f t="shared" si="441"/>
        <v>3.9760747316198741</v>
      </c>
      <c r="K2617">
        <f t="shared" si="442"/>
        <v>-1.0279278535093247E-2</v>
      </c>
      <c r="M2617">
        <f t="shared" si="443"/>
        <v>7013.0565735455111</v>
      </c>
      <c r="N2617">
        <f t="shared" si="444"/>
        <v>84.788151598781468</v>
      </c>
      <c r="O2617">
        <f t="shared" si="445"/>
        <v>3.8835121644926649</v>
      </c>
      <c r="P2617">
        <f t="shared" si="446"/>
        <v>-1.0611319994512057E-2</v>
      </c>
      <c r="R2617">
        <f t="shared" si="447"/>
        <v>0.25897542544954449</v>
      </c>
      <c r="S2617">
        <f t="shared" si="448"/>
        <v>0.12843897324041356</v>
      </c>
      <c r="T2617">
        <f t="shared" si="449"/>
        <v>2.3279886162878721E-2</v>
      </c>
      <c r="U2617">
        <f t="shared" si="450"/>
        <v>3.2302019863089365E-2</v>
      </c>
    </row>
    <row r="2618" spans="1:21" x14ac:dyDescent="0.55000000000000004">
      <c r="A2618">
        <v>1.46</v>
      </c>
      <c r="B2618" t="s">
        <v>23</v>
      </c>
      <c r="C2618" t="s">
        <v>9</v>
      </c>
      <c r="D2618">
        <v>60.8</v>
      </c>
      <c r="E2618">
        <v>59</v>
      </c>
      <c r="F2618" t="s">
        <v>10</v>
      </c>
      <c r="G2618" t="s">
        <v>28</v>
      </c>
      <c r="H2618">
        <v>9464</v>
      </c>
      <c r="I2618">
        <f t="shared" si="440"/>
        <v>97.28309205612247</v>
      </c>
      <c r="J2618">
        <f t="shared" si="441"/>
        <v>3.9760747316198741</v>
      </c>
      <c r="K2618">
        <f t="shared" si="442"/>
        <v>-1.0279278535093247E-2</v>
      </c>
      <c r="M2618">
        <f t="shared" si="443"/>
        <v>7789.8035411097062</v>
      </c>
      <c r="N2618">
        <f t="shared" si="444"/>
        <v>91.107875447966109</v>
      </c>
      <c r="O2618">
        <f t="shared" si="445"/>
        <v>3.9786822102563075</v>
      </c>
      <c r="P2618">
        <f t="shared" si="446"/>
        <v>-8.5831986842368826E-3</v>
      </c>
      <c r="R2618">
        <f t="shared" si="447"/>
        <v>0.17690157004335311</v>
      </c>
      <c r="S2618">
        <f t="shared" si="448"/>
        <v>6.3476771529773005E-2</v>
      </c>
      <c r="T2618">
        <f t="shared" si="449"/>
        <v>6.5579215996554004E-4</v>
      </c>
      <c r="U2618">
        <f t="shared" si="450"/>
        <v>0.16499989226539413</v>
      </c>
    </row>
    <row r="2619" spans="1:21" x14ac:dyDescent="0.55000000000000004">
      <c r="A2619">
        <v>1.32</v>
      </c>
      <c r="B2619" t="s">
        <v>23</v>
      </c>
      <c r="C2619" t="s">
        <v>9</v>
      </c>
      <c r="D2619">
        <v>61.8</v>
      </c>
      <c r="E2619">
        <v>58</v>
      </c>
      <c r="F2619" t="s">
        <v>10</v>
      </c>
      <c r="G2619" t="s">
        <v>11</v>
      </c>
      <c r="H2619">
        <v>9465</v>
      </c>
      <c r="I2619">
        <f t="shared" si="440"/>
        <v>97.28823155962904</v>
      </c>
      <c r="J2619">
        <f t="shared" si="441"/>
        <v>3.9761206182998157</v>
      </c>
      <c r="K2619">
        <f t="shared" si="442"/>
        <v>-1.0278735505507558E-2</v>
      </c>
      <c r="M2619">
        <f t="shared" si="443"/>
        <v>6883.5987456181465</v>
      </c>
      <c r="N2619">
        <f t="shared" si="444"/>
        <v>83.734864290584028</v>
      </c>
      <c r="O2619">
        <f t="shared" si="445"/>
        <v>3.8676504901987245</v>
      </c>
      <c r="P2619">
        <f t="shared" si="446"/>
        <v>-1.0949340212891255E-2</v>
      </c>
      <c r="R2619">
        <f t="shared" si="447"/>
        <v>0.27273124716131575</v>
      </c>
      <c r="S2619">
        <f t="shared" si="448"/>
        <v>0.13931147736751698</v>
      </c>
      <c r="T2619">
        <f t="shared" si="449"/>
        <v>2.7280391747137901E-2</v>
      </c>
      <c r="U2619">
        <f t="shared" si="450"/>
        <v>6.5241946056922365E-2</v>
      </c>
    </row>
    <row r="2620" spans="1:21" x14ac:dyDescent="0.55000000000000004">
      <c r="A2620">
        <v>1.04</v>
      </c>
      <c r="B2620" t="s">
        <v>17</v>
      </c>
      <c r="C2620" t="s">
        <v>24</v>
      </c>
      <c r="D2620">
        <v>61.8</v>
      </c>
      <c r="E2620">
        <v>56</v>
      </c>
      <c r="F2620" t="s">
        <v>26</v>
      </c>
      <c r="G2620" t="s">
        <v>11</v>
      </c>
      <c r="H2620">
        <v>9466</v>
      </c>
      <c r="I2620">
        <f t="shared" si="440"/>
        <v>97.293370791642332</v>
      </c>
      <c r="J2620">
        <f t="shared" si="441"/>
        <v>3.976166500131975</v>
      </c>
      <c r="K2620">
        <f t="shared" si="442"/>
        <v>-1.0278192561973624E-2</v>
      </c>
      <c r="M2620">
        <f t="shared" si="443"/>
        <v>5071.1891546350253</v>
      </c>
      <c r="N2620">
        <f t="shared" si="444"/>
        <v>68.988841975819881</v>
      </c>
      <c r="O2620">
        <f t="shared" si="445"/>
        <v>3.6455870500835581</v>
      </c>
      <c r="P2620">
        <f t="shared" si="446"/>
        <v>-1.5681623270200003E-2</v>
      </c>
      <c r="R2620">
        <f t="shared" si="447"/>
        <v>0.46427327755809999</v>
      </c>
      <c r="S2620">
        <f t="shared" si="448"/>
        <v>0.29091939754495438</v>
      </c>
      <c r="T2620">
        <f t="shared" si="449"/>
        <v>8.3140243256273227E-2</v>
      </c>
      <c r="U2620">
        <f t="shared" si="450"/>
        <v>0.5257179874424156</v>
      </c>
    </row>
    <row r="2621" spans="1:21" x14ac:dyDescent="0.55000000000000004">
      <c r="A2621">
        <v>1.57</v>
      </c>
      <c r="B2621" t="s">
        <v>17</v>
      </c>
      <c r="C2621" t="s">
        <v>20</v>
      </c>
      <c r="D2621">
        <v>61.7</v>
      </c>
      <c r="E2621">
        <v>58</v>
      </c>
      <c r="F2621" t="s">
        <v>10</v>
      </c>
      <c r="G2621" t="s">
        <v>11</v>
      </c>
      <c r="H2621">
        <v>9467</v>
      </c>
      <c r="I2621">
        <f t="shared" si="440"/>
        <v>97.298509752205348</v>
      </c>
      <c r="J2621">
        <f t="shared" si="441"/>
        <v>3.9762123771173772</v>
      </c>
      <c r="K2621">
        <f t="shared" si="442"/>
        <v>-1.0277649704468718E-2</v>
      </c>
      <c r="M2621">
        <f t="shared" si="443"/>
        <v>8501.8215947102181</v>
      </c>
      <c r="N2621">
        <f t="shared" si="444"/>
        <v>96.900955643052043</v>
      </c>
      <c r="O2621">
        <f t="shared" si="445"/>
        <v>4.0659214188729802</v>
      </c>
      <c r="P2621">
        <f t="shared" si="446"/>
        <v>-6.7240874831513038E-3</v>
      </c>
      <c r="R2621">
        <f t="shared" si="447"/>
        <v>0.1019518754927413</v>
      </c>
      <c r="S2621">
        <f t="shared" si="448"/>
        <v>4.0859218724497853E-3</v>
      </c>
      <c r="T2621">
        <f t="shared" si="449"/>
        <v>2.256143114283023E-2</v>
      </c>
      <c r="U2621">
        <f t="shared" si="450"/>
        <v>0.34575630844592092</v>
      </c>
    </row>
    <row r="2622" spans="1:21" x14ac:dyDescent="0.55000000000000004">
      <c r="A2622">
        <v>1.51</v>
      </c>
      <c r="B2622" t="s">
        <v>27</v>
      </c>
      <c r="C2622" t="s">
        <v>14</v>
      </c>
      <c r="D2622">
        <v>60.8</v>
      </c>
      <c r="E2622">
        <v>60</v>
      </c>
      <c r="F2622" t="s">
        <v>16</v>
      </c>
      <c r="G2622" t="s">
        <v>11</v>
      </c>
      <c r="H2622">
        <v>9468</v>
      </c>
      <c r="I2622">
        <f t="shared" si="440"/>
        <v>97.303648441361133</v>
      </c>
      <c r="J2622">
        <f t="shared" si="441"/>
        <v>3.9762582492570453</v>
      </c>
      <c r="K2622">
        <f t="shared" si="442"/>
        <v>-1.0277106932970122E-2</v>
      </c>
      <c r="M2622">
        <f t="shared" si="443"/>
        <v>8113.4481109281205</v>
      </c>
      <c r="N2622">
        <f t="shared" si="444"/>
        <v>93.741093718459723</v>
      </c>
      <c r="O2622">
        <f t="shared" si="445"/>
        <v>4.0183363959911587</v>
      </c>
      <c r="P2622">
        <f t="shared" si="446"/>
        <v>-7.738148138288891E-3</v>
      </c>
      <c r="R2622">
        <f t="shared" si="447"/>
        <v>0.1430663169699915</v>
      </c>
      <c r="S2622">
        <f t="shared" si="448"/>
        <v>3.6612755841815538E-2</v>
      </c>
      <c r="T2622">
        <f t="shared" si="449"/>
        <v>1.0582347547968135E-2</v>
      </c>
      <c r="U2622">
        <f t="shared" si="450"/>
        <v>0.24704995396476456</v>
      </c>
    </row>
    <row r="2623" spans="1:21" x14ac:dyDescent="0.55000000000000004">
      <c r="A2623">
        <v>1.51</v>
      </c>
      <c r="B2623" t="s">
        <v>15</v>
      </c>
      <c r="C2623" t="s">
        <v>14</v>
      </c>
      <c r="D2623">
        <v>61.5</v>
      </c>
      <c r="E2623">
        <v>58</v>
      </c>
      <c r="F2623" t="s">
        <v>10</v>
      </c>
      <c r="G2623" t="s">
        <v>11</v>
      </c>
      <c r="H2623">
        <v>9468</v>
      </c>
      <c r="I2623">
        <f t="shared" si="440"/>
        <v>97.303648441361133</v>
      </c>
      <c r="J2623">
        <f t="shared" si="441"/>
        <v>3.9762582492570453</v>
      </c>
      <c r="K2623">
        <f t="shared" si="442"/>
        <v>-1.0277106932970122E-2</v>
      </c>
      <c r="M2623">
        <f t="shared" si="443"/>
        <v>8113.4481109281205</v>
      </c>
      <c r="N2623">
        <f t="shared" si="444"/>
        <v>93.741093718459723</v>
      </c>
      <c r="O2623">
        <f t="shared" si="445"/>
        <v>4.0183363959911587</v>
      </c>
      <c r="P2623">
        <f t="shared" si="446"/>
        <v>-7.738148138288891E-3</v>
      </c>
      <c r="R2623">
        <f t="shared" si="447"/>
        <v>0.1430663169699915</v>
      </c>
      <c r="S2623">
        <f t="shared" si="448"/>
        <v>3.6612755841815538E-2</v>
      </c>
      <c r="T2623">
        <f t="shared" si="449"/>
        <v>1.0582347547968135E-2</v>
      </c>
      <c r="U2623">
        <f t="shared" si="450"/>
        <v>0.24704995396476456</v>
      </c>
    </row>
    <row r="2624" spans="1:21" x14ac:dyDescent="0.55000000000000004">
      <c r="A2624">
        <v>1.51</v>
      </c>
      <c r="B2624" t="s">
        <v>15</v>
      </c>
      <c r="C2624" t="s">
        <v>14</v>
      </c>
      <c r="D2624">
        <v>62.5</v>
      </c>
      <c r="E2624">
        <v>60</v>
      </c>
      <c r="F2624" t="s">
        <v>10</v>
      </c>
      <c r="G2624" t="s">
        <v>11</v>
      </c>
      <c r="H2624">
        <v>9468</v>
      </c>
      <c r="I2624">
        <f t="shared" si="440"/>
        <v>97.303648441361133</v>
      </c>
      <c r="J2624">
        <f t="shared" si="441"/>
        <v>3.9762582492570453</v>
      </c>
      <c r="K2624">
        <f t="shared" si="442"/>
        <v>-1.0277106932970122E-2</v>
      </c>
      <c r="M2624">
        <f t="shared" si="443"/>
        <v>8113.4481109281205</v>
      </c>
      <c r="N2624">
        <f t="shared" si="444"/>
        <v>93.741093718459723</v>
      </c>
      <c r="O2624">
        <f t="shared" si="445"/>
        <v>4.0183363959911587</v>
      </c>
      <c r="P2624">
        <f t="shared" si="446"/>
        <v>-7.738148138288891E-3</v>
      </c>
      <c r="R2624">
        <f t="shared" si="447"/>
        <v>0.1430663169699915</v>
      </c>
      <c r="S2624">
        <f t="shared" si="448"/>
        <v>3.6612755841815538E-2</v>
      </c>
      <c r="T2624">
        <f t="shared" si="449"/>
        <v>1.0582347547968135E-2</v>
      </c>
      <c r="U2624">
        <f t="shared" si="450"/>
        <v>0.24704995396476456</v>
      </c>
    </row>
    <row r="2625" spans="1:21" x14ac:dyDescent="0.55000000000000004">
      <c r="A2625">
        <v>1.17</v>
      </c>
      <c r="B2625" t="s">
        <v>15</v>
      </c>
      <c r="C2625" t="s">
        <v>24</v>
      </c>
      <c r="D2625">
        <v>60.7</v>
      </c>
      <c r="E2625">
        <v>58</v>
      </c>
      <c r="F2625" t="s">
        <v>10</v>
      </c>
      <c r="G2625" t="s">
        <v>11</v>
      </c>
      <c r="H2625">
        <v>9468</v>
      </c>
      <c r="I2625">
        <f t="shared" si="440"/>
        <v>97.303648441361133</v>
      </c>
      <c r="J2625">
        <f t="shared" si="441"/>
        <v>3.9762582492570453</v>
      </c>
      <c r="K2625">
        <f t="shared" si="442"/>
        <v>-1.0277106932970122E-2</v>
      </c>
      <c r="M2625">
        <f t="shared" si="443"/>
        <v>5912.6650361629017</v>
      </c>
      <c r="N2625">
        <f t="shared" si="444"/>
        <v>75.835209479103241</v>
      </c>
      <c r="O2625">
        <f t="shared" si="445"/>
        <v>3.7486879329941711</v>
      </c>
      <c r="P2625">
        <f t="shared" si="446"/>
        <v>-1.348449185073523E-2</v>
      </c>
      <c r="R2625">
        <f t="shared" si="447"/>
        <v>0.37551066369213121</v>
      </c>
      <c r="S2625">
        <f t="shared" si="448"/>
        <v>0.2206334428990665</v>
      </c>
      <c r="T2625">
        <f t="shared" si="449"/>
        <v>5.723227768352198E-2</v>
      </c>
      <c r="U2625">
        <f t="shared" si="450"/>
        <v>0.31209025445434002</v>
      </c>
    </row>
    <row r="2626" spans="1:21" x14ac:dyDescent="0.55000000000000004">
      <c r="A2626">
        <v>1.7</v>
      </c>
      <c r="B2626" t="s">
        <v>23</v>
      </c>
      <c r="C2626" t="s">
        <v>14</v>
      </c>
      <c r="D2626">
        <v>62</v>
      </c>
      <c r="E2626">
        <v>56</v>
      </c>
      <c r="F2626" t="s">
        <v>16</v>
      </c>
      <c r="G2626" t="s">
        <v>11</v>
      </c>
      <c r="H2626">
        <v>9469</v>
      </c>
      <c r="I2626">
        <f t="shared" ref="I2626:I2689" si="451" xml:space="preserve"> SQRT(H2626)</f>
        <v>97.308786859152647</v>
      </c>
      <c r="J2626">
        <f t="shared" ref="J2626:J2691" si="452">LOG10(H2626)</f>
        <v>3.976304116552003</v>
      </c>
      <c r="K2626">
        <f t="shared" ref="K2626:K2691" si="453" xml:space="preserve"> (1/I2626)*-1</f>
        <v>-1.0276564247455133E-2</v>
      </c>
      <c r="M2626">
        <f t="shared" ref="M2626:M2691" si="454" xml:space="preserve"> INTERCEPT(Price,CaratSize) + A2626*SLOPE(Price,CaratSize)</f>
        <v>9343.2974762380945</v>
      </c>
      <c r="N2626">
        <f t="shared" ref="N2626:N2691" si="455" xml:space="preserve"> INTERCEPT(SqrtPrice,CaratSize) + A2626*SLOPE(SqrtPrice,CaratSize)</f>
        <v>103.74732314633539</v>
      </c>
      <c r="O2626">
        <f t="shared" ref="O2626:O2691" si="456" xml:space="preserve"> INTERCEPT(LogTenPrice,CaratSize) + A2626*SLOPE(LogTenPrice,CaratSize)</f>
        <v>4.1690223017835937</v>
      </c>
      <c r="P2626">
        <f t="shared" ref="P2626:P2691" si="457" xml:space="preserve"> INTERCEPT(NegRecPrice,CaratSize) + A2626*SLOPE(NegRecPrice,CaratSize)</f>
        <v>-4.5269560636865269E-3</v>
      </c>
      <c r="R2626">
        <f t="shared" ref="R2626:R2691" si="458" xml:space="preserve"> ABS((M2626-H2626)/H2626)</f>
        <v>1.3275163561295329E-2</v>
      </c>
      <c r="S2626">
        <f t="shared" ref="S2626:S2691" si="459" xml:space="preserve"> ABS((N2626-I2626)/I2626)</f>
        <v>6.6166031814804682E-2</v>
      </c>
      <c r="T2626">
        <f t="shared" ref="T2626:T2691" si="460" xml:space="preserve"> ABS((O2626-J2626)/J2626)</f>
        <v>4.8466661397796602E-2</v>
      </c>
      <c r="U2626">
        <f t="shared" ref="U2626:U2691" si="461" xml:space="preserve"> ABS((P2626-K2626)/K2626)</f>
        <v>0.55948739727797903</v>
      </c>
    </row>
    <row r="2627" spans="1:21" x14ac:dyDescent="0.55000000000000004">
      <c r="A2627">
        <v>1.1499999999999999</v>
      </c>
      <c r="B2627" t="s">
        <v>15</v>
      </c>
      <c r="C2627" t="s">
        <v>9</v>
      </c>
      <c r="D2627">
        <v>60.9</v>
      </c>
      <c r="E2627">
        <v>57</v>
      </c>
      <c r="F2627" t="s">
        <v>26</v>
      </c>
      <c r="G2627" t="s">
        <v>11</v>
      </c>
      <c r="H2627">
        <v>9470</v>
      </c>
      <c r="I2627">
        <f t="shared" si="451"/>
        <v>97.313925005622906</v>
      </c>
      <c r="J2627">
        <f t="shared" si="452"/>
        <v>3.9763499790032735</v>
      </c>
      <c r="K2627">
        <f t="shared" si="453"/>
        <v>-1.0276021647901047E-2</v>
      </c>
      <c r="M2627">
        <f t="shared" si="454"/>
        <v>5783.2072082355353</v>
      </c>
      <c r="N2627">
        <f t="shared" si="455"/>
        <v>74.781922170905801</v>
      </c>
      <c r="O2627">
        <f t="shared" si="456"/>
        <v>3.7328262587002303</v>
      </c>
      <c r="P2627">
        <f t="shared" si="457"/>
        <v>-1.3822512069114425E-2</v>
      </c>
      <c r="R2627">
        <f t="shared" si="458"/>
        <v>0.38931286079878191</v>
      </c>
      <c r="S2627">
        <f t="shared" si="459"/>
        <v>0.23153934890012073</v>
      </c>
      <c r="T2627">
        <f t="shared" si="460"/>
        <v>6.1243029810994075E-2</v>
      </c>
      <c r="U2627">
        <f t="shared" si="461"/>
        <v>0.34512290288311864</v>
      </c>
    </row>
    <row r="2628" spans="1:21" x14ac:dyDescent="0.55000000000000004">
      <c r="A2628">
        <v>1.5</v>
      </c>
      <c r="B2628" t="s">
        <v>17</v>
      </c>
      <c r="C2628" t="s">
        <v>14</v>
      </c>
      <c r="D2628">
        <v>60.8</v>
      </c>
      <c r="E2628">
        <v>60</v>
      </c>
      <c r="F2628" t="s">
        <v>10</v>
      </c>
      <c r="G2628" t="s">
        <v>11</v>
      </c>
      <c r="H2628">
        <v>9471</v>
      </c>
      <c r="I2628">
        <f t="shared" si="451"/>
        <v>97.319062880814883</v>
      </c>
      <c r="J2628">
        <f t="shared" si="452"/>
        <v>3.9763958366118799</v>
      </c>
      <c r="K2628">
        <f t="shared" si="453"/>
        <v>-1.0275479134285172E-2</v>
      </c>
      <c r="M2628">
        <f t="shared" si="454"/>
        <v>8048.7191969644373</v>
      </c>
      <c r="N2628">
        <f t="shared" si="455"/>
        <v>93.214450064360989</v>
      </c>
      <c r="O2628">
        <f t="shared" si="456"/>
        <v>4.0104055588441891</v>
      </c>
      <c r="P2628">
        <f t="shared" si="457"/>
        <v>-7.90715824747849E-3</v>
      </c>
      <c r="R2628">
        <f t="shared" si="458"/>
        <v>0.15017218910733426</v>
      </c>
      <c r="S2628">
        <f t="shared" si="459"/>
        <v>4.2176863349791482E-2</v>
      </c>
      <c r="T2628">
        <f t="shared" si="460"/>
        <v>8.5529015796595095E-3</v>
      </c>
      <c r="U2628">
        <f t="shared" si="461"/>
        <v>0.23048276930508677</v>
      </c>
    </row>
    <row r="2629" spans="1:21" x14ac:dyDescent="0.55000000000000004">
      <c r="A2629">
        <v>1.26</v>
      </c>
      <c r="B2629" t="s">
        <v>21</v>
      </c>
      <c r="C2629" t="s">
        <v>12</v>
      </c>
      <c r="D2629">
        <v>61.9</v>
      </c>
      <c r="E2629">
        <v>58</v>
      </c>
      <c r="F2629" t="s">
        <v>10</v>
      </c>
      <c r="G2629" t="s">
        <v>11</v>
      </c>
      <c r="H2629">
        <v>9472</v>
      </c>
      <c r="I2629">
        <f t="shared" si="451"/>
        <v>97.324200484771509</v>
      </c>
      <c r="J2629">
        <f t="shared" si="452"/>
        <v>3.9764416893788446</v>
      </c>
      <c r="K2629">
        <f t="shared" si="453"/>
        <v>-1.0274936706584831E-2</v>
      </c>
      <c r="M2629">
        <f t="shared" si="454"/>
        <v>6495.2252618360471</v>
      </c>
      <c r="N2629">
        <f t="shared" si="455"/>
        <v>80.575002365991708</v>
      </c>
      <c r="O2629">
        <f t="shared" si="456"/>
        <v>3.820065467316903</v>
      </c>
      <c r="P2629">
        <f t="shared" si="457"/>
        <v>-1.1963400868028846E-2</v>
      </c>
      <c r="R2629">
        <f t="shared" si="458"/>
        <v>0.31427098164737677</v>
      </c>
      <c r="S2629">
        <f t="shared" si="459"/>
        <v>0.1720969505565122</v>
      </c>
      <c r="T2629">
        <f t="shared" si="460"/>
        <v>3.932566708563226E-2</v>
      </c>
      <c r="U2629">
        <f t="shared" si="461"/>
        <v>0.16432842455972893</v>
      </c>
    </row>
    <row r="2630" spans="1:21" x14ac:dyDescent="0.55000000000000004">
      <c r="A2630">
        <v>1.56</v>
      </c>
      <c r="B2630" t="s">
        <v>17</v>
      </c>
      <c r="C2630" t="s">
        <v>14</v>
      </c>
      <c r="D2630">
        <v>60.7</v>
      </c>
      <c r="E2630">
        <v>59</v>
      </c>
      <c r="F2630" t="s">
        <v>10</v>
      </c>
      <c r="G2630" t="s">
        <v>11</v>
      </c>
      <c r="H2630">
        <v>9472</v>
      </c>
      <c r="I2630">
        <f t="shared" si="451"/>
        <v>97.324200484771509</v>
      </c>
      <c r="J2630">
        <f t="shared" si="452"/>
        <v>3.9764416893788446</v>
      </c>
      <c r="K2630">
        <f t="shared" si="453"/>
        <v>-1.0274936706584831E-2</v>
      </c>
      <c r="M2630">
        <f t="shared" si="454"/>
        <v>8437.0926807465348</v>
      </c>
      <c r="N2630">
        <f t="shared" si="455"/>
        <v>96.374311988953309</v>
      </c>
      <c r="O2630">
        <f t="shared" si="456"/>
        <v>4.0579905817260098</v>
      </c>
      <c r="P2630">
        <f t="shared" si="457"/>
        <v>-6.8930975923408994E-3</v>
      </c>
      <c r="R2630">
        <f t="shared" si="458"/>
        <v>0.10925964096848238</v>
      </c>
      <c r="S2630">
        <f t="shared" si="459"/>
        <v>9.7600441728450792E-3</v>
      </c>
      <c r="T2630">
        <f t="shared" si="460"/>
        <v>2.0508006584123679E-2</v>
      </c>
      <c r="U2630">
        <f t="shared" si="461"/>
        <v>0.32913478796191847</v>
      </c>
    </row>
    <row r="2631" spans="1:21" x14ac:dyDescent="0.55000000000000004">
      <c r="A2631">
        <v>1.5</v>
      </c>
      <c r="B2631" t="s">
        <v>8</v>
      </c>
      <c r="C2631" t="s">
        <v>14</v>
      </c>
      <c r="D2631">
        <v>58.2</v>
      </c>
      <c r="E2631">
        <v>65</v>
      </c>
      <c r="F2631" t="s">
        <v>22</v>
      </c>
      <c r="G2631" t="s">
        <v>11</v>
      </c>
      <c r="H2631">
        <v>9474</v>
      </c>
      <c r="I2631">
        <f t="shared" si="451"/>
        <v>97.334474879150605</v>
      </c>
      <c r="J2631">
        <f t="shared" si="452"/>
        <v>3.9765333803919378</v>
      </c>
      <c r="K2631">
        <f t="shared" si="453"/>
        <v>-1.0273852108840046E-2</v>
      </c>
      <c r="M2631">
        <f t="shared" si="454"/>
        <v>8048.7191969644373</v>
      </c>
      <c r="N2631">
        <f t="shared" si="455"/>
        <v>93.214450064360989</v>
      </c>
      <c r="O2631">
        <f t="shared" si="456"/>
        <v>4.0104055588441891</v>
      </c>
      <c r="P2631">
        <f t="shared" si="457"/>
        <v>-7.90715824747849E-3</v>
      </c>
      <c r="R2631">
        <f t="shared" si="458"/>
        <v>0.1504412922773446</v>
      </c>
      <c r="S2631">
        <f t="shared" si="459"/>
        <v>4.2328525631899622E-2</v>
      </c>
      <c r="T2631">
        <f t="shared" si="460"/>
        <v>8.5180168785387606E-3</v>
      </c>
      <c r="U2631">
        <f t="shared" si="461"/>
        <v>0.23036090419533636</v>
      </c>
    </row>
    <row r="2632" spans="1:21" x14ac:dyDescent="0.55000000000000004">
      <c r="A2632">
        <v>1</v>
      </c>
      <c r="B2632" t="s">
        <v>19</v>
      </c>
      <c r="C2632" t="s">
        <v>18</v>
      </c>
      <c r="D2632">
        <v>61</v>
      </c>
      <c r="E2632">
        <v>58</v>
      </c>
      <c r="F2632" t="s">
        <v>16</v>
      </c>
      <c r="G2632" t="s">
        <v>11</v>
      </c>
      <c r="H2632">
        <v>9475</v>
      </c>
      <c r="I2632">
        <f t="shared" si="451"/>
        <v>97.339611669658922</v>
      </c>
      <c r="J2632">
        <f t="shared" si="452"/>
        <v>3.9765792186401101</v>
      </c>
      <c r="K2632">
        <f t="shared" si="453"/>
        <v>-1.0273309938750282E-2</v>
      </c>
      <c r="M2632">
        <f t="shared" si="454"/>
        <v>4812.2734987802924</v>
      </c>
      <c r="N2632">
        <f t="shared" si="455"/>
        <v>66.882267359425001</v>
      </c>
      <c r="O2632">
        <f t="shared" si="456"/>
        <v>3.6138637014956769</v>
      </c>
      <c r="P2632">
        <f t="shared" si="457"/>
        <v>-1.6357663706958396E-2</v>
      </c>
      <c r="R2632">
        <f t="shared" si="458"/>
        <v>0.49210833785959973</v>
      </c>
      <c r="S2632">
        <f t="shared" si="459"/>
        <v>0.31289773801026549</v>
      </c>
      <c r="T2632">
        <f t="shared" si="460"/>
        <v>9.1212948919567285E-2</v>
      </c>
      <c r="U2632">
        <f t="shared" si="461"/>
        <v>0.59224863305820385</v>
      </c>
    </row>
    <row r="2633" spans="1:21" x14ac:dyDescent="0.55000000000000004">
      <c r="A2633">
        <v>1.64</v>
      </c>
      <c r="B2633" t="s">
        <v>23</v>
      </c>
      <c r="C2633" t="s">
        <v>14</v>
      </c>
      <c r="D2633">
        <v>61.9</v>
      </c>
      <c r="E2633">
        <v>57</v>
      </c>
      <c r="F2633" t="s">
        <v>26</v>
      </c>
      <c r="G2633" t="s">
        <v>11</v>
      </c>
      <c r="H2633">
        <v>9476</v>
      </c>
      <c r="I2633">
        <f t="shared" si="451"/>
        <v>97.344748189103655</v>
      </c>
      <c r="J2633">
        <f t="shared" si="452"/>
        <v>3.9766250520507276</v>
      </c>
      <c r="K2633">
        <f t="shared" si="453"/>
        <v>-1.0272767854485401E-2</v>
      </c>
      <c r="M2633">
        <f t="shared" si="454"/>
        <v>8954.923992455997</v>
      </c>
      <c r="N2633">
        <f t="shared" si="455"/>
        <v>100.58746122174307</v>
      </c>
      <c r="O2633">
        <f t="shared" si="456"/>
        <v>4.1214372789017713</v>
      </c>
      <c r="P2633">
        <f t="shared" si="457"/>
        <v>-5.5410167188241176E-3</v>
      </c>
      <c r="R2633">
        <f t="shared" si="458"/>
        <v>5.4989025701140039E-2</v>
      </c>
      <c r="S2633">
        <f t="shared" si="459"/>
        <v>3.3311638203019051E-2</v>
      </c>
      <c r="T2633">
        <f t="shared" si="460"/>
        <v>3.641586142911931E-2</v>
      </c>
      <c r="U2633">
        <f t="shared" si="461"/>
        <v>0.46061112279445288</v>
      </c>
    </row>
    <row r="2634" spans="1:21" x14ac:dyDescent="0.55000000000000004">
      <c r="A2634">
        <v>1.24</v>
      </c>
      <c r="B2634" t="s">
        <v>17</v>
      </c>
      <c r="C2634" t="s">
        <v>18</v>
      </c>
      <c r="D2634">
        <v>62.5</v>
      </c>
      <c r="E2634">
        <v>58</v>
      </c>
      <c r="F2634" t="s">
        <v>16</v>
      </c>
      <c r="G2634" t="s">
        <v>11</v>
      </c>
      <c r="H2634">
        <v>9480</v>
      </c>
      <c r="I2634">
        <f t="shared" si="451"/>
        <v>97.365291557104683</v>
      </c>
      <c r="J2634">
        <f t="shared" si="452"/>
        <v>3.976808337338066</v>
      </c>
      <c r="K2634">
        <f t="shared" si="453"/>
        <v>-1.0270600375222013E-2</v>
      </c>
      <c r="M2634">
        <f t="shared" si="454"/>
        <v>6365.7674339086825</v>
      </c>
      <c r="N2634">
        <f t="shared" si="455"/>
        <v>79.521715057794268</v>
      </c>
      <c r="O2634">
        <f t="shared" si="456"/>
        <v>3.8042037930229626</v>
      </c>
      <c r="P2634">
        <f t="shared" si="457"/>
        <v>-1.230142108640804E-2</v>
      </c>
      <c r="R2634">
        <f t="shared" si="458"/>
        <v>0.32850554494634149</v>
      </c>
      <c r="S2634">
        <f t="shared" si="459"/>
        <v>0.18326424348912024</v>
      </c>
      <c r="T2634">
        <f t="shared" si="460"/>
        <v>4.3402781746992303E-2</v>
      </c>
      <c r="U2634">
        <f t="shared" si="461"/>
        <v>0.19773145064483427</v>
      </c>
    </row>
    <row r="2635" spans="1:21" x14ac:dyDescent="0.55000000000000004">
      <c r="A2635">
        <v>1.03</v>
      </c>
      <c r="B2635" t="s">
        <v>21</v>
      </c>
      <c r="C2635" t="s">
        <v>18</v>
      </c>
      <c r="D2635">
        <v>59</v>
      </c>
      <c r="E2635">
        <v>58</v>
      </c>
      <c r="F2635" t="s">
        <v>10</v>
      </c>
      <c r="G2635" t="s">
        <v>11</v>
      </c>
      <c r="H2635">
        <v>9482</v>
      </c>
      <c r="I2635">
        <f t="shared" si="451"/>
        <v>97.375561615838706</v>
      </c>
      <c r="J2635">
        <f t="shared" si="452"/>
        <v>3.9768999509829377</v>
      </c>
      <c r="K2635">
        <f t="shared" si="453"/>
        <v>-1.0269517149951351E-2</v>
      </c>
      <c r="M2635">
        <f t="shared" si="454"/>
        <v>5006.460240671342</v>
      </c>
      <c r="N2635">
        <f t="shared" si="455"/>
        <v>68.462198321721161</v>
      </c>
      <c r="O2635">
        <f t="shared" si="456"/>
        <v>3.6376562129365877</v>
      </c>
      <c r="P2635">
        <f t="shared" si="457"/>
        <v>-1.5850633379389602E-2</v>
      </c>
      <c r="R2635">
        <f t="shared" si="458"/>
        <v>0.47200377128545223</v>
      </c>
      <c r="S2635">
        <f t="shared" si="459"/>
        <v>0.29692628021171397</v>
      </c>
      <c r="T2635">
        <f t="shared" si="460"/>
        <v>8.5303563636923249E-2</v>
      </c>
      <c r="U2635">
        <f t="shared" si="461"/>
        <v>0.54346432728482186</v>
      </c>
    </row>
    <row r="2636" spans="1:21" x14ac:dyDescent="0.55000000000000004">
      <c r="A2636">
        <v>1.62</v>
      </c>
      <c r="B2636" t="s">
        <v>23</v>
      </c>
      <c r="C2636" t="s">
        <v>14</v>
      </c>
      <c r="D2636">
        <v>60.3</v>
      </c>
      <c r="E2636">
        <v>60</v>
      </c>
      <c r="F2636" t="s">
        <v>10</v>
      </c>
      <c r="G2636" t="s">
        <v>11</v>
      </c>
      <c r="H2636">
        <v>9482</v>
      </c>
      <c r="I2636">
        <f t="shared" si="451"/>
        <v>97.375561615838706</v>
      </c>
      <c r="J2636">
        <f t="shared" si="452"/>
        <v>3.9768999509829377</v>
      </c>
      <c r="K2636">
        <f t="shared" si="453"/>
        <v>-1.0269517149951351E-2</v>
      </c>
      <c r="M2636">
        <f t="shared" si="454"/>
        <v>8825.4661645286324</v>
      </c>
      <c r="N2636">
        <f t="shared" si="455"/>
        <v>99.534173913545629</v>
      </c>
      <c r="O2636">
        <f t="shared" si="456"/>
        <v>4.1055756046078313</v>
      </c>
      <c r="P2636">
        <f t="shared" si="457"/>
        <v>-5.8790369372033122E-3</v>
      </c>
      <c r="R2636">
        <f t="shared" si="458"/>
        <v>6.9240016396474119E-2</v>
      </c>
      <c r="S2636">
        <f t="shared" si="459"/>
        <v>2.2167906011397145E-2</v>
      </c>
      <c r="T2636">
        <f t="shared" si="460"/>
        <v>3.2355768365027619E-2</v>
      </c>
      <c r="U2636">
        <f t="shared" si="461"/>
        <v>0.42752547647956723</v>
      </c>
    </row>
    <row r="2637" spans="1:21" x14ac:dyDescent="0.55000000000000004">
      <c r="A2637">
        <v>1.21</v>
      </c>
      <c r="B2637" t="s">
        <v>17</v>
      </c>
      <c r="C2637" t="s">
        <v>24</v>
      </c>
      <c r="D2637">
        <v>62</v>
      </c>
      <c r="E2637">
        <v>61</v>
      </c>
      <c r="F2637" t="s">
        <v>16</v>
      </c>
      <c r="G2637" t="s">
        <v>11</v>
      </c>
      <c r="H2637">
        <v>9483</v>
      </c>
      <c r="I2637">
        <f t="shared" si="451"/>
        <v>97.380696239039082</v>
      </c>
      <c r="J2637">
        <f t="shared" si="452"/>
        <v>3.976945750559242</v>
      </c>
      <c r="K2637">
        <f t="shared" si="453"/>
        <v>-1.0268975665827173E-2</v>
      </c>
      <c r="M2637">
        <f t="shared" si="454"/>
        <v>6171.5806920176328</v>
      </c>
      <c r="N2637">
        <f t="shared" si="455"/>
        <v>77.941784095498122</v>
      </c>
      <c r="O2637">
        <f t="shared" si="456"/>
        <v>3.7804112815820519</v>
      </c>
      <c r="P2637">
        <f t="shared" si="457"/>
        <v>-1.2808451413976837E-2</v>
      </c>
      <c r="R2637">
        <f t="shared" si="458"/>
        <v>0.34919532932430319</v>
      </c>
      <c r="S2637">
        <f t="shared" si="459"/>
        <v>0.19961771577217444</v>
      </c>
      <c r="T2637">
        <f t="shared" si="460"/>
        <v>4.9418443525299109E-2</v>
      </c>
      <c r="U2637">
        <f t="shared" si="461"/>
        <v>0.24729591643696902</v>
      </c>
    </row>
    <row r="2638" spans="1:21" x14ac:dyDescent="0.55000000000000004">
      <c r="A2638">
        <v>0.83</v>
      </c>
      <c r="B2638" t="s">
        <v>19</v>
      </c>
      <c r="C2638" t="s">
        <v>25</v>
      </c>
      <c r="D2638">
        <v>61.9</v>
      </c>
      <c r="E2638">
        <v>55</v>
      </c>
      <c r="F2638" t="s">
        <v>26</v>
      </c>
      <c r="G2638" t="s">
        <v>11</v>
      </c>
      <c r="H2638">
        <v>9484</v>
      </c>
      <c r="I2638">
        <f t="shared" si="451"/>
        <v>97.385830591518811</v>
      </c>
      <c r="J2638">
        <f t="shared" si="452"/>
        <v>3.9769915453061504</v>
      </c>
      <c r="K2638">
        <f t="shared" si="453"/>
        <v>-1.0268434267346985E-2</v>
      </c>
      <c r="M2638">
        <f t="shared" si="454"/>
        <v>3711.8819613976834</v>
      </c>
      <c r="N2638">
        <f t="shared" si="455"/>
        <v>57.92932523974676</v>
      </c>
      <c r="O2638">
        <f t="shared" si="456"/>
        <v>3.4790394699971832</v>
      </c>
      <c r="P2638">
        <f t="shared" si="457"/>
        <v>-1.9230835563181566E-2</v>
      </c>
      <c r="R2638">
        <f t="shared" si="458"/>
        <v>0.60861641064975924</v>
      </c>
      <c r="S2638">
        <f t="shared" si="459"/>
        <v>0.40515653162389581</v>
      </c>
      <c r="T2638">
        <f t="shared" si="460"/>
        <v>0.12520823080367768</v>
      </c>
      <c r="U2638">
        <f t="shared" si="461"/>
        <v>0.8728108942893551</v>
      </c>
    </row>
    <row r="2639" spans="1:21" x14ac:dyDescent="0.55000000000000004">
      <c r="A2639">
        <v>1.6</v>
      </c>
      <c r="B2639" t="s">
        <v>23</v>
      </c>
      <c r="C2639" t="s">
        <v>12</v>
      </c>
      <c r="D2639">
        <v>60.6</v>
      </c>
      <c r="E2639">
        <v>58</v>
      </c>
      <c r="F2639" t="s">
        <v>10</v>
      </c>
      <c r="G2639" t="s">
        <v>11</v>
      </c>
      <c r="H2639">
        <v>9486</v>
      </c>
      <c r="I2639">
        <f t="shared" si="451"/>
        <v>97.396098484487567</v>
      </c>
      <c r="J2639">
        <f t="shared" si="452"/>
        <v>3.9770831203158528</v>
      </c>
      <c r="K2639">
        <f t="shared" si="453"/>
        <v>-1.0267351727228289E-2</v>
      </c>
      <c r="M2639">
        <f t="shared" si="454"/>
        <v>8696.0083366012677</v>
      </c>
      <c r="N2639">
        <f t="shared" si="455"/>
        <v>98.480886605348189</v>
      </c>
      <c r="O2639">
        <f t="shared" si="456"/>
        <v>4.0897139303138914</v>
      </c>
      <c r="P2639">
        <f t="shared" si="457"/>
        <v>-6.2170571555825067E-3</v>
      </c>
      <c r="R2639">
        <f t="shared" si="458"/>
        <v>8.327974524549149E-2</v>
      </c>
      <c r="S2639">
        <f t="shared" si="459"/>
        <v>1.1137901186395042E-2</v>
      </c>
      <c r="T2639">
        <f t="shared" si="460"/>
        <v>2.8319953742654922E-2</v>
      </c>
      <c r="U2639">
        <f t="shared" si="461"/>
        <v>0.39448288899119799</v>
      </c>
    </row>
    <row r="2640" spans="1:21" x14ac:dyDescent="0.55000000000000004">
      <c r="A2640">
        <v>1</v>
      </c>
      <c r="B2640" t="s">
        <v>19</v>
      </c>
      <c r="C2640" t="s">
        <v>18</v>
      </c>
      <c r="D2640">
        <v>61.9</v>
      </c>
      <c r="E2640">
        <v>53</v>
      </c>
      <c r="F2640" t="s">
        <v>10</v>
      </c>
      <c r="G2640" t="s">
        <v>11</v>
      </c>
      <c r="H2640">
        <v>9488</v>
      </c>
      <c r="I2640">
        <f t="shared" si="451"/>
        <v>97.406365295087369</v>
      </c>
      <c r="J2640">
        <f t="shared" si="452"/>
        <v>3.9771746760201876</v>
      </c>
      <c r="K2640">
        <f t="shared" si="453"/>
        <v>-1.0266269529414772E-2</v>
      </c>
      <c r="M2640">
        <f t="shared" si="454"/>
        <v>4812.2734987802924</v>
      </c>
      <c r="N2640">
        <f t="shared" si="455"/>
        <v>66.882267359425001</v>
      </c>
      <c r="O2640">
        <f t="shared" si="456"/>
        <v>3.6138637014956769</v>
      </c>
      <c r="P2640">
        <f t="shared" si="457"/>
        <v>-1.6357663706958396E-2</v>
      </c>
      <c r="R2640">
        <f t="shared" si="458"/>
        <v>0.49280422651978367</v>
      </c>
      <c r="S2640">
        <f t="shared" si="459"/>
        <v>0.31336861654976295</v>
      </c>
      <c r="T2640">
        <f t="shared" si="460"/>
        <v>9.134901132581448E-2</v>
      </c>
      <c r="U2640">
        <f t="shared" si="461"/>
        <v>0.59334056641418254</v>
      </c>
    </row>
    <row r="2641" spans="1:21" x14ac:dyDescent="0.55000000000000004">
      <c r="A2641">
        <v>1.51</v>
      </c>
      <c r="B2641" t="s">
        <v>21</v>
      </c>
      <c r="C2641" t="s">
        <v>20</v>
      </c>
      <c r="D2641">
        <v>60.7</v>
      </c>
      <c r="E2641">
        <v>56</v>
      </c>
      <c r="F2641" t="s">
        <v>26</v>
      </c>
      <c r="G2641" t="s">
        <v>11</v>
      </c>
      <c r="H2641">
        <v>9717</v>
      </c>
      <c r="I2641">
        <f t="shared" si="451"/>
        <v>98.574844661302919</v>
      </c>
      <c r="J2641">
        <f t="shared" si="452"/>
        <v>3.9875322027298394</v>
      </c>
      <c r="K2641">
        <f t="shared" si="453"/>
        <v>-1.0144575965967162E-2</v>
      </c>
      <c r="M2641">
        <f t="shared" si="454"/>
        <v>8113.4481109281205</v>
      </c>
      <c r="N2641">
        <f t="shared" si="455"/>
        <v>93.741093718459723</v>
      </c>
      <c r="O2641">
        <f t="shared" si="456"/>
        <v>4.0183363959911587</v>
      </c>
      <c r="P2641">
        <f t="shared" si="457"/>
        <v>-7.738148138288891E-3</v>
      </c>
      <c r="R2641">
        <f t="shared" si="458"/>
        <v>0.16502540795223625</v>
      </c>
      <c r="S2641">
        <f t="shared" si="459"/>
        <v>4.9036353640238194E-2</v>
      </c>
      <c r="T2641">
        <f t="shared" si="460"/>
        <v>7.7251271451126754E-3</v>
      </c>
      <c r="U2641">
        <f t="shared" si="461"/>
        <v>0.23721324930202217</v>
      </c>
    </row>
    <row r="2642" spans="1:21" x14ac:dyDescent="0.55000000000000004">
      <c r="A2642">
        <v>1.51</v>
      </c>
      <c r="B2642" t="s">
        <v>21</v>
      </c>
      <c r="C2642" t="s">
        <v>20</v>
      </c>
      <c r="D2642">
        <v>59.9</v>
      </c>
      <c r="E2642">
        <v>60</v>
      </c>
      <c r="F2642" t="s">
        <v>10</v>
      </c>
      <c r="G2642" t="s">
        <v>11</v>
      </c>
      <c r="H2642">
        <v>9717</v>
      </c>
      <c r="I2642">
        <f t="shared" si="451"/>
        <v>98.574844661302919</v>
      </c>
      <c r="J2642">
        <f t="shared" si="452"/>
        <v>3.9875322027298394</v>
      </c>
      <c r="K2642">
        <f t="shared" si="453"/>
        <v>-1.0144575965967162E-2</v>
      </c>
      <c r="M2642">
        <f t="shared" si="454"/>
        <v>8113.4481109281205</v>
      </c>
      <c r="N2642">
        <f t="shared" si="455"/>
        <v>93.741093718459723</v>
      </c>
      <c r="O2642">
        <f t="shared" si="456"/>
        <v>4.0183363959911587</v>
      </c>
      <c r="P2642">
        <f t="shared" si="457"/>
        <v>-7.738148138288891E-3</v>
      </c>
      <c r="R2642">
        <f t="shared" si="458"/>
        <v>0.16502540795223625</v>
      </c>
      <c r="S2642">
        <f t="shared" si="459"/>
        <v>4.9036353640238194E-2</v>
      </c>
      <c r="T2642">
        <f t="shared" si="460"/>
        <v>7.7251271451126754E-3</v>
      </c>
      <c r="U2642">
        <f t="shared" si="461"/>
        <v>0.23721324930202217</v>
      </c>
    </row>
    <row r="2643" spans="1:21" x14ac:dyDescent="0.55000000000000004">
      <c r="A2643">
        <v>1.5</v>
      </c>
      <c r="B2643" t="s">
        <v>17</v>
      </c>
      <c r="C2643" t="s">
        <v>14</v>
      </c>
      <c r="D2643">
        <v>62.9</v>
      </c>
      <c r="E2643">
        <v>56</v>
      </c>
      <c r="F2643" t="s">
        <v>16</v>
      </c>
      <c r="G2643" t="s">
        <v>11</v>
      </c>
      <c r="H2643">
        <v>9718</v>
      </c>
      <c r="I2643">
        <f t="shared" si="451"/>
        <v>98.579916818792256</v>
      </c>
      <c r="J2643">
        <f t="shared" si="452"/>
        <v>3.9875768947269874</v>
      </c>
      <c r="K2643">
        <f t="shared" si="453"/>
        <v>-1.0144054004815009E-2</v>
      </c>
      <c r="M2643">
        <f t="shared" si="454"/>
        <v>8048.7191969644373</v>
      </c>
      <c r="N2643">
        <f t="shared" si="455"/>
        <v>93.214450064360989</v>
      </c>
      <c r="O2643">
        <f t="shared" si="456"/>
        <v>4.0104055588441891</v>
      </c>
      <c r="P2643">
        <f t="shared" si="457"/>
        <v>-7.90715824747849E-3</v>
      </c>
      <c r="R2643">
        <f t="shared" si="458"/>
        <v>0.17177205217488811</v>
      </c>
      <c r="S2643">
        <f t="shared" si="459"/>
        <v>5.4427584517990284E-2</v>
      </c>
      <c r="T2643">
        <f t="shared" si="460"/>
        <v>5.7249464323533075E-3</v>
      </c>
      <c r="U2643">
        <f t="shared" si="461"/>
        <v>0.22051299769054333</v>
      </c>
    </row>
    <row r="2644" spans="1:21" x14ac:dyDescent="0.55000000000000004">
      <c r="A2644">
        <v>1.51</v>
      </c>
      <c r="B2644" t="s">
        <v>8</v>
      </c>
      <c r="C2644" t="s">
        <v>20</v>
      </c>
      <c r="D2644">
        <v>59.8</v>
      </c>
      <c r="E2644">
        <v>59</v>
      </c>
      <c r="F2644" t="s">
        <v>16</v>
      </c>
      <c r="G2644" t="s">
        <v>11</v>
      </c>
      <c r="H2644">
        <v>9720</v>
      </c>
      <c r="I2644">
        <f t="shared" si="451"/>
        <v>98.590060350929903</v>
      </c>
      <c r="J2644">
        <f t="shared" si="452"/>
        <v>3.9876662649262746</v>
      </c>
      <c r="K2644">
        <f t="shared" si="453"/>
        <v>-1.0143010324169742E-2</v>
      </c>
      <c r="M2644">
        <f t="shared" si="454"/>
        <v>8113.4481109281205</v>
      </c>
      <c r="N2644">
        <f t="shared" si="455"/>
        <v>93.741093718459723</v>
      </c>
      <c r="O2644">
        <f t="shared" si="456"/>
        <v>4.0183363959911587</v>
      </c>
      <c r="P2644">
        <f t="shared" si="457"/>
        <v>-7.738148138288891E-3</v>
      </c>
      <c r="R2644">
        <f t="shared" si="458"/>
        <v>0.16528311615965838</v>
      </c>
      <c r="S2644">
        <f t="shared" si="459"/>
        <v>4.9183118614699629E-2</v>
      </c>
      <c r="T2644">
        <f t="shared" si="460"/>
        <v>7.6912482207061204E-3</v>
      </c>
      <c r="U2644">
        <f t="shared" si="461"/>
        <v>0.23709550804166235</v>
      </c>
    </row>
    <row r="2645" spans="1:21" x14ac:dyDescent="0.55000000000000004">
      <c r="A2645">
        <v>0.95</v>
      </c>
      <c r="B2645" t="s">
        <v>21</v>
      </c>
      <c r="C2645" t="s">
        <v>9</v>
      </c>
      <c r="D2645">
        <v>60.5</v>
      </c>
      <c r="E2645">
        <v>57</v>
      </c>
      <c r="F2645" t="s">
        <v>26</v>
      </c>
      <c r="G2645" t="s">
        <v>11</v>
      </c>
      <c r="H2645">
        <v>9721</v>
      </c>
      <c r="I2645">
        <f t="shared" si="451"/>
        <v>98.595131725658746</v>
      </c>
      <c r="J2645">
        <f t="shared" si="452"/>
        <v>3.9877109431303057</v>
      </c>
      <c r="K2645">
        <f t="shared" si="453"/>
        <v>-1.0142488604635198E-2</v>
      </c>
      <c r="M2645">
        <f t="shared" si="454"/>
        <v>4488.628928961878</v>
      </c>
      <c r="N2645">
        <f t="shared" si="455"/>
        <v>64.2490490889314</v>
      </c>
      <c r="O2645">
        <f t="shared" si="456"/>
        <v>3.5742095157608258</v>
      </c>
      <c r="P2645">
        <f t="shared" si="457"/>
        <v>-1.7202714252906388E-2</v>
      </c>
      <c r="R2645">
        <f t="shared" si="458"/>
        <v>0.53825440500340727</v>
      </c>
      <c r="S2645">
        <f t="shared" si="459"/>
        <v>0.34835475175686592</v>
      </c>
      <c r="T2645">
        <f t="shared" si="460"/>
        <v>0.10369393199921512</v>
      </c>
      <c r="U2645">
        <f t="shared" si="461"/>
        <v>0.69610387780417238</v>
      </c>
    </row>
    <row r="2646" spans="1:21" x14ac:dyDescent="0.55000000000000004">
      <c r="A2646">
        <v>1</v>
      </c>
      <c r="B2646" t="s">
        <v>21</v>
      </c>
      <c r="C2646" t="s">
        <v>24</v>
      </c>
      <c r="D2646">
        <v>62.6</v>
      </c>
      <c r="E2646">
        <v>56</v>
      </c>
      <c r="F2646" t="s">
        <v>10</v>
      </c>
      <c r="G2646" t="s">
        <v>11</v>
      </c>
      <c r="H2646">
        <v>9721</v>
      </c>
      <c r="I2646">
        <f t="shared" si="451"/>
        <v>98.595131725658746</v>
      </c>
      <c r="J2646">
        <f t="shared" si="452"/>
        <v>3.9877109431303057</v>
      </c>
      <c r="K2646">
        <f t="shared" si="453"/>
        <v>-1.0142488604635198E-2</v>
      </c>
      <c r="M2646">
        <f t="shared" si="454"/>
        <v>4812.2734987802924</v>
      </c>
      <c r="N2646">
        <f t="shared" si="455"/>
        <v>66.882267359425001</v>
      </c>
      <c r="O2646">
        <f t="shared" si="456"/>
        <v>3.6138637014956769</v>
      </c>
      <c r="P2646">
        <f t="shared" si="457"/>
        <v>-1.6357663706958396E-2</v>
      </c>
      <c r="R2646">
        <f t="shared" si="458"/>
        <v>0.50496106380204786</v>
      </c>
      <c r="S2646">
        <f t="shared" si="459"/>
        <v>0.32164736545486733</v>
      </c>
      <c r="T2646">
        <f t="shared" si="460"/>
        <v>9.3749834671106619E-2</v>
      </c>
      <c r="U2646">
        <f t="shared" si="461"/>
        <v>0.61278600791159032</v>
      </c>
    </row>
    <row r="2647" spans="1:21" x14ac:dyDescent="0.55000000000000004">
      <c r="A2647">
        <v>1.3</v>
      </c>
      <c r="B2647" t="s">
        <v>17</v>
      </c>
      <c r="C2647" t="s">
        <v>12</v>
      </c>
      <c r="D2647">
        <v>61.8</v>
      </c>
      <c r="E2647">
        <v>56</v>
      </c>
      <c r="F2647" t="s">
        <v>26</v>
      </c>
      <c r="G2647" t="s">
        <v>11</v>
      </c>
      <c r="H2647">
        <v>9722</v>
      </c>
      <c r="I2647">
        <f t="shared" si="451"/>
        <v>98.600202839547947</v>
      </c>
      <c r="J2647">
        <f t="shared" si="452"/>
        <v>3.9877556167385233</v>
      </c>
      <c r="K2647">
        <f t="shared" si="453"/>
        <v>-1.0141966965598432E-2</v>
      </c>
      <c r="M2647">
        <f t="shared" si="454"/>
        <v>6754.14091769078</v>
      </c>
      <c r="N2647">
        <f t="shared" si="455"/>
        <v>82.681576982386588</v>
      </c>
      <c r="O2647">
        <f t="shared" si="456"/>
        <v>3.8517888159047837</v>
      </c>
      <c r="P2647">
        <f t="shared" si="457"/>
        <v>-1.1287360431270453E-2</v>
      </c>
      <c r="R2647">
        <f t="shared" si="458"/>
        <v>0.30527248326570872</v>
      </c>
      <c r="S2647">
        <f t="shared" si="459"/>
        <v>0.16144617758105154</v>
      </c>
      <c r="T2647">
        <f t="shared" si="460"/>
        <v>3.4096071550378283E-2</v>
      </c>
      <c r="U2647">
        <f t="shared" si="461"/>
        <v>0.11293602804635412</v>
      </c>
    </row>
    <row r="2648" spans="1:21" x14ac:dyDescent="0.55000000000000004">
      <c r="A2648">
        <v>1.06</v>
      </c>
      <c r="B2648" t="s">
        <v>21</v>
      </c>
      <c r="C2648" t="s">
        <v>24</v>
      </c>
      <c r="D2648">
        <v>62.3</v>
      </c>
      <c r="E2648">
        <v>59</v>
      </c>
      <c r="F2648" t="s">
        <v>10</v>
      </c>
      <c r="G2648" t="s">
        <v>11</v>
      </c>
      <c r="H2648">
        <v>9724</v>
      </c>
      <c r="I2648">
        <f t="shared" si="451"/>
        <v>98.610344284968406</v>
      </c>
      <c r="J2648">
        <f t="shared" si="452"/>
        <v>3.987844950171298</v>
      </c>
      <c r="K2648">
        <f t="shared" si="453"/>
        <v>-1.0140923928935458E-2</v>
      </c>
      <c r="M2648">
        <f t="shared" si="454"/>
        <v>5200.6469825623899</v>
      </c>
      <c r="N2648">
        <f t="shared" si="455"/>
        <v>70.042129284017321</v>
      </c>
      <c r="O2648">
        <f t="shared" si="456"/>
        <v>3.6614487243774985</v>
      </c>
      <c r="P2648">
        <f t="shared" si="457"/>
        <v>-1.5343603051820805E-2</v>
      </c>
      <c r="R2648">
        <f t="shared" si="458"/>
        <v>0.46517410709971307</v>
      </c>
      <c r="S2648">
        <f t="shared" si="459"/>
        <v>0.28970809511011775</v>
      </c>
      <c r="T2648">
        <f t="shared" si="460"/>
        <v>8.1847772386381065E-2</v>
      </c>
      <c r="U2648">
        <f t="shared" si="461"/>
        <v>0.51303797951194163</v>
      </c>
    </row>
    <row r="2649" spans="1:21" x14ac:dyDescent="0.55000000000000004">
      <c r="A2649">
        <v>1.62</v>
      </c>
      <c r="B2649" t="s">
        <v>23</v>
      </c>
      <c r="C2649" t="s">
        <v>14</v>
      </c>
      <c r="D2649">
        <v>60.1</v>
      </c>
      <c r="E2649">
        <v>59</v>
      </c>
      <c r="F2649" t="s">
        <v>10</v>
      </c>
      <c r="G2649" t="s">
        <v>11</v>
      </c>
      <c r="H2649">
        <v>9725</v>
      </c>
      <c r="I2649">
        <f t="shared" si="451"/>
        <v>98.615414616580097</v>
      </c>
      <c r="J2649">
        <f t="shared" si="452"/>
        <v>3.9878896099977452</v>
      </c>
      <c r="K2649">
        <f t="shared" si="453"/>
        <v>-1.0140402531267877E-2</v>
      </c>
      <c r="M2649">
        <f t="shared" si="454"/>
        <v>8825.4661645286324</v>
      </c>
      <c r="N2649">
        <f t="shared" si="455"/>
        <v>99.534173913545629</v>
      </c>
      <c r="O2649">
        <f t="shared" si="456"/>
        <v>4.1055756046078313</v>
      </c>
      <c r="P2649">
        <f t="shared" si="457"/>
        <v>-5.8790369372033122E-3</v>
      </c>
      <c r="R2649">
        <f t="shared" si="458"/>
        <v>9.2497052490629061E-2</v>
      </c>
      <c r="S2649">
        <f t="shared" si="459"/>
        <v>9.3165891005751837E-3</v>
      </c>
      <c r="T2649">
        <f t="shared" si="460"/>
        <v>2.9510845614944856E-2</v>
      </c>
      <c r="U2649">
        <f t="shared" si="461"/>
        <v>0.42023633489150619</v>
      </c>
    </row>
    <row r="2650" spans="1:21" x14ac:dyDescent="0.55000000000000004">
      <c r="A2650">
        <v>1.62</v>
      </c>
      <c r="B2650" t="s">
        <v>17</v>
      </c>
      <c r="C2650" t="s">
        <v>20</v>
      </c>
      <c r="D2650">
        <v>62.9</v>
      </c>
      <c r="E2650">
        <v>56</v>
      </c>
      <c r="F2650" t="s">
        <v>16</v>
      </c>
      <c r="G2650" t="s">
        <v>11</v>
      </c>
      <c r="H2650">
        <v>9725</v>
      </c>
      <c r="I2650">
        <f t="shared" si="451"/>
        <v>98.615414616580097</v>
      </c>
      <c r="J2650">
        <f t="shared" si="452"/>
        <v>3.9878896099977452</v>
      </c>
      <c r="K2650">
        <f t="shared" si="453"/>
        <v>-1.0140402531267877E-2</v>
      </c>
      <c r="M2650">
        <f t="shared" si="454"/>
        <v>8825.4661645286324</v>
      </c>
      <c r="N2650">
        <f t="shared" si="455"/>
        <v>99.534173913545629</v>
      </c>
      <c r="O2650">
        <f t="shared" si="456"/>
        <v>4.1055756046078313</v>
      </c>
      <c r="P2650">
        <f t="shared" si="457"/>
        <v>-5.8790369372033122E-3</v>
      </c>
      <c r="R2650">
        <f t="shared" si="458"/>
        <v>9.2497052490629061E-2</v>
      </c>
      <c r="S2650">
        <f t="shared" si="459"/>
        <v>9.3165891005751837E-3</v>
      </c>
      <c r="T2650">
        <f t="shared" si="460"/>
        <v>2.9510845614944856E-2</v>
      </c>
      <c r="U2650">
        <f t="shared" si="461"/>
        <v>0.42023633489150619</v>
      </c>
    </row>
    <row r="2651" spans="1:21" x14ac:dyDescent="0.55000000000000004">
      <c r="A2651">
        <v>1.53</v>
      </c>
      <c r="B2651" t="s">
        <v>17</v>
      </c>
      <c r="C2651" t="s">
        <v>14</v>
      </c>
      <c r="D2651">
        <v>62.8</v>
      </c>
      <c r="E2651">
        <v>59</v>
      </c>
      <c r="F2651" t="s">
        <v>10</v>
      </c>
      <c r="G2651" t="s">
        <v>11</v>
      </c>
      <c r="H2651">
        <v>9726</v>
      </c>
      <c r="I2651">
        <f t="shared" si="451"/>
        <v>98.62048468751307</v>
      </c>
      <c r="J2651">
        <f t="shared" si="452"/>
        <v>3.9879342652321585</v>
      </c>
      <c r="K2651">
        <f t="shared" si="453"/>
        <v>-1.0139881214015328E-2</v>
      </c>
      <c r="M2651">
        <f t="shared" si="454"/>
        <v>8242.905938855487</v>
      </c>
      <c r="N2651">
        <f t="shared" si="455"/>
        <v>94.794381026657163</v>
      </c>
      <c r="O2651">
        <f t="shared" si="456"/>
        <v>4.0341980702850995</v>
      </c>
      <c r="P2651">
        <f t="shared" si="457"/>
        <v>-7.4001279199096964E-3</v>
      </c>
      <c r="R2651">
        <f t="shared" si="458"/>
        <v>0.15248756540659192</v>
      </c>
      <c r="S2651">
        <f t="shared" si="459"/>
        <v>3.8796236633588076E-2</v>
      </c>
      <c r="T2651">
        <f t="shared" si="460"/>
        <v>1.1600944743819057E-2</v>
      </c>
      <c r="U2651">
        <f t="shared" si="461"/>
        <v>0.2701957977889079</v>
      </c>
    </row>
    <row r="2652" spans="1:21" x14ac:dyDescent="0.55000000000000004">
      <c r="A2652">
        <v>1.48</v>
      </c>
      <c r="B2652" t="s">
        <v>15</v>
      </c>
      <c r="C2652" t="s">
        <v>14</v>
      </c>
      <c r="D2652">
        <v>59.9</v>
      </c>
      <c r="E2652">
        <v>60</v>
      </c>
      <c r="F2652" t="s">
        <v>16</v>
      </c>
      <c r="G2652" t="s">
        <v>11</v>
      </c>
      <c r="H2652">
        <v>9726</v>
      </c>
      <c r="I2652">
        <f t="shared" si="451"/>
        <v>98.62048468751307</v>
      </c>
      <c r="J2652">
        <f t="shared" si="452"/>
        <v>3.9879342652321585</v>
      </c>
      <c r="K2652">
        <f t="shared" si="453"/>
        <v>-1.0139881214015328E-2</v>
      </c>
      <c r="M2652">
        <f t="shared" si="454"/>
        <v>7919.2613690370727</v>
      </c>
      <c r="N2652">
        <f t="shared" si="455"/>
        <v>92.161162756163549</v>
      </c>
      <c r="O2652">
        <f t="shared" si="456"/>
        <v>3.9945438845502483</v>
      </c>
      <c r="P2652">
        <f t="shared" si="457"/>
        <v>-8.2451784658576881E-3</v>
      </c>
      <c r="R2652">
        <f t="shared" si="458"/>
        <v>0.18576379096883891</v>
      </c>
      <c r="S2652">
        <f t="shared" si="459"/>
        <v>6.5496757106968215E-2</v>
      </c>
      <c r="T2652">
        <f t="shared" si="460"/>
        <v>1.6574042796327305E-3</v>
      </c>
      <c r="U2652">
        <f t="shared" si="461"/>
        <v>0.18685650336206944</v>
      </c>
    </row>
    <row r="2653" spans="1:21" x14ac:dyDescent="0.55000000000000004">
      <c r="A2653">
        <v>1.03</v>
      </c>
      <c r="B2653" t="s">
        <v>21</v>
      </c>
      <c r="C2653" t="s">
        <v>24</v>
      </c>
      <c r="D2653">
        <v>61.7</v>
      </c>
      <c r="E2653">
        <v>55</v>
      </c>
      <c r="F2653" t="s">
        <v>26</v>
      </c>
      <c r="G2653" t="s">
        <v>11</v>
      </c>
      <c r="H2653">
        <v>9726</v>
      </c>
      <c r="I2653">
        <f t="shared" si="451"/>
        <v>98.62048468751307</v>
      </c>
      <c r="J2653">
        <f t="shared" si="452"/>
        <v>3.9879342652321585</v>
      </c>
      <c r="K2653">
        <f t="shared" si="453"/>
        <v>-1.0139881214015328E-2</v>
      </c>
      <c r="M2653">
        <f t="shared" si="454"/>
        <v>5006.460240671342</v>
      </c>
      <c r="N2653">
        <f t="shared" si="455"/>
        <v>68.462198321721161</v>
      </c>
      <c r="O2653">
        <f t="shared" si="456"/>
        <v>3.6376562129365877</v>
      </c>
      <c r="P2653">
        <f t="shared" si="457"/>
        <v>-1.5850633379389602E-2</v>
      </c>
      <c r="R2653">
        <f t="shared" si="458"/>
        <v>0.48524982102906211</v>
      </c>
      <c r="S2653">
        <f t="shared" si="459"/>
        <v>0.30580144136738796</v>
      </c>
      <c r="T2653">
        <f t="shared" si="460"/>
        <v>8.7834459898044309E-2</v>
      </c>
      <c r="U2653">
        <f t="shared" si="461"/>
        <v>0.56319714647947572</v>
      </c>
    </row>
    <row r="2654" spans="1:21" x14ac:dyDescent="0.55000000000000004">
      <c r="A2654">
        <v>1.5</v>
      </c>
      <c r="B2654" t="s">
        <v>15</v>
      </c>
      <c r="C2654" t="s">
        <v>12</v>
      </c>
      <c r="D2654">
        <v>60.7</v>
      </c>
      <c r="E2654">
        <v>60</v>
      </c>
      <c r="F2654" t="s">
        <v>10</v>
      </c>
      <c r="G2654" t="s">
        <v>11</v>
      </c>
      <c r="H2654">
        <v>9726</v>
      </c>
      <c r="I2654">
        <f t="shared" si="451"/>
        <v>98.62048468751307</v>
      </c>
      <c r="J2654">
        <f t="shared" si="452"/>
        <v>3.9879342652321585</v>
      </c>
      <c r="K2654">
        <f t="shared" si="453"/>
        <v>-1.0139881214015328E-2</v>
      </c>
      <c r="M2654">
        <f t="shared" si="454"/>
        <v>8048.7191969644373</v>
      </c>
      <c r="N2654">
        <f t="shared" si="455"/>
        <v>93.214450064360989</v>
      </c>
      <c r="O2654">
        <f t="shared" si="456"/>
        <v>4.0104055588441891</v>
      </c>
      <c r="P2654">
        <f t="shared" si="457"/>
        <v>-7.90715824747849E-3</v>
      </c>
      <c r="R2654">
        <f t="shared" si="458"/>
        <v>0.17245330074394025</v>
      </c>
      <c r="S2654">
        <f t="shared" si="459"/>
        <v>5.4816548917616212E-2</v>
      </c>
      <c r="T2654">
        <f t="shared" si="460"/>
        <v>5.6348204653073495E-3</v>
      </c>
      <c r="U2654">
        <f t="shared" si="461"/>
        <v>0.22019222113280496</v>
      </c>
    </row>
    <row r="2655" spans="1:21" x14ac:dyDescent="0.55000000000000004">
      <c r="A2655">
        <v>1.5</v>
      </c>
      <c r="B2655" t="s">
        <v>17</v>
      </c>
      <c r="C2655" t="s">
        <v>14</v>
      </c>
      <c r="D2655">
        <v>62.7</v>
      </c>
      <c r="E2655">
        <v>54</v>
      </c>
      <c r="F2655" t="s">
        <v>10</v>
      </c>
      <c r="G2655" t="s">
        <v>11</v>
      </c>
      <c r="H2655">
        <v>9727</v>
      </c>
      <c r="I2655">
        <f t="shared" si="451"/>
        <v>98.625554497807514</v>
      </c>
      <c r="J2655">
        <f t="shared" si="452"/>
        <v>3.9879789158754821</v>
      </c>
      <c r="K2655">
        <f t="shared" si="453"/>
        <v>-1.0139359977157142E-2</v>
      </c>
      <c r="M2655">
        <f t="shared" si="454"/>
        <v>8048.7191969644373</v>
      </c>
      <c r="N2655">
        <f t="shared" si="455"/>
        <v>93.214450064360989</v>
      </c>
      <c r="O2655">
        <f t="shared" si="456"/>
        <v>4.0104055588441891</v>
      </c>
      <c r="P2655">
        <f t="shared" si="457"/>
        <v>-7.90715824747849E-3</v>
      </c>
      <c r="R2655">
        <f t="shared" si="458"/>
        <v>0.17253837802360056</v>
      </c>
      <c r="S2655">
        <f t="shared" si="459"/>
        <v>5.4865135724705263E-2</v>
      </c>
      <c r="T2655">
        <f t="shared" si="460"/>
        <v>5.6235610673442274E-3</v>
      </c>
      <c r="U2655">
        <f t="shared" si="461"/>
        <v>0.22015213334052208</v>
      </c>
    </row>
    <row r="2656" spans="1:21" x14ac:dyDescent="0.55000000000000004">
      <c r="A2656">
        <v>1</v>
      </c>
      <c r="B2656" t="s">
        <v>8</v>
      </c>
      <c r="C2656" t="s">
        <v>18</v>
      </c>
      <c r="D2656">
        <v>60.9</v>
      </c>
      <c r="E2656">
        <v>59</v>
      </c>
      <c r="F2656" t="s">
        <v>16</v>
      </c>
      <c r="G2656" t="s">
        <v>11</v>
      </c>
      <c r="H2656">
        <v>9728</v>
      </c>
      <c r="I2656">
        <f t="shared" si="451"/>
        <v>98.630624047503616</v>
      </c>
      <c r="J2656">
        <f t="shared" si="452"/>
        <v>3.9880235619286597</v>
      </c>
      <c r="K2656">
        <f t="shared" si="453"/>
        <v>-1.0138838820672659E-2</v>
      </c>
      <c r="M2656">
        <f t="shared" si="454"/>
        <v>4812.2734987802924</v>
      </c>
      <c r="N2656">
        <f t="shared" si="455"/>
        <v>66.882267359425001</v>
      </c>
      <c r="O2656">
        <f t="shared" si="456"/>
        <v>3.6138637014956769</v>
      </c>
      <c r="P2656">
        <f t="shared" si="457"/>
        <v>-1.6357663706958396E-2</v>
      </c>
      <c r="R2656">
        <f t="shared" si="458"/>
        <v>0.50531728014182853</v>
      </c>
      <c r="S2656">
        <f t="shared" si="459"/>
        <v>0.32189147128165391</v>
      </c>
      <c r="T2656">
        <f t="shared" si="460"/>
        <v>9.3820875083304237E-2</v>
      </c>
      <c r="U2656">
        <f t="shared" si="461"/>
        <v>0.61336657937650796</v>
      </c>
    </row>
    <row r="2657" spans="1:21" x14ac:dyDescent="0.55000000000000004">
      <c r="A2657">
        <v>1.5</v>
      </c>
      <c r="B2657" t="s">
        <v>17</v>
      </c>
      <c r="C2657" t="s">
        <v>14</v>
      </c>
      <c r="D2657">
        <v>59.2</v>
      </c>
      <c r="E2657">
        <v>61</v>
      </c>
      <c r="F2657" t="s">
        <v>16</v>
      </c>
      <c r="G2657" t="s">
        <v>11</v>
      </c>
      <c r="H2657">
        <v>9728</v>
      </c>
      <c r="I2657">
        <f t="shared" si="451"/>
        <v>98.630624047503616</v>
      </c>
      <c r="J2657">
        <f t="shared" si="452"/>
        <v>3.9880235619286597</v>
      </c>
      <c r="K2657">
        <f t="shared" si="453"/>
        <v>-1.0138838820672659E-2</v>
      </c>
      <c r="M2657">
        <f t="shared" si="454"/>
        <v>8048.7191969644373</v>
      </c>
      <c r="N2657">
        <f t="shared" si="455"/>
        <v>93.214450064360989</v>
      </c>
      <c r="O2657">
        <f t="shared" si="456"/>
        <v>4.0104055588441891</v>
      </c>
      <c r="P2657">
        <f t="shared" si="457"/>
        <v>-7.90715824747849E-3</v>
      </c>
      <c r="R2657">
        <f t="shared" si="458"/>
        <v>0.17262343781204387</v>
      </c>
      <c r="S2657">
        <f t="shared" si="459"/>
        <v>5.4913715039803739E-2</v>
      </c>
      <c r="T2657">
        <f t="shared" si="460"/>
        <v>5.6123030789480147E-3</v>
      </c>
      <c r="U2657">
        <f t="shared" si="461"/>
        <v>0.22011204760883146</v>
      </c>
    </row>
    <row r="2658" spans="1:21" x14ac:dyDescent="0.55000000000000004">
      <c r="A2658">
        <v>1.56</v>
      </c>
      <c r="B2658" t="s">
        <v>19</v>
      </c>
      <c r="C2658" t="s">
        <v>20</v>
      </c>
      <c r="D2658">
        <v>62.7</v>
      </c>
      <c r="E2658">
        <v>59</v>
      </c>
      <c r="F2658" t="s">
        <v>16</v>
      </c>
      <c r="G2658" t="s">
        <v>11</v>
      </c>
      <c r="H2658">
        <v>9730</v>
      </c>
      <c r="I2658">
        <f t="shared" si="451"/>
        <v>98.640762365261551</v>
      </c>
      <c r="J2658">
        <f t="shared" si="452"/>
        <v>3.9881128402683519</v>
      </c>
      <c r="K2658">
        <f t="shared" si="453"/>
        <v>-1.0137796748742194E-2</v>
      </c>
      <c r="M2658">
        <f t="shared" si="454"/>
        <v>8437.0926807465348</v>
      </c>
      <c r="N2658">
        <f t="shared" si="455"/>
        <v>96.374311988953309</v>
      </c>
      <c r="O2658">
        <f t="shared" si="456"/>
        <v>4.0579905817260098</v>
      </c>
      <c r="P2658">
        <f t="shared" si="457"/>
        <v>-6.8930975923408994E-3</v>
      </c>
      <c r="R2658">
        <f t="shared" si="458"/>
        <v>0.13287845007743732</v>
      </c>
      <c r="S2658">
        <f t="shared" si="459"/>
        <v>2.2976813256123222E-2</v>
      </c>
      <c r="T2658">
        <f t="shared" si="460"/>
        <v>1.7521505598361149E-2</v>
      </c>
      <c r="U2658">
        <f t="shared" si="461"/>
        <v>0.32005959843334475</v>
      </c>
    </row>
    <row r="2659" spans="1:21" x14ac:dyDescent="0.55000000000000004">
      <c r="A2659">
        <v>1.02</v>
      </c>
      <c r="B2659" t="s">
        <v>8</v>
      </c>
      <c r="C2659" t="s">
        <v>18</v>
      </c>
      <c r="D2659">
        <v>63.6</v>
      </c>
      <c r="E2659">
        <v>58</v>
      </c>
      <c r="F2659" t="s">
        <v>16</v>
      </c>
      <c r="G2659" t="s">
        <v>11</v>
      </c>
      <c r="H2659">
        <v>9730</v>
      </c>
      <c r="I2659">
        <f t="shared" si="451"/>
        <v>98.640762365261551</v>
      </c>
      <c r="J2659">
        <f t="shared" si="452"/>
        <v>3.9881128402683519</v>
      </c>
      <c r="K2659">
        <f t="shared" si="453"/>
        <v>-1.0137796748742194E-2</v>
      </c>
      <c r="M2659">
        <f t="shared" si="454"/>
        <v>4941.7313267076588</v>
      </c>
      <c r="N2659">
        <f t="shared" si="455"/>
        <v>67.935554667622441</v>
      </c>
      <c r="O2659">
        <f t="shared" si="456"/>
        <v>3.6297253757896177</v>
      </c>
      <c r="P2659">
        <f t="shared" si="457"/>
        <v>-1.6019643488579198E-2</v>
      </c>
      <c r="R2659">
        <f t="shared" si="458"/>
        <v>0.4921139438121625</v>
      </c>
      <c r="S2659">
        <f t="shared" si="459"/>
        <v>0.31128315476657958</v>
      </c>
      <c r="T2659">
        <f t="shared" si="460"/>
        <v>8.9863922820854536E-2</v>
      </c>
      <c r="U2659">
        <f t="shared" si="461"/>
        <v>0.58018984653315031</v>
      </c>
    </row>
    <row r="2660" spans="1:21" x14ac:dyDescent="0.55000000000000004">
      <c r="A2660">
        <v>1.43</v>
      </c>
      <c r="B2660" t="s">
        <v>23</v>
      </c>
      <c r="C2660" t="s">
        <v>24</v>
      </c>
      <c r="D2660">
        <v>62.6</v>
      </c>
      <c r="E2660">
        <v>57</v>
      </c>
      <c r="F2660" t="s">
        <v>10</v>
      </c>
      <c r="G2660" t="s">
        <v>11</v>
      </c>
      <c r="H2660">
        <v>9732</v>
      </c>
      <c r="I2660">
        <f t="shared" si="451"/>
        <v>98.650899641108197</v>
      </c>
      <c r="J2660">
        <f t="shared" si="452"/>
        <v>3.9882021002587811</v>
      </c>
      <c r="K2660">
        <f t="shared" si="453"/>
        <v>-1.0136754998058793E-2</v>
      </c>
      <c r="M2660">
        <f t="shared" si="454"/>
        <v>7595.6167992186565</v>
      </c>
      <c r="N2660">
        <f t="shared" si="455"/>
        <v>89.527944485669963</v>
      </c>
      <c r="O2660">
        <f t="shared" si="456"/>
        <v>3.9548896988153972</v>
      </c>
      <c r="P2660">
        <f t="shared" si="457"/>
        <v>-9.0902290118056762E-3</v>
      </c>
      <c r="R2660">
        <f t="shared" si="458"/>
        <v>0.21952149617564154</v>
      </c>
      <c r="S2660">
        <f t="shared" si="459"/>
        <v>9.2477161268954763E-2</v>
      </c>
      <c r="T2660">
        <f t="shared" si="460"/>
        <v>8.3527365479353077E-3</v>
      </c>
      <c r="U2660">
        <f t="shared" si="461"/>
        <v>0.10324073004166802</v>
      </c>
    </row>
    <row r="2661" spans="1:21" x14ac:dyDescent="0.55000000000000004">
      <c r="A2661">
        <v>1.1000000000000001</v>
      </c>
      <c r="B2661" t="s">
        <v>19</v>
      </c>
      <c r="C2661" t="s">
        <v>12</v>
      </c>
      <c r="D2661">
        <v>62.1</v>
      </c>
      <c r="E2661">
        <v>56</v>
      </c>
      <c r="F2661" t="s">
        <v>10</v>
      </c>
      <c r="G2661" t="s">
        <v>11</v>
      </c>
      <c r="H2661">
        <v>9732</v>
      </c>
      <c r="I2661">
        <f t="shared" si="451"/>
        <v>98.650899641108197</v>
      </c>
      <c r="J2661">
        <f t="shared" si="452"/>
        <v>3.9882021002587811</v>
      </c>
      <c r="K2661">
        <f t="shared" si="453"/>
        <v>-1.0136754998058793E-2</v>
      </c>
      <c r="M2661">
        <f t="shared" si="454"/>
        <v>5459.5626384171228</v>
      </c>
      <c r="N2661">
        <f t="shared" si="455"/>
        <v>72.148703900412201</v>
      </c>
      <c r="O2661">
        <f t="shared" si="456"/>
        <v>3.6931720729653796</v>
      </c>
      <c r="P2661">
        <f t="shared" si="457"/>
        <v>-1.4667562615062413E-2</v>
      </c>
      <c r="R2661">
        <f t="shared" si="458"/>
        <v>0.43900918224238361</v>
      </c>
      <c r="S2661">
        <f t="shared" si="459"/>
        <v>0.26864626513403261</v>
      </c>
      <c r="T2661">
        <f t="shared" si="460"/>
        <v>7.3975696285365766E-2</v>
      </c>
      <c r="U2661">
        <f t="shared" si="461"/>
        <v>0.4469682475181927</v>
      </c>
    </row>
    <row r="2662" spans="1:21" x14ac:dyDescent="0.55000000000000004">
      <c r="A2662">
        <v>1.1000000000000001</v>
      </c>
      <c r="B2662" t="s">
        <v>17</v>
      </c>
      <c r="C2662" t="s">
        <v>24</v>
      </c>
      <c r="D2662">
        <v>61.3</v>
      </c>
      <c r="E2662">
        <v>58</v>
      </c>
      <c r="F2662" t="s">
        <v>10</v>
      </c>
      <c r="G2662" t="s">
        <v>11</v>
      </c>
      <c r="H2662">
        <v>9734</v>
      </c>
      <c r="I2662">
        <f t="shared" si="451"/>
        <v>98.661035875364703</v>
      </c>
      <c r="J2662">
        <f t="shared" si="452"/>
        <v>3.9882913419074875</v>
      </c>
      <c r="K2662">
        <f t="shared" si="453"/>
        <v>-1.0135713568457437E-2</v>
      </c>
      <c r="M2662">
        <f t="shared" si="454"/>
        <v>5459.5626384171228</v>
      </c>
      <c r="N2662">
        <f t="shared" si="455"/>
        <v>72.148703900412201</v>
      </c>
      <c r="O2662">
        <f t="shared" si="456"/>
        <v>3.6931720729653796</v>
      </c>
      <c r="P2662">
        <f t="shared" si="457"/>
        <v>-1.4667562615062413E-2</v>
      </c>
      <c r="R2662">
        <f t="shared" si="458"/>
        <v>0.43912444643341658</v>
      </c>
      <c r="S2662">
        <f t="shared" si="459"/>
        <v>0.26872140292997404</v>
      </c>
      <c r="T2662">
        <f t="shared" si="460"/>
        <v>7.3996416921979571E-2</v>
      </c>
      <c r="U2662">
        <f t="shared" si="461"/>
        <v>0.44711692136883091</v>
      </c>
    </row>
    <row r="2663" spans="1:21" x14ac:dyDescent="0.55000000000000004">
      <c r="A2663">
        <v>1.32</v>
      </c>
      <c r="B2663" t="s">
        <v>17</v>
      </c>
      <c r="C2663" t="s">
        <v>12</v>
      </c>
      <c r="D2663">
        <v>62</v>
      </c>
      <c r="E2663">
        <v>59</v>
      </c>
      <c r="F2663" t="s">
        <v>10</v>
      </c>
      <c r="G2663" t="s">
        <v>11</v>
      </c>
      <c r="H2663">
        <v>9736</v>
      </c>
      <c r="I2663">
        <f t="shared" si="451"/>
        <v>98.671171068352081</v>
      </c>
      <c r="J2663">
        <f t="shared" si="452"/>
        <v>3.9883805652220086</v>
      </c>
      <c r="K2663">
        <f t="shared" si="453"/>
        <v>-1.013467245977322E-2</v>
      </c>
      <c r="M2663">
        <f t="shared" si="454"/>
        <v>6883.5987456181465</v>
      </c>
      <c r="N2663">
        <f t="shared" si="455"/>
        <v>83.734864290584028</v>
      </c>
      <c r="O2663">
        <f t="shared" si="456"/>
        <v>3.8676504901987245</v>
      </c>
      <c r="P2663">
        <f t="shared" si="457"/>
        <v>-1.0949340212891255E-2</v>
      </c>
      <c r="R2663">
        <f t="shared" si="458"/>
        <v>0.29297465636625447</v>
      </c>
      <c r="S2663">
        <f t="shared" si="459"/>
        <v>0.15137457695136997</v>
      </c>
      <c r="T2663">
        <f t="shared" si="460"/>
        <v>3.0270450136085179E-2</v>
      </c>
      <c r="U2663">
        <f t="shared" si="461"/>
        <v>8.0384221231779629E-2</v>
      </c>
    </row>
    <row r="2664" spans="1:21" x14ac:dyDescent="0.55000000000000004">
      <c r="A2664">
        <v>1.27</v>
      </c>
      <c r="B2664" t="s">
        <v>17</v>
      </c>
      <c r="C2664" t="s">
        <v>18</v>
      </c>
      <c r="D2664">
        <v>61.3</v>
      </c>
      <c r="E2664">
        <v>57</v>
      </c>
      <c r="F2664" t="s">
        <v>26</v>
      </c>
      <c r="G2664" t="s">
        <v>11</v>
      </c>
      <c r="H2664">
        <v>9737</v>
      </c>
      <c r="I2664">
        <f t="shared" si="451"/>
        <v>98.676238274470109</v>
      </c>
      <c r="J2664">
        <f t="shared" si="452"/>
        <v>3.9884251700063031</v>
      </c>
      <c r="K2664">
        <f t="shared" si="453"/>
        <v>-1.013415202572354E-2</v>
      </c>
      <c r="M2664">
        <f t="shared" si="454"/>
        <v>6559.9541757997322</v>
      </c>
      <c r="N2664">
        <f t="shared" si="455"/>
        <v>81.101646020090442</v>
      </c>
      <c r="O2664">
        <f t="shared" si="456"/>
        <v>3.8279963044638734</v>
      </c>
      <c r="P2664">
        <f t="shared" si="457"/>
        <v>-1.1794390758839247E-2</v>
      </c>
      <c r="R2664">
        <f t="shared" si="458"/>
        <v>0.326285901632974</v>
      </c>
      <c r="S2664">
        <f t="shared" si="459"/>
        <v>0.17810358969598694</v>
      </c>
      <c r="T2664">
        <f t="shared" si="460"/>
        <v>4.0223611752549494E-2</v>
      </c>
      <c r="U2664">
        <f t="shared" si="461"/>
        <v>0.16382611282142986</v>
      </c>
    </row>
    <row r="2665" spans="1:21" x14ac:dyDescent="0.55000000000000004">
      <c r="A2665">
        <v>1.1499999999999999</v>
      </c>
      <c r="B2665" t="s">
        <v>8</v>
      </c>
      <c r="C2665" t="s">
        <v>18</v>
      </c>
      <c r="D2665">
        <v>61.8</v>
      </c>
      <c r="E2665">
        <v>59</v>
      </c>
      <c r="F2665" t="s">
        <v>16</v>
      </c>
      <c r="G2665" t="s">
        <v>11</v>
      </c>
      <c r="H2665">
        <v>9737</v>
      </c>
      <c r="I2665">
        <f t="shared" si="451"/>
        <v>98.676238274470109</v>
      </c>
      <c r="J2665">
        <f t="shared" si="452"/>
        <v>3.9884251700063031</v>
      </c>
      <c r="K2665">
        <f t="shared" si="453"/>
        <v>-1.013415202572354E-2</v>
      </c>
      <c r="M2665">
        <f t="shared" si="454"/>
        <v>5783.2072082355353</v>
      </c>
      <c r="N2665">
        <f t="shared" si="455"/>
        <v>74.781922170905801</v>
      </c>
      <c r="O2665">
        <f t="shared" si="456"/>
        <v>3.7328262587002303</v>
      </c>
      <c r="P2665">
        <f t="shared" si="457"/>
        <v>-1.3822512069114425E-2</v>
      </c>
      <c r="R2665">
        <f t="shared" si="458"/>
        <v>0.4060586209062817</v>
      </c>
      <c r="S2665">
        <f t="shared" si="459"/>
        <v>0.24214863194421485</v>
      </c>
      <c r="T2665">
        <f t="shared" si="460"/>
        <v>6.4085171568022389E-2</v>
      </c>
      <c r="U2665">
        <f t="shared" si="461"/>
        <v>0.36395349448367387</v>
      </c>
    </row>
    <row r="2666" spans="1:21" x14ac:dyDescent="0.55000000000000004">
      <c r="A2666">
        <v>1.06</v>
      </c>
      <c r="B2666" t="s">
        <v>17</v>
      </c>
      <c r="C2666" t="s">
        <v>9</v>
      </c>
      <c r="D2666">
        <v>61.8</v>
      </c>
      <c r="E2666">
        <v>56</v>
      </c>
      <c r="F2666" t="s">
        <v>26</v>
      </c>
      <c r="G2666" t="s">
        <v>11</v>
      </c>
      <c r="H2666">
        <v>9969</v>
      </c>
      <c r="I2666">
        <f t="shared" si="451"/>
        <v>99.844879688444721</v>
      </c>
      <c r="J2666">
        <f t="shared" si="452"/>
        <v>3.9986515959983735</v>
      </c>
      <c r="K2666">
        <f t="shared" si="453"/>
        <v>-1.0015536130850107E-2</v>
      </c>
      <c r="M2666">
        <f t="shared" si="454"/>
        <v>5200.6469825623899</v>
      </c>
      <c r="N2666">
        <f t="shared" si="455"/>
        <v>70.042129284017321</v>
      </c>
      <c r="O2666">
        <f t="shared" si="456"/>
        <v>3.6614487243774985</v>
      </c>
      <c r="P2666">
        <f t="shared" si="457"/>
        <v>-1.5343603051820805E-2</v>
      </c>
      <c r="R2666">
        <f t="shared" si="458"/>
        <v>0.47831808781599056</v>
      </c>
      <c r="S2666">
        <f t="shared" si="459"/>
        <v>0.29849052347425026</v>
      </c>
      <c r="T2666">
        <f t="shared" si="460"/>
        <v>8.4329145344477816E-2</v>
      </c>
      <c r="U2666">
        <f t="shared" si="461"/>
        <v>0.53198020069630148</v>
      </c>
    </row>
    <row r="2667" spans="1:21" x14ac:dyDescent="0.55000000000000004">
      <c r="A2667">
        <v>1.51</v>
      </c>
      <c r="B2667" t="s">
        <v>15</v>
      </c>
      <c r="C2667" t="s">
        <v>14</v>
      </c>
      <c r="D2667">
        <v>62.8</v>
      </c>
      <c r="E2667">
        <v>57</v>
      </c>
      <c r="F2667" t="s">
        <v>10</v>
      </c>
      <c r="G2667" t="s">
        <v>11</v>
      </c>
      <c r="H2667">
        <v>9973</v>
      </c>
      <c r="I2667">
        <f t="shared" si="451"/>
        <v>99.864908751773257</v>
      </c>
      <c r="J2667">
        <f t="shared" si="452"/>
        <v>3.9988258190402859</v>
      </c>
      <c r="K2667">
        <f t="shared" si="453"/>
        <v>-1.0013527399155045E-2</v>
      </c>
      <c r="M2667">
        <f t="shared" si="454"/>
        <v>8113.4481109281205</v>
      </c>
      <c r="N2667">
        <f t="shared" si="455"/>
        <v>93.741093718459723</v>
      </c>
      <c r="O2667">
        <f t="shared" si="456"/>
        <v>4.0183363959911587</v>
      </c>
      <c r="P2667">
        <f t="shared" si="457"/>
        <v>-7.738148138288891E-3</v>
      </c>
      <c r="R2667">
        <f t="shared" si="458"/>
        <v>0.18645862720062964</v>
      </c>
      <c r="S2667">
        <f t="shared" si="459"/>
        <v>6.1320989623442637E-2</v>
      </c>
      <c r="T2667">
        <f t="shared" si="460"/>
        <v>4.8790764673904427E-3</v>
      </c>
      <c r="U2667">
        <f t="shared" si="461"/>
        <v>0.22723054226207579</v>
      </c>
    </row>
    <row r="2668" spans="1:21" x14ac:dyDescent="0.55000000000000004">
      <c r="A2668">
        <v>1.57</v>
      </c>
      <c r="B2668" t="s">
        <v>23</v>
      </c>
      <c r="C2668" t="s">
        <v>12</v>
      </c>
      <c r="D2668">
        <v>61</v>
      </c>
      <c r="E2668">
        <v>59</v>
      </c>
      <c r="F2668" t="s">
        <v>10</v>
      </c>
      <c r="G2668" t="s">
        <v>11</v>
      </c>
      <c r="H2668">
        <v>9973</v>
      </c>
      <c r="I2668">
        <f t="shared" si="451"/>
        <v>99.864908751773257</v>
      </c>
      <c r="J2668">
        <f t="shared" si="452"/>
        <v>3.9988258190402859</v>
      </c>
      <c r="K2668">
        <f t="shared" si="453"/>
        <v>-1.0013527399155045E-2</v>
      </c>
      <c r="M2668">
        <f t="shared" si="454"/>
        <v>8501.8215947102181</v>
      </c>
      <c r="N2668">
        <f t="shared" si="455"/>
        <v>96.900955643052043</v>
      </c>
      <c r="O2668">
        <f t="shared" si="456"/>
        <v>4.0659214188729802</v>
      </c>
      <c r="P2668">
        <f t="shared" si="457"/>
        <v>-6.7240874831513038E-3</v>
      </c>
      <c r="R2668">
        <f t="shared" si="458"/>
        <v>0.14751613409102396</v>
      </c>
      <c r="S2668">
        <f t="shared" si="459"/>
        <v>2.9679625663990645E-2</v>
      </c>
      <c r="T2668">
        <f t="shared" si="460"/>
        <v>1.6778825302472711E-2</v>
      </c>
      <c r="U2668">
        <f t="shared" si="461"/>
        <v>0.32849961705615432</v>
      </c>
    </row>
    <row r="2669" spans="1:21" x14ac:dyDescent="0.55000000000000004">
      <c r="A2669">
        <v>1.1399999999999999</v>
      </c>
      <c r="B2669" t="s">
        <v>17</v>
      </c>
      <c r="C2669" t="s">
        <v>24</v>
      </c>
      <c r="D2669">
        <v>62.3</v>
      </c>
      <c r="E2669">
        <v>56</v>
      </c>
      <c r="F2669" t="s">
        <v>10</v>
      </c>
      <c r="G2669" t="s">
        <v>11</v>
      </c>
      <c r="H2669">
        <v>9974</v>
      </c>
      <c r="I2669">
        <f t="shared" si="451"/>
        <v>99.869915389971169</v>
      </c>
      <c r="J2669">
        <f t="shared" si="452"/>
        <v>3.9988693638823443</v>
      </c>
      <c r="K2669">
        <f t="shared" si="453"/>
        <v>-1.0013025405050247E-2</v>
      </c>
      <c r="M2669">
        <f t="shared" si="454"/>
        <v>5718.4782942718521</v>
      </c>
      <c r="N2669">
        <f t="shared" si="455"/>
        <v>74.255278516807067</v>
      </c>
      <c r="O2669">
        <f t="shared" si="456"/>
        <v>3.7248954215532604</v>
      </c>
      <c r="P2669">
        <f t="shared" si="457"/>
        <v>-1.3991522178304024E-2</v>
      </c>
      <c r="R2669">
        <f t="shared" si="458"/>
        <v>0.42666149044797952</v>
      </c>
      <c r="S2669">
        <f t="shared" si="459"/>
        <v>0.25648000975212898</v>
      </c>
      <c r="T2669">
        <f t="shared" si="460"/>
        <v>6.8512851358338303E-2</v>
      </c>
      <c r="U2669">
        <f t="shared" si="461"/>
        <v>0.39733213612412799</v>
      </c>
    </row>
    <row r="2670" spans="1:21" x14ac:dyDescent="0.55000000000000004">
      <c r="A2670">
        <v>1.24</v>
      </c>
      <c r="B2670" t="s">
        <v>17</v>
      </c>
      <c r="C2670" t="s">
        <v>18</v>
      </c>
      <c r="D2670">
        <v>61.8</v>
      </c>
      <c r="E2670">
        <v>55</v>
      </c>
      <c r="F2670" t="s">
        <v>26</v>
      </c>
      <c r="G2670" t="s">
        <v>11</v>
      </c>
      <c r="H2670">
        <v>9975</v>
      </c>
      <c r="I2670">
        <f t="shared" si="451"/>
        <v>99.874921777190892</v>
      </c>
      <c r="J2670">
        <f t="shared" si="452"/>
        <v>3.9989129043587859</v>
      </c>
      <c r="K2670">
        <f t="shared" si="453"/>
        <v>-1.0012523486435177E-2</v>
      </c>
      <c r="M2670">
        <f t="shared" si="454"/>
        <v>6365.7674339086825</v>
      </c>
      <c r="N2670">
        <f t="shared" si="455"/>
        <v>79.521715057794268</v>
      </c>
      <c r="O2670">
        <f t="shared" si="456"/>
        <v>3.8042037930229626</v>
      </c>
      <c r="P2670">
        <f t="shared" si="457"/>
        <v>-1.230142108640804E-2</v>
      </c>
      <c r="R2670">
        <f t="shared" si="458"/>
        <v>0.36182782617456816</v>
      </c>
      <c r="S2670">
        <f t="shared" si="459"/>
        <v>0.20378696030222898</v>
      </c>
      <c r="T2670">
        <f t="shared" si="460"/>
        <v>4.8690510644428323E-2</v>
      </c>
      <c r="U2670">
        <f t="shared" si="461"/>
        <v>0.22860346875328966</v>
      </c>
    </row>
    <row r="2671" spans="1:21" x14ac:dyDescent="0.55000000000000004">
      <c r="A2671">
        <v>1.55</v>
      </c>
      <c r="B2671" t="s">
        <v>21</v>
      </c>
      <c r="C2671" t="s">
        <v>20</v>
      </c>
      <c r="D2671">
        <v>61.8</v>
      </c>
      <c r="E2671">
        <v>60</v>
      </c>
      <c r="F2671" t="s">
        <v>10</v>
      </c>
      <c r="G2671" t="s">
        <v>11</v>
      </c>
      <c r="H2671">
        <v>9975</v>
      </c>
      <c r="I2671">
        <f t="shared" si="451"/>
        <v>99.874921777190892</v>
      </c>
      <c r="J2671">
        <f t="shared" si="452"/>
        <v>3.9989129043587859</v>
      </c>
      <c r="K2671">
        <f t="shared" si="453"/>
        <v>-1.0012523486435177E-2</v>
      </c>
      <c r="M2671">
        <f t="shared" si="454"/>
        <v>8372.3637667828516</v>
      </c>
      <c r="N2671">
        <f t="shared" si="455"/>
        <v>95.847668334854603</v>
      </c>
      <c r="O2671">
        <f t="shared" si="456"/>
        <v>4.0500597445790394</v>
      </c>
      <c r="P2671">
        <f t="shared" si="457"/>
        <v>-7.0621077015304984E-3</v>
      </c>
      <c r="R2671">
        <f t="shared" si="458"/>
        <v>0.16066528653806</v>
      </c>
      <c r="S2671">
        <f t="shared" si="459"/>
        <v>4.0322969677219003E-2</v>
      </c>
      <c r="T2671">
        <f t="shared" si="460"/>
        <v>1.279018609395164E-2</v>
      </c>
      <c r="U2671">
        <f t="shared" si="461"/>
        <v>0.29467254572754409</v>
      </c>
    </row>
    <row r="2672" spans="1:21" x14ac:dyDescent="0.55000000000000004">
      <c r="A2672">
        <v>1.0900000000000001</v>
      </c>
      <c r="B2672" t="s">
        <v>8</v>
      </c>
      <c r="C2672" t="s">
        <v>24</v>
      </c>
      <c r="D2672">
        <v>62.2</v>
      </c>
      <c r="E2672">
        <v>57</v>
      </c>
      <c r="F2672" t="s">
        <v>16</v>
      </c>
      <c r="G2672" t="s">
        <v>11</v>
      </c>
      <c r="H2672">
        <v>9976</v>
      </c>
      <c r="I2672">
        <f t="shared" si="451"/>
        <v>99.879927913470183</v>
      </c>
      <c r="J2672">
        <f t="shared" si="452"/>
        <v>3.998956440470486</v>
      </c>
      <c r="K2672">
        <f t="shared" si="453"/>
        <v>-1.0012021643290916E-2</v>
      </c>
      <c r="M2672">
        <f t="shared" si="454"/>
        <v>5394.8337244534396</v>
      </c>
      <c r="N2672">
        <f t="shared" si="455"/>
        <v>71.622060246313481</v>
      </c>
      <c r="O2672">
        <f t="shared" si="456"/>
        <v>3.6852412358184092</v>
      </c>
      <c r="P2672">
        <f t="shared" si="457"/>
        <v>-1.4836572724252012E-2</v>
      </c>
      <c r="R2672">
        <f t="shared" si="458"/>
        <v>0.45921875256080197</v>
      </c>
      <c r="S2672">
        <f t="shared" si="459"/>
        <v>0.28291838267682351</v>
      </c>
      <c r="T2672">
        <f t="shared" si="460"/>
        <v>7.844926778326386E-2</v>
      </c>
      <c r="U2672">
        <f t="shared" si="461"/>
        <v>0.48187581418124886</v>
      </c>
    </row>
    <row r="2673" spans="1:21" x14ac:dyDescent="0.55000000000000004">
      <c r="A2673">
        <v>1.01</v>
      </c>
      <c r="B2673" t="s">
        <v>17</v>
      </c>
      <c r="C2673" t="s">
        <v>25</v>
      </c>
      <c r="D2673">
        <v>61</v>
      </c>
      <c r="E2673">
        <v>58</v>
      </c>
      <c r="F2673" t="s">
        <v>10</v>
      </c>
      <c r="G2673" t="s">
        <v>11</v>
      </c>
      <c r="H2673">
        <v>9978</v>
      </c>
      <c r="I2673">
        <f t="shared" si="451"/>
        <v>99.88993943335835</v>
      </c>
      <c r="J2673">
        <f t="shared" si="452"/>
        <v>3.9990434996031627</v>
      </c>
      <c r="K2673">
        <f t="shared" si="453"/>
        <v>-1.0011018183339182E-2</v>
      </c>
      <c r="M2673">
        <f t="shared" si="454"/>
        <v>4877.0024127439756</v>
      </c>
      <c r="N2673">
        <f t="shared" si="455"/>
        <v>67.408911013523721</v>
      </c>
      <c r="O2673">
        <f t="shared" si="456"/>
        <v>3.6217945386426473</v>
      </c>
      <c r="P2673">
        <f t="shared" si="457"/>
        <v>-1.6188653597768797E-2</v>
      </c>
      <c r="R2673">
        <f t="shared" si="458"/>
        <v>0.51122445252114901</v>
      </c>
      <c r="S2673">
        <f t="shared" si="459"/>
        <v>0.32516816612452121</v>
      </c>
      <c r="T2673">
        <f t="shared" si="460"/>
        <v>9.4334798058073377E-2</v>
      </c>
      <c r="U2673">
        <f t="shared" si="461"/>
        <v>0.61708362738874378</v>
      </c>
    </row>
    <row r="2674" spans="1:21" x14ac:dyDescent="0.55000000000000004">
      <c r="A2674">
        <v>1.41</v>
      </c>
      <c r="B2674" t="s">
        <v>21</v>
      </c>
      <c r="C2674" t="s">
        <v>14</v>
      </c>
      <c r="D2674">
        <v>62.2</v>
      </c>
      <c r="E2674">
        <v>57</v>
      </c>
      <c r="F2674" t="s">
        <v>10</v>
      </c>
      <c r="G2674" t="s">
        <v>11</v>
      </c>
      <c r="H2674">
        <v>9981</v>
      </c>
      <c r="I2674">
        <f t="shared" si="451"/>
        <v>99.904954832080278</v>
      </c>
      <c r="J2674">
        <f t="shared" si="452"/>
        <v>3.9991740555884849</v>
      </c>
      <c r="K2674">
        <f t="shared" si="453"/>
        <v>-1.0009513558970071E-2</v>
      </c>
      <c r="M2674">
        <f t="shared" si="454"/>
        <v>7466.1589712912919</v>
      </c>
      <c r="N2674">
        <f t="shared" si="455"/>
        <v>88.474657177472523</v>
      </c>
      <c r="O2674">
        <f t="shared" si="456"/>
        <v>3.9390280245214564</v>
      </c>
      <c r="P2674">
        <f t="shared" si="457"/>
        <v>-9.4282492301848743E-3</v>
      </c>
      <c r="R2674">
        <f t="shared" si="458"/>
        <v>0.25196283225214988</v>
      </c>
      <c r="S2674">
        <f t="shared" si="459"/>
        <v>0.11441171935686013</v>
      </c>
      <c r="T2674">
        <f t="shared" si="460"/>
        <v>1.5039613237883429E-2</v>
      </c>
      <c r="U2674">
        <f t="shared" si="461"/>
        <v>5.8071186512784534E-2</v>
      </c>
    </row>
    <row r="2675" spans="1:21" x14ac:dyDescent="0.55000000000000004">
      <c r="A2675">
        <v>1.22</v>
      </c>
      <c r="B2675" t="s">
        <v>8</v>
      </c>
      <c r="C2675" t="s">
        <v>12</v>
      </c>
      <c r="D2675">
        <v>61.3</v>
      </c>
      <c r="E2675">
        <v>58</v>
      </c>
      <c r="F2675" t="s">
        <v>10</v>
      </c>
      <c r="G2675" t="s">
        <v>11</v>
      </c>
      <c r="H2675">
        <v>9982</v>
      </c>
      <c r="I2675">
        <f t="shared" si="451"/>
        <v>99.90995946350894</v>
      </c>
      <c r="J2675">
        <f t="shared" si="452"/>
        <v>3.9992175655301034</v>
      </c>
      <c r="K2675">
        <f t="shared" si="453"/>
        <v>-1.0009012168253751E-2</v>
      </c>
      <c r="M2675">
        <f t="shared" si="454"/>
        <v>6236.3096059813161</v>
      </c>
      <c r="N2675">
        <f t="shared" si="455"/>
        <v>78.468427749596827</v>
      </c>
      <c r="O2675">
        <f t="shared" si="456"/>
        <v>3.7883421187290223</v>
      </c>
      <c r="P2675">
        <f t="shared" si="457"/>
        <v>-1.2639441304787238E-2</v>
      </c>
      <c r="R2675">
        <f t="shared" si="458"/>
        <v>0.37524447946490525</v>
      </c>
      <c r="S2675">
        <f t="shared" si="459"/>
        <v>0.21460855183054506</v>
      </c>
      <c r="T2675">
        <f t="shared" si="460"/>
        <v>5.2729175981484584E-2</v>
      </c>
      <c r="U2675">
        <f t="shared" si="461"/>
        <v>0.2628060684026936</v>
      </c>
    </row>
    <row r="2676" spans="1:21" x14ac:dyDescent="0.55000000000000004">
      <c r="A2676">
        <v>1.32</v>
      </c>
      <c r="B2676" t="s">
        <v>17</v>
      </c>
      <c r="C2676" t="s">
        <v>12</v>
      </c>
      <c r="D2676">
        <v>62.5</v>
      </c>
      <c r="E2676">
        <v>57</v>
      </c>
      <c r="F2676" t="s">
        <v>10</v>
      </c>
      <c r="G2676" t="s">
        <v>11</v>
      </c>
      <c r="H2676">
        <v>9983</v>
      </c>
      <c r="I2676">
        <f t="shared" si="451"/>
        <v>99.914963844261081</v>
      </c>
      <c r="J2676">
        <f t="shared" si="452"/>
        <v>3.9992610711131005</v>
      </c>
      <c r="K2676">
        <f t="shared" si="453"/>
        <v>-1.0008510852875999E-2</v>
      </c>
      <c r="M2676">
        <f t="shared" si="454"/>
        <v>6883.5987456181465</v>
      </c>
      <c r="N2676">
        <f t="shared" si="455"/>
        <v>83.734864290584028</v>
      </c>
      <c r="O2676">
        <f t="shared" si="456"/>
        <v>3.8676504901987245</v>
      </c>
      <c r="P2676">
        <f t="shared" si="457"/>
        <v>-1.0949340212891255E-2</v>
      </c>
      <c r="R2676">
        <f t="shared" si="458"/>
        <v>0.31046792090372166</v>
      </c>
      <c r="S2676">
        <f t="shared" si="459"/>
        <v>0.16193870198359087</v>
      </c>
      <c r="T2676">
        <f t="shared" si="460"/>
        <v>3.2908724530390614E-2</v>
      </c>
      <c r="U2676">
        <f t="shared" si="461"/>
        <v>9.4002931489543598E-2</v>
      </c>
    </row>
    <row r="2677" spans="1:21" x14ac:dyDescent="0.55000000000000004">
      <c r="A2677">
        <v>1.59</v>
      </c>
      <c r="B2677" t="s">
        <v>21</v>
      </c>
      <c r="C2677" t="s">
        <v>20</v>
      </c>
      <c r="D2677">
        <v>63</v>
      </c>
      <c r="E2677">
        <v>58</v>
      </c>
      <c r="F2677" t="s">
        <v>10</v>
      </c>
      <c r="G2677" t="s">
        <v>11</v>
      </c>
      <c r="H2677">
        <v>9983</v>
      </c>
      <c r="I2677">
        <f t="shared" si="451"/>
        <v>99.914963844261081</v>
      </c>
      <c r="J2677">
        <f t="shared" si="452"/>
        <v>3.9992610711131005</v>
      </c>
      <c r="K2677">
        <f t="shared" si="453"/>
        <v>-1.0008510852875999E-2</v>
      </c>
      <c r="M2677">
        <f t="shared" si="454"/>
        <v>8631.2794226375845</v>
      </c>
      <c r="N2677">
        <f t="shared" si="455"/>
        <v>97.954242951249483</v>
      </c>
      <c r="O2677">
        <f t="shared" si="456"/>
        <v>4.081783093166921</v>
      </c>
      <c r="P2677">
        <f t="shared" si="457"/>
        <v>-6.3860672647721058E-3</v>
      </c>
      <c r="R2677">
        <f t="shared" si="458"/>
        <v>0.13540224154687122</v>
      </c>
      <c r="S2677">
        <f t="shared" si="459"/>
        <v>1.9623896337167292E-2</v>
      </c>
      <c r="T2677">
        <f t="shared" si="460"/>
        <v>2.0634317336740524E-2</v>
      </c>
      <c r="U2677">
        <f t="shared" si="461"/>
        <v>0.36193632013327587</v>
      </c>
    </row>
    <row r="2678" spans="1:21" x14ac:dyDescent="0.55000000000000004">
      <c r="A2678">
        <v>1.05</v>
      </c>
      <c r="B2678" t="s">
        <v>21</v>
      </c>
      <c r="C2678" t="s">
        <v>24</v>
      </c>
      <c r="D2678">
        <v>61.3</v>
      </c>
      <c r="E2678">
        <v>59</v>
      </c>
      <c r="F2678" t="s">
        <v>16</v>
      </c>
      <c r="G2678" t="s">
        <v>11</v>
      </c>
      <c r="H2678">
        <v>9984</v>
      </c>
      <c r="I2678">
        <f t="shared" si="451"/>
        <v>99.919967974374373</v>
      </c>
      <c r="J2678">
        <f t="shared" si="452"/>
        <v>3.9993045723383487</v>
      </c>
      <c r="K2678">
        <f t="shared" si="453"/>
        <v>-1.0008009612817946E-2</v>
      </c>
      <c r="M2678">
        <f t="shared" si="454"/>
        <v>5135.9180685987067</v>
      </c>
      <c r="N2678">
        <f t="shared" si="455"/>
        <v>69.515485629918601</v>
      </c>
      <c r="O2678">
        <f t="shared" si="456"/>
        <v>3.6535178872305281</v>
      </c>
      <c r="P2678">
        <f t="shared" si="457"/>
        <v>-1.5512613161010404E-2</v>
      </c>
      <c r="R2678">
        <f t="shared" si="458"/>
        <v>0.48558512934708464</v>
      </c>
      <c r="S2678">
        <f t="shared" si="459"/>
        <v>0.30428835157606687</v>
      </c>
      <c r="T2678">
        <f t="shared" si="460"/>
        <v>8.6461703241982144E-2</v>
      </c>
      <c r="U2678">
        <f t="shared" si="461"/>
        <v>0.55001981024701796</v>
      </c>
    </row>
    <row r="2679" spans="1:21" x14ac:dyDescent="0.55000000000000004">
      <c r="A2679">
        <v>2.02</v>
      </c>
      <c r="B2679" t="s">
        <v>27</v>
      </c>
      <c r="C2679" t="s">
        <v>20</v>
      </c>
      <c r="D2679">
        <v>63.7</v>
      </c>
      <c r="E2679">
        <v>58</v>
      </c>
      <c r="F2679" t="s">
        <v>16</v>
      </c>
      <c r="G2679" t="s">
        <v>11</v>
      </c>
      <c r="H2679">
        <v>9984</v>
      </c>
      <c r="I2679">
        <f t="shared" si="451"/>
        <v>99.919967974374373</v>
      </c>
      <c r="J2679">
        <f t="shared" si="452"/>
        <v>3.9993045723383487</v>
      </c>
      <c r="K2679">
        <f t="shared" si="453"/>
        <v>-1.0008009612817946E-2</v>
      </c>
      <c r="M2679">
        <f t="shared" si="454"/>
        <v>11414.622723075949</v>
      </c>
      <c r="N2679">
        <f t="shared" si="455"/>
        <v>120.59992007749443</v>
      </c>
      <c r="O2679">
        <f t="shared" si="456"/>
        <v>4.4228090904866404</v>
      </c>
      <c r="P2679">
        <f t="shared" si="457"/>
        <v>8.8136743038061405E-4</v>
      </c>
      <c r="R2679">
        <f t="shared" si="458"/>
        <v>0.14329153876962628</v>
      </c>
      <c r="S2679">
        <f t="shared" si="459"/>
        <v>0.20696515944064023</v>
      </c>
      <c r="T2679">
        <f t="shared" si="460"/>
        <v>0.10589454003516251</v>
      </c>
      <c r="U2679">
        <f t="shared" si="461"/>
        <v>1.0880662054172876</v>
      </c>
    </row>
    <row r="2680" spans="1:21" x14ac:dyDescent="0.55000000000000004">
      <c r="A2680">
        <v>1.01</v>
      </c>
      <c r="B2680" t="s">
        <v>19</v>
      </c>
      <c r="C2680" t="s">
        <v>18</v>
      </c>
      <c r="D2680">
        <v>60</v>
      </c>
      <c r="E2680">
        <v>63</v>
      </c>
      <c r="F2680" t="s">
        <v>16</v>
      </c>
      <c r="G2680" t="s">
        <v>11</v>
      </c>
      <c r="H2680">
        <v>9984</v>
      </c>
      <c r="I2680">
        <f t="shared" si="451"/>
        <v>99.919967974374373</v>
      </c>
      <c r="J2680">
        <f t="shared" si="452"/>
        <v>3.9993045723383487</v>
      </c>
      <c r="K2680">
        <f t="shared" si="453"/>
        <v>-1.0008009612817946E-2</v>
      </c>
      <c r="M2680">
        <f t="shared" si="454"/>
        <v>4877.0024127439756</v>
      </c>
      <c r="N2680">
        <f t="shared" si="455"/>
        <v>67.408911013523721</v>
      </c>
      <c r="O2680">
        <f t="shared" si="456"/>
        <v>3.6217945386426473</v>
      </c>
      <c r="P2680">
        <f t="shared" si="457"/>
        <v>-1.6188653597768797E-2</v>
      </c>
      <c r="R2680">
        <f t="shared" si="458"/>
        <v>0.51151818782612424</v>
      </c>
      <c r="S2680">
        <f t="shared" si="459"/>
        <v>0.3253709705870651</v>
      </c>
      <c r="T2680">
        <f t="shared" si="460"/>
        <v>9.4393919459596312E-2</v>
      </c>
      <c r="U2680">
        <f t="shared" si="461"/>
        <v>0.61756974903729867</v>
      </c>
    </row>
    <row r="2681" spans="1:21" x14ac:dyDescent="0.55000000000000004">
      <c r="A2681">
        <v>0.94</v>
      </c>
      <c r="B2681" t="s">
        <v>19</v>
      </c>
      <c r="C2681" t="s">
        <v>9</v>
      </c>
      <c r="D2681">
        <v>59.7</v>
      </c>
      <c r="E2681">
        <v>59</v>
      </c>
      <c r="F2681" t="s">
        <v>10</v>
      </c>
      <c r="G2681" t="s">
        <v>11</v>
      </c>
      <c r="H2681">
        <v>9985</v>
      </c>
      <c r="I2681">
        <f t="shared" si="451"/>
        <v>99.924971853886447</v>
      </c>
      <c r="J2681">
        <f t="shared" si="452"/>
        <v>3.9993480692067216</v>
      </c>
      <c r="K2681">
        <f t="shared" si="453"/>
        <v>-1.0007508448060738E-2</v>
      </c>
      <c r="M2681">
        <f t="shared" si="454"/>
        <v>4423.9000149981948</v>
      </c>
      <c r="N2681">
        <f t="shared" si="455"/>
        <v>63.72240543483268</v>
      </c>
      <c r="O2681">
        <f t="shared" si="456"/>
        <v>3.5662786786138558</v>
      </c>
      <c r="P2681">
        <f t="shared" si="457"/>
        <v>-1.7371724362095987E-2</v>
      </c>
      <c r="R2681">
        <f t="shared" si="458"/>
        <v>0.55694541662511821</v>
      </c>
      <c r="S2681">
        <f t="shared" si="459"/>
        <v>0.36229748928016053</v>
      </c>
      <c r="T2681">
        <f t="shared" si="460"/>
        <v>0.10828499622908938</v>
      </c>
      <c r="U2681">
        <f t="shared" si="461"/>
        <v>0.73586906793591489</v>
      </c>
    </row>
    <row r="2682" spans="1:21" x14ac:dyDescent="0.55000000000000004">
      <c r="A2682">
        <v>1.35</v>
      </c>
      <c r="B2682" t="s">
        <v>15</v>
      </c>
      <c r="C2682" t="s">
        <v>24</v>
      </c>
      <c r="D2682">
        <v>62.5</v>
      </c>
      <c r="E2682">
        <v>56</v>
      </c>
      <c r="F2682" t="s">
        <v>10</v>
      </c>
      <c r="G2682" t="s">
        <v>11</v>
      </c>
      <c r="H2682">
        <v>9988</v>
      </c>
      <c r="I2682">
        <f t="shared" si="451"/>
        <v>99.939981989191892</v>
      </c>
      <c r="J2682">
        <f t="shared" si="452"/>
        <v>3.9994785336793099</v>
      </c>
      <c r="K2682">
        <f t="shared" si="453"/>
        <v>-1.0006005405405676E-2</v>
      </c>
      <c r="M2682">
        <f t="shared" si="454"/>
        <v>7077.7854875091944</v>
      </c>
      <c r="N2682">
        <f t="shared" si="455"/>
        <v>85.314795252880202</v>
      </c>
      <c r="O2682">
        <f t="shared" si="456"/>
        <v>3.8914430016396353</v>
      </c>
      <c r="P2682">
        <f t="shared" si="457"/>
        <v>-1.0442309885322461E-2</v>
      </c>
      <c r="R2682">
        <f t="shared" si="458"/>
        <v>0.29137109656495852</v>
      </c>
      <c r="S2682">
        <f t="shared" si="459"/>
        <v>0.14633969753860218</v>
      </c>
      <c r="T2682">
        <f t="shared" si="460"/>
        <v>2.7012404524718786E-2</v>
      </c>
      <c r="U2682">
        <f t="shared" si="461"/>
        <v>4.3604261864687265E-2</v>
      </c>
    </row>
    <row r="2683" spans="1:21" x14ac:dyDescent="0.55000000000000004">
      <c r="A2683">
        <v>1.3</v>
      </c>
      <c r="B2683" t="s">
        <v>17</v>
      </c>
      <c r="C2683" t="s">
        <v>18</v>
      </c>
      <c r="D2683">
        <v>61.7</v>
      </c>
      <c r="E2683">
        <v>55</v>
      </c>
      <c r="F2683" t="s">
        <v>26</v>
      </c>
      <c r="G2683" t="s">
        <v>11</v>
      </c>
      <c r="H2683">
        <v>9993</v>
      </c>
      <c r="I2683">
        <f t="shared" si="451"/>
        <v>99.964993872855317</v>
      </c>
      <c r="J2683">
        <f t="shared" si="452"/>
        <v>3.999695887410839</v>
      </c>
      <c r="K2683">
        <f t="shared" si="453"/>
        <v>-1.0003501838572531E-2</v>
      </c>
      <c r="M2683">
        <f t="shared" si="454"/>
        <v>6754.14091769078</v>
      </c>
      <c r="N2683">
        <f t="shared" si="455"/>
        <v>82.681576982386588</v>
      </c>
      <c r="O2683">
        <f t="shared" si="456"/>
        <v>3.8517888159047837</v>
      </c>
      <c r="P2683">
        <f t="shared" si="457"/>
        <v>-1.1287360431270453E-2</v>
      </c>
      <c r="R2683">
        <f t="shared" si="458"/>
        <v>0.32411278718194936</v>
      </c>
      <c r="S2683">
        <f t="shared" si="459"/>
        <v>0.17289469264061946</v>
      </c>
      <c r="T2683">
        <f t="shared" si="460"/>
        <v>3.6979579365420553E-2</v>
      </c>
      <c r="U2683">
        <f t="shared" si="461"/>
        <v>0.12834091635266048</v>
      </c>
    </row>
    <row r="2684" spans="1:21" x14ac:dyDescent="0.55000000000000004">
      <c r="A2684">
        <v>1.3</v>
      </c>
      <c r="B2684" t="s">
        <v>17</v>
      </c>
      <c r="C2684" t="s">
        <v>18</v>
      </c>
      <c r="D2684">
        <v>61.5</v>
      </c>
      <c r="E2684">
        <v>56</v>
      </c>
      <c r="F2684" t="s">
        <v>26</v>
      </c>
      <c r="G2684" t="s">
        <v>11</v>
      </c>
      <c r="H2684">
        <v>9993</v>
      </c>
      <c r="I2684">
        <f t="shared" si="451"/>
        <v>99.964993872855317</v>
      </c>
      <c r="J2684">
        <f t="shared" si="452"/>
        <v>3.999695887410839</v>
      </c>
      <c r="K2684">
        <f t="shared" si="453"/>
        <v>-1.0003501838572531E-2</v>
      </c>
      <c r="M2684">
        <f t="shared" si="454"/>
        <v>6754.14091769078</v>
      </c>
      <c r="N2684">
        <f t="shared" si="455"/>
        <v>82.681576982386588</v>
      </c>
      <c r="O2684">
        <f t="shared" si="456"/>
        <v>3.8517888159047837</v>
      </c>
      <c r="P2684">
        <f t="shared" si="457"/>
        <v>-1.1287360431270453E-2</v>
      </c>
      <c r="R2684">
        <f t="shared" si="458"/>
        <v>0.32411278718194936</v>
      </c>
      <c r="S2684">
        <f t="shared" si="459"/>
        <v>0.17289469264061946</v>
      </c>
      <c r="T2684">
        <f t="shared" si="460"/>
        <v>3.6979579365420553E-2</v>
      </c>
      <c r="U2684">
        <f t="shared" si="461"/>
        <v>0.12834091635266048</v>
      </c>
    </row>
    <row r="2685" spans="1:21" x14ac:dyDescent="0.55000000000000004">
      <c r="A2685">
        <v>1.3</v>
      </c>
      <c r="B2685" t="s">
        <v>17</v>
      </c>
      <c r="C2685" t="s">
        <v>18</v>
      </c>
      <c r="D2685">
        <v>61.4</v>
      </c>
      <c r="E2685">
        <v>58</v>
      </c>
      <c r="F2685" t="s">
        <v>10</v>
      </c>
      <c r="G2685" t="s">
        <v>11</v>
      </c>
      <c r="H2685">
        <v>9993</v>
      </c>
      <c r="I2685">
        <f t="shared" si="451"/>
        <v>99.964993872855317</v>
      </c>
      <c r="J2685">
        <f t="shared" si="452"/>
        <v>3.999695887410839</v>
      </c>
      <c r="K2685">
        <f t="shared" si="453"/>
        <v>-1.0003501838572531E-2</v>
      </c>
      <c r="M2685">
        <f t="shared" si="454"/>
        <v>6754.14091769078</v>
      </c>
      <c r="N2685">
        <f t="shared" si="455"/>
        <v>82.681576982386588</v>
      </c>
      <c r="O2685">
        <f t="shared" si="456"/>
        <v>3.8517888159047837</v>
      </c>
      <c r="P2685">
        <f t="shared" si="457"/>
        <v>-1.1287360431270453E-2</v>
      </c>
      <c r="R2685">
        <f t="shared" si="458"/>
        <v>0.32411278718194936</v>
      </c>
      <c r="S2685">
        <f t="shared" si="459"/>
        <v>0.17289469264061946</v>
      </c>
      <c r="T2685">
        <f t="shared" si="460"/>
        <v>3.6979579365420553E-2</v>
      </c>
      <c r="U2685">
        <f t="shared" si="461"/>
        <v>0.12834091635266048</v>
      </c>
    </row>
    <row r="2686" spans="1:21" x14ac:dyDescent="0.55000000000000004">
      <c r="A2686">
        <v>1.51</v>
      </c>
      <c r="B2686" t="s">
        <v>21</v>
      </c>
      <c r="C2686" t="s">
        <v>14</v>
      </c>
      <c r="D2686">
        <v>61.6</v>
      </c>
      <c r="E2686">
        <v>59</v>
      </c>
      <c r="F2686" t="s">
        <v>16</v>
      </c>
      <c r="G2686" t="s">
        <v>11</v>
      </c>
      <c r="H2686">
        <v>9994</v>
      </c>
      <c r="I2686">
        <f t="shared" si="451"/>
        <v>99.969995498649496</v>
      </c>
      <c r="J2686">
        <f t="shared" si="452"/>
        <v>3.9997393451065681</v>
      </c>
      <c r="K2686">
        <f t="shared" si="453"/>
        <v>-1.0003001350675354E-2</v>
      </c>
      <c r="M2686">
        <f t="shared" si="454"/>
        <v>8113.4481109281205</v>
      </c>
      <c r="N2686">
        <f t="shared" si="455"/>
        <v>93.741093718459723</v>
      </c>
      <c r="O2686">
        <f t="shared" si="456"/>
        <v>4.0183363959911587</v>
      </c>
      <c r="P2686">
        <f t="shared" si="457"/>
        <v>-7.738148138288891E-3</v>
      </c>
      <c r="R2686">
        <f t="shared" si="458"/>
        <v>0.18816808976104457</v>
      </c>
      <c r="S2686">
        <f t="shared" si="459"/>
        <v>6.2307712920462416E-2</v>
      </c>
      <c r="T2686">
        <f t="shared" si="460"/>
        <v>4.6495657041609097E-3</v>
      </c>
      <c r="U2686">
        <f t="shared" si="461"/>
        <v>0.22641736544737659</v>
      </c>
    </row>
    <row r="2687" spans="1:21" x14ac:dyDescent="0.55000000000000004">
      <c r="A2687">
        <v>1.51</v>
      </c>
      <c r="B2687" t="s">
        <v>19</v>
      </c>
      <c r="C2687" t="s">
        <v>20</v>
      </c>
      <c r="D2687">
        <v>62.2</v>
      </c>
      <c r="E2687">
        <v>58</v>
      </c>
      <c r="F2687" t="s">
        <v>16</v>
      </c>
      <c r="G2687" t="s">
        <v>11</v>
      </c>
      <c r="H2687">
        <v>9996</v>
      </c>
      <c r="I2687">
        <f t="shared" si="451"/>
        <v>99.979997999599902</v>
      </c>
      <c r="J2687">
        <f t="shared" si="452"/>
        <v>3.9998262474544126</v>
      </c>
      <c r="K2687">
        <f t="shared" si="453"/>
        <v>-1.0002000600200069E-2</v>
      </c>
      <c r="M2687">
        <f t="shared" si="454"/>
        <v>8113.4481109281205</v>
      </c>
      <c r="N2687">
        <f t="shared" si="455"/>
        <v>93.741093718459723</v>
      </c>
      <c r="O2687">
        <f t="shared" si="456"/>
        <v>4.0183363959911587</v>
      </c>
      <c r="P2687">
        <f t="shared" si="457"/>
        <v>-7.738148138288891E-3</v>
      </c>
      <c r="R2687">
        <f t="shared" si="458"/>
        <v>0.1883305211156342</v>
      </c>
      <c r="S2687">
        <f t="shared" si="459"/>
        <v>6.2401524364554858E-2</v>
      </c>
      <c r="T2687">
        <f t="shared" si="460"/>
        <v>4.6277381545076742E-3</v>
      </c>
      <c r="U2687">
        <f t="shared" si="461"/>
        <v>0.22633996461326891</v>
      </c>
    </row>
    <row r="2688" spans="1:21" x14ac:dyDescent="0.55000000000000004">
      <c r="A2688">
        <v>1.73</v>
      </c>
      <c r="B2688" t="s">
        <v>23</v>
      </c>
      <c r="C2688" t="s">
        <v>14</v>
      </c>
      <c r="D2688">
        <v>61.8</v>
      </c>
      <c r="E2688">
        <v>58</v>
      </c>
      <c r="F2688" t="s">
        <v>10</v>
      </c>
      <c r="G2688" t="s">
        <v>11</v>
      </c>
      <c r="H2688">
        <v>9996</v>
      </c>
      <c r="I2688">
        <f t="shared" si="451"/>
        <v>99.979997999599902</v>
      </c>
      <c r="J2688">
        <f t="shared" si="452"/>
        <v>3.9998262474544126</v>
      </c>
      <c r="K2688">
        <f t="shared" si="453"/>
        <v>-1.0002000600200069E-2</v>
      </c>
      <c r="M2688">
        <f t="shared" si="454"/>
        <v>9537.4842181291442</v>
      </c>
      <c r="N2688">
        <f t="shared" si="455"/>
        <v>105.32725410863154</v>
      </c>
      <c r="O2688">
        <f t="shared" si="456"/>
        <v>4.192814813224504</v>
      </c>
      <c r="P2688">
        <f t="shared" si="457"/>
        <v>-4.0199257361177333E-3</v>
      </c>
      <c r="R2688">
        <f t="shared" si="458"/>
        <v>4.5869926157548598E-2</v>
      </c>
      <c r="S2688">
        <f t="shared" si="459"/>
        <v>5.3483258811957889E-2</v>
      </c>
      <c r="T2688">
        <f t="shared" si="460"/>
        <v>4.8249237299473703E-2</v>
      </c>
      <c r="U2688">
        <f t="shared" si="461"/>
        <v>0.59808783294440881</v>
      </c>
    </row>
    <row r="2689" spans="1:21" x14ac:dyDescent="0.55000000000000004">
      <c r="A2689">
        <v>1.7</v>
      </c>
      <c r="B2689" t="s">
        <v>23</v>
      </c>
      <c r="C2689" t="s">
        <v>14</v>
      </c>
      <c r="D2689">
        <v>63</v>
      </c>
      <c r="E2689">
        <v>53</v>
      </c>
      <c r="F2689" t="s">
        <v>16</v>
      </c>
      <c r="G2689" t="s">
        <v>11</v>
      </c>
      <c r="H2689">
        <v>9998</v>
      </c>
      <c r="I2689">
        <f t="shared" si="451"/>
        <v>99.989999499949988</v>
      </c>
      <c r="J2689">
        <f t="shared" si="452"/>
        <v>3.9999131324165713</v>
      </c>
      <c r="K2689">
        <f t="shared" si="453"/>
        <v>-1.0001000150025006E-2</v>
      </c>
      <c r="M2689">
        <f t="shared" si="454"/>
        <v>9343.2974762380945</v>
      </c>
      <c r="N2689">
        <f t="shared" si="455"/>
        <v>103.74732314633539</v>
      </c>
      <c r="O2689">
        <f t="shared" si="456"/>
        <v>4.1690223017835937</v>
      </c>
      <c r="P2689">
        <f t="shared" si="457"/>
        <v>-4.5269560636865269E-3</v>
      </c>
      <c r="R2689">
        <f t="shared" si="458"/>
        <v>6.5483349045999742E-2</v>
      </c>
      <c r="S2689">
        <f t="shared" si="459"/>
        <v>3.7576994351192904E-2</v>
      </c>
      <c r="T2689">
        <f t="shared" si="460"/>
        <v>4.2278210493249903E-2</v>
      </c>
      <c r="U2689">
        <f t="shared" si="461"/>
        <v>0.54734966545568864</v>
      </c>
    </row>
    <row r="2690" spans="1:21" x14ac:dyDescent="0.55000000000000004">
      <c r="A2690">
        <v>1.55</v>
      </c>
      <c r="B2690" t="s">
        <v>23</v>
      </c>
      <c r="C2690" t="s">
        <v>12</v>
      </c>
      <c r="D2690">
        <v>61.4</v>
      </c>
      <c r="E2690">
        <v>57</v>
      </c>
      <c r="F2690" t="s">
        <v>26</v>
      </c>
      <c r="G2690" t="s">
        <v>11</v>
      </c>
      <c r="H2690">
        <v>9999</v>
      </c>
      <c r="I2690">
        <f t="shared" ref="I2690:I2691" si="462" xml:space="preserve"> SQRT(H2690)</f>
        <v>99.994999874993752</v>
      </c>
      <c r="J2690">
        <f t="shared" si="452"/>
        <v>3.9999565683801923</v>
      </c>
      <c r="K2690">
        <f t="shared" si="453"/>
        <v>-1.0000500037503125E-2</v>
      </c>
      <c r="M2690">
        <f t="shared" si="454"/>
        <v>8372.3637667828516</v>
      </c>
      <c r="N2690">
        <f t="shared" si="455"/>
        <v>95.847668334854603</v>
      </c>
      <c r="O2690">
        <f t="shared" si="456"/>
        <v>4.0500597445790394</v>
      </c>
      <c r="P2690">
        <f t="shared" si="457"/>
        <v>-7.0621077015304984E-3</v>
      </c>
      <c r="R2690">
        <f t="shared" si="458"/>
        <v>0.16267989131084593</v>
      </c>
      <c r="S2690">
        <f t="shared" si="459"/>
        <v>4.1475389222699451E-2</v>
      </c>
      <c r="T2690">
        <f t="shared" si="460"/>
        <v>1.2525930055069742E-2</v>
      </c>
      <c r="U2690">
        <f t="shared" si="461"/>
        <v>0.29382454126826535</v>
      </c>
    </row>
    <row r="2691" spans="1:21" x14ac:dyDescent="0.55000000000000004">
      <c r="A2691">
        <v>1.54</v>
      </c>
      <c r="B2691" t="s">
        <v>23</v>
      </c>
      <c r="C2691" t="s">
        <v>18</v>
      </c>
      <c r="D2691">
        <v>60.7</v>
      </c>
      <c r="E2691">
        <v>55</v>
      </c>
      <c r="F2691" t="s">
        <v>10</v>
      </c>
      <c r="G2691" t="s">
        <v>11</v>
      </c>
      <c r="H2691">
        <v>10000</v>
      </c>
      <c r="I2691">
        <f t="shared" si="462"/>
        <v>100</v>
      </c>
      <c r="J2691">
        <f t="shared" si="452"/>
        <v>4</v>
      </c>
      <c r="K2691">
        <f t="shared" si="453"/>
        <v>-0.01</v>
      </c>
      <c r="M2691">
        <f t="shared" si="454"/>
        <v>8307.6348528191702</v>
      </c>
      <c r="N2691">
        <f t="shared" si="455"/>
        <v>95.321024680755869</v>
      </c>
      <c r="O2691">
        <f t="shared" si="456"/>
        <v>4.042128907432069</v>
      </c>
      <c r="P2691">
        <f t="shared" si="457"/>
        <v>-7.2311178107200974E-3</v>
      </c>
      <c r="R2691">
        <f t="shared" si="458"/>
        <v>0.16923651471808299</v>
      </c>
      <c r="S2691">
        <f t="shared" si="459"/>
        <v>4.6789753192441309E-2</v>
      </c>
      <c r="T2691">
        <f t="shared" si="460"/>
        <v>1.0532226858017246E-2</v>
      </c>
      <c r="U2691">
        <f t="shared" si="461"/>
        <v>0.27688821892799026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679B1-0C46-4480-B383-2CCC3AF481E7}">
  <dimension ref="B3:E31"/>
  <sheetViews>
    <sheetView zoomScale="85" zoomScaleNormal="85" workbookViewId="0">
      <selection activeCell="B1" sqref="B1"/>
    </sheetView>
  </sheetViews>
  <sheetFormatPr defaultRowHeight="14.4" x14ac:dyDescent="0.55000000000000004"/>
  <cols>
    <col min="2" max="2" width="23.05078125" customWidth="1"/>
    <col min="3" max="3" width="9.3125" customWidth="1"/>
    <col min="4" max="4" width="13.5234375" customWidth="1"/>
  </cols>
  <sheetData>
    <row r="3" spans="2:5" x14ac:dyDescent="0.55000000000000004">
      <c r="B3" s="1" t="s">
        <v>41</v>
      </c>
      <c r="C3" s="1" t="s">
        <v>42</v>
      </c>
      <c r="D3" s="1" t="s">
        <v>43</v>
      </c>
      <c r="E3" s="1" t="s">
        <v>44</v>
      </c>
    </row>
    <row r="4" spans="2:5" x14ac:dyDescent="0.55000000000000004">
      <c r="B4" t="s">
        <v>7</v>
      </c>
      <c r="C4">
        <f xml:space="preserve"> RSQ(Price,CaratSize)</f>
        <v>0.74259492616173617</v>
      </c>
      <c r="D4">
        <f>STEYX(Price,CaratSize)</f>
        <v>1228.1367085624274</v>
      </c>
      <c r="E4">
        <f>AVERAGE(APE_Price)</f>
        <v>0.26445690195966176</v>
      </c>
    </row>
    <row r="5" spans="2:5" x14ac:dyDescent="0.55000000000000004">
      <c r="B5" t="s">
        <v>29</v>
      </c>
      <c r="C5">
        <f>RSQ(SqrtPrice,CaratSize)</f>
        <v>0.7853509883218216</v>
      </c>
      <c r="D5">
        <f>STEYX(SqrtPrice,CaratSize)</f>
        <v>8.8728927882194899</v>
      </c>
      <c r="E5">
        <f>AVERAGE(APE_SqrtPrice)</f>
        <v>0.11079793667217125</v>
      </c>
    </row>
    <row r="6" spans="2:5" x14ac:dyDescent="0.55000000000000004">
      <c r="B6" t="s">
        <v>32</v>
      </c>
      <c r="C6" s="2">
        <f xml:space="preserve"> RSQ(LogTenPrice,CaratSize)</f>
        <v>0.79359335829830646</v>
      </c>
      <c r="D6">
        <f xml:space="preserve"> STEYX(LogTenPrice, CaratSize)</f>
        <v>0.1303459924101282</v>
      </c>
      <c r="E6" s="2">
        <f>AVERAGE(APE_LogTenPrice)</f>
        <v>2.9064463708536718E-2</v>
      </c>
    </row>
    <row r="7" spans="2:5" x14ac:dyDescent="0.55000000000000004">
      <c r="B7" t="s">
        <v>31</v>
      </c>
      <c r="C7">
        <f xml:space="preserve"> RSQ(NegRecPrice,CaratSize)</f>
        <v>0.76553976615068753</v>
      </c>
      <c r="D7" s="2">
        <f>STEYX(NegRecPrice,CaratSize)</f>
        <v>3.0142497314249064E-3</v>
      </c>
      <c r="E7">
        <f>AVERAGE(APE_NegRecPrice)</f>
        <v>0.14838713626892719</v>
      </c>
    </row>
    <row r="9" spans="2:5" ht="14.4" customHeight="1" x14ac:dyDescent="0.55000000000000004">
      <c r="B9" s="3" t="s">
        <v>45</v>
      </c>
      <c r="C9" s="3"/>
      <c r="D9" s="3"/>
      <c r="E9" s="3"/>
    </row>
    <row r="10" spans="2:5" x14ac:dyDescent="0.55000000000000004">
      <c r="B10" s="3"/>
      <c r="C10" s="3"/>
      <c r="D10" s="3"/>
      <c r="E10" s="3"/>
    </row>
    <row r="11" spans="2:5" x14ac:dyDescent="0.55000000000000004">
      <c r="B11" s="3"/>
      <c r="C11" s="3"/>
      <c r="D11" s="3"/>
      <c r="E11" s="3"/>
    </row>
    <row r="12" spans="2:5" x14ac:dyDescent="0.55000000000000004">
      <c r="B12" s="3"/>
      <c r="C12" s="3"/>
      <c r="D12" s="3"/>
      <c r="E12" s="3"/>
    </row>
    <row r="13" spans="2:5" x14ac:dyDescent="0.55000000000000004">
      <c r="B13" s="3"/>
      <c r="C13" s="3"/>
      <c r="D13" s="3"/>
      <c r="E13" s="3"/>
    </row>
    <row r="14" spans="2:5" x14ac:dyDescent="0.55000000000000004">
      <c r="B14" s="3"/>
      <c r="C14" s="3"/>
      <c r="D14" s="3"/>
      <c r="E14" s="3"/>
    </row>
    <row r="15" spans="2:5" x14ac:dyDescent="0.55000000000000004">
      <c r="B15" s="3"/>
      <c r="C15" s="3"/>
      <c r="D15" s="3"/>
      <c r="E15" s="3"/>
    </row>
    <row r="16" spans="2:5" x14ac:dyDescent="0.55000000000000004">
      <c r="B16" s="3"/>
      <c r="C16" s="3"/>
      <c r="D16" s="3"/>
      <c r="E16" s="3"/>
    </row>
    <row r="17" spans="2:5" x14ac:dyDescent="0.55000000000000004">
      <c r="B17" s="3"/>
      <c r="C17" s="3"/>
      <c r="D17" s="3"/>
      <c r="E17" s="3"/>
    </row>
    <row r="18" spans="2:5" x14ac:dyDescent="0.55000000000000004">
      <c r="B18" s="3"/>
      <c r="C18" s="3"/>
      <c r="D18" s="3"/>
      <c r="E18" s="3"/>
    </row>
    <row r="19" spans="2:5" x14ac:dyDescent="0.55000000000000004">
      <c r="B19" s="3"/>
      <c r="C19" s="3"/>
      <c r="D19" s="3"/>
      <c r="E19" s="3"/>
    </row>
    <row r="20" spans="2:5" x14ac:dyDescent="0.55000000000000004">
      <c r="B20" s="3"/>
      <c r="C20" s="3"/>
      <c r="D20" s="3"/>
      <c r="E20" s="3"/>
    </row>
    <row r="21" spans="2:5" x14ac:dyDescent="0.55000000000000004">
      <c r="B21" s="3"/>
      <c r="C21" s="3"/>
      <c r="D21" s="3"/>
      <c r="E21" s="3"/>
    </row>
    <row r="22" spans="2:5" x14ac:dyDescent="0.55000000000000004">
      <c r="B22" s="3"/>
      <c r="C22" s="3"/>
      <c r="D22" s="3"/>
      <c r="E22" s="3"/>
    </row>
    <row r="23" spans="2:5" x14ac:dyDescent="0.55000000000000004">
      <c r="B23" s="3"/>
      <c r="C23" s="3"/>
      <c r="D23" s="3"/>
      <c r="E23" s="3"/>
    </row>
    <row r="24" spans="2:5" x14ac:dyDescent="0.55000000000000004">
      <c r="B24" s="3"/>
      <c r="C24" s="3"/>
      <c r="D24" s="3"/>
      <c r="E24" s="3"/>
    </row>
    <row r="25" spans="2:5" x14ac:dyDescent="0.55000000000000004">
      <c r="B25" s="3"/>
      <c r="C25" s="3"/>
      <c r="D25" s="3"/>
      <c r="E25" s="3"/>
    </row>
    <row r="26" spans="2:5" x14ac:dyDescent="0.55000000000000004">
      <c r="B26" s="3"/>
      <c r="C26" s="3"/>
      <c r="D26" s="3"/>
      <c r="E26" s="3"/>
    </row>
    <row r="27" spans="2:5" x14ac:dyDescent="0.55000000000000004">
      <c r="B27" s="3"/>
      <c r="C27" s="3"/>
      <c r="D27" s="3"/>
      <c r="E27" s="3"/>
    </row>
    <row r="28" spans="2:5" x14ac:dyDescent="0.55000000000000004">
      <c r="B28" s="3"/>
      <c r="C28" s="3"/>
      <c r="D28" s="3"/>
      <c r="E28" s="3"/>
    </row>
    <row r="29" spans="2:5" x14ac:dyDescent="0.55000000000000004">
      <c r="B29" s="3"/>
      <c r="C29" s="3"/>
      <c r="D29" s="3"/>
      <c r="E29" s="3"/>
    </row>
    <row r="30" spans="2:5" x14ac:dyDescent="0.55000000000000004">
      <c r="B30" s="3"/>
      <c r="C30" s="3"/>
      <c r="D30" s="3"/>
      <c r="E30" s="3"/>
    </row>
    <row r="31" spans="2:5" x14ac:dyDescent="0.55000000000000004">
      <c r="B31" s="3"/>
      <c r="C31" s="3"/>
      <c r="D31" s="3"/>
      <c r="E31" s="3"/>
    </row>
  </sheetData>
  <mergeCells count="1">
    <mergeCell ref="B9:E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Diamonds Data</vt:lpstr>
      <vt:lpstr>Diamonds Answer</vt:lpstr>
      <vt:lpstr>APE_LogTenPrice</vt:lpstr>
      <vt:lpstr>APE_NegRecPrice</vt:lpstr>
      <vt:lpstr>APE_Price</vt:lpstr>
      <vt:lpstr>APE_SqrtPrice</vt:lpstr>
      <vt:lpstr>CaratSize</vt:lpstr>
      <vt:lpstr>LogTenPrice</vt:lpstr>
      <vt:lpstr>NegRecPrice</vt:lpstr>
      <vt:lpstr>Price</vt:lpstr>
      <vt:lpstr>SqrtPrice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Avinash Bisram</cp:lastModifiedBy>
  <cp:revision/>
  <dcterms:created xsi:type="dcterms:W3CDTF">2019-02-14T17:44:13Z</dcterms:created>
  <dcterms:modified xsi:type="dcterms:W3CDTF">2024-04-01T02:37:53Z</dcterms:modified>
  <cp:category/>
  <cp:contentStatus/>
</cp:coreProperties>
</file>