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Naveen\Downloads\"/>
    </mc:Choice>
  </mc:AlternateContent>
  <xr:revisionPtr revIDLastSave="0" documentId="13_ncr:1_{923DD25C-D4A1-42A8-BC98-9A394210A980}" xr6:coauthVersionLast="47" xr6:coauthVersionMax="47" xr10:uidLastSave="{00000000-0000-0000-0000-000000000000}"/>
  <bookViews>
    <workbookView xWindow="-120" yWindow="-120" windowWidth="20730" windowHeight="11160" activeTab="1" xr2:uid="{00000000-000D-0000-FFFF-FFFF00000000}"/>
  </bookViews>
  <sheets>
    <sheet name="AdvancePurchase Return Book" sheetId="2" r:id="rId1"/>
    <sheet name="Visualization Sheets" sheetId="4" r:id="rId2"/>
    <sheet name="Supplier Sheet" sheetId="3" r:id="rId3"/>
  </sheets>
  <definedNames>
    <definedName name="ABC__def__123">'Supplier Sheet'!#REF!</definedName>
    <definedName name="Address">'Supplier Sheet'!#REF!</definedName>
    <definedName name="Customer_Name" localSheetId="2">'Supplier Sheet'!$A$3:$A$23</definedName>
    <definedName name="Email">'Supplier Sheet'!#REF!</definedName>
    <definedName name="Email_Address">'Supplier Sheet'!#REF!</definedName>
    <definedName name="GST">'Supplier Sheet'!#REF!</definedName>
    <definedName name="New" localSheetId="2">'Supplier Sheet'!$A$3:$A$23</definedName>
    <definedName name="Phone">'Supplier Sheet'!#REF!</definedName>
    <definedName name="Phone_Number">'Supplier Sheet'!#REF!</definedName>
    <definedName name="Slicer_Other_Expenses">#N/A</definedName>
    <definedName name="Slicer_Supplier_Name">#N/A</definedName>
  </definedNames>
  <calcPr calcId="191029"/>
  <pivotCaches>
    <pivotCache cacheId="20" r:id="rId4"/>
    <pivotCache cacheId="33" r:id="rId5"/>
    <pivotCache cacheId="37"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2" l="1"/>
  <c r="L6" i="2" s="1"/>
  <c r="J7" i="2"/>
  <c r="L7" i="2" s="1"/>
  <c r="J8" i="2"/>
  <c r="L8" i="2" s="1"/>
  <c r="J28" i="2"/>
  <c r="L28" i="2" s="1"/>
  <c r="J27" i="2"/>
  <c r="L27" i="2" s="1"/>
  <c r="J26" i="2"/>
  <c r="L26" i="2" s="1"/>
  <c r="J25" i="2"/>
  <c r="L25" i="2" s="1"/>
  <c r="J24" i="2"/>
  <c r="L24" i="2" s="1"/>
  <c r="J23" i="2"/>
  <c r="L23" i="2" s="1"/>
  <c r="J22" i="2"/>
  <c r="L22" i="2" s="1"/>
  <c r="J21" i="2"/>
  <c r="L21" i="2" s="1"/>
  <c r="J20" i="2"/>
  <c r="L20" i="2" s="1"/>
  <c r="J19" i="2"/>
  <c r="L19" i="2" s="1"/>
  <c r="J18" i="2"/>
  <c r="L18" i="2" s="1"/>
  <c r="J17" i="2"/>
  <c r="L17" i="2" s="1"/>
  <c r="J16" i="2"/>
  <c r="L16" i="2" s="1"/>
  <c r="J15" i="2"/>
  <c r="L15" i="2" s="1"/>
  <c r="J14" i="2"/>
  <c r="L14" i="2" s="1"/>
  <c r="J13" i="2"/>
  <c r="L13" i="2" s="1"/>
  <c r="J12" i="2"/>
  <c r="L12" i="2" s="1"/>
  <c r="J11" i="2"/>
  <c r="L11" i="2" s="1"/>
  <c r="J9" i="2"/>
  <c r="L9" i="2" s="1"/>
  <c r="J10" i="2"/>
  <c r="L10" i="2" s="1"/>
  <c r="L29" i="2" l="1"/>
</calcChain>
</file>

<file path=xl/sharedStrings.xml><?xml version="1.0" encoding="utf-8"?>
<sst xmlns="http://schemas.openxmlformats.org/spreadsheetml/2006/main" count="92" uniqueCount="59">
  <si>
    <t>Date</t>
  </si>
  <si>
    <t>Debit Note No.</t>
  </si>
  <si>
    <t>Rate</t>
  </si>
  <si>
    <t>Quantity</t>
  </si>
  <si>
    <t>Invoice No.</t>
  </si>
  <si>
    <t>Tax Paid</t>
  </si>
  <si>
    <t>Other Expenses</t>
  </si>
  <si>
    <t>Total Amount</t>
  </si>
  <si>
    <t>Tax %</t>
  </si>
  <si>
    <t>ABC123</t>
  </si>
  <si>
    <t>Children Toys</t>
  </si>
  <si>
    <t>ABC124</t>
  </si>
  <si>
    <t>ABC125</t>
  </si>
  <si>
    <t>AM124</t>
  </si>
  <si>
    <t>2017/02/201</t>
  </si>
  <si>
    <t>Dolls</t>
  </si>
  <si>
    <t>Balls</t>
  </si>
  <si>
    <t>Total Purchase Return</t>
  </si>
  <si>
    <t>Month</t>
  </si>
  <si>
    <t>Year</t>
  </si>
  <si>
    <t>June</t>
  </si>
  <si>
    <t>Saudi Arabia</t>
  </si>
  <si>
    <t>UAE</t>
  </si>
  <si>
    <t>Al Sultan Traders</t>
  </si>
  <si>
    <t>Digital World</t>
  </si>
  <si>
    <t>A A General Trading</t>
  </si>
  <si>
    <t>Sashi General Trading</t>
  </si>
  <si>
    <t>Infosys IT Sales</t>
  </si>
  <si>
    <t>AL Najm Trading Company</t>
  </si>
  <si>
    <t>Bushra Gen. Trading LLC</t>
  </si>
  <si>
    <t>Ramzi Furnitures</t>
  </si>
  <si>
    <t>A</t>
  </si>
  <si>
    <t>B</t>
  </si>
  <si>
    <t>C</t>
  </si>
  <si>
    <t>D</t>
  </si>
  <si>
    <t>E</t>
  </si>
  <si>
    <t>F</t>
  </si>
  <si>
    <t>G</t>
  </si>
  <si>
    <t>H</t>
  </si>
  <si>
    <t>I</t>
  </si>
  <si>
    <t>J</t>
  </si>
  <si>
    <t>K</t>
  </si>
  <si>
    <t>L</t>
  </si>
  <si>
    <t>M</t>
  </si>
  <si>
    <t>Product Details</t>
  </si>
  <si>
    <t>Supplier Name</t>
  </si>
  <si>
    <t>Purchase Return Book With Tax</t>
  </si>
  <si>
    <t>Tips:-</t>
  </si>
  <si>
    <t xml:space="preserve">COACHX.LIVE </t>
  </si>
  <si>
    <t>Row Labels</t>
  </si>
  <si>
    <t>Grand Total</t>
  </si>
  <si>
    <t>Sum of Rate</t>
  </si>
  <si>
    <t>Sum of Quantity</t>
  </si>
  <si>
    <t>Sum of Other Expenses</t>
  </si>
  <si>
    <t xml:space="preserve">1) Create Visual of Quanity and Rate </t>
  </si>
  <si>
    <t>2) Use Number card and Display the Total Quantity , Total Rate , and How much Tax Paid</t>
  </si>
  <si>
    <t>3) Find the total Other Expenses and Create a Nos Card of it.</t>
  </si>
  <si>
    <t xml:space="preserve">4) Show the visual of Supplier Name and their Quanity </t>
  </si>
  <si>
    <t>5) For which supplier Name  highest rate is given show in Number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</si>
</sst>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4009]dd\-mm\-yyyy;@"/>
    <numFmt numFmtId="165" formatCode="_-[$$-409]* #,##0_ ;_-[$$-409]* \-#,##0\ ;_-[$$-409]* &quot;-&quot;_ ;_-@_ "/>
    <numFmt numFmtId="166" formatCode="0.0%"/>
  </numFmts>
  <fonts count="14" x14ac:knownFonts="1">
    <font>
      <sz val="11"/>
      <color theme="1"/>
      <name val="Calibri"/>
      <family val="2"/>
      <scheme val="minor"/>
    </font>
    <font>
      <sz val="11"/>
      <color theme="1"/>
      <name val="Times New Roman"/>
      <family val="1"/>
    </font>
    <font>
      <u/>
      <sz val="11"/>
      <color theme="10"/>
      <name val="Calibri"/>
      <family val="2"/>
    </font>
    <font>
      <b/>
      <sz val="11"/>
      <color theme="0"/>
      <name val="Times New Roman"/>
      <family val="1"/>
    </font>
    <font>
      <b/>
      <sz val="18"/>
      <color theme="0"/>
      <name val="Times New Roman"/>
      <family val="1"/>
    </font>
    <font>
      <b/>
      <u/>
      <sz val="45"/>
      <color rgb="FFFFFF00"/>
      <name val="Brush Script MT"/>
      <family val="4"/>
    </font>
    <font>
      <b/>
      <sz val="45"/>
      <color rgb="FFFFFF00"/>
      <name val="Brush Script MT"/>
      <family val="4"/>
    </font>
    <font>
      <b/>
      <sz val="16"/>
      <color theme="0"/>
      <name val="Times New Roman"/>
      <family val="1"/>
    </font>
    <font>
      <b/>
      <sz val="12"/>
      <color theme="0"/>
      <name val="Times New Roman"/>
      <family val="1"/>
    </font>
    <font>
      <b/>
      <sz val="28"/>
      <color theme="0"/>
      <name val="Lucida Calligraphy"/>
      <family val="4"/>
    </font>
    <font>
      <b/>
      <sz val="28"/>
      <name val="Lucida Calligraphy"/>
      <family val="4"/>
    </font>
    <font>
      <b/>
      <sz val="11"/>
      <color theme="1"/>
      <name val="Calibri"/>
      <family val="2"/>
      <scheme val="minor"/>
    </font>
    <font>
      <b/>
      <sz val="16"/>
      <color theme="1"/>
      <name val="Calibri"/>
      <family val="2"/>
      <scheme val="minor"/>
    </font>
    <font>
      <b/>
      <sz val="16"/>
      <color rgb="FF4F81BD"/>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3"/>
        <bgColor indexed="64"/>
      </patternFill>
    </fill>
    <fill>
      <patternFill patternType="solid">
        <fgColor theme="0" tint="-0.499984740745262"/>
        <bgColor indexed="64"/>
      </patternFill>
    </fill>
    <fill>
      <patternFill patternType="solid">
        <fgColor theme="0"/>
        <bgColor indexed="64"/>
      </patternFill>
    </fill>
  </fills>
  <borders count="11">
    <border>
      <left/>
      <right/>
      <top/>
      <bottom/>
      <diagonal/>
    </border>
    <border>
      <left style="medium">
        <color theme="0"/>
      </left>
      <right style="medium">
        <color theme="0"/>
      </right>
      <top style="medium">
        <color theme="0"/>
      </top>
      <bottom style="medium">
        <color theme="0"/>
      </bottom>
      <diagonal/>
    </border>
    <border>
      <left/>
      <right style="medium">
        <color theme="0"/>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bottom/>
      <diagonal/>
    </border>
    <border>
      <left style="medium">
        <color theme="0"/>
      </left>
      <right/>
      <top/>
      <bottom/>
      <diagonal/>
    </border>
    <border>
      <left/>
      <right/>
      <top style="medium">
        <color theme="0"/>
      </top>
      <bottom style="medium">
        <color theme="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39">
    <xf numFmtId="0" fontId="0" fillId="0" borderId="0" xfId="0"/>
    <xf numFmtId="0" fontId="1" fillId="0" borderId="0" xfId="0" applyFont="1"/>
    <xf numFmtId="164"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165"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166" fontId="1" fillId="2" borderId="1" xfId="0" applyNumberFormat="1" applyFont="1" applyFill="1" applyBorder="1" applyAlignment="1">
      <alignment horizontal="center" vertical="center"/>
    </xf>
    <xf numFmtId="0" fontId="1" fillId="4" borderId="0" xfId="0" applyFont="1" applyFill="1"/>
    <xf numFmtId="165" fontId="3" fillId="3" borderId="1" xfId="0" applyNumberFormat="1" applyFont="1" applyFill="1" applyBorder="1" applyAlignment="1">
      <alignment horizontal="center" vertical="center"/>
    </xf>
    <xf numFmtId="0" fontId="9" fillId="3" borderId="9" xfId="0" applyFont="1" applyFill="1" applyBorder="1" applyAlignment="1">
      <alignment vertical="center"/>
    </xf>
    <xf numFmtId="0" fontId="12" fillId="0" borderId="0" xfId="0" applyFont="1" applyAlignment="1">
      <alignment horizontal="center" vertical="center"/>
    </xf>
    <xf numFmtId="0" fontId="11" fillId="0" borderId="10" xfId="0" applyFont="1" applyBorder="1"/>
    <xf numFmtId="0" fontId="0" fillId="0" borderId="10" xfId="0" applyBorder="1"/>
    <xf numFmtId="0" fontId="10" fillId="5" borderId="9" xfId="0" applyFont="1" applyFill="1" applyBorder="1" applyAlignment="1"/>
    <xf numFmtId="0" fontId="10" fillId="5" borderId="2" xfId="0" applyFont="1" applyFill="1" applyBorder="1" applyAlignment="1">
      <alignment horizontal="center" vertical="center"/>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7" fillId="3" borderId="1" xfId="0" applyFont="1" applyFill="1" applyBorder="1" applyAlignment="1">
      <alignment horizontal="left" vertical="center"/>
    </xf>
    <xf numFmtId="165" fontId="8" fillId="3" borderId="1" xfId="0" applyNumberFormat="1" applyFont="1" applyFill="1" applyBorder="1" applyAlignment="1">
      <alignment vertical="center"/>
    </xf>
    <xf numFmtId="165" fontId="7" fillId="3" borderId="1" xfId="0" applyNumberFormat="1" applyFont="1" applyFill="1" applyBorder="1" applyAlignment="1">
      <alignment horizontal="center" vertical="center"/>
    </xf>
    <xf numFmtId="0" fontId="4" fillId="3" borderId="6" xfId="0" applyFont="1" applyFill="1" applyBorder="1" applyAlignment="1">
      <alignment horizontal="center"/>
    </xf>
    <xf numFmtId="0" fontId="4" fillId="3" borderId="5" xfId="0" applyFont="1" applyFill="1" applyBorder="1" applyAlignment="1">
      <alignment horizontal="center"/>
    </xf>
    <xf numFmtId="0" fontId="4" fillId="3" borderId="8" xfId="0" applyFont="1" applyFill="1" applyBorder="1" applyAlignment="1">
      <alignment horizontal="center"/>
    </xf>
    <xf numFmtId="0" fontId="4" fillId="3" borderId="7" xfId="0" applyFont="1" applyFill="1" applyBorder="1" applyAlignment="1">
      <alignment horizontal="center"/>
    </xf>
    <xf numFmtId="0" fontId="7" fillId="3" borderId="1" xfId="0" applyFont="1" applyFill="1" applyBorder="1" applyAlignment="1">
      <alignment horizontal="right" vertical="center" indent="2"/>
    </xf>
    <xf numFmtId="0" fontId="5" fillId="3" borderId="1" xfId="1" applyFont="1" applyFill="1" applyBorder="1" applyAlignment="1" applyProtection="1">
      <alignment horizontal="center"/>
    </xf>
    <xf numFmtId="0" fontId="6" fillId="3" borderId="1" xfId="0" applyFont="1" applyFill="1" applyBorder="1"/>
    <xf numFmtId="0" fontId="9" fillId="3" borderId="1" xfId="0" applyFont="1" applyFill="1" applyBorder="1" applyAlignment="1">
      <alignment horizontal="center"/>
    </xf>
    <xf numFmtId="0" fontId="9" fillId="3" borderId="1" xfId="0" applyFont="1" applyFill="1" applyBorder="1"/>
    <xf numFmtId="0" fontId="9" fillId="3" borderId="4" xfId="0" applyFont="1" applyFill="1" applyBorder="1" applyAlignment="1">
      <alignment horizontal="center" vertical="center"/>
    </xf>
    <xf numFmtId="0" fontId="9" fillId="3" borderId="9" xfId="0" applyFont="1" applyFill="1" applyBorder="1" applyAlignment="1">
      <alignment horizontal="center" vertical="center"/>
    </xf>
    <xf numFmtId="0" fontId="9" fillId="3" borderId="9" xfId="0" applyFont="1" applyFill="1" applyBorder="1" applyAlignment="1">
      <alignment horizontal="center"/>
    </xf>
    <xf numFmtId="0" fontId="9" fillId="3" borderId="3" xfId="0" applyFont="1" applyFill="1" applyBorder="1" applyAlignment="1">
      <alignment horizontal="center"/>
    </xf>
    <xf numFmtId="0" fontId="0" fillId="0" borderId="10" xfId="0"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5" fontId="0" fillId="0" borderId="0" xfId="0" applyNumberFormat="1" applyAlignment="1">
      <alignment horizontal="left"/>
    </xf>
    <xf numFmtId="0" fontId="13" fillId="0" borderId="0" xfId="0" applyFont="1"/>
  </cellXfs>
  <cellStyles count="2">
    <cellStyle name="Hyperlink" xfId="1" builtinId="8"/>
    <cellStyle name="Normal" xfId="0" builtinId="0"/>
  </cellStyles>
  <dxfs count="16">
    <dxf>
      <font>
        <b/>
        <i val="0"/>
        <strike val="0"/>
        <condense val="0"/>
        <extend val="0"/>
        <outline val="0"/>
        <shadow val="0"/>
        <u val="none"/>
        <vertAlign val="baseline"/>
        <sz val="12"/>
        <color theme="0"/>
        <name val="Times New Roman"/>
        <scheme val="none"/>
      </font>
      <numFmt numFmtId="165" formatCode="_-[$$-409]* #,##0_ ;_-[$$-409]* \-#,##0\ ;_-[$$-409]* &quot;-&quot;_ ;_-@_ "/>
      <fill>
        <patternFill patternType="solid">
          <fgColor indexed="64"/>
          <bgColor theme="3"/>
        </patternFill>
      </fill>
      <alignment horizontal="general" vertical="center" textRotation="0" wrapText="0" indent="0" justifyLastLine="0" shrinkToFit="0" readingOrder="0"/>
      <border diagonalUp="0" diagonalDown="0">
        <left style="medium">
          <color theme="0"/>
        </left>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165" formatCode="_-[$$-409]* #,##0_ ;_-[$$-409]* \-#,##0\ ;_-[$$-409]* &quot;-&quot;_ ;_-@_ "/>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i val="0"/>
        <strike val="0"/>
        <condense val="0"/>
        <extend val="0"/>
        <outline val="0"/>
        <shadow val="0"/>
        <u val="none"/>
        <vertAlign val="baseline"/>
        <sz val="11"/>
        <color theme="0"/>
        <name val="Times New Roman"/>
        <scheme val="none"/>
      </font>
      <numFmt numFmtId="165" formatCode="_-[$$-409]* #,##0_ ;_-[$$-409]* \-#,##0\ ;_-[$$-409]* &quot;-&quot;_ ;_-@_ "/>
      <fill>
        <patternFill patternType="solid">
          <fgColor indexed="64"/>
          <bgColor theme="3"/>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166" formatCode="0.0%"/>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165" formatCode="_-[$$-409]* #,##0_ ;_-[$$-409]* \-#,##0\ ;_-[$$-409]* &quot;-&quot;_ ;_-@_ "/>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0" formatCode="General"/>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vertical/>
        <horizontal/>
      </border>
    </dxf>
    <dxf>
      <font>
        <b val="0"/>
        <i val="0"/>
        <strike val="0"/>
        <condense val="0"/>
        <extend val="0"/>
        <outline val="0"/>
        <shadow val="0"/>
        <u val="none"/>
        <vertAlign val="baseline"/>
        <sz val="11"/>
        <color theme="1"/>
        <name val="Times New Roman"/>
        <scheme val="none"/>
      </font>
      <numFmt numFmtId="0" formatCode="General"/>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164" formatCode="[$-14009]dd\-mm\-yyyy;@"/>
      <fill>
        <patternFill patternType="solid">
          <fgColor indexed="64"/>
          <bgColor theme="4" tint="0.59999389629810485"/>
        </patternFill>
      </fill>
      <alignment horizontal="center" vertical="center" textRotation="0" wrapText="0" relativeIndent="0" justifyLastLine="0" shrinkToFit="0" readingOrder="0"/>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numFmt numFmtId="164" formatCode="[$-14009]dd\-mm\-yyyy;@"/>
      <fill>
        <patternFill patternType="solid">
          <fgColor indexed="64"/>
          <bgColor theme="4" tint="0.59999389629810485"/>
        </patternFill>
      </fill>
      <alignment horizontal="center" vertical="center" textRotation="0" wrapText="0" relativeIndent="0" justifyLastLine="0" shrinkToFit="0" readingOrder="0"/>
      <border diagonalUp="0" diagonalDown="0">
        <left/>
        <right style="medium">
          <color theme="0"/>
        </right>
        <top style="medium">
          <color theme="0"/>
        </top>
        <bottom style="medium">
          <color theme="0"/>
        </bottom>
      </border>
    </dxf>
    <dxf>
      <border>
        <top style="medium">
          <color theme="0"/>
        </top>
        <vertical/>
        <horizontal/>
      </border>
    </dxf>
    <dxf>
      <border diagonalUp="0" diagonalDown="0">
        <left style="medium">
          <color theme="0"/>
        </left>
        <right style="medium">
          <color theme="0"/>
        </right>
        <top style="medium">
          <color theme="0"/>
        </top>
        <bottom style="medium">
          <color theme="0"/>
        </bottom>
      </border>
    </dxf>
    <dxf>
      <font>
        <b val="0"/>
        <i val="0"/>
        <strike val="0"/>
        <condense val="0"/>
        <extend val="0"/>
        <outline val="0"/>
        <shadow val="0"/>
        <u val="none"/>
        <vertAlign val="baseline"/>
        <sz val="11"/>
        <color theme="1"/>
        <name val="Times New Roman"/>
        <scheme val="none"/>
      </font>
      <fill>
        <patternFill patternType="solid">
          <fgColor indexed="64"/>
          <bgColor theme="4" tint="0.59999389629810485"/>
        </patternFill>
      </fill>
      <alignment horizontal="center" vertical="center" textRotation="0" wrapText="0" relativeIndent="0" justifyLastLine="0" shrinkToFit="0" readingOrder="0"/>
      <border diagonalUp="0" diagonalDown="0" outline="0"/>
    </dxf>
    <dxf>
      <border>
        <bottom style="medium">
          <color theme="0"/>
        </bottom>
        <vertical/>
        <horizontal/>
      </border>
    </dxf>
    <dxf>
      <font>
        <b/>
        <i val="0"/>
        <strike val="0"/>
        <condense val="0"/>
        <extend val="0"/>
        <outline val="0"/>
        <shadow val="0"/>
        <u val="none"/>
        <vertAlign val="baseline"/>
        <sz val="16"/>
        <color theme="0"/>
        <name val="Times New Roman"/>
        <scheme val="none"/>
      </font>
      <fill>
        <patternFill patternType="solid">
          <fgColor indexed="64"/>
          <bgColor theme="3"/>
        </patternFill>
      </fill>
      <alignment horizontal="left" vertical="center" textRotation="0" wrapText="1" indent="0" justifyLastLine="0" shrinkToFit="0" readingOrder="0"/>
      <border diagonalUp="0" diagonalDown="0">
        <left style="medium">
          <color theme="0"/>
        </left>
        <right style="medium">
          <color theme="0"/>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4725077173574"/>
          <c:y val="6.2534907702978176E-2"/>
          <c:w val="0.83833233174620292"/>
          <c:h val="0.63607638121955024"/>
        </c:manualLayout>
      </c:layout>
      <c:barChart>
        <c:barDir val="col"/>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1"/>
                </a:solidFill>
              </a:ln>
              <a:effectLst/>
            </c:spPr>
            <c:trendlineType val="linear"/>
            <c:dispRSqr val="0"/>
            <c:dispEq val="0"/>
          </c:trendline>
          <c:cat>
            <c:strLit>
              <c:ptCount val="3"/>
              <c:pt idx="0">
                <c:v> $500 </c:v>
              </c:pt>
              <c:pt idx="1">
                <c:v> $750 </c:v>
              </c:pt>
              <c:pt idx="2">
                <c:v> $975 </c:v>
              </c:pt>
            </c:strLit>
          </c:cat>
          <c:val>
            <c:numLit>
              <c:formatCode>General</c:formatCode>
              <c:ptCount val="3"/>
              <c:pt idx="0">
                <c:v>120</c:v>
              </c:pt>
              <c:pt idx="1">
                <c:v>150</c:v>
              </c:pt>
              <c:pt idx="2">
                <c:v>75</c:v>
              </c:pt>
            </c:numLit>
          </c:val>
          <c:extLst>
            <c:ext xmlns:c16="http://schemas.microsoft.com/office/drawing/2014/chart" uri="{C3380CC4-5D6E-409C-BE32-E72D297353CC}">
              <c16:uniqueId val="{00000001-DB37-4FC2-9DF1-7A3901F5F68D}"/>
            </c:ext>
          </c:extLst>
        </c:ser>
        <c:dLbls>
          <c:dLblPos val="outEnd"/>
          <c:showLegendKey val="0"/>
          <c:showVal val="1"/>
          <c:showCatName val="0"/>
          <c:showSerName val="0"/>
          <c:showPercent val="0"/>
          <c:showBubbleSize val="0"/>
        </c:dLbls>
        <c:gapWidth val="100"/>
        <c:overlap val="-24"/>
        <c:axId val="539940840"/>
        <c:axId val="539941824"/>
      </c:barChart>
      <c:catAx>
        <c:axId val="539940840"/>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u="sng"/>
                  <a:t>RATE</a:t>
                </a:r>
              </a:p>
            </c:rich>
          </c:tx>
          <c:layout>
            <c:manualLayout>
              <c:xMode val="edge"/>
              <c:yMode val="edge"/>
              <c:x val="0.5080224560970974"/>
              <c:y val="0.77495297462817148"/>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941824"/>
        <c:crosses val="autoZero"/>
        <c:auto val="1"/>
        <c:lblAlgn val="ctr"/>
        <c:lblOffset val="100"/>
        <c:noMultiLvlLbl val="0"/>
      </c:catAx>
      <c:valAx>
        <c:axId val="539941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r>
                  <a:rPr lang="en-IN" sz="1100" u="sng"/>
                  <a:t>QUANTITY</a:t>
                </a:r>
              </a:p>
            </c:rich>
          </c:tx>
          <c:overlay val="0"/>
          <c:spPr>
            <a:noFill/>
            <a:ln>
              <a:noFill/>
            </a:ln>
            <a:effectLst/>
          </c:spPr>
          <c:txPr>
            <a:bodyPr rot="-5400000" spcFirstLastPara="1" vertOverflow="ellipsis" vert="horz" wrap="square" anchor="ctr" anchorCtr="1"/>
            <a:lstStyle/>
            <a:p>
              <a:pPr>
                <a:defRPr sz="11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940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[Purchase-Return-Book-With-Tax.xlsx]Visualization Sheets!PivotTable9</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w="9525">
              <a:solidFill>
                <a:schemeClr val="accent1">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w="9525">
              <a:solidFill>
                <a:schemeClr val="accent1">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Sheets'!$C$27</c:f>
              <c:strCache>
                <c:ptCount val="1"/>
                <c:pt idx="0">
                  <c:v>Sum of Rate</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 Sheets'!$B$28:$B$32</c:f>
              <c:strCache>
                <c:ptCount val="4"/>
                <c:pt idx="0">
                  <c:v> $- </c:v>
                </c:pt>
                <c:pt idx="1">
                  <c:v> $3,000 </c:v>
                </c:pt>
                <c:pt idx="2">
                  <c:v> $8,438 </c:v>
                </c:pt>
                <c:pt idx="3">
                  <c:v> $13,163 </c:v>
                </c:pt>
              </c:strCache>
            </c:strRef>
          </c:cat>
          <c:val>
            <c:numRef>
              <c:f>'Visualization Sheets'!$C$28:$C$32</c:f>
              <c:numCache>
                <c:formatCode>General</c:formatCode>
                <c:ptCount val="4"/>
                <c:pt idx="1">
                  <c:v>500</c:v>
                </c:pt>
                <c:pt idx="2">
                  <c:v>750</c:v>
                </c:pt>
                <c:pt idx="3">
                  <c:v>975</c:v>
                </c:pt>
              </c:numCache>
            </c:numRef>
          </c:val>
          <c:extLst>
            <c:ext xmlns:c16="http://schemas.microsoft.com/office/drawing/2014/chart" uri="{C3380CC4-5D6E-409C-BE32-E72D297353CC}">
              <c16:uniqueId val="{00000002-D312-40FA-B044-7E04E307F7C2}"/>
            </c:ext>
          </c:extLst>
        </c:ser>
        <c:ser>
          <c:idx val="1"/>
          <c:order val="1"/>
          <c:tx>
            <c:strRef>
              <c:f>'Visualization Sheets'!$D$27</c:f>
              <c:strCache>
                <c:ptCount val="1"/>
                <c:pt idx="0">
                  <c:v>Sum of Quantity</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'Visualization Sheets'!$B$28:$B$32</c:f>
              <c:strCache>
                <c:ptCount val="4"/>
                <c:pt idx="0">
                  <c:v> $- </c:v>
                </c:pt>
                <c:pt idx="1">
                  <c:v> $3,000 </c:v>
                </c:pt>
                <c:pt idx="2">
                  <c:v> $8,438 </c:v>
                </c:pt>
                <c:pt idx="3">
                  <c:v> $13,163 </c:v>
                </c:pt>
              </c:strCache>
            </c:strRef>
          </c:cat>
          <c:val>
            <c:numRef>
              <c:f>'Visualization Sheets'!$D$28:$D$32</c:f>
              <c:numCache>
                <c:formatCode>General</c:formatCode>
                <c:ptCount val="4"/>
                <c:pt idx="1">
                  <c:v>120</c:v>
                </c:pt>
                <c:pt idx="2">
                  <c:v>150</c:v>
                </c:pt>
                <c:pt idx="3">
                  <c:v>75</c:v>
                </c:pt>
              </c:numCache>
            </c:numRef>
          </c:val>
          <c:extLst>
            <c:ext xmlns:c16="http://schemas.microsoft.com/office/drawing/2014/chart" uri="{C3380CC4-5D6E-409C-BE32-E72D297353CC}">
              <c16:uniqueId val="{00000018-D312-40FA-B044-7E04E307F7C2}"/>
            </c:ext>
          </c:extLst>
        </c:ser>
        <c:dLbls>
          <c:dLblPos val="outEnd"/>
          <c:showLegendKey val="0"/>
          <c:showVal val="1"/>
          <c:showCatName val="0"/>
          <c:showSerName val="0"/>
          <c:showPercent val="0"/>
          <c:showBubbleSize val="0"/>
        </c:dLbls>
        <c:gapWidth val="100"/>
        <c:overlap val="-24"/>
        <c:axId val="541998944"/>
        <c:axId val="541993368"/>
      </c:barChart>
      <c:catAx>
        <c:axId val="5419989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u="sng"/>
                  <a:t>TAX PAID = TOTAL QUANTITY * RATE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93368"/>
        <c:crosses val="autoZero"/>
        <c:auto val="1"/>
        <c:lblAlgn val="ctr"/>
        <c:lblOffset val="100"/>
        <c:noMultiLvlLbl val="0"/>
      </c:catAx>
      <c:valAx>
        <c:axId val="5419933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sng" strike="noStrike" kern="1200" cap="all" baseline="0">
                    <a:solidFill>
                      <a:schemeClr val="lt1">
                        <a:lumMod val="85000"/>
                      </a:schemeClr>
                    </a:solidFill>
                    <a:latin typeface="+mn-lt"/>
                    <a:ea typeface="+mn-ea"/>
                    <a:cs typeface="+mn-cs"/>
                  </a:defRPr>
                </a:pPr>
                <a:r>
                  <a:rPr lang="en-IN" sz="1100" u="sng"/>
                  <a:t>RATE</a:t>
                </a:r>
              </a:p>
            </c:rich>
          </c:tx>
          <c:overlay val="0"/>
          <c:spPr>
            <a:noFill/>
            <a:ln>
              <a:noFill/>
            </a:ln>
            <a:effectLst/>
          </c:spPr>
          <c:txPr>
            <a:bodyPr rot="-5400000" spcFirstLastPara="1" vertOverflow="ellipsis" vert="horz" wrap="square" anchor="ctr" anchorCtr="1"/>
            <a:lstStyle/>
            <a:p>
              <a:pPr>
                <a:defRPr sz="900" b="1" i="0" u="sng"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199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[Purchase-Return-Book-With-Tax.xlsx]Visualization Sheets!PivotTable13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Sheets'!$C$49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 Sheets'!$C$50</c:f>
              <c:strCache>
                <c:ptCount val="1"/>
                <c:pt idx="0">
                  <c:v>Total</c:v>
                </c:pt>
              </c:strCache>
            </c:strRef>
          </c:cat>
          <c:val>
            <c:numRef>
              <c:f>'Visualization Sheets'!$C$50</c:f>
              <c:numCache>
                <c:formatCode>General</c:formatCode>
                <c:ptCount val="1"/>
                <c:pt idx="0">
                  <c:v>2500</c:v>
                </c:pt>
              </c:numCache>
            </c:numRef>
          </c:val>
          <c:extLst>
            <c:ext xmlns:c16="http://schemas.microsoft.com/office/drawing/2014/chart" uri="{C3380CC4-5D6E-409C-BE32-E72D297353CC}">
              <c16:uniqueId val="{00000001-A01A-4BAC-B608-B517D1CAC05B}"/>
            </c:ext>
          </c:extLst>
        </c:ser>
        <c:dLbls>
          <c:dLblPos val="outEnd"/>
          <c:showLegendKey val="0"/>
          <c:showVal val="1"/>
          <c:showCatName val="0"/>
          <c:showSerName val="0"/>
          <c:showPercent val="0"/>
          <c:showBubbleSize val="0"/>
        </c:dLbls>
        <c:gapWidth val="219"/>
        <c:overlap val="-27"/>
        <c:axId val="622728768"/>
        <c:axId val="622728440"/>
      </c:barChart>
      <c:catAx>
        <c:axId val="6227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28440"/>
        <c:crosses val="autoZero"/>
        <c:auto val="1"/>
        <c:lblAlgn val="ctr"/>
        <c:lblOffset val="100"/>
        <c:noMultiLvlLbl val="0"/>
      </c:catAx>
      <c:valAx>
        <c:axId val="622728440"/>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728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[Purchase-Return-Book-With-Tax.xlsx]Visualization Sheets!PivotTable14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 Sheets'!$D$72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 Sheets'!$C$73:$C$81</c:f>
              <c:strCache>
                <c:ptCount val="8"/>
                <c:pt idx="0">
                  <c:v>A A General Trading</c:v>
                </c:pt>
                <c:pt idx="1">
                  <c:v>AL Najm Trading Company</c:v>
                </c:pt>
                <c:pt idx="2">
                  <c:v>Al Sultan Traders</c:v>
                </c:pt>
                <c:pt idx="3">
                  <c:v>Bushra Gen. Trading LLC</c:v>
                </c:pt>
                <c:pt idx="4">
                  <c:v>Digital World</c:v>
                </c:pt>
                <c:pt idx="5">
                  <c:v>Infosys IT Sales</c:v>
                </c:pt>
                <c:pt idx="6">
                  <c:v>Ramzi Furnitures</c:v>
                </c:pt>
                <c:pt idx="7">
                  <c:v>Sashi General Trading</c:v>
                </c:pt>
              </c:strCache>
            </c:strRef>
          </c:cat>
          <c:val>
            <c:numRef>
              <c:f>'Visualization Sheets'!$D$73:$D$81</c:f>
              <c:numCache>
                <c:formatCode>General</c:formatCode>
                <c:ptCount val="8"/>
                <c:pt idx="0">
                  <c:v>75</c:v>
                </c:pt>
                <c:pt idx="2">
                  <c:v>120</c:v>
                </c:pt>
                <c:pt idx="4">
                  <c:v>150</c:v>
                </c:pt>
              </c:numCache>
            </c:numRef>
          </c:val>
          <c:extLst>
            <c:ext xmlns:c16="http://schemas.microsoft.com/office/drawing/2014/chart" uri="{C3380CC4-5D6E-409C-BE32-E72D297353CC}">
              <c16:uniqueId val="{00000002-66AF-4FE0-AF7E-7E72F089D5C4}"/>
            </c:ext>
          </c:extLst>
        </c:ser>
        <c:dLbls>
          <c:dLblPos val="outEnd"/>
          <c:showLegendKey val="0"/>
          <c:showVal val="1"/>
          <c:showCatName val="0"/>
          <c:showSerName val="0"/>
          <c:showPercent val="0"/>
          <c:showBubbleSize val="0"/>
        </c:dLbls>
        <c:gapWidth val="219"/>
        <c:overlap val="-27"/>
        <c:axId val="333862712"/>
        <c:axId val="333858776"/>
      </c:barChart>
      <c:catAx>
        <c:axId val="333862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58776"/>
        <c:crosses val="autoZero"/>
        <c:auto val="1"/>
        <c:lblAlgn val="ctr"/>
        <c:lblOffset val="100"/>
        <c:noMultiLvlLbl val="0"/>
      </c:catAx>
      <c:valAx>
        <c:axId val="333858776"/>
        <c:scaling>
          <c:orientation val="minMax"/>
        </c:scaling>
        <c:delete val="0"/>
        <c:axPos val="l"/>
        <c:majorGridlines>
          <c:spPr>
            <a:ln w="9525" cap="flat" cmpd="sng" algn="ctr">
              <a:solidFill>
                <a:schemeClr val="accent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862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5000"/>
            <a:lumOff val="95000"/>
          </a:schemeClr>
        </a:gs>
        <a:gs pos="48000">
          <a:schemeClr val="accent2">
            <a:lumMod val="45000"/>
            <a:lumOff val="55000"/>
          </a:schemeClr>
        </a:gs>
        <a:gs pos="77000">
          <a:schemeClr val="accent2">
            <a:lumMod val="45000"/>
            <a:lumOff val="55000"/>
          </a:schemeClr>
        </a:gs>
        <a:gs pos="100000">
          <a:schemeClr val="accent2">
            <a:lumMod val="30000"/>
            <a:lumOff val="70000"/>
          </a:schemeClr>
        </a:gs>
      </a:gsLst>
      <a:lin ang="5400000" scaled="1"/>
      <a:tileRect/>
    </a:gradFill>
    <a:ln w="9525" cap="flat" cmpd="sng" algn="ctr">
      <a:solidFill>
        <a:schemeClr val="accent2"/>
      </a:solidFill>
      <a:round/>
    </a:ln>
    <a:effectLst/>
    <a:scene3d>
      <a:camera prst="orthographicFront"/>
      <a:lightRig rig="threePt"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402166</xdr:colOff>
      <xdr:row>1</xdr:row>
      <xdr:rowOff>190500</xdr:rowOff>
    </xdr:from>
    <xdr:to>
      <xdr:col>23</xdr:col>
      <xdr:colOff>105833</xdr:colOff>
      <xdr:row>11</xdr:row>
      <xdr:rowOff>31750</xdr:rowOff>
    </xdr:to>
    <xdr:sp macro="" textlink="">
      <xdr:nvSpPr>
        <xdr:cNvPr id="3" name="TextBox 2">
          <a:extLst>
            <a:ext uri="{FF2B5EF4-FFF2-40B4-BE49-F238E27FC236}">
              <a16:creationId xmlns:a16="http://schemas.microsoft.com/office/drawing/2014/main" id="{B137A9DC-E3D0-4699-9A45-422E969B99A8}"/>
            </a:ext>
          </a:extLst>
        </xdr:cNvPr>
        <xdr:cNvSpPr txBox="1"/>
      </xdr:nvSpPr>
      <xdr:spPr>
        <a:xfrm>
          <a:off x="13906499" y="391583"/>
          <a:ext cx="5842001" cy="3439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FF0000"/>
              </a:solidFill>
            </a:rPr>
            <a:t>1)Choose</a:t>
          </a:r>
          <a:r>
            <a:rPr lang="en-US" sz="1600" b="1" baseline="0">
              <a:solidFill>
                <a:srgbClr val="FF0000"/>
              </a:solidFill>
            </a:rPr>
            <a:t> Supplier Name from list of Suppliers</a:t>
          </a:r>
          <a:endParaRPr lang="en-US" sz="1600" b="1">
            <a:solidFill>
              <a:srgbClr val="FF0000"/>
            </a:solidFill>
          </a:endParaRPr>
        </a:p>
        <a:p>
          <a:r>
            <a:rPr lang="en-US" sz="1600" b="1">
              <a:solidFill>
                <a:srgbClr val="FF0000"/>
              </a:solidFill>
            </a:rPr>
            <a:t>2) Calculate</a:t>
          </a:r>
          <a:r>
            <a:rPr lang="en-US" sz="1600" b="1" baseline="0">
              <a:solidFill>
                <a:srgbClr val="FF0000"/>
              </a:solidFill>
            </a:rPr>
            <a:t> the TAX paid = (Quantity *Rate) *Tax%</a:t>
          </a:r>
        </a:p>
        <a:p>
          <a:r>
            <a:rPr lang="en-US" sz="1600" b="1" baseline="0">
              <a:solidFill>
                <a:srgbClr val="FF0000"/>
              </a:solidFill>
            </a:rPr>
            <a:t>3) Total Amount = (Quanity*Rate)+Tax%+Tax Paid</a:t>
          </a:r>
        </a:p>
        <a:p>
          <a:endParaRPr lang="en-US" sz="1600" b="1" baseline="0">
            <a:solidFill>
              <a:srgbClr val="FF0000"/>
            </a:solidFill>
          </a:endParaRPr>
        </a:p>
        <a:p>
          <a:r>
            <a:rPr lang="en-US" sz="1600" b="1" baseline="0">
              <a:solidFill>
                <a:srgbClr val="FF0000"/>
              </a:solidFill>
            </a:rPr>
            <a:t>Visualization:--</a:t>
          </a:r>
        </a:p>
        <a:p>
          <a:endParaRPr lang="en-US" sz="1600" b="1" baseline="0">
            <a:solidFill>
              <a:srgbClr val="FF0000"/>
            </a:solidFill>
          </a:endParaRPr>
        </a:p>
        <a:p>
          <a:r>
            <a:rPr lang="en-US" sz="1600" b="1" baseline="0">
              <a:solidFill>
                <a:schemeClr val="accent1"/>
              </a:solidFill>
            </a:rPr>
            <a:t>1) Create Visual of Quanity and Rate </a:t>
          </a:r>
        </a:p>
        <a:p>
          <a:r>
            <a:rPr lang="en-US" sz="1600" b="1" baseline="0">
              <a:solidFill>
                <a:schemeClr val="accent1"/>
              </a:solidFill>
            </a:rPr>
            <a:t>2) Use Number card and Display the Total Quantity , Total Rate , and How much Tax Paid</a:t>
          </a:r>
        </a:p>
        <a:p>
          <a:r>
            <a:rPr lang="en-US" sz="1600" b="1" baseline="0">
              <a:solidFill>
                <a:schemeClr val="accent1"/>
              </a:solidFill>
            </a:rPr>
            <a:t>3) Find the total Other Expenses and Create a Nos Card of it.</a:t>
          </a:r>
        </a:p>
        <a:p>
          <a:r>
            <a:rPr lang="en-US" sz="1600" b="1" baseline="0">
              <a:solidFill>
                <a:schemeClr val="accent1"/>
              </a:solidFill>
            </a:rPr>
            <a:t>4) Show the visual of Supplier Name and their Quanity </a:t>
          </a:r>
        </a:p>
        <a:p>
          <a:r>
            <a:rPr lang="en-US" sz="1600" b="1" baseline="0">
              <a:solidFill>
                <a:schemeClr val="accent1"/>
              </a:solidFill>
            </a:rPr>
            <a:t>5) For which supplier Name  highest rate is given show in Number Card</a:t>
          </a:r>
        </a:p>
        <a:p>
          <a:endParaRPr lang="en-US" sz="1100" baseline="0"/>
        </a:p>
        <a:p>
          <a:endParaRPr lang="en-US" sz="1100"/>
        </a:p>
      </xdr:txBody>
    </xdr:sp>
    <xdr:clientData/>
  </xdr:twoCellAnchor>
  <xdr:twoCellAnchor editAs="oneCell">
    <xdr:from>
      <xdr:col>10</xdr:col>
      <xdr:colOff>0</xdr:colOff>
      <xdr:row>1</xdr:row>
      <xdr:rowOff>0</xdr:rowOff>
    </xdr:from>
    <xdr:to>
      <xdr:col>11</xdr:col>
      <xdr:colOff>1345020</xdr:colOff>
      <xdr:row>2</xdr:row>
      <xdr:rowOff>486833</xdr:rowOff>
    </xdr:to>
    <xdr:pic>
      <xdr:nvPicPr>
        <xdr:cNvPr id="6" name="Picture 5">
          <a:extLst>
            <a:ext uri="{FF2B5EF4-FFF2-40B4-BE49-F238E27FC236}">
              <a16:creationId xmlns:a16="http://schemas.microsoft.com/office/drawing/2014/main" id="{0B0E3A35-631D-4A0B-A562-7CF02B42FCEB}"/>
            </a:ext>
          </a:extLst>
        </xdr:cNvPr>
        <xdr:cNvPicPr>
          <a:picLocks noChangeAspect="1"/>
        </xdr:cNvPicPr>
      </xdr:nvPicPr>
      <xdr:blipFill>
        <a:blip xmlns:r="http://schemas.openxmlformats.org/officeDocument/2006/relationships" r:embed="rId1"/>
        <a:stretch>
          <a:fillRect/>
        </a:stretch>
      </xdr:blipFill>
      <xdr:spPr>
        <a:xfrm>
          <a:off x="10816167" y="201083"/>
          <a:ext cx="2466854" cy="127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314325</xdr:colOff>
      <xdr:row>1</xdr:row>
      <xdr:rowOff>57150</xdr:rowOff>
    </xdr:from>
    <xdr:to>
      <xdr:col>7</xdr:col>
      <xdr:colOff>190500</xdr:colOff>
      <xdr:row>18</xdr:row>
      <xdr:rowOff>23812</xdr:rowOff>
    </xdr:to>
    <xdr:graphicFrame macro="">
      <xdr:nvGraphicFramePr>
        <xdr:cNvPr id="2" name="Chart 1">
          <a:extLst>
            <a:ext uri="{FF2B5EF4-FFF2-40B4-BE49-F238E27FC236}">
              <a16:creationId xmlns:a16="http://schemas.microsoft.com/office/drawing/2014/main" id="{D1239499-EA3B-4CFF-B956-AED158F01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304801</xdr:colOff>
      <xdr:row>25</xdr:row>
      <xdr:rowOff>138112</xdr:rowOff>
    </xdr:from>
    <xdr:to>
      <xdr:col>9</xdr:col>
      <xdr:colOff>9526</xdr:colOff>
      <xdr:row>40</xdr:row>
      <xdr:rowOff>23812</xdr:rowOff>
    </xdr:to>
    <xdr:graphicFrame macro="">
      <xdr:nvGraphicFramePr>
        <xdr:cNvPr id="3" name="Chart 2">
          <a:extLst>
            <a:ext uri="{FF2B5EF4-FFF2-40B4-BE49-F238E27FC236}">
              <a16:creationId xmlns:a16="http://schemas.microsoft.com/office/drawing/2014/main" id="{85FB2048-5E32-4FE4-9869-CFE6691B4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47</xdr:row>
      <xdr:rowOff>147637</xdr:rowOff>
    </xdr:from>
    <xdr:to>
      <xdr:col>8</xdr:col>
      <xdr:colOff>533400</xdr:colOff>
      <xdr:row>62</xdr:row>
      <xdr:rowOff>33337</xdr:rowOff>
    </xdr:to>
    <xdr:graphicFrame macro="">
      <xdr:nvGraphicFramePr>
        <xdr:cNvPr id="7" name="Chart 6">
          <a:extLst>
            <a:ext uri="{FF2B5EF4-FFF2-40B4-BE49-F238E27FC236}">
              <a16:creationId xmlns:a16="http://schemas.microsoft.com/office/drawing/2014/main" id="{E2508369-F6C8-4BD7-BF60-DFED3E00B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504825</xdr:colOff>
      <xdr:row>54</xdr:row>
      <xdr:rowOff>28576</xdr:rowOff>
    </xdr:from>
    <xdr:to>
      <xdr:col>3</xdr:col>
      <xdr:colOff>95250</xdr:colOff>
      <xdr:row>61</xdr:row>
      <xdr:rowOff>47626</xdr:rowOff>
    </xdr:to>
    <mc:AlternateContent xmlns:mc="http://schemas.openxmlformats.org/markup-compatibility/2006">
      <mc:Choice xmlns:a14="http://schemas.microsoft.com/office/drawing/2010/main" Requires="a14">
        <xdr:graphicFrame macro="">
          <xdr:nvGraphicFramePr>
            <xdr:cNvPr id="8" name="Other Expenses">
              <a:extLst>
                <a:ext uri="{FF2B5EF4-FFF2-40B4-BE49-F238E27FC236}">
                  <a16:creationId xmlns:a16="http://schemas.microsoft.com/office/drawing/2014/main" id="{07004F46-CD49-4079-82BE-58CA1C27F2D4}"/>
                </a:ext>
              </a:extLst>
            </xdr:cNvPr>
            <xdr:cNvGraphicFramePr/>
          </xdr:nvGraphicFramePr>
          <xdr:xfrm>
            <a:off x="0" y="0"/>
            <a:ext cx="0" cy="0"/>
          </xdr:xfrm>
          <a:graphic>
            <a:graphicData uri="http://schemas.microsoft.com/office/drawing/2010/slicer">
              <sle:slicer xmlns:sle="http://schemas.microsoft.com/office/drawing/2010/slicer" name="Other Expenses"/>
            </a:graphicData>
          </a:graphic>
        </xdr:graphicFrame>
      </mc:Choice>
      <mc:Fallback>
        <xdr:sp macro="" textlink="">
          <xdr:nvSpPr>
            <xdr:cNvPr id="0" name=""/>
            <xdr:cNvSpPr>
              <a:spLocks noTextEdit="1"/>
            </xdr:cNvSpPr>
          </xdr:nvSpPr>
          <xdr:spPr>
            <a:xfrm>
              <a:off x="1114425" y="10658476"/>
              <a:ext cx="18288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761999</xdr:colOff>
      <xdr:row>71</xdr:row>
      <xdr:rowOff>4761</xdr:rowOff>
    </xdr:from>
    <xdr:to>
      <xdr:col>10</xdr:col>
      <xdr:colOff>742949</xdr:colOff>
      <xdr:row>88</xdr:row>
      <xdr:rowOff>123824</xdr:rowOff>
    </xdr:to>
    <xdr:graphicFrame macro="">
      <xdr:nvGraphicFramePr>
        <xdr:cNvPr id="12" name="Chart 11">
          <a:extLst>
            <a:ext uri="{FF2B5EF4-FFF2-40B4-BE49-F238E27FC236}">
              <a16:creationId xmlns:a16="http://schemas.microsoft.com/office/drawing/2014/main" id="{EAFF4572-45E5-456C-A246-AB48798E6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276225</xdr:colOff>
      <xdr:row>71</xdr:row>
      <xdr:rowOff>9525</xdr:rowOff>
    </xdr:from>
    <xdr:to>
      <xdr:col>5</xdr:col>
      <xdr:colOff>476250</xdr:colOff>
      <xdr:row>84</xdr:row>
      <xdr:rowOff>57150</xdr:rowOff>
    </xdr:to>
    <mc:AlternateContent xmlns:mc="http://schemas.openxmlformats.org/markup-compatibility/2006">
      <mc:Choice xmlns:a14="http://schemas.microsoft.com/office/drawing/2010/main" Requires="a14">
        <xdr:graphicFrame macro="">
          <xdr:nvGraphicFramePr>
            <xdr:cNvPr id="13" name="Supplier Name">
              <a:extLst>
                <a:ext uri="{FF2B5EF4-FFF2-40B4-BE49-F238E27FC236}">
                  <a16:creationId xmlns:a16="http://schemas.microsoft.com/office/drawing/2014/main" id="{0AD013AE-0ACA-41D3-939C-89958ACB99A0}"/>
                </a:ext>
              </a:extLst>
            </xdr:cNvPr>
            <xdr:cNvGraphicFramePr/>
          </xdr:nvGraphicFramePr>
          <xdr:xfrm>
            <a:off x="0" y="0"/>
            <a:ext cx="0" cy="0"/>
          </xdr:xfrm>
          <a:graphic>
            <a:graphicData uri="http://schemas.microsoft.com/office/drawing/2010/slicer">
              <sle:slicer xmlns:sle="http://schemas.microsoft.com/office/drawing/2010/slicer" name="Supplier Name"/>
            </a:graphicData>
          </a:graphic>
        </xdr:graphicFrame>
      </mc:Choice>
      <mc:Fallback>
        <xdr:sp macro="" textlink="">
          <xdr:nvSpPr>
            <xdr:cNvPr id="0" name=""/>
            <xdr:cNvSpPr>
              <a:spLocks noTextEdit="1"/>
            </xdr:cNvSpPr>
          </xdr:nvSpPr>
          <xdr:spPr>
            <a:xfrm>
              <a:off x="4152900" y="140303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efreshedDate="45132.9021587963" createdVersion="7" refreshedVersion="7" minRefreshableVersion="3" recordCount="23" xr:uid="{840773DD-5F06-41BF-B6B7-083BC44E7F43}">
  <cacheSource type="worksheet">
    <worksheetSource name="Table3[[Quantity]:[Tax Paid]]"/>
  </cacheSource>
  <cacheFields count="4">
    <cacheField name="Quantity" numFmtId="0">
      <sharedItems containsString="0" containsBlank="1" containsNumber="1" containsInteger="1" minValue="75" maxValue="150" count="4">
        <n v="120"/>
        <n v="150"/>
        <n v="75"/>
        <m/>
      </sharedItems>
    </cacheField>
    <cacheField name="Rate" numFmtId="165">
      <sharedItems containsString="0" containsBlank="1" containsNumber="1" containsInteger="1" minValue="500" maxValue="975" count="4">
        <n v="500"/>
        <n v="750"/>
        <n v="975"/>
        <m/>
      </sharedItems>
    </cacheField>
    <cacheField name="Tax %" numFmtId="166">
      <sharedItems containsString="0" containsBlank="1" containsNumber="1" minValue="0.05" maxValue="0.18"/>
    </cacheField>
    <cacheField name="Tax Paid" numFmtId="165">
      <sharedItems containsSemiMixedTypes="0" containsString="0" containsNumber="1" minValue="0" maxValue="13162.5" count="4">
        <n v="3000"/>
        <n v="8437.5"/>
        <n v="13162.5"/>
        <n v="0"/>
      </sharedItems>
    </cacheField>
  </cacheFields>
  <extLst>
    <ext xmlns:x14="http://schemas.microsoft.com/office/spreadsheetml/2009/9/main" uri="{725AE2AE-9491-48be-B2B4-4EB974FC3084}">
      <x14:pivotCacheDefinition pivotCacheId="5419993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efreshedDate="45132.943895601849" createdVersion="7" refreshedVersion="7" minRefreshableVersion="3" recordCount="3" xr:uid="{8A9C547D-0B8A-45E1-B0D7-9CF886536776}">
  <cacheSource type="worksheet">
    <worksheetSource ref="K5:K8" sheet="AdvancePurchase Return Book"/>
  </cacheSource>
  <cacheFields count="1">
    <cacheField name="Other Expenses" numFmtId="165">
      <sharedItems containsSemiMixedTypes="0" containsString="0" containsNumber="1" containsInteger="1" minValue="800" maxValue="2500" count="3">
        <n v="1000"/>
        <n v="800"/>
        <n v="2500"/>
      </sharedItems>
    </cacheField>
  </cacheFields>
  <extLst>
    <ext xmlns:x14="http://schemas.microsoft.com/office/spreadsheetml/2009/9/main" uri="{725AE2AE-9491-48be-B2B4-4EB974FC3084}">
      <x14:pivotCacheDefinition pivotCacheId="9531320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veen" refreshedDate="45132.952306134262" createdVersion="7" refreshedVersion="7" minRefreshableVersion="3" recordCount="8" xr:uid="{6A73C156-4ED4-4B0F-88A6-039B2B2853AB}">
  <cacheSource type="worksheet">
    <worksheetSource ref="E5:G13" sheet="AdvancePurchase Return Book"/>
  </cacheSource>
  <cacheFields count="3">
    <cacheField name="Supplier Name" numFmtId="0">
      <sharedItems count="8">
        <s v="Al Sultan Traders"/>
        <s v="Digital World"/>
        <s v="A A General Trading"/>
        <s v="Sashi General Trading"/>
        <s v="Infosys IT Sales"/>
        <s v="AL Najm Trading Company"/>
        <s v="Bushra Gen. Trading LLC"/>
        <s v="Ramzi Furnitures"/>
      </sharedItems>
    </cacheField>
    <cacheField name="Product Details" numFmtId="0">
      <sharedItems containsBlank="1"/>
    </cacheField>
    <cacheField name="Quantity" numFmtId="0">
      <sharedItems containsString="0" containsBlank="1" containsNumber="1" containsInteger="1" minValue="75" maxValue="150" count="4">
        <n v="120"/>
        <n v="150"/>
        <n v="75"/>
        <m/>
      </sharedItems>
    </cacheField>
  </cacheFields>
  <extLst>
    <ext xmlns:x14="http://schemas.microsoft.com/office/spreadsheetml/2009/9/main" uri="{725AE2AE-9491-48be-B2B4-4EB974FC3084}">
      <x14:pivotCacheDefinition pivotCacheId="1991494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x v="0"/>
    <n v="0.05"/>
    <x v="0"/>
  </r>
  <r>
    <x v="1"/>
    <x v="1"/>
    <n v="7.4999999999999997E-2"/>
    <x v="1"/>
  </r>
  <r>
    <x v="2"/>
    <x v="2"/>
    <n v="0.18"/>
    <x v="2"/>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r>
    <x v="3"/>
    <x v="3"/>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r>
  <r>
    <x v="1"/>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s v="Children Toys"/>
    <x v="0"/>
  </r>
  <r>
    <x v="1"/>
    <s v="Dolls"/>
    <x v="1"/>
  </r>
  <r>
    <x v="2"/>
    <s v="Balls"/>
    <x v="2"/>
  </r>
  <r>
    <x v="3"/>
    <m/>
    <x v="3"/>
  </r>
  <r>
    <x v="4"/>
    <m/>
    <x v="3"/>
  </r>
  <r>
    <x v="5"/>
    <m/>
    <x v="3"/>
  </r>
  <r>
    <x v="6"/>
    <m/>
    <x v="3"/>
  </r>
  <r>
    <x v="7"/>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9DC029-0878-42B0-B628-1E0AF830E572}" name="PivotTable14" cacheId="3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72:D81" firstHeaderRow="1" firstDataRow="1" firstDataCol="1"/>
  <pivotFields count="3">
    <pivotField axis="axisRow" showAll="0">
      <items count="9">
        <item x="2"/>
        <item x="5"/>
        <item x="0"/>
        <item x="6"/>
        <item x="1"/>
        <item x="4"/>
        <item x="7"/>
        <item x="3"/>
        <item t="default"/>
      </items>
    </pivotField>
    <pivotField showAll="0"/>
    <pivotField dataField="1" showAll="0">
      <items count="5">
        <item x="2"/>
        <item x="0"/>
        <item x="1"/>
        <item x="3"/>
        <item t="default"/>
      </items>
    </pivotField>
  </pivotFields>
  <rowFields count="1">
    <field x="0"/>
  </rowFields>
  <rowItems count="9">
    <i>
      <x/>
    </i>
    <i>
      <x v="1"/>
    </i>
    <i>
      <x v="2"/>
    </i>
    <i>
      <x v="3"/>
    </i>
    <i>
      <x v="4"/>
    </i>
    <i>
      <x v="5"/>
    </i>
    <i>
      <x v="6"/>
    </i>
    <i>
      <x v="7"/>
    </i>
    <i t="grand">
      <x/>
    </i>
  </rowItems>
  <colItems count="1">
    <i/>
  </colItems>
  <dataFields count="1">
    <dataField name="Sum of Quantity" fld="2" baseField="0" baseItem="0"/>
  </dataFields>
  <chartFormats count="8">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0" count="1" selected="0">
            <x v="1"/>
          </reference>
        </references>
      </pivotArea>
    </chartFormat>
    <chartFormat chart="0" format="16" series="1">
      <pivotArea type="data" outline="0" fieldPosition="0">
        <references count="2">
          <reference field="4294967294" count="1" selected="0">
            <x v="0"/>
          </reference>
          <reference field="0" count="1" selected="0">
            <x v="2"/>
          </reference>
        </references>
      </pivotArea>
    </chartFormat>
    <chartFormat chart="0" format="17" series="1">
      <pivotArea type="data" outline="0" fieldPosition="0">
        <references count="2">
          <reference field="4294967294" count="1" selected="0">
            <x v="0"/>
          </reference>
          <reference field="0" count="1" selected="0">
            <x v="3"/>
          </reference>
        </references>
      </pivotArea>
    </chartFormat>
    <chartFormat chart="0" format="18" series="1">
      <pivotArea type="data" outline="0" fieldPosition="0">
        <references count="2">
          <reference field="4294967294" count="1" selected="0">
            <x v="0"/>
          </reference>
          <reference field="0" count="1" selected="0">
            <x v="4"/>
          </reference>
        </references>
      </pivotArea>
    </chartFormat>
    <chartFormat chart="0" format="19" series="1">
      <pivotArea type="data" outline="0" fieldPosition="0">
        <references count="2">
          <reference field="4294967294" count="1" selected="0">
            <x v="0"/>
          </reference>
          <reference field="0" count="1" selected="0">
            <x v="5"/>
          </reference>
        </references>
      </pivotArea>
    </chartFormat>
    <chartFormat chart="0" format="20" series="1">
      <pivotArea type="data" outline="0" fieldPosition="0">
        <references count="2">
          <reference field="4294967294" count="1" selected="0">
            <x v="0"/>
          </reference>
          <reference field="0" count="1" selected="0">
            <x v="6"/>
          </reference>
        </references>
      </pivotArea>
    </chartFormat>
    <chartFormat chart="0" format="21"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EC68FD-CAB2-4EEB-9897-B9D88BA9818E}" name="PivotTable13" cacheId="3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C49:C50" firstHeaderRow="1" firstDataRow="1" firstDataCol="0"/>
  <pivotFields count="1">
    <pivotField dataField="1" numFmtId="165" showAll="0">
      <items count="4">
        <item h="1" x="1"/>
        <item h="1" x="0"/>
        <item x="2"/>
        <item t="default"/>
      </items>
    </pivotField>
  </pivotFields>
  <rowItems count="1">
    <i/>
  </rowItems>
  <colItems count="1">
    <i/>
  </colItems>
  <dataFields count="1">
    <dataField name="Sum of Other Expenses"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1676CA-29B4-46A6-9AD0-13ACF681092E}" name="PivotTable9"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27:D32" firstHeaderRow="0" firstDataRow="1" firstDataCol="1"/>
  <pivotFields count="4">
    <pivotField dataField="1" showAll="0">
      <items count="5">
        <item x="2"/>
        <item x="0"/>
        <item x="1"/>
        <item x="3"/>
        <item t="default"/>
      </items>
    </pivotField>
    <pivotField dataField="1" showAll="0">
      <items count="5">
        <item x="0"/>
        <item x="1"/>
        <item x="2"/>
        <item x="3"/>
        <item t="default"/>
      </items>
    </pivotField>
    <pivotField showAll="0"/>
    <pivotField axis="axisRow" numFmtId="165" showAll="0">
      <items count="5">
        <item x="3"/>
        <item x="0"/>
        <item x="1"/>
        <item x="2"/>
        <item t="default"/>
      </items>
    </pivotField>
  </pivotFields>
  <rowFields count="1">
    <field x="3"/>
  </rowFields>
  <rowItems count="5">
    <i>
      <x/>
    </i>
    <i>
      <x v="1"/>
    </i>
    <i>
      <x v="2"/>
    </i>
    <i>
      <x v="3"/>
    </i>
    <i t="grand">
      <x/>
    </i>
  </rowItems>
  <colFields count="1">
    <field x="-2"/>
  </colFields>
  <colItems count="2">
    <i>
      <x/>
    </i>
    <i i="1">
      <x v="1"/>
    </i>
  </colItems>
  <dataFields count="2">
    <dataField name="Sum of Rate" fld="1" baseField="0" baseItem="0"/>
    <dataField name="Sum of Quantity" fld="0" baseField="0" baseItem="0"/>
  </dataFields>
  <chartFormats count="2">
    <chartFormat chart="0" format="38" series="1">
      <pivotArea type="data" outline="0" fieldPosition="0">
        <references count="1">
          <reference field="4294967294" count="1" selected="0">
            <x v="0"/>
          </reference>
        </references>
      </pivotArea>
    </chartFormat>
    <chartFormat chart="0" format="4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ther_Expenses" xr10:uid="{C6DEAC76-EDF5-4FFF-B5C1-EA14726CA16F}" sourceName="Other Expenses">
  <pivotTables>
    <pivotTable tabId="4" name="PivotTable13"/>
  </pivotTables>
  <data>
    <tabular pivotCacheId="953132012">
      <items count="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_Name" xr10:uid="{B7ED0767-C3CE-42E0-8902-4CB0BEF80DBA}" sourceName="Supplier Name">
  <pivotTables>
    <pivotTable tabId="4" name="PivotTable14"/>
  </pivotTables>
  <data>
    <tabular pivotCacheId="1991494235">
      <items count="8">
        <i x="2" s="1"/>
        <i x="0" s="1"/>
        <i x="1" s="1"/>
        <i x="5" s="1" nd="1"/>
        <i x="6" s="1" nd="1"/>
        <i x="4" s="1" nd="1"/>
        <i x="7"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ther Expenses" xr10:uid="{4D854577-4915-469C-B2A0-D5C67D9B9E80}" cache="Slicer_Other_Expenses" caption="Other Expenses" rowHeight="241300"/>
  <slicer name="Supplier Name" xr10:uid="{B3E9D0EE-F791-4679-A767-A6FCCA32F14C}" cache="Slicer_Supplier_Name" caption="Supplier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5:L28" totalsRowShown="0" headerRowDxfId="15" dataDxfId="13" headerRowBorderDxfId="14" tableBorderDxfId="12" totalsRowBorderDxfId="11">
  <autoFilter ref="B5:L28" xr:uid="{00000000-0009-0000-0100-000003000000}"/>
  <tableColumns count="11">
    <tableColumn id="1" xr3:uid="{00000000-0010-0000-0000-000001000000}" name="Date" dataDxfId="10"/>
    <tableColumn id="2" xr3:uid="{00000000-0010-0000-0000-000002000000}" name="Debit Note No." dataDxfId="9"/>
    <tableColumn id="3" xr3:uid="{00000000-0010-0000-0000-000003000000}" name="Invoice No." dataDxfId="8"/>
    <tableColumn id="14" xr3:uid="{00000000-0010-0000-0000-00000E000000}" name="Supplier Name" dataDxfId="7"/>
    <tableColumn id="4" xr3:uid="{00000000-0010-0000-0000-000004000000}" name="Product Details" dataDxfId="6"/>
    <tableColumn id="5" xr3:uid="{00000000-0010-0000-0000-000005000000}" name="Quantity" dataDxfId="5"/>
    <tableColumn id="6" xr3:uid="{00000000-0010-0000-0000-000006000000}" name="Rate" dataDxfId="4"/>
    <tableColumn id="7" xr3:uid="{00000000-0010-0000-0000-000007000000}" name="Tax %" dataDxfId="3"/>
    <tableColumn id="8" xr3:uid="{00000000-0010-0000-0000-000008000000}" name="Tax Paid" dataDxfId="2">
      <calculatedColumnFormula>(G6*H6)*I6</calculatedColumnFormula>
    </tableColumn>
    <tableColumn id="9" xr3:uid="{00000000-0010-0000-0000-000009000000}" name="Other Expenses" dataDxfId="1"/>
    <tableColumn id="10" xr3:uid="{00000000-0010-0000-0000-00000A000000}" name="Total Amount" dataDxfId="0">
      <calculatedColumnFormula>(Table3[[#This Row],[Quantity]]*Table3[[#This Row],[Rate]])+Table3[[#This Row],[Tax %]]+Table3[[#This Row],[Tax Paid]]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topLeftCell="I1" zoomScale="90" zoomScaleNormal="90" workbookViewId="0">
      <selection activeCell="K5" sqref="K5:L5"/>
    </sheetView>
  </sheetViews>
  <sheetFormatPr defaultRowHeight="15" x14ac:dyDescent="0.25"/>
  <cols>
    <col min="1" max="1" width="3" style="1" customWidth="1"/>
    <col min="2" max="2" width="12.85546875" style="1" bestFit="1" customWidth="1"/>
    <col min="3" max="3" width="16" style="1" customWidth="1"/>
    <col min="4" max="4" width="16.28515625" style="1" bestFit="1" customWidth="1"/>
    <col min="5" max="5" width="26.85546875" style="1" customWidth="1"/>
    <col min="6" max="6" width="25.7109375" style="1" customWidth="1"/>
    <col min="7" max="7" width="19.140625" style="1" bestFit="1" customWidth="1"/>
    <col min="8" max="8" width="11.7109375" style="1" customWidth="1"/>
    <col min="9" max="9" width="11.28515625" style="1" customWidth="1"/>
    <col min="10" max="10" width="11.85546875" style="1" bestFit="1" customWidth="1"/>
    <col min="11" max="11" width="16.85546875" style="1" customWidth="1"/>
    <col min="12" max="12" width="20.42578125" style="1" customWidth="1"/>
    <col min="13" max="13" width="3" style="1" customWidth="1"/>
    <col min="14" max="16384" width="9.140625" style="1"/>
  </cols>
  <sheetData>
    <row r="1" spans="1:16" ht="15.75" thickBot="1" x14ac:dyDescent="0.3">
      <c r="A1" s="7"/>
      <c r="B1" s="7"/>
      <c r="C1" s="7"/>
      <c r="D1" s="7"/>
      <c r="E1" s="7"/>
      <c r="F1" s="7"/>
      <c r="G1" s="7"/>
      <c r="H1" s="7"/>
      <c r="I1" s="7"/>
      <c r="J1" s="7"/>
      <c r="K1" s="7"/>
      <c r="L1" s="7"/>
      <c r="M1" s="7"/>
      <c r="O1" s="1" t="s">
        <v>47</v>
      </c>
    </row>
    <row r="2" spans="1:16" ht="61.5" thickBot="1" x14ac:dyDescent="1.1000000000000001">
      <c r="A2" s="7"/>
      <c r="B2" s="25" t="s">
        <v>48</v>
      </c>
      <c r="C2" s="26"/>
      <c r="D2" s="26"/>
      <c r="E2" s="26"/>
      <c r="F2" s="26"/>
      <c r="G2" s="26"/>
      <c r="H2" s="26"/>
      <c r="I2" s="26"/>
      <c r="J2" s="26"/>
      <c r="K2" s="20"/>
      <c r="L2" s="21"/>
      <c r="M2" s="7"/>
    </row>
    <row r="3" spans="1:16" ht="39.75" thickBot="1" x14ac:dyDescent="0.75">
      <c r="A3" s="7"/>
      <c r="B3" s="27" t="s">
        <v>46</v>
      </c>
      <c r="C3" s="28"/>
      <c r="D3" s="28"/>
      <c r="E3" s="28"/>
      <c r="F3" s="28"/>
      <c r="G3" s="28"/>
      <c r="H3" s="28"/>
      <c r="I3" s="28"/>
      <c r="J3" s="28"/>
      <c r="K3" s="22"/>
      <c r="L3" s="23"/>
      <c r="M3" s="7"/>
    </row>
    <row r="4" spans="1:16" ht="39.75" thickBot="1" x14ac:dyDescent="0.75">
      <c r="A4" s="7"/>
      <c r="B4" s="29" t="s">
        <v>18</v>
      </c>
      <c r="C4" s="30"/>
      <c r="D4" s="13" t="s">
        <v>20</v>
      </c>
      <c r="E4" s="31"/>
      <c r="F4" s="31"/>
      <c r="G4" s="31"/>
      <c r="H4" s="31"/>
      <c r="I4" s="31"/>
      <c r="J4" s="32"/>
      <c r="K4" s="9" t="s">
        <v>19</v>
      </c>
      <c r="L4" s="14">
        <v>2023</v>
      </c>
      <c r="M4" s="7"/>
    </row>
    <row r="5" spans="1:16" ht="41.25" thickBot="1" x14ac:dyDescent="0.3">
      <c r="A5" s="7"/>
      <c r="B5" s="17" t="s">
        <v>0</v>
      </c>
      <c r="C5" s="15" t="s">
        <v>1</v>
      </c>
      <c r="D5" s="15" t="s">
        <v>4</v>
      </c>
      <c r="E5" s="15" t="s">
        <v>45</v>
      </c>
      <c r="F5" s="16" t="s">
        <v>44</v>
      </c>
      <c r="G5" s="16" t="s">
        <v>3</v>
      </c>
      <c r="H5" s="16" t="s">
        <v>2</v>
      </c>
      <c r="I5" s="15" t="s">
        <v>8</v>
      </c>
      <c r="J5" s="15" t="s">
        <v>5</v>
      </c>
      <c r="K5" s="15" t="s">
        <v>6</v>
      </c>
      <c r="L5" s="15" t="s">
        <v>7</v>
      </c>
      <c r="M5" s="7"/>
    </row>
    <row r="6" spans="1:16" ht="16.5" thickBot="1" x14ac:dyDescent="0.3">
      <c r="A6" s="7"/>
      <c r="B6" s="2">
        <v>43256</v>
      </c>
      <c r="C6" s="2" t="s">
        <v>9</v>
      </c>
      <c r="D6" s="5">
        <v>4501</v>
      </c>
      <c r="E6" s="5" t="s">
        <v>23</v>
      </c>
      <c r="F6" s="3" t="s">
        <v>10</v>
      </c>
      <c r="G6" s="3">
        <v>120</v>
      </c>
      <c r="H6" s="4">
        <v>500</v>
      </c>
      <c r="I6" s="6">
        <v>0.05</v>
      </c>
      <c r="J6" s="8">
        <f>Table3[[#This Row],[Quantity]]*Table3[[#This Row],[Rate]]*Table3[[#This Row],[Tax %]]</f>
        <v>3000</v>
      </c>
      <c r="K6" s="4">
        <v>1000</v>
      </c>
      <c r="L6" s="18">
        <f>(Table3[[#This Row],[Quantity]]*Table3[[#This Row],[Rate]])+Table3[[#This Row],[Tax %]]+Table3[[#This Row],[Tax Paid]]</f>
        <v>63000.05</v>
      </c>
      <c r="M6" s="7"/>
    </row>
    <row r="7" spans="1:16" ht="16.5" thickBot="1" x14ac:dyDescent="0.3">
      <c r="A7" s="7"/>
      <c r="B7" s="2">
        <v>43258</v>
      </c>
      <c r="C7" s="2" t="s">
        <v>11</v>
      </c>
      <c r="D7" s="5" t="s">
        <v>13</v>
      </c>
      <c r="E7" s="33" t="s">
        <v>24</v>
      </c>
      <c r="F7" s="3" t="s">
        <v>15</v>
      </c>
      <c r="G7" s="3">
        <v>150</v>
      </c>
      <c r="H7" s="4">
        <v>750</v>
      </c>
      <c r="I7" s="6">
        <v>7.4999999999999997E-2</v>
      </c>
      <c r="J7" s="8">
        <f>Table3[[#This Row],[Quantity]]*Table3[[#This Row],[Rate]]*Table3[[#This Row],[Tax %]]</f>
        <v>8437.5</v>
      </c>
      <c r="K7" s="4">
        <v>800</v>
      </c>
      <c r="L7" s="18">
        <f>(Table3[[#This Row],[Quantity]]*Table3[[#This Row],[Rate]])+Table3[[#This Row],[Tax %]]+Table3[[#This Row],[Tax Paid]]</f>
        <v>120937.575</v>
      </c>
      <c r="M7" s="7"/>
    </row>
    <row r="8" spans="1:16" ht="16.5" thickBot="1" x14ac:dyDescent="0.3">
      <c r="A8" s="7"/>
      <c r="B8" s="2">
        <v>43262</v>
      </c>
      <c r="C8" s="2" t="s">
        <v>12</v>
      </c>
      <c r="D8" s="5" t="s">
        <v>14</v>
      </c>
      <c r="E8" s="33" t="s">
        <v>25</v>
      </c>
      <c r="F8" s="3" t="s">
        <v>16</v>
      </c>
      <c r="G8" s="3">
        <v>75</v>
      </c>
      <c r="H8" s="4">
        <v>975</v>
      </c>
      <c r="I8" s="6">
        <v>0.18</v>
      </c>
      <c r="J8" s="8">
        <f>Table3[[#This Row],[Quantity]]*Table3[[#This Row],[Rate]]*Table3[[#This Row],[Tax %]]</f>
        <v>13162.5</v>
      </c>
      <c r="K8" s="4">
        <v>2500</v>
      </c>
      <c r="L8" s="18">
        <f>(Table3[[#This Row],[Quantity]]*Table3[[#This Row],[Rate]])+Table3[[#This Row],[Tax %]]+Table3[[#This Row],[Tax Paid]]</f>
        <v>86287.679999999993</v>
      </c>
      <c r="M8" s="7"/>
    </row>
    <row r="9" spans="1:16" ht="16.5" thickBot="1" x14ac:dyDescent="0.3">
      <c r="A9" s="7"/>
      <c r="B9" s="2"/>
      <c r="C9" s="2"/>
      <c r="D9" s="5"/>
      <c r="E9" s="33" t="s">
        <v>26</v>
      </c>
      <c r="F9" s="3"/>
      <c r="G9" s="3"/>
      <c r="H9" s="4"/>
      <c r="I9" s="6"/>
      <c r="J9" s="8">
        <f t="shared" ref="J9:J28" si="0">(G9*H9)*I9</f>
        <v>0</v>
      </c>
      <c r="K9" s="4"/>
      <c r="L9" s="18">
        <f>(Table3[[#This Row],[Quantity]]*Table3[[#This Row],[Rate]])+Table3[[#This Row],[Tax %]]+Table3[[#This Row],[Tax Paid]]</f>
        <v>0</v>
      </c>
      <c r="M9" s="7"/>
      <c r="O9"/>
      <c r="P9"/>
    </row>
    <row r="10" spans="1:16" ht="16.5" thickBot="1" x14ac:dyDescent="0.3">
      <c r="A10" s="7"/>
      <c r="B10" s="2"/>
      <c r="C10" s="2"/>
      <c r="D10" s="5"/>
      <c r="E10" s="33" t="s">
        <v>27</v>
      </c>
      <c r="F10" s="3"/>
      <c r="G10" s="3"/>
      <c r="H10" s="4"/>
      <c r="I10" s="6"/>
      <c r="J10" s="8">
        <f t="shared" si="0"/>
        <v>0</v>
      </c>
      <c r="K10" s="4"/>
      <c r="L10" s="18">
        <f>(Table3[[#This Row],[Quantity]]*Table3[[#This Row],[Rate]])+Table3[[#This Row],[Tax %]]+Table3[[#This Row],[Tax Paid]]</f>
        <v>0</v>
      </c>
      <c r="M10" s="7"/>
      <c r="O10"/>
      <c r="P10"/>
    </row>
    <row r="11" spans="1:16" ht="16.5" thickBot="1" x14ac:dyDescent="0.3">
      <c r="A11" s="7"/>
      <c r="B11" s="2"/>
      <c r="C11" s="2"/>
      <c r="D11" s="5"/>
      <c r="E11" s="33" t="s">
        <v>28</v>
      </c>
      <c r="F11" s="3"/>
      <c r="G11" s="3"/>
      <c r="H11" s="4"/>
      <c r="I11" s="6"/>
      <c r="J11" s="8">
        <f t="shared" si="0"/>
        <v>0</v>
      </c>
      <c r="K11" s="4"/>
      <c r="L11" s="18">
        <f>(Table3[[#This Row],[Quantity]]*Table3[[#This Row],[Rate]])+Table3[[#This Row],[Tax %]]+Table3[[#This Row],[Tax Paid]]</f>
        <v>0</v>
      </c>
      <c r="M11" s="7"/>
      <c r="O11"/>
      <c r="P11"/>
    </row>
    <row r="12" spans="1:16" ht="16.5" thickBot="1" x14ac:dyDescent="0.3">
      <c r="A12" s="7"/>
      <c r="B12" s="2"/>
      <c r="C12" s="2"/>
      <c r="D12" s="5"/>
      <c r="E12" s="33" t="s">
        <v>29</v>
      </c>
      <c r="F12" s="3"/>
      <c r="G12" s="3"/>
      <c r="H12" s="4"/>
      <c r="I12" s="6"/>
      <c r="J12" s="8">
        <f t="shared" si="0"/>
        <v>0</v>
      </c>
      <c r="K12" s="4"/>
      <c r="L12" s="18">
        <f>(Table3[[#This Row],[Quantity]]*Table3[[#This Row],[Rate]])+Table3[[#This Row],[Tax %]]+Table3[[#This Row],[Tax Paid]]</f>
        <v>0</v>
      </c>
      <c r="M12" s="7"/>
      <c r="O12"/>
      <c r="P12"/>
    </row>
    <row r="13" spans="1:16" ht="16.5" thickBot="1" x14ac:dyDescent="0.3">
      <c r="A13" s="7"/>
      <c r="B13" s="2"/>
      <c r="C13" s="2"/>
      <c r="D13" s="5"/>
      <c r="E13" s="33" t="s">
        <v>30</v>
      </c>
      <c r="F13" s="3"/>
      <c r="G13" s="3"/>
      <c r="H13" s="4"/>
      <c r="I13" s="6"/>
      <c r="J13" s="8">
        <f t="shared" si="0"/>
        <v>0</v>
      </c>
      <c r="K13" s="4"/>
      <c r="L13" s="18">
        <f>(Table3[[#This Row],[Quantity]]*Table3[[#This Row],[Rate]])+Table3[[#This Row],[Tax %]]+Table3[[#This Row],[Tax Paid]]</f>
        <v>0</v>
      </c>
      <c r="M13" s="7"/>
    </row>
    <row r="14" spans="1:16" ht="16.5" thickBot="1" x14ac:dyDescent="0.3">
      <c r="A14" s="7"/>
      <c r="B14" s="2"/>
      <c r="C14" s="2"/>
      <c r="D14" s="5"/>
      <c r="E14" s="33" t="s">
        <v>31</v>
      </c>
      <c r="F14" s="3"/>
      <c r="G14" s="3"/>
      <c r="H14" s="4"/>
      <c r="I14" s="6"/>
      <c r="J14" s="8">
        <f t="shared" si="0"/>
        <v>0</v>
      </c>
      <c r="K14" s="4"/>
      <c r="L14" s="18">
        <f>(Table3[[#This Row],[Quantity]]*Table3[[#This Row],[Rate]])+Table3[[#This Row],[Tax %]]+Table3[[#This Row],[Tax Paid]]</f>
        <v>0</v>
      </c>
      <c r="M14" s="7"/>
    </row>
    <row r="15" spans="1:16" ht="16.5" thickBot="1" x14ac:dyDescent="0.3">
      <c r="A15" s="7"/>
      <c r="B15" s="2"/>
      <c r="C15" s="2"/>
      <c r="D15" s="5"/>
      <c r="E15" s="33" t="s">
        <v>32</v>
      </c>
      <c r="F15" s="3"/>
      <c r="G15" s="3"/>
      <c r="H15" s="4"/>
      <c r="I15" s="6"/>
      <c r="J15" s="8">
        <f t="shared" si="0"/>
        <v>0</v>
      </c>
      <c r="K15" s="4"/>
      <c r="L15" s="18">
        <f>(Table3[[#This Row],[Quantity]]*Table3[[#This Row],[Rate]])+Table3[[#This Row],[Tax %]]+Table3[[#This Row],[Tax Paid]]</f>
        <v>0</v>
      </c>
      <c r="M15" s="7"/>
    </row>
    <row r="16" spans="1:16" ht="16.5" thickBot="1" x14ac:dyDescent="0.3">
      <c r="A16" s="7"/>
      <c r="B16" s="2"/>
      <c r="C16" s="2"/>
      <c r="D16" s="5"/>
      <c r="E16" s="33" t="s">
        <v>33</v>
      </c>
      <c r="F16" s="3"/>
      <c r="G16" s="3"/>
      <c r="H16" s="4"/>
      <c r="I16" s="6"/>
      <c r="J16" s="8">
        <f t="shared" si="0"/>
        <v>0</v>
      </c>
      <c r="K16" s="4"/>
      <c r="L16" s="18">
        <f>(Table3[[#This Row],[Quantity]]*Table3[[#This Row],[Rate]])+Table3[[#This Row],[Tax %]]+Table3[[#This Row],[Tax Paid]]</f>
        <v>0</v>
      </c>
      <c r="M16" s="7"/>
    </row>
    <row r="17" spans="1:13" ht="16.5" thickBot="1" x14ac:dyDescent="0.3">
      <c r="A17" s="7"/>
      <c r="B17" s="2"/>
      <c r="C17" s="2"/>
      <c r="D17" s="5"/>
      <c r="E17" s="33" t="s">
        <v>34</v>
      </c>
      <c r="F17" s="3"/>
      <c r="G17" s="3"/>
      <c r="H17" s="4"/>
      <c r="I17" s="6"/>
      <c r="J17" s="8">
        <f t="shared" si="0"/>
        <v>0</v>
      </c>
      <c r="K17" s="4"/>
      <c r="L17" s="18">
        <f>(Table3[[#This Row],[Quantity]]*Table3[[#This Row],[Rate]])+Table3[[#This Row],[Tax %]]+Table3[[#This Row],[Tax Paid]]</f>
        <v>0</v>
      </c>
      <c r="M17" s="7"/>
    </row>
    <row r="18" spans="1:13" ht="16.5" thickBot="1" x14ac:dyDescent="0.3">
      <c r="A18" s="7"/>
      <c r="B18" s="2"/>
      <c r="C18" s="2"/>
      <c r="D18" s="5"/>
      <c r="E18" s="33" t="s">
        <v>35</v>
      </c>
      <c r="F18" s="3"/>
      <c r="G18" s="3"/>
      <c r="H18" s="4"/>
      <c r="I18" s="6"/>
      <c r="J18" s="8">
        <f t="shared" si="0"/>
        <v>0</v>
      </c>
      <c r="K18" s="4"/>
      <c r="L18" s="18">
        <f>(Table3[[#This Row],[Quantity]]*Table3[[#This Row],[Rate]])+Table3[[#This Row],[Tax %]]+Table3[[#This Row],[Tax Paid]]</f>
        <v>0</v>
      </c>
      <c r="M18" s="7"/>
    </row>
    <row r="19" spans="1:13" ht="16.5" thickBot="1" x14ac:dyDescent="0.3">
      <c r="A19" s="7"/>
      <c r="B19" s="2"/>
      <c r="C19" s="2"/>
      <c r="D19" s="5"/>
      <c r="E19" s="33" t="s">
        <v>36</v>
      </c>
      <c r="F19" s="3"/>
      <c r="G19" s="3"/>
      <c r="H19" s="4"/>
      <c r="I19" s="6"/>
      <c r="J19" s="8">
        <f t="shared" si="0"/>
        <v>0</v>
      </c>
      <c r="K19" s="4"/>
      <c r="L19" s="18">
        <f>(Table3[[#This Row],[Quantity]]*Table3[[#This Row],[Rate]])+Table3[[#This Row],[Tax %]]+Table3[[#This Row],[Tax Paid]]</f>
        <v>0</v>
      </c>
      <c r="M19" s="7"/>
    </row>
    <row r="20" spans="1:13" ht="16.5" thickBot="1" x14ac:dyDescent="0.3">
      <c r="A20" s="7"/>
      <c r="B20" s="2"/>
      <c r="C20" s="2"/>
      <c r="D20" s="5"/>
      <c r="E20" s="33" t="s">
        <v>37</v>
      </c>
      <c r="F20" s="3"/>
      <c r="G20" s="3"/>
      <c r="H20" s="4"/>
      <c r="I20" s="6"/>
      <c r="J20" s="8">
        <f t="shared" si="0"/>
        <v>0</v>
      </c>
      <c r="K20" s="4"/>
      <c r="L20" s="18">
        <f>(Table3[[#This Row],[Quantity]]*Table3[[#This Row],[Rate]])+Table3[[#This Row],[Tax %]]+Table3[[#This Row],[Tax Paid]]</f>
        <v>0</v>
      </c>
      <c r="M20" s="7"/>
    </row>
    <row r="21" spans="1:13" ht="16.5" thickBot="1" x14ac:dyDescent="0.3">
      <c r="A21" s="7"/>
      <c r="B21" s="2"/>
      <c r="C21" s="2"/>
      <c r="D21" s="5"/>
      <c r="E21" s="33" t="s">
        <v>38</v>
      </c>
      <c r="F21" s="3"/>
      <c r="G21" s="3"/>
      <c r="H21" s="4"/>
      <c r="I21" s="6"/>
      <c r="J21" s="8">
        <f t="shared" si="0"/>
        <v>0</v>
      </c>
      <c r="K21" s="4"/>
      <c r="L21" s="18">
        <f>(Table3[[#This Row],[Quantity]]*Table3[[#This Row],[Rate]])+Table3[[#This Row],[Tax %]]+Table3[[#This Row],[Tax Paid]]</f>
        <v>0</v>
      </c>
      <c r="M21" s="7"/>
    </row>
    <row r="22" spans="1:13" ht="16.5" thickBot="1" x14ac:dyDescent="0.3">
      <c r="A22" s="7"/>
      <c r="B22" s="2"/>
      <c r="C22" s="2"/>
      <c r="D22" s="5"/>
      <c r="E22" s="33" t="s">
        <v>39</v>
      </c>
      <c r="F22" s="3"/>
      <c r="G22" s="3"/>
      <c r="H22" s="4"/>
      <c r="I22" s="6"/>
      <c r="J22" s="8">
        <f t="shared" si="0"/>
        <v>0</v>
      </c>
      <c r="K22" s="4"/>
      <c r="L22" s="18">
        <f>(Table3[[#This Row],[Quantity]]*Table3[[#This Row],[Rate]])+Table3[[#This Row],[Tax %]]+Table3[[#This Row],[Tax Paid]]</f>
        <v>0</v>
      </c>
      <c r="M22" s="7"/>
    </row>
    <row r="23" spans="1:13" ht="16.5" thickBot="1" x14ac:dyDescent="0.3">
      <c r="A23" s="7"/>
      <c r="B23" s="2"/>
      <c r="C23" s="2"/>
      <c r="D23" s="5"/>
      <c r="E23" s="33" t="s">
        <v>40</v>
      </c>
      <c r="F23" s="3"/>
      <c r="G23" s="3"/>
      <c r="H23" s="4"/>
      <c r="I23" s="6"/>
      <c r="J23" s="8">
        <f t="shared" si="0"/>
        <v>0</v>
      </c>
      <c r="K23" s="4"/>
      <c r="L23" s="18">
        <f>(Table3[[#This Row],[Quantity]]*Table3[[#This Row],[Rate]])+Table3[[#This Row],[Tax %]]+Table3[[#This Row],[Tax Paid]]</f>
        <v>0</v>
      </c>
      <c r="M23" s="7"/>
    </row>
    <row r="24" spans="1:13" ht="16.5" thickBot="1" x14ac:dyDescent="0.3">
      <c r="A24" s="7"/>
      <c r="B24" s="2"/>
      <c r="C24" s="2"/>
      <c r="D24" s="5"/>
      <c r="E24" s="33" t="s">
        <v>41</v>
      </c>
      <c r="F24" s="3"/>
      <c r="G24" s="3"/>
      <c r="H24" s="4"/>
      <c r="I24" s="6"/>
      <c r="J24" s="8">
        <f t="shared" si="0"/>
        <v>0</v>
      </c>
      <c r="K24" s="4"/>
      <c r="L24" s="18">
        <f>(Table3[[#This Row],[Quantity]]*Table3[[#This Row],[Rate]])+Table3[[#This Row],[Tax %]]+Table3[[#This Row],[Tax Paid]]</f>
        <v>0</v>
      </c>
      <c r="M24" s="7"/>
    </row>
    <row r="25" spans="1:13" ht="16.5" thickBot="1" x14ac:dyDescent="0.3">
      <c r="A25" s="7"/>
      <c r="B25" s="2"/>
      <c r="C25" s="2"/>
      <c r="D25" s="5"/>
      <c r="E25" s="33" t="s">
        <v>42</v>
      </c>
      <c r="F25" s="3"/>
      <c r="G25" s="3"/>
      <c r="H25" s="4"/>
      <c r="I25" s="6"/>
      <c r="J25" s="8">
        <f t="shared" si="0"/>
        <v>0</v>
      </c>
      <c r="K25" s="4"/>
      <c r="L25" s="18">
        <f>(Table3[[#This Row],[Quantity]]*Table3[[#This Row],[Rate]])+Table3[[#This Row],[Tax %]]+Table3[[#This Row],[Tax Paid]]</f>
        <v>0</v>
      </c>
      <c r="M25" s="7"/>
    </row>
    <row r="26" spans="1:13" ht="16.5" thickBot="1" x14ac:dyDescent="0.3">
      <c r="A26" s="7"/>
      <c r="B26" s="2"/>
      <c r="C26" s="2"/>
      <c r="D26" s="5"/>
      <c r="E26" s="33" t="s">
        <v>43</v>
      </c>
      <c r="F26" s="3"/>
      <c r="G26" s="3"/>
      <c r="H26" s="4"/>
      <c r="I26" s="6"/>
      <c r="J26" s="8">
        <f t="shared" si="0"/>
        <v>0</v>
      </c>
      <c r="K26" s="4"/>
      <c r="L26" s="18">
        <f>(Table3[[#This Row],[Quantity]]*Table3[[#This Row],[Rate]])+Table3[[#This Row],[Tax %]]+Table3[[#This Row],[Tax Paid]]</f>
        <v>0</v>
      </c>
      <c r="M26" s="7"/>
    </row>
    <row r="27" spans="1:13" ht="15.75" customHeight="1" thickBot="1" x14ac:dyDescent="0.3">
      <c r="A27" s="7"/>
      <c r="B27" s="2"/>
      <c r="C27" s="2"/>
      <c r="D27" s="5"/>
      <c r="E27" s="5"/>
      <c r="F27" s="3"/>
      <c r="G27" s="3"/>
      <c r="H27" s="4"/>
      <c r="I27" s="6"/>
      <c r="J27" s="8">
        <f t="shared" si="0"/>
        <v>0</v>
      </c>
      <c r="K27" s="4"/>
      <c r="L27" s="18">
        <f>(Table3[[#This Row],[Quantity]]*Table3[[#This Row],[Rate]])+Table3[[#This Row],[Tax %]]+Table3[[#This Row],[Tax Paid]]</f>
        <v>0</v>
      </c>
      <c r="M27" s="7"/>
    </row>
    <row r="28" spans="1:13" ht="16.5" thickBot="1" x14ac:dyDescent="0.3">
      <c r="A28" s="7"/>
      <c r="B28" s="2"/>
      <c r="C28" s="2"/>
      <c r="D28" s="5"/>
      <c r="E28" s="5"/>
      <c r="F28" s="3"/>
      <c r="G28" s="3"/>
      <c r="H28" s="4"/>
      <c r="I28" s="6"/>
      <c r="J28" s="8">
        <f t="shared" si="0"/>
        <v>0</v>
      </c>
      <c r="K28" s="4"/>
      <c r="L28" s="18">
        <f>(Table3[[#This Row],[Quantity]]*Table3[[#This Row],[Rate]])+Table3[[#This Row],[Tax %]]+Table3[[#This Row],[Tax Paid]]</f>
        <v>0</v>
      </c>
      <c r="M28" s="7"/>
    </row>
    <row r="29" spans="1:13" ht="21" thickBot="1" x14ac:dyDescent="0.3">
      <c r="A29" s="7"/>
      <c r="B29" s="24" t="s">
        <v>17</v>
      </c>
      <c r="C29" s="24"/>
      <c r="D29" s="24"/>
      <c r="E29" s="24"/>
      <c r="F29" s="24"/>
      <c r="G29" s="24"/>
      <c r="H29" s="24"/>
      <c r="I29" s="24"/>
      <c r="J29" s="24"/>
      <c r="K29" s="24"/>
      <c r="L29" s="19">
        <f>SUM(L6:L28)</f>
        <v>270225.30499999999</v>
      </c>
      <c r="M29" s="7"/>
    </row>
    <row r="30" spans="1:13" x14ac:dyDescent="0.25">
      <c r="A30" s="7"/>
      <c r="B30" s="7"/>
      <c r="C30" s="7"/>
      <c r="D30" s="7"/>
      <c r="E30" s="7"/>
      <c r="F30" s="7"/>
      <c r="G30" s="7"/>
      <c r="H30" s="7"/>
      <c r="I30" s="7"/>
      <c r="J30" s="7"/>
      <c r="K30" s="7"/>
      <c r="L30" s="7"/>
      <c r="M30" s="7"/>
    </row>
  </sheetData>
  <mergeCells count="6">
    <mergeCell ref="K2:L3"/>
    <mergeCell ref="B29:K29"/>
    <mergeCell ref="B2:J2"/>
    <mergeCell ref="B3:J3"/>
    <mergeCell ref="B4:C4"/>
    <mergeCell ref="E4:J4"/>
  </mergeCells>
  <pageMargins left="0.7" right="0.7" top="0.75" bottom="0.75" header="0.3" footer="0.3"/>
  <pageSetup orientation="portrait"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'Supplier Sheet'!A3:A23</xm:f>
          </x14:formula1>
          <xm:sqref>E6:E28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0EE50-CFDC-49C1-BD4F-B606E603F6F1}">
  <dimension ref="A1:D81"/>
  <sheetViews>
    <sheetView tabSelected="1" topLeftCell="A67" workbookViewId="0">
      <selection activeCell="E88" sqref="E88"/>
    </sheetView>
  </sheetViews>
  <sheetFormatPr defaultRowHeight="15" x14ac:dyDescent="0.25"/>
  <cols>
    <col min="3" max="3" width="24.42578125" bestFit="1" customWidth="1"/>
    <col min="4" max="4" width="15.42578125" bestFit="1" customWidth="1"/>
    <col min="5" max="5" width="24.42578125" bestFit="1" customWidth="1"/>
    <col min="6" max="6" width="16" bestFit="1" customWidth="1"/>
    <col min="7" max="7" width="22.42578125" bestFit="1" customWidth="1"/>
    <col min="8" max="8" width="12.7109375" bestFit="1" customWidth="1"/>
    <col min="9" max="9" width="14.42578125" bestFit="1" customWidth="1"/>
    <col min="10" max="10" width="16" bestFit="1" customWidth="1"/>
    <col min="11" max="11" width="20.42578125" bestFit="1" customWidth="1"/>
    <col min="12" max="12" width="11.28515625" bestFit="1" customWidth="1"/>
    <col min="13" max="13" width="7.7109375" bestFit="1" customWidth="1"/>
    <col min="14" max="14" width="8.7109375" bestFit="1" customWidth="1"/>
    <col min="15" max="15" width="12.42578125" bestFit="1" customWidth="1"/>
  </cols>
  <sheetData>
    <row r="1" spans="1:1" ht="30" customHeight="1" x14ac:dyDescent="0.35">
      <c r="A1" s="38" t="s">
        <v>54</v>
      </c>
    </row>
    <row r="23" spans="1:4" ht="21" x14ac:dyDescent="0.35">
      <c r="A23" s="38" t="s">
        <v>55</v>
      </c>
    </row>
    <row r="27" spans="1:4" x14ac:dyDescent="0.25">
      <c r="B27" s="34" t="s">
        <v>49</v>
      </c>
      <c r="C27" t="s">
        <v>51</v>
      </c>
      <c r="D27" t="s">
        <v>52</v>
      </c>
    </row>
    <row r="28" spans="1:4" x14ac:dyDescent="0.25">
      <c r="B28" s="37">
        <v>0</v>
      </c>
      <c r="C28" s="36"/>
      <c r="D28" s="36"/>
    </row>
    <row r="29" spans="1:4" x14ac:dyDescent="0.25">
      <c r="B29" s="37">
        <v>3000</v>
      </c>
      <c r="C29" s="36">
        <v>500</v>
      </c>
      <c r="D29" s="36">
        <v>120</v>
      </c>
    </row>
    <row r="30" spans="1:4" x14ac:dyDescent="0.25">
      <c r="B30" s="37">
        <v>8437.5</v>
      </c>
      <c r="C30" s="36">
        <v>750</v>
      </c>
      <c r="D30" s="36">
        <v>150</v>
      </c>
    </row>
    <row r="31" spans="1:4" x14ac:dyDescent="0.25">
      <c r="B31" s="37">
        <v>13162.5</v>
      </c>
      <c r="C31" s="36">
        <v>975</v>
      </c>
      <c r="D31" s="36">
        <v>75</v>
      </c>
    </row>
    <row r="32" spans="1:4" x14ac:dyDescent="0.25">
      <c r="B32" s="37" t="s">
        <v>50</v>
      </c>
      <c r="C32" s="36">
        <v>2225</v>
      </c>
      <c r="D32" s="36">
        <v>345</v>
      </c>
    </row>
    <row r="45" spans="1:1" ht="21" x14ac:dyDescent="0.35">
      <c r="A45" s="38" t="s">
        <v>56</v>
      </c>
    </row>
    <row r="49" spans="3:3" x14ac:dyDescent="0.25">
      <c r="C49" t="s">
        <v>53</v>
      </c>
    </row>
    <row r="50" spans="3:3" x14ac:dyDescent="0.25">
      <c r="C50" s="36">
        <v>2500</v>
      </c>
    </row>
    <row r="67" spans="1:4" ht="21" x14ac:dyDescent="0.35">
      <c r="A67" s="38" t="s">
        <v>57</v>
      </c>
    </row>
    <row r="68" spans="1:4" ht="21" x14ac:dyDescent="0.35">
      <c r="A68" s="38" t="s">
        <v>58</v>
      </c>
    </row>
    <row r="72" spans="1:4" x14ac:dyDescent="0.25">
      <c r="C72" s="34" t="s">
        <v>49</v>
      </c>
      <c r="D72" t="s">
        <v>52</v>
      </c>
    </row>
    <row r="73" spans="1:4" x14ac:dyDescent="0.25">
      <c r="C73" s="35" t="s">
        <v>25</v>
      </c>
      <c r="D73" s="36">
        <v>75</v>
      </c>
    </row>
    <row r="74" spans="1:4" x14ac:dyDescent="0.25">
      <c r="C74" s="35" t="s">
        <v>28</v>
      </c>
      <c r="D74" s="36"/>
    </row>
    <row r="75" spans="1:4" x14ac:dyDescent="0.25">
      <c r="C75" s="35" t="s">
        <v>23</v>
      </c>
      <c r="D75" s="36">
        <v>120</v>
      </c>
    </row>
    <row r="76" spans="1:4" x14ac:dyDescent="0.25">
      <c r="C76" s="35" t="s">
        <v>29</v>
      </c>
      <c r="D76" s="36"/>
    </row>
    <row r="77" spans="1:4" x14ac:dyDescent="0.25">
      <c r="C77" s="35" t="s">
        <v>24</v>
      </c>
      <c r="D77" s="36">
        <v>150</v>
      </c>
    </row>
    <row r="78" spans="1:4" x14ac:dyDescent="0.25">
      <c r="C78" s="35" t="s">
        <v>27</v>
      </c>
      <c r="D78" s="36"/>
    </row>
    <row r="79" spans="1:4" x14ac:dyDescent="0.25">
      <c r="C79" s="35" t="s">
        <v>30</v>
      </c>
      <c r="D79" s="36"/>
    </row>
    <row r="80" spans="1:4" x14ac:dyDescent="0.25">
      <c r="C80" s="35" t="s">
        <v>26</v>
      </c>
      <c r="D80" s="36"/>
    </row>
    <row r="81" spans="3:4" x14ac:dyDescent="0.25">
      <c r="C81" s="35" t="s">
        <v>50</v>
      </c>
      <c r="D81" s="36">
        <v>345</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topLeftCell="A2" workbookViewId="0">
      <selection activeCell="C8" sqref="C8"/>
    </sheetView>
  </sheetViews>
  <sheetFormatPr defaultRowHeight="15" x14ac:dyDescent="0.25"/>
  <cols>
    <col min="1" max="1" width="23.5703125" customWidth="1"/>
  </cols>
  <sheetData>
    <row r="1" spans="1:3" ht="21" hidden="1" x14ac:dyDescent="0.25">
      <c r="B1" s="10" t="s">
        <v>21</v>
      </c>
      <c r="C1" s="10" t="s">
        <v>22</v>
      </c>
    </row>
    <row r="2" spans="1:3" x14ac:dyDescent="0.25">
      <c r="A2" s="11" t="s">
        <v>45</v>
      </c>
    </row>
    <row r="3" spans="1:3" x14ac:dyDescent="0.25">
      <c r="A3" s="12" t="s">
        <v>23</v>
      </c>
    </row>
    <row r="4" spans="1:3" x14ac:dyDescent="0.25">
      <c r="A4" s="12" t="s">
        <v>24</v>
      </c>
    </row>
    <row r="5" spans="1:3" x14ac:dyDescent="0.25">
      <c r="A5" s="12" t="s">
        <v>25</v>
      </c>
    </row>
    <row r="6" spans="1:3" x14ac:dyDescent="0.25">
      <c r="A6" s="12" t="s">
        <v>26</v>
      </c>
    </row>
    <row r="7" spans="1:3" x14ac:dyDescent="0.25">
      <c r="A7" s="12" t="s">
        <v>27</v>
      </c>
    </row>
    <row r="8" spans="1:3" x14ac:dyDescent="0.25">
      <c r="A8" s="12" t="s">
        <v>28</v>
      </c>
    </row>
    <row r="9" spans="1:3" x14ac:dyDescent="0.25">
      <c r="A9" s="12" t="s">
        <v>29</v>
      </c>
    </row>
    <row r="10" spans="1:3" x14ac:dyDescent="0.25">
      <c r="A10" s="12" t="s">
        <v>30</v>
      </c>
    </row>
    <row r="11" spans="1:3" x14ac:dyDescent="0.25">
      <c r="A11" s="12" t="s">
        <v>31</v>
      </c>
    </row>
    <row r="12" spans="1:3" x14ac:dyDescent="0.25">
      <c r="A12" s="12" t="s">
        <v>32</v>
      </c>
    </row>
    <row r="13" spans="1:3" x14ac:dyDescent="0.25">
      <c r="A13" s="12" t="s">
        <v>33</v>
      </c>
    </row>
    <row r="14" spans="1:3" x14ac:dyDescent="0.25">
      <c r="A14" s="12" t="s">
        <v>34</v>
      </c>
    </row>
    <row r="15" spans="1:3" x14ac:dyDescent="0.25">
      <c r="A15" s="12" t="s">
        <v>35</v>
      </c>
    </row>
    <row r="16" spans="1:3" x14ac:dyDescent="0.25">
      <c r="A16" s="12" t="s">
        <v>36</v>
      </c>
    </row>
    <row r="17" spans="1:1" x14ac:dyDescent="0.25">
      <c r="A17" s="12" t="s">
        <v>37</v>
      </c>
    </row>
    <row r="18" spans="1:1" x14ac:dyDescent="0.25">
      <c r="A18" s="12" t="s">
        <v>38</v>
      </c>
    </row>
    <row r="19" spans="1:1" x14ac:dyDescent="0.25">
      <c r="A19" s="12" t="s">
        <v>39</v>
      </c>
    </row>
    <row r="20" spans="1:1" x14ac:dyDescent="0.25">
      <c r="A20" s="12" t="s">
        <v>40</v>
      </c>
    </row>
    <row r="21" spans="1:1" x14ac:dyDescent="0.25">
      <c r="A21" s="12" t="s">
        <v>41</v>
      </c>
    </row>
    <row r="22" spans="1:1" x14ac:dyDescent="0.25">
      <c r="A22" s="12" t="s">
        <v>42</v>
      </c>
    </row>
    <row r="23" spans="1:1" x14ac:dyDescent="0.25">
      <c r="A23" s="1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AdvancePurchase Return Book</vt:lpstr>
      <vt:lpstr>Visualization Sheets</vt:lpstr>
      <vt:lpstr>Supplier Sheet</vt:lpstr>
      <vt:lpstr>'Supplier Sheet'!Customer_Name</vt:lpstr>
      <vt:lpstr>'Supplier Sheet'!New</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Purchase Return Book Excel Template;www.ExcelDataPro.com</cp:keywords>
  <cp:lastModifiedBy>Naveen</cp:lastModifiedBy>
  <dcterms:created xsi:type="dcterms:W3CDTF">2016-12-21T08:56:10Z</dcterms:created>
  <dcterms:modified xsi:type="dcterms:W3CDTF">2023-07-25T17:40:33Z</dcterms:modified>
</cp:coreProperties>
</file>