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a503bf7797f4a3/Documents/"/>
    </mc:Choice>
  </mc:AlternateContent>
  <xr:revisionPtr revIDLastSave="23" documentId="8_{39224EEE-3D47-4F5C-8549-3A5CD14154C8}" xr6:coauthVersionLast="47" xr6:coauthVersionMax="47" xr10:uidLastSave="{F0F8269C-4E94-46A2-87FF-5E2DDBDC0021}"/>
  <bookViews>
    <workbookView xWindow="-108" yWindow="-108" windowWidth="23256" windowHeight="12456" firstSheet="4" activeTab="7" xr2:uid="{4F0EECA6-D6FE-4E48-B157-61C4FCB1B25F}"/>
  </bookViews>
  <sheets>
    <sheet name="Basic Salary" sheetId="1" r:id="rId1"/>
    <sheet name="Average" sheetId="2" r:id="rId2"/>
    <sheet name="Total, Pctg and Result" sheetId="3" r:id="rId3"/>
    <sheet name="Commission" sheetId="4" r:id="rId4"/>
    <sheet name="Commission and Salary" sheetId="5" r:id="rId5"/>
    <sheet name="Lookup Function" sheetId="6" r:id="rId6"/>
    <sheet name="Calculation of Bonus Using VLoo" sheetId="7" r:id="rId7"/>
    <sheet name="Income Tax and Surcharg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8" l="1"/>
  <c r="D3" i="8"/>
  <c r="D4" i="8"/>
  <c r="D5" i="8"/>
  <c r="D6" i="8"/>
  <c r="D2" i="8"/>
  <c r="C3" i="8"/>
  <c r="C4" i="8"/>
  <c r="C5" i="8"/>
  <c r="C2" i="8"/>
  <c r="F3" i="7"/>
  <c r="F4" i="7"/>
  <c r="F5" i="7"/>
  <c r="F6" i="7"/>
  <c r="F2" i="7"/>
  <c r="E3" i="7"/>
  <c r="E4" i="7"/>
  <c r="E5" i="7"/>
  <c r="E6" i="7"/>
  <c r="E2" i="7"/>
  <c r="E3" i="6"/>
  <c r="E4" i="6"/>
  <c r="E5" i="6"/>
  <c r="E6" i="6"/>
  <c r="E2" i="6"/>
  <c r="D3" i="6"/>
  <c r="D4" i="6"/>
  <c r="D5" i="6"/>
  <c r="D6" i="6"/>
  <c r="D2" i="6"/>
  <c r="C3" i="6"/>
  <c r="C4" i="6"/>
  <c r="C5" i="6"/>
  <c r="C6" i="6"/>
  <c r="C2" i="6"/>
  <c r="B8" i="5"/>
  <c r="E3" i="5"/>
  <c r="E4" i="5"/>
  <c r="E5" i="5"/>
  <c r="E2" i="5"/>
  <c r="D3" i="5"/>
  <c r="D4" i="5"/>
  <c r="D5" i="5"/>
  <c r="D2" i="5"/>
  <c r="C3" i="4"/>
  <c r="C4" i="4"/>
  <c r="C5" i="4"/>
  <c r="C2" i="4"/>
  <c r="J3" i="3"/>
  <c r="J4" i="3"/>
  <c r="J5" i="3"/>
  <c r="J6" i="3"/>
  <c r="J2" i="3"/>
  <c r="I3" i="3"/>
  <c r="I4" i="3"/>
  <c r="I5" i="3"/>
  <c r="I6" i="3"/>
  <c r="I2" i="3"/>
  <c r="H3" i="3"/>
  <c r="H4" i="3"/>
  <c r="H5" i="3"/>
  <c r="H6" i="3"/>
  <c r="H2" i="3"/>
  <c r="D3" i="2"/>
  <c r="D4" i="2"/>
  <c r="D5" i="2"/>
  <c r="D2" i="2"/>
  <c r="E2" i="2" s="1"/>
  <c r="E3" i="1"/>
  <c r="E4" i="1"/>
  <c r="E5" i="1"/>
  <c r="E2" i="1"/>
  <c r="F3" i="1"/>
  <c r="F4" i="1"/>
  <c r="F5" i="1"/>
  <c r="F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<sst xmlns="http://schemas.openxmlformats.org/spreadsheetml/2006/main" count="127" uniqueCount="85">
  <si>
    <t>Name</t>
  </si>
  <si>
    <t>Basic</t>
  </si>
  <si>
    <t>HRA</t>
  </si>
  <si>
    <t xml:space="preserve">DA </t>
  </si>
  <si>
    <t>Tax</t>
  </si>
  <si>
    <t>Gross</t>
  </si>
  <si>
    <t>Kavita</t>
  </si>
  <si>
    <t>Sachin</t>
  </si>
  <si>
    <t>Sunil</t>
  </si>
  <si>
    <t>Nirmal</t>
  </si>
  <si>
    <t>Eng</t>
  </si>
  <si>
    <t>Maths</t>
  </si>
  <si>
    <t>Anita</t>
  </si>
  <si>
    <t>Average</t>
  </si>
  <si>
    <t>Total</t>
  </si>
  <si>
    <t>Hindi</t>
  </si>
  <si>
    <t>Eco</t>
  </si>
  <si>
    <t>Bk</t>
  </si>
  <si>
    <t>Oc</t>
  </si>
  <si>
    <t>Result</t>
  </si>
  <si>
    <t>Anjali</t>
  </si>
  <si>
    <t>Rajesh</t>
  </si>
  <si>
    <t>Dilip</t>
  </si>
  <si>
    <t>Jasmine</t>
  </si>
  <si>
    <t>Percentage</t>
  </si>
  <si>
    <t>Sales</t>
  </si>
  <si>
    <t>Commission</t>
  </si>
  <si>
    <t>Ram</t>
  </si>
  <si>
    <t>Shyam</t>
  </si>
  <si>
    <t>Tom</t>
  </si>
  <si>
    <t>Jim</t>
  </si>
  <si>
    <t>Fixed Salary</t>
  </si>
  <si>
    <t>Total Salary</t>
  </si>
  <si>
    <t>Ajay</t>
  </si>
  <si>
    <t>Vijay</t>
  </si>
  <si>
    <t>Kapil</t>
  </si>
  <si>
    <t>Rita</t>
  </si>
  <si>
    <t>Sita</t>
  </si>
  <si>
    <t>Vlookup Performance</t>
  </si>
  <si>
    <t>Hlookup Performance</t>
  </si>
  <si>
    <t>Lookup Performance</t>
  </si>
  <si>
    <t>Grade</t>
  </si>
  <si>
    <t>Table</t>
  </si>
  <si>
    <t>poor</t>
  </si>
  <si>
    <t>Fair</t>
  </si>
  <si>
    <t>Good</t>
  </si>
  <si>
    <t>VGood</t>
  </si>
  <si>
    <t>Excellent</t>
  </si>
  <si>
    <t>Grade Table</t>
  </si>
  <si>
    <t>Poor</t>
  </si>
  <si>
    <t>Vgood</t>
  </si>
  <si>
    <t>January</t>
  </si>
  <si>
    <t>February</t>
  </si>
  <si>
    <t>March</t>
  </si>
  <si>
    <t>Total Sales</t>
  </si>
  <si>
    <t>Bonus</t>
  </si>
  <si>
    <t>Problem Statement:</t>
  </si>
  <si>
    <t>Mention steps fro writing formula to compute the following</t>
  </si>
  <si>
    <t>HRA as 30% of basic salary, DA as 110% of basic salary and Tax is 20% of Gross.</t>
  </si>
  <si>
    <t>Problem Statement</t>
  </si>
  <si>
    <t>Calculate the average and find the result for the following worksheet. Result is declare as "pass" when the average is on and above 40 otherwise "Fail"</t>
  </si>
  <si>
    <t>Explain the procedure to fill the detials in Total, Percentage and Result columns by computing total of all</t>
  </si>
  <si>
    <t>subjects, percentage of marks and result respectively. Where resutl is "Pass" when total is 240 or more otherwise "Fail".</t>
  </si>
  <si>
    <t>Calculation On Commission</t>
  </si>
  <si>
    <t>1. On 50000 and More then =10%</t>
  </si>
  <si>
    <t>2. On 40000 and More than =8%</t>
  </si>
  <si>
    <t>3. On less then 40000 =5%</t>
  </si>
  <si>
    <t>1. Fill the Commission with 5% of sales provided the sales is greater than 100000, otherwise it is 2.5% of slaes</t>
  </si>
  <si>
    <t>2 Fill the total Salary with the addition of fixed salary and commission</t>
  </si>
  <si>
    <t>Problem Statement;</t>
  </si>
  <si>
    <t>Find the values for the following Hlookup, Vlookup and lookup values.</t>
  </si>
  <si>
    <t>Preapare the worksheet containing the Name of the Salesman and sales for the months of January, February, March in the columns respectively.The first rows contain the heading s</t>
  </si>
  <si>
    <t>Taxable Income</t>
  </si>
  <si>
    <t>Income Tax</t>
  </si>
  <si>
    <t>Surcharge</t>
  </si>
  <si>
    <t>1. Obtain the income tax in column C using the following income tax slabs</t>
  </si>
  <si>
    <t>Taxable Income(Rs)</t>
  </si>
  <si>
    <t>Rate</t>
  </si>
  <si>
    <t>First 100000</t>
  </si>
  <si>
    <t>Next 60000</t>
  </si>
  <si>
    <t>Next 70000</t>
  </si>
  <si>
    <t>Excess</t>
  </si>
  <si>
    <t>Nil</t>
  </si>
  <si>
    <t>2. Obtain the surcharge in column D, where surcharge is 3% of the income tax for those whose taxable income is above Rs 500000</t>
  </si>
  <si>
    <t>3. Obtain the total tax in column E, as the sum of income tax and surcharge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</si>
</sst>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01C7-B94F-4FC2-938E-EA4C54750B0B}">
  <dimension ref="A1:I10"/>
  <sheetViews>
    <sheetView workbookViewId="0">
      <selection sqref="A1:F5"/>
    </sheetView>
  </sheetViews>
  <sheetFormatPr defaultRowHeight="14.4" x14ac:dyDescent="0.3"/>
  <sheetData>
    <row r="1" spans="1:9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9" x14ac:dyDescent="0.3">
      <c r="A2" s="6" t="s">
        <v>6</v>
      </c>
      <c r="B2" s="6">
        <v>8000</v>
      </c>
      <c r="C2" s="6">
        <f>B2*30%</f>
        <v>2400</v>
      </c>
      <c r="D2" s="6">
        <f>B2*110%</f>
        <v>8800</v>
      </c>
      <c r="E2" s="6">
        <f>F2*20%</f>
        <v>3360</v>
      </c>
      <c r="F2" s="6">
        <f>B2+D2</f>
        <v>16800</v>
      </c>
    </row>
    <row r="3" spans="1:9" x14ac:dyDescent="0.3">
      <c r="A3" s="6" t="s">
        <v>7</v>
      </c>
      <c r="B3" s="6">
        <v>9000</v>
      </c>
      <c r="C3" s="6">
        <f t="shared" ref="C3:C5" si="0">B3*30%</f>
        <v>2700</v>
      </c>
      <c r="D3" s="6">
        <f t="shared" ref="D3:D5" si="1">B3*110%</f>
        <v>9900</v>
      </c>
      <c r="E3" s="6">
        <f t="shared" ref="E3:E5" si="2">F3*20%</f>
        <v>3780</v>
      </c>
      <c r="F3" s="6">
        <f t="shared" ref="F3:F5" si="3">B3+D3</f>
        <v>18900</v>
      </c>
    </row>
    <row r="4" spans="1:9" x14ac:dyDescent="0.3">
      <c r="A4" s="6" t="s">
        <v>8</v>
      </c>
      <c r="B4" s="6">
        <v>11000</v>
      </c>
      <c r="C4" s="6">
        <f t="shared" si="0"/>
        <v>3300</v>
      </c>
      <c r="D4" s="6">
        <f t="shared" si="1"/>
        <v>12100.000000000002</v>
      </c>
      <c r="E4" s="6">
        <f t="shared" si="2"/>
        <v>4620</v>
      </c>
      <c r="F4" s="6">
        <f t="shared" si="3"/>
        <v>23100</v>
      </c>
    </row>
    <row r="5" spans="1:9" x14ac:dyDescent="0.3">
      <c r="A5" s="6" t="s">
        <v>9</v>
      </c>
      <c r="B5" s="6">
        <v>15000</v>
      </c>
      <c r="C5" s="6">
        <f t="shared" si="0"/>
        <v>4500</v>
      </c>
      <c r="D5" s="6">
        <f t="shared" si="1"/>
        <v>16500</v>
      </c>
      <c r="E5" s="6">
        <f t="shared" si="2"/>
        <v>6300</v>
      </c>
      <c r="F5" s="6">
        <f t="shared" si="3"/>
        <v>31500</v>
      </c>
    </row>
    <row r="8" spans="1:9" x14ac:dyDescent="0.3">
      <c r="B8" s="1" t="s">
        <v>56</v>
      </c>
      <c r="C8" s="1"/>
    </row>
    <row r="9" spans="1:9" x14ac:dyDescent="0.3">
      <c r="B9" s="2" t="s">
        <v>57</v>
      </c>
      <c r="C9" s="2"/>
      <c r="D9" s="2"/>
      <c r="E9" s="2"/>
      <c r="F9" s="2"/>
      <c r="G9" s="2"/>
      <c r="H9" s="2"/>
      <c r="I9" s="2"/>
    </row>
    <row r="10" spans="1:9" x14ac:dyDescent="0.3">
      <c r="B10" s="2" t="s">
        <v>58</v>
      </c>
      <c r="C10" s="2"/>
      <c r="D10" s="2"/>
      <c r="E10" s="2"/>
      <c r="F10" s="2"/>
      <c r="G10" s="2"/>
      <c r="H10" s="2"/>
      <c r="I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6023-B225-4047-A8E0-204CFFE72172}">
  <dimension ref="A1:O9"/>
  <sheetViews>
    <sheetView workbookViewId="0">
      <selection activeCell="H4" sqref="H4"/>
    </sheetView>
  </sheetViews>
  <sheetFormatPr defaultRowHeight="14.4" x14ac:dyDescent="0.3"/>
  <sheetData>
    <row r="1" spans="1:15" x14ac:dyDescent="0.3">
      <c r="A1" s="7" t="s">
        <v>0</v>
      </c>
      <c r="B1" s="7" t="s">
        <v>10</v>
      </c>
      <c r="C1" s="7" t="s">
        <v>11</v>
      </c>
      <c r="D1" s="7" t="s">
        <v>13</v>
      </c>
      <c r="E1" s="7" t="s">
        <v>14</v>
      </c>
      <c r="F1" s="7"/>
    </row>
    <row r="2" spans="1:15" x14ac:dyDescent="0.3">
      <c r="A2" s="6" t="s">
        <v>12</v>
      </c>
      <c r="B2" s="6">
        <v>45</v>
      </c>
      <c r="C2" s="6">
        <v>45</v>
      </c>
      <c r="D2" s="6">
        <f>AVERAGE(B2,C2)</f>
        <v>45</v>
      </c>
      <c r="E2" s="6" t="str">
        <f>IF(D2&gt;=40,"Pass","Fail")</f>
        <v>Pass</v>
      </c>
      <c r="F2" s="6"/>
    </row>
    <row r="3" spans="1:15" x14ac:dyDescent="0.3">
      <c r="A3" s="6" t="s">
        <v>7</v>
      </c>
      <c r="B3" s="6">
        <v>95</v>
      </c>
      <c r="C3" s="6">
        <v>65</v>
      </c>
      <c r="D3" s="6">
        <f t="shared" ref="D3:D5" si="0">AVERAGE(B3,C3)</f>
        <v>80</v>
      </c>
      <c r="E3" s="6"/>
      <c r="F3" s="6"/>
    </row>
    <row r="4" spans="1:15" x14ac:dyDescent="0.3">
      <c r="A4" s="6" t="s">
        <v>8</v>
      </c>
      <c r="B4" s="6">
        <v>65</v>
      </c>
      <c r="C4" s="6">
        <v>46</v>
      </c>
      <c r="D4" s="6">
        <f t="shared" si="0"/>
        <v>55.5</v>
      </c>
      <c r="E4" s="6"/>
      <c r="F4" s="6"/>
    </row>
    <row r="5" spans="1:15" x14ac:dyDescent="0.3">
      <c r="A5" s="6" t="s">
        <v>9</v>
      </c>
      <c r="B5" s="6">
        <v>85</v>
      </c>
      <c r="C5" s="6">
        <v>39</v>
      </c>
      <c r="D5" s="6">
        <f t="shared" si="0"/>
        <v>62</v>
      </c>
      <c r="E5" s="6"/>
      <c r="F5" s="6"/>
    </row>
    <row r="8" spans="1:15" x14ac:dyDescent="0.3">
      <c r="B8" s="4" t="s">
        <v>56</v>
      </c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3">
      <c r="B9" s="3" t="s">
        <v>60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4794-FCC9-4787-B8B5-93269AB4B70E}">
  <dimension ref="A1:L11"/>
  <sheetViews>
    <sheetView workbookViewId="0">
      <selection sqref="A1:J1"/>
    </sheetView>
  </sheetViews>
  <sheetFormatPr defaultRowHeight="14.4" x14ac:dyDescent="0.3"/>
  <cols>
    <col min="9" max="9" width="10.109375" bestFit="1" customWidth="1"/>
  </cols>
  <sheetData>
    <row r="1" spans="1:12" x14ac:dyDescent="0.3">
      <c r="A1" s="7" t="s">
        <v>0</v>
      </c>
      <c r="B1" s="7" t="s">
        <v>10</v>
      </c>
      <c r="C1" s="7" t="s">
        <v>15</v>
      </c>
      <c r="D1" s="7" t="s">
        <v>16</v>
      </c>
      <c r="E1" s="7" t="s">
        <v>17</v>
      </c>
      <c r="F1" s="7" t="s">
        <v>11</v>
      </c>
      <c r="G1" s="7" t="s">
        <v>18</v>
      </c>
      <c r="H1" s="7" t="s">
        <v>14</v>
      </c>
      <c r="I1" s="7" t="s">
        <v>24</v>
      </c>
      <c r="J1" s="7" t="s">
        <v>19</v>
      </c>
    </row>
    <row r="2" spans="1:12" x14ac:dyDescent="0.3">
      <c r="A2" s="6" t="s">
        <v>20</v>
      </c>
      <c r="B2" s="6">
        <v>76</v>
      </c>
      <c r="C2" s="6">
        <v>63</v>
      </c>
      <c r="D2" s="6">
        <v>78</v>
      </c>
      <c r="E2" s="6">
        <v>66</v>
      </c>
      <c r="F2" s="6">
        <v>86</v>
      </c>
      <c r="G2" s="6">
        <v>68</v>
      </c>
      <c r="H2" s="6">
        <f>SUM(B2:G2)</f>
        <v>437</v>
      </c>
      <c r="I2" s="6">
        <f>H2/600*100</f>
        <v>72.833333333333343</v>
      </c>
      <c r="J2" s="6" t="str">
        <f>IF(H2&gt;=240,"Pass","Fail")</f>
        <v>Pass</v>
      </c>
    </row>
    <row r="3" spans="1:12" x14ac:dyDescent="0.3">
      <c r="A3" s="6" t="s">
        <v>21</v>
      </c>
      <c r="B3" s="6">
        <v>54</v>
      </c>
      <c r="C3" s="6">
        <v>49</v>
      </c>
      <c r="D3" s="6">
        <v>48</v>
      </c>
      <c r="E3" s="6">
        <v>52</v>
      </c>
      <c r="F3" s="6">
        <v>46</v>
      </c>
      <c r="G3" s="6">
        <v>59</v>
      </c>
      <c r="H3" s="6">
        <f t="shared" ref="H3:H6" si="0">SUM(B3:G3)</f>
        <v>308</v>
      </c>
      <c r="I3" s="6">
        <f t="shared" ref="I3:I6" si="1">H3/600*100</f>
        <v>51.333333333333329</v>
      </c>
      <c r="J3" s="6" t="str">
        <f t="shared" ref="J3:J6" si="2">IF(H3&gt;=240,"Pass","Fail")</f>
        <v>Pass</v>
      </c>
    </row>
    <row r="4" spans="1:12" x14ac:dyDescent="0.3">
      <c r="A4" s="6" t="s">
        <v>22</v>
      </c>
      <c r="B4" s="6">
        <v>72</v>
      </c>
      <c r="C4" s="6">
        <v>69</v>
      </c>
      <c r="D4" s="6">
        <v>66</v>
      </c>
      <c r="E4" s="6">
        <v>78</v>
      </c>
      <c r="F4" s="6">
        <v>75</v>
      </c>
      <c r="G4" s="6">
        <v>81</v>
      </c>
      <c r="H4" s="6">
        <f t="shared" si="0"/>
        <v>441</v>
      </c>
      <c r="I4" s="6">
        <f t="shared" si="1"/>
        <v>73.5</v>
      </c>
      <c r="J4" s="6" t="str">
        <f t="shared" si="2"/>
        <v>Pass</v>
      </c>
    </row>
    <row r="5" spans="1:12" x14ac:dyDescent="0.3">
      <c r="A5" s="6" t="s">
        <v>23</v>
      </c>
      <c r="B5" s="6">
        <v>87</v>
      </c>
      <c r="C5" s="6">
        <v>73</v>
      </c>
      <c r="D5" s="6">
        <v>84</v>
      </c>
      <c r="E5" s="6">
        <v>82</v>
      </c>
      <c r="F5" s="6">
        <v>91</v>
      </c>
      <c r="G5" s="6">
        <v>93</v>
      </c>
      <c r="H5" s="6">
        <f t="shared" si="0"/>
        <v>510</v>
      </c>
      <c r="I5" s="6">
        <f t="shared" si="1"/>
        <v>85</v>
      </c>
      <c r="J5" s="6" t="str">
        <f t="shared" si="2"/>
        <v>Pass</v>
      </c>
    </row>
    <row r="6" spans="1:12" x14ac:dyDescent="0.3">
      <c r="A6" s="6" t="s">
        <v>8</v>
      </c>
      <c r="B6" s="6">
        <v>54</v>
      </c>
      <c r="C6" s="6">
        <v>49</v>
      </c>
      <c r="D6" s="6">
        <v>28</v>
      </c>
      <c r="E6" s="6">
        <v>31</v>
      </c>
      <c r="F6" s="6">
        <v>17</v>
      </c>
      <c r="G6" s="6">
        <v>21</v>
      </c>
      <c r="H6" s="6">
        <f t="shared" si="0"/>
        <v>200</v>
      </c>
      <c r="I6" s="6">
        <f t="shared" si="1"/>
        <v>33.333333333333329</v>
      </c>
      <c r="J6" s="6" t="str">
        <f t="shared" si="2"/>
        <v>Fail</v>
      </c>
    </row>
    <row r="9" spans="1:12" x14ac:dyDescent="0.3">
      <c r="B9" s="4" t="s">
        <v>56</v>
      </c>
      <c r="C9" s="4"/>
      <c r="D9" s="3"/>
      <c r="E9" s="3"/>
      <c r="F9" s="3"/>
      <c r="G9" s="3"/>
      <c r="H9" s="3"/>
      <c r="I9" s="3"/>
      <c r="J9" s="3"/>
      <c r="K9" s="3"/>
      <c r="L9" s="3"/>
    </row>
    <row r="10" spans="1:12" x14ac:dyDescent="0.3">
      <c r="B10" s="3" t="s">
        <v>61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3">
      <c r="B11" s="3" t="s">
        <v>62</v>
      </c>
      <c r="C11" s="3"/>
      <c r="D11" s="3"/>
      <c r="E11" s="3"/>
      <c r="F11" s="3"/>
      <c r="G11" s="3"/>
      <c r="H11" s="3"/>
      <c r="I11" s="3"/>
      <c r="J11" s="3"/>
      <c r="K11" s="3"/>
      <c r="L1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49FBE-73BD-42A2-A9B0-B4DC7320BB45}">
  <dimension ref="A1:D12"/>
  <sheetViews>
    <sheetView workbookViewId="0">
      <selection sqref="A1:C1"/>
    </sheetView>
  </sheetViews>
  <sheetFormatPr defaultRowHeight="14.4" x14ac:dyDescent="0.3"/>
  <cols>
    <col min="3" max="3" width="10.88671875" bestFit="1" customWidth="1"/>
  </cols>
  <sheetData>
    <row r="1" spans="1:4" x14ac:dyDescent="0.3">
      <c r="A1" s="7" t="s">
        <v>0</v>
      </c>
      <c r="B1" s="7" t="s">
        <v>25</v>
      </c>
      <c r="C1" s="7" t="s">
        <v>26</v>
      </c>
    </row>
    <row r="2" spans="1:4" x14ac:dyDescent="0.3">
      <c r="A2" s="6" t="s">
        <v>12</v>
      </c>
      <c r="B2" s="6">
        <v>15000</v>
      </c>
      <c r="C2" s="6">
        <f>IF(B2&gt;=50000,B2*10%,IF(B2&gt;=40000,B2*8%,B2*5%))</f>
        <v>750</v>
      </c>
    </row>
    <row r="3" spans="1:4" x14ac:dyDescent="0.3">
      <c r="A3" s="6" t="s">
        <v>7</v>
      </c>
      <c r="B3" s="6">
        <v>29000</v>
      </c>
      <c r="C3" s="6">
        <f t="shared" ref="C3:C5" si="0">IF(B3&gt;=50000,B3*10%,IF(B3&gt;=40000,B3*8%,B3*5%))</f>
        <v>1450</v>
      </c>
    </row>
    <row r="4" spans="1:4" x14ac:dyDescent="0.3">
      <c r="A4" s="6" t="s">
        <v>8</v>
      </c>
      <c r="B4" s="6">
        <v>35000</v>
      </c>
      <c r="C4" s="6">
        <f t="shared" si="0"/>
        <v>1750</v>
      </c>
    </row>
    <row r="5" spans="1:4" x14ac:dyDescent="0.3">
      <c r="A5" s="6" t="s">
        <v>9</v>
      </c>
      <c r="B5" s="6">
        <v>60000</v>
      </c>
      <c r="C5" s="6">
        <f t="shared" si="0"/>
        <v>6000</v>
      </c>
    </row>
    <row r="8" spans="1:4" x14ac:dyDescent="0.3">
      <c r="B8" s="4" t="s">
        <v>59</v>
      </c>
      <c r="C8" s="4"/>
      <c r="D8" s="3"/>
    </row>
    <row r="9" spans="1:4" x14ac:dyDescent="0.3">
      <c r="B9" s="3" t="s">
        <v>63</v>
      </c>
      <c r="C9" s="3"/>
      <c r="D9" s="3"/>
    </row>
    <row r="10" spans="1:4" x14ac:dyDescent="0.3">
      <c r="B10" s="3" t="s">
        <v>64</v>
      </c>
      <c r="C10" s="3"/>
      <c r="D10" s="3"/>
    </row>
    <row r="11" spans="1:4" x14ac:dyDescent="0.3">
      <c r="B11" s="3" t="s">
        <v>65</v>
      </c>
      <c r="C11" s="3"/>
      <c r="D11" s="3"/>
    </row>
    <row r="12" spans="1:4" x14ac:dyDescent="0.3">
      <c r="B12" s="3" t="s">
        <v>66</v>
      </c>
      <c r="C12" s="3"/>
      <c r="D1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37C7B-4611-4E31-805F-F09D15811708}">
  <dimension ref="A1:K13"/>
  <sheetViews>
    <sheetView workbookViewId="0">
      <selection sqref="A1:E1"/>
    </sheetView>
  </sheetViews>
  <sheetFormatPr defaultRowHeight="14.4" x14ac:dyDescent="0.3"/>
  <cols>
    <col min="3" max="3" width="10.5546875" bestFit="1" customWidth="1"/>
    <col min="4" max="4" width="10.88671875" bestFit="1" customWidth="1"/>
    <col min="5" max="5" width="10.5546875" bestFit="1" customWidth="1"/>
  </cols>
  <sheetData>
    <row r="1" spans="1:11" x14ac:dyDescent="0.3">
      <c r="A1" s="7" t="s">
        <v>0</v>
      </c>
      <c r="B1" s="7" t="s">
        <v>25</v>
      </c>
      <c r="C1" s="7" t="s">
        <v>31</v>
      </c>
      <c r="D1" s="7" t="s">
        <v>26</v>
      </c>
      <c r="E1" s="7" t="s">
        <v>32</v>
      </c>
    </row>
    <row r="2" spans="1:11" x14ac:dyDescent="0.3">
      <c r="A2" s="6" t="s">
        <v>27</v>
      </c>
      <c r="B2" s="6">
        <v>50000</v>
      </c>
      <c r="C2" s="6">
        <v>4000</v>
      </c>
      <c r="D2" s="6">
        <f>IF(B2&gt;100000,B2*5%,B2*2.5%)</f>
        <v>1250</v>
      </c>
      <c r="E2" s="6">
        <f>SUM(C2:D2)</f>
        <v>5250</v>
      </c>
    </row>
    <row r="3" spans="1:11" x14ac:dyDescent="0.3">
      <c r="A3" s="6" t="s">
        <v>28</v>
      </c>
      <c r="B3" s="6">
        <v>100000</v>
      </c>
      <c r="C3" s="6">
        <v>4500</v>
      </c>
      <c r="D3" s="6">
        <f t="shared" ref="D3:D5" si="0">IF(B3&gt;100000,B3*5%,B3*2.5%)</f>
        <v>2500</v>
      </c>
      <c r="E3" s="6">
        <f t="shared" ref="E3:E5" si="1">SUM(C3:D3)</f>
        <v>7000</v>
      </c>
    </row>
    <row r="4" spans="1:11" x14ac:dyDescent="0.3">
      <c r="A4" s="6" t="s">
        <v>29</v>
      </c>
      <c r="B4" s="6">
        <v>200000</v>
      </c>
      <c r="C4" s="6">
        <v>5000</v>
      </c>
      <c r="D4" s="6">
        <f t="shared" si="0"/>
        <v>10000</v>
      </c>
      <c r="E4" s="6">
        <f t="shared" si="1"/>
        <v>15000</v>
      </c>
    </row>
    <row r="5" spans="1:11" x14ac:dyDescent="0.3">
      <c r="A5" s="6" t="s">
        <v>30</v>
      </c>
      <c r="B5" s="6">
        <v>400000</v>
      </c>
      <c r="C5" s="6">
        <v>3000</v>
      </c>
      <c r="D5" s="6">
        <f t="shared" si="0"/>
        <v>20000</v>
      </c>
      <c r="E5" s="6">
        <f t="shared" si="1"/>
        <v>23000</v>
      </c>
    </row>
    <row r="7" spans="1:11" x14ac:dyDescent="0.3">
      <c r="B7" t="s">
        <v>14</v>
      </c>
    </row>
    <row r="8" spans="1:11" x14ac:dyDescent="0.3">
      <c r="B8">
        <f>SUM(B2:B5)</f>
        <v>750000</v>
      </c>
    </row>
    <row r="11" spans="1:11" x14ac:dyDescent="0.3">
      <c r="B11" s="4" t="s">
        <v>59</v>
      </c>
      <c r="C11" s="4"/>
      <c r="D11" s="3"/>
      <c r="E11" s="3"/>
      <c r="F11" s="3"/>
      <c r="G11" s="3"/>
      <c r="H11" s="3"/>
      <c r="I11" s="3"/>
      <c r="J11" s="3"/>
      <c r="K11" s="3"/>
    </row>
    <row r="12" spans="1:11" x14ac:dyDescent="0.3">
      <c r="B12" s="3" t="s">
        <v>67</v>
      </c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">
      <c r="B13" s="3" t="s">
        <v>68</v>
      </c>
      <c r="C13" s="3"/>
      <c r="D13" s="3"/>
      <c r="E13" s="3"/>
      <c r="F13" s="3"/>
      <c r="G13" s="3"/>
      <c r="H13" s="3"/>
      <c r="I13" s="3"/>
      <c r="J13" s="3"/>
      <c r="K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AB37-4851-4B9C-A66E-83CBEAE3054B}">
  <dimension ref="A1:G15"/>
  <sheetViews>
    <sheetView workbookViewId="0">
      <selection activeCell="E12" sqref="E12"/>
    </sheetView>
  </sheetViews>
  <sheetFormatPr defaultRowHeight="14.4" x14ac:dyDescent="0.3"/>
  <cols>
    <col min="3" max="3" width="18.88671875" bestFit="1" customWidth="1"/>
    <col min="4" max="4" width="19" bestFit="1" customWidth="1"/>
    <col min="5" max="5" width="18.21875" bestFit="1" customWidth="1"/>
  </cols>
  <sheetData>
    <row r="1" spans="1:7" x14ac:dyDescent="0.3">
      <c r="A1" s="7" t="s">
        <v>0</v>
      </c>
      <c r="B1" s="7" t="s">
        <v>14</v>
      </c>
      <c r="C1" s="7" t="s">
        <v>38</v>
      </c>
      <c r="D1" s="7" t="s">
        <v>39</v>
      </c>
      <c r="E1" s="7" t="s">
        <v>40</v>
      </c>
      <c r="F1" s="7" t="s">
        <v>41</v>
      </c>
      <c r="G1" s="7" t="s">
        <v>42</v>
      </c>
    </row>
    <row r="2" spans="1:7" x14ac:dyDescent="0.3">
      <c r="A2" s="6" t="s">
        <v>33</v>
      </c>
      <c r="B2" s="6">
        <v>89</v>
      </c>
      <c r="C2" s="6" t="str">
        <f>VLOOKUP(B2,$F$2:$G$6,2)</f>
        <v>VGood</v>
      </c>
      <c r="D2" s="6" t="str">
        <f>HLOOKUP(B2,$A$10:$E$11,2)</f>
        <v>Vgood</v>
      </c>
      <c r="E2" s="6" t="str">
        <f>LOOKUP(B2,$F$2:$F$6,$G$2:$G$6)</f>
        <v>VGood</v>
      </c>
      <c r="F2" s="6">
        <v>0</v>
      </c>
      <c r="G2" s="6" t="s">
        <v>43</v>
      </c>
    </row>
    <row r="3" spans="1:7" x14ac:dyDescent="0.3">
      <c r="A3" s="6" t="s">
        <v>34</v>
      </c>
      <c r="B3" s="6">
        <v>55</v>
      </c>
      <c r="C3" s="6" t="str">
        <f t="shared" ref="C3:C6" si="0">VLOOKUP(B3,$F$2:$G$6,2)</f>
        <v>Fair</v>
      </c>
      <c r="D3" s="6" t="str">
        <f t="shared" ref="D3:D6" si="1">HLOOKUP(B3,$A$10:$E$11,2)</f>
        <v>Fair</v>
      </c>
      <c r="E3" s="6" t="str">
        <f t="shared" ref="E3:E6" si="2">LOOKUP(B3,$F$2:$F$6,$G$2:$G$6)</f>
        <v>Fair</v>
      </c>
      <c r="F3" s="6">
        <v>40</v>
      </c>
      <c r="G3" s="6" t="s">
        <v>44</v>
      </c>
    </row>
    <row r="4" spans="1:7" x14ac:dyDescent="0.3">
      <c r="A4" s="6" t="s">
        <v>35</v>
      </c>
      <c r="B4" s="6">
        <v>56</v>
      </c>
      <c r="C4" s="6" t="str">
        <f t="shared" si="0"/>
        <v>Fair</v>
      </c>
      <c r="D4" s="6" t="str">
        <f t="shared" si="1"/>
        <v>Fair</v>
      </c>
      <c r="E4" s="6" t="str">
        <f t="shared" si="2"/>
        <v>Fair</v>
      </c>
      <c r="F4" s="6">
        <v>60</v>
      </c>
      <c r="G4" s="6" t="s">
        <v>45</v>
      </c>
    </row>
    <row r="5" spans="1:7" x14ac:dyDescent="0.3">
      <c r="A5" s="6" t="s">
        <v>36</v>
      </c>
      <c r="B5" s="6">
        <v>76</v>
      </c>
      <c r="C5" s="6" t="str">
        <f t="shared" si="0"/>
        <v>Good</v>
      </c>
      <c r="D5" s="6" t="str">
        <f t="shared" si="1"/>
        <v>Good</v>
      </c>
      <c r="E5" s="6" t="str">
        <f t="shared" si="2"/>
        <v>Good</v>
      </c>
      <c r="F5" s="6">
        <v>80</v>
      </c>
      <c r="G5" s="6" t="s">
        <v>46</v>
      </c>
    </row>
    <row r="6" spans="1:7" x14ac:dyDescent="0.3">
      <c r="A6" s="6" t="s">
        <v>37</v>
      </c>
      <c r="B6" s="6">
        <v>23</v>
      </c>
      <c r="C6" s="6" t="str">
        <f t="shared" si="0"/>
        <v>poor</v>
      </c>
      <c r="D6" s="6" t="str">
        <f t="shared" si="1"/>
        <v>Poor</v>
      </c>
      <c r="E6" s="6" t="str">
        <f t="shared" si="2"/>
        <v>poor</v>
      </c>
      <c r="F6" s="6">
        <v>90</v>
      </c>
      <c r="G6" s="6" t="s">
        <v>47</v>
      </c>
    </row>
    <row r="9" spans="1:7" x14ac:dyDescent="0.3">
      <c r="A9" t="s">
        <v>48</v>
      </c>
    </row>
    <row r="10" spans="1:7" x14ac:dyDescent="0.3">
      <c r="A10">
        <v>0</v>
      </c>
      <c r="B10">
        <v>40</v>
      </c>
      <c r="C10">
        <v>60</v>
      </c>
      <c r="D10">
        <v>80</v>
      </c>
      <c r="E10">
        <v>90</v>
      </c>
    </row>
    <row r="11" spans="1:7" x14ac:dyDescent="0.3">
      <c r="A11" t="s">
        <v>49</v>
      </c>
      <c r="B11" t="s">
        <v>44</v>
      </c>
      <c r="C11" t="s">
        <v>45</v>
      </c>
      <c r="D11" t="s">
        <v>50</v>
      </c>
      <c r="E11" t="s">
        <v>47</v>
      </c>
    </row>
    <row r="14" spans="1:7" x14ac:dyDescent="0.3">
      <c r="C14" s="1" t="s">
        <v>69</v>
      </c>
    </row>
    <row r="15" spans="1:7" x14ac:dyDescent="0.3">
      <c r="C15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8829-3029-4E44-8686-21C4DCFAF0FE}">
  <dimension ref="A1:F15"/>
  <sheetViews>
    <sheetView workbookViewId="0">
      <selection activeCell="H12" sqref="H12"/>
    </sheetView>
  </sheetViews>
  <sheetFormatPr defaultRowHeight="14.4" x14ac:dyDescent="0.3"/>
  <cols>
    <col min="5" max="5" width="9.77734375" bestFit="1" customWidth="1"/>
  </cols>
  <sheetData>
    <row r="1" spans="1:6" x14ac:dyDescent="0.3">
      <c r="A1" s="7" t="s">
        <v>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</row>
    <row r="2" spans="1:6" x14ac:dyDescent="0.3">
      <c r="A2" s="6" t="s">
        <v>33</v>
      </c>
      <c r="B2" s="6">
        <v>100000</v>
      </c>
      <c r="C2" s="6">
        <v>190000</v>
      </c>
      <c r="D2" s="6">
        <v>200000</v>
      </c>
      <c r="E2" s="6">
        <f>SUM(B2:D2)</f>
        <v>490000</v>
      </c>
      <c r="F2" s="6">
        <f>VLOOKUP(E2,$B$10:$C$15,2)</f>
        <v>3000</v>
      </c>
    </row>
    <row r="3" spans="1:6" x14ac:dyDescent="0.3">
      <c r="A3" s="6" t="s">
        <v>34</v>
      </c>
      <c r="B3" s="6">
        <v>110000</v>
      </c>
      <c r="C3" s="6">
        <v>250000</v>
      </c>
      <c r="D3" s="6">
        <v>155000</v>
      </c>
      <c r="E3" s="6">
        <f t="shared" ref="E3:E6" si="0">SUM(B3:D3)</f>
        <v>515000</v>
      </c>
      <c r="F3" s="6">
        <f t="shared" ref="F3:F6" si="1">VLOOKUP(E3,$B$10:$C$15,2)</f>
        <v>4000</v>
      </c>
    </row>
    <row r="4" spans="1:6" x14ac:dyDescent="0.3">
      <c r="A4" s="6" t="s">
        <v>35</v>
      </c>
      <c r="B4" s="6">
        <v>200000</v>
      </c>
      <c r="C4" s="6">
        <v>220000</v>
      </c>
      <c r="D4" s="6">
        <v>265000</v>
      </c>
      <c r="E4" s="6">
        <f t="shared" si="0"/>
        <v>685000</v>
      </c>
      <c r="F4" s="6">
        <f t="shared" si="1"/>
        <v>5000</v>
      </c>
    </row>
    <row r="5" spans="1:6" x14ac:dyDescent="0.3">
      <c r="A5" s="6" t="s">
        <v>36</v>
      </c>
      <c r="B5" s="6">
        <v>250000</v>
      </c>
      <c r="C5" s="6">
        <v>100000</v>
      </c>
      <c r="D5" s="6">
        <v>210000</v>
      </c>
      <c r="E5" s="6">
        <f t="shared" si="0"/>
        <v>560000</v>
      </c>
      <c r="F5" s="6">
        <f t="shared" si="1"/>
        <v>4000</v>
      </c>
    </row>
    <row r="6" spans="1:6" x14ac:dyDescent="0.3">
      <c r="A6" s="6" t="s">
        <v>37</v>
      </c>
      <c r="B6" s="6">
        <v>120000</v>
      </c>
      <c r="C6" s="6">
        <v>150000</v>
      </c>
      <c r="D6" s="6">
        <v>100000</v>
      </c>
      <c r="E6" s="6">
        <f t="shared" si="0"/>
        <v>370000</v>
      </c>
      <c r="F6" s="6">
        <f t="shared" si="1"/>
        <v>2000</v>
      </c>
    </row>
    <row r="9" spans="1:6" x14ac:dyDescent="0.3">
      <c r="B9" t="s">
        <v>25</v>
      </c>
      <c r="C9" t="s">
        <v>55</v>
      </c>
    </row>
    <row r="10" spans="1:6" x14ac:dyDescent="0.3">
      <c r="B10">
        <v>300000</v>
      </c>
      <c r="C10">
        <v>2000</v>
      </c>
      <c r="E10" s="1" t="s">
        <v>59</v>
      </c>
      <c r="F10" s="1"/>
    </row>
    <row r="11" spans="1:6" x14ac:dyDescent="0.3">
      <c r="B11">
        <v>400000</v>
      </c>
      <c r="C11">
        <v>3000</v>
      </c>
      <c r="E11" t="s">
        <v>71</v>
      </c>
    </row>
    <row r="12" spans="1:6" x14ac:dyDescent="0.3">
      <c r="B12">
        <v>500000</v>
      </c>
      <c r="C12">
        <v>4000</v>
      </c>
    </row>
    <row r="13" spans="1:6" x14ac:dyDescent="0.3">
      <c r="B13">
        <v>600000</v>
      </c>
      <c r="C13">
        <v>5000</v>
      </c>
    </row>
    <row r="14" spans="1:6" x14ac:dyDescent="0.3">
      <c r="B14">
        <v>700000</v>
      </c>
      <c r="C14">
        <v>6000</v>
      </c>
    </row>
    <row r="15" spans="1:6" x14ac:dyDescent="0.3">
      <c r="B15">
        <v>800000</v>
      </c>
      <c r="C15">
        <v>7000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6DF9-61F1-4B32-93F8-A5386CD21806}">
  <dimension ref="A1:E18"/>
  <sheetViews>
    <sheetView tabSelected="1" workbookViewId="0">
      <selection activeCell="F8" sqref="F8"/>
    </sheetView>
  </sheetViews>
  <sheetFormatPr defaultRowHeight="14.4" x14ac:dyDescent="0.3"/>
  <cols>
    <col min="2" max="2" width="14" bestFit="1" customWidth="1"/>
    <col min="3" max="3" width="10.44140625" bestFit="1" customWidth="1"/>
  </cols>
  <sheetData>
    <row r="1" spans="1:5" x14ac:dyDescent="0.3">
      <c r="A1" s="7" t="s">
        <v>0</v>
      </c>
      <c r="B1" s="7" t="s">
        <v>72</v>
      </c>
      <c r="C1" s="7" t="s">
        <v>73</v>
      </c>
      <c r="D1" s="7" t="s">
        <v>74</v>
      </c>
      <c r="E1" s="8"/>
    </row>
    <row r="2" spans="1:5" x14ac:dyDescent="0.3">
      <c r="A2" s="6" t="s">
        <v>33</v>
      </c>
      <c r="B2" s="6">
        <v>200000</v>
      </c>
      <c r="C2" s="6">
        <f>IF(B2&lt;=100000,0,IF(B2&lt;=160000,(B2-100000)*10%,IF(B2&lt;=230000,(B2-160000)*20%+(60000*10%),(B2-230000)*30%)))+60000*10%+70000*20%</f>
        <v>34000</v>
      </c>
      <c r="D2" s="6">
        <f>IF(B2&gt;500000,C2*3%,0)</f>
        <v>0</v>
      </c>
    </row>
    <row r="3" spans="1:5" x14ac:dyDescent="0.3">
      <c r="A3" s="6" t="s">
        <v>34</v>
      </c>
      <c r="B3" s="6">
        <v>40000</v>
      </c>
      <c r="C3" s="6">
        <f t="shared" ref="C3:C6" si="0">IF(B3&lt;=100000,0,IF(B3&lt;=160000,(B3-100000)*10%,IF(B3&lt;=230000,(B3-160000)*20%+(60000*10%),(B3-230000)*30%)))+60000*10%+70000*20%</f>
        <v>20000</v>
      </c>
      <c r="D3" s="6">
        <f t="shared" ref="D3:D6" si="1">IF(B3&gt;500000,C3*3%,0)</f>
        <v>0</v>
      </c>
    </row>
    <row r="4" spans="1:5" x14ac:dyDescent="0.3">
      <c r="A4" s="6" t="s">
        <v>35</v>
      </c>
      <c r="B4" s="6">
        <v>120000</v>
      </c>
      <c r="C4" s="6">
        <f t="shared" si="0"/>
        <v>22000</v>
      </c>
      <c r="D4" s="6">
        <f t="shared" si="1"/>
        <v>0</v>
      </c>
    </row>
    <row r="5" spans="1:5" x14ac:dyDescent="0.3">
      <c r="A5" s="6" t="s">
        <v>36</v>
      </c>
      <c r="B5" s="6">
        <v>55000</v>
      </c>
      <c r="C5" s="6">
        <f t="shared" si="0"/>
        <v>20000</v>
      </c>
      <c r="D5" s="6">
        <f t="shared" si="1"/>
        <v>0</v>
      </c>
    </row>
    <row r="6" spans="1:5" x14ac:dyDescent="0.3">
      <c r="A6" s="6" t="s">
        <v>37</v>
      </c>
      <c r="B6" s="6">
        <v>100000</v>
      </c>
      <c r="C6" s="6">
        <f t="shared" si="0"/>
        <v>20000</v>
      </c>
      <c r="D6" s="6">
        <f t="shared" si="1"/>
        <v>0</v>
      </c>
    </row>
    <row r="10" spans="1:5" x14ac:dyDescent="0.3">
      <c r="B10" s="1" t="s">
        <v>56</v>
      </c>
      <c r="C10" s="1"/>
    </row>
    <row r="11" spans="1:5" x14ac:dyDescent="0.3">
      <c r="B11" t="s">
        <v>75</v>
      </c>
    </row>
    <row r="12" spans="1:5" x14ac:dyDescent="0.3">
      <c r="B12" t="s">
        <v>76</v>
      </c>
      <c r="D12" t="s">
        <v>77</v>
      </c>
    </row>
    <row r="13" spans="1:5" x14ac:dyDescent="0.3">
      <c r="B13" t="s">
        <v>78</v>
      </c>
      <c r="D13" t="s">
        <v>82</v>
      </c>
    </row>
    <row r="14" spans="1:5" x14ac:dyDescent="0.3">
      <c r="B14" t="s">
        <v>79</v>
      </c>
      <c r="D14" s="5">
        <v>0.1</v>
      </c>
    </row>
    <row r="15" spans="1:5" x14ac:dyDescent="0.3">
      <c r="B15" t="s">
        <v>80</v>
      </c>
      <c r="D15" s="5">
        <v>0.2</v>
      </c>
    </row>
    <row r="16" spans="1:5" x14ac:dyDescent="0.3">
      <c r="B16" t="s">
        <v>81</v>
      </c>
      <c r="D16" s="5">
        <v>0.3</v>
      </c>
    </row>
    <row r="17" spans="2:2" x14ac:dyDescent="0.3">
      <c r="B17" t="s">
        <v>83</v>
      </c>
    </row>
    <row r="18" spans="2:2" x14ac:dyDescent="0.3">
      <c r="B18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 Salary</vt:lpstr>
      <vt:lpstr>Average</vt:lpstr>
      <vt:lpstr>Total, Pctg and Result</vt:lpstr>
      <vt:lpstr>Commission</vt:lpstr>
      <vt:lpstr>Commission and Salary</vt:lpstr>
      <vt:lpstr>Lookup Function</vt:lpstr>
      <vt:lpstr>Calculation of Bonus Using VLoo</vt:lpstr>
      <vt:lpstr>Income Tax and Surcharge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avinay sahu</dc:creator>
  <cp:lastModifiedBy>avinay sahu</cp:lastModifiedBy>
  <dcterms:created xsi:type="dcterms:W3CDTF">2024-04-16T05:54:04Z</dcterms:created>
  <dcterms:modified xsi:type="dcterms:W3CDTF">2024-04-17T05:53:49Z</dcterms:modified>
</cp:coreProperties>
</file>