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adMe" sheetId="1" state="visible" r:id="rId1"/>
    <sheet xmlns:r="http://schemas.openxmlformats.org/officeDocument/2006/relationships" name="Assumptions" sheetId="2" state="visible" r:id="rId2"/>
    <sheet xmlns:r="http://schemas.openxmlformats.org/officeDocument/2006/relationships" name="Revenue Build" sheetId="3" state="visible" r:id="rId3"/>
    <sheet xmlns:r="http://schemas.openxmlformats.org/officeDocument/2006/relationships" name="P&amp;L" sheetId="4" state="visible" r:id="rId4"/>
    <sheet xmlns:r="http://schemas.openxmlformats.org/officeDocument/2006/relationships" name="Debt Schedule" sheetId="5" state="visible" r:id="rId5"/>
    <sheet xmlns:r="http://schemas.openxmlformats.org/officeDocument/2006/relationships" name="Cash Flow" sheetId="6" state="visible" r:id="rId6"/>
    <sheet xmlns:r="http://schemas.openxmlformats.org/officeDocument/2006/relationships" name="Balance Sheet" sheetId="7" state="visible" r:id="rId7"/>
    <sheet xmlns:r="http://schemas.openxmlformats.org/officeDocument/2006/relationships" name="KPI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E8F0F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Zion Advisor — Financial Model Template</t>
        </is>
      </c>
    </row>
    <row r="3">
      <c r="A3" t="inlineStr">
        <is>
          <t>Instructions:</t>
        </is>
      </c>
    </row>
    <row r="4">
      <c r="A4" t="inlineStr">
        <is>
          <t>1. Blue cells = inputs. Grey = labels. White = formulas.</t>
        </is>
      </c>
    </row>
    <row r="5">
      <c r="A5" t="inlineStr">
        <is>
          <t>2. Fill Assumptions first.</t>
        </is>
      </c>
    </row>
    <row r="6">
      <c r="A6" t="inlineStr">
        <is>
          <t>3. Revenue Build feeds P&amp;L; P&amp;L links to CF &amp; BS.</t>
        </is>
      </c>
    </row>
    <row r="7">
      <c r="A7" t="inlineStr">
        <is>
          <t>4. Debt Schedule auto-calculates interest &amp; repayments.</t>
        </is>
      </c>
    </row>
    <row r="8">
      <c r="A8" t="inlineStr">
        <is>
          <t>5. Use KPIs, Scenarios, and Sensitivity to test outputs.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Key Assumptions</t>
        </is>
      </c>
    </row>
    <row r="2">
      <c r="A2" t="inlineStr">
        <is>
          <t>Metric</t>
        </is>
      </c>
      <c r="B2" t="inlineStr">
        <is>
          <t>Value</t>
        </is>
      </c>
      <c r="C2" t="inlineStr">
        <is>
          <t>Notes</t>
        </is>
      </c>
    </row>
    <row r="3">
      <c r="A3" t="inlineStr">
        <is>
          <t>Currency</t>
        </is>
      </c>
      <c r="B3" t="inlineStr">
        <is>
          <t>USD</t>
        </is>
      </c>
      <c r="C3" t="inlineStr"/>
    </row>
    <row r="4">
      <c r="A4" t="inlineStr">
        <is>
          <t>Tax Rate</t>
        </is>
      </c>
      <c r="B4" t="n">
        <v>0.3</v>
      </c>
      <c r="C4" t="inlineStr"/>
    </row>
    <row r="5">
      <c r="A5" t="inlineStr">
        <is>
          <t>Revenue Growth %</t>
        </is>
      </c>
      <c r="B5" t="n">
        <v>0.1</v>
      </c>
      <c r="C5" t="inlineStr"/>
    </row>
    <row r="6">
      <c r="A6" t="inlineStr">
        <is>
          <t>COGS %</t>
        </is>
      </c>
      <c r="B6" t="n">
        <v>0.4</v>
      </c>
      <c r="C6" t="inlineStr"/>
    </row>
    <row r="7">
      <c r="A7" t="inlineStr">
        <is>
          <t>Opex %</t>
        </is>
      </c>
      <c r="B7" t="n">
        <v>0.3</v>
      </c>
      <c r="C7" t="inlineStr"/>
    </row>
    <row r="8">
      <c r="A8" t="inlineStr">
        <is>
          <t>Capex % of Revenue</t>
        </is>
      </c>
      <c r="B8" t="n">
        <v>0.05</v>
      </c>
      <c r="C8" t="inlineStr"/>
    </row>
    <row r="9">
      <c r="A9" t="inlineStr">
        <is>
          <t>Depreciation Years</t>
        </is>
      </c>
      <c r="B9" t="n">
        <v>5</v>
      </c>
      <c r="C9" t="inlineStr"/>
    </row>
    <row r="10">
      <c r="A10" t="inlineStr">
        <is>
          <t>Opening Cash</t>
        </is>
      </c>
      <c r="B10" t="n">
        <v>500000</v>
      </c>
      <c r="C10" t="inlineStr"/>
    </row>
    <row r="11">
      <c r="A11" t="inlineStr">
        <is>
          <t>Opening Debt</t>
        </is>
      </c>
      <c r="B11" t="n">
        <v>0</v>
      </c>
      <c r="C11" t="inlineStr"/>
    </row>
    <row r="12">
      <c r="A12" t="inlineStr">
        <is>
          <t>Interest Rate</t>
        </is>
      </c>
      <c r="B12" t="n">
        <v>0.08</v>
      </c>
      <c r="C12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Revenue Build</t>
        </is>
      </c>
    </row>
    <row r="2">
      <c r="A2" s="2" t="inlineStr">
        <is>
          <t>Metric</t>
        </is>
      </c>
      <c r="B2" s="3" t="n">
        <v>2025</v>
      </c>
      <c r="C2" s="3" t="n">
        <v>2026</v>
      </c>
      <c r="D2" s="3" t="n">
        <v>2027</v>
      </c>
      <c r="E2" s="3" t="n">
        <v>2028</v>
      </c>
      <c r="F2" s="3" t="n">
        <v>2029</v>
      </c>
    </row>
    <row r="3">
      <c r="A3" t="inlineStr">
        <is>
          <t>Revenue</t>
        </is>
      </c>
      <c r="B3" t="n">
        <v>1000000</v>
      </c>
      <c r="C3">
        <f>B3*(1+Assumptions!B3)</f>
        <v/>
      </c>
      <c r="D3">
        <f>C3*(1+Assumptions!B3)</f>
        <v/>
      </c>
      <c r="E3">
        <f>D3*(1+Assumptions!B3)</f>
        <v/>
      </c>
      <c r="F3">
        <f>E3*(1+Assumptions!B3)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Profit &amp; Loss</t>
        </is>
      </c>
    </row>
    <row r="2">
      <c r="A2" s="2" t="inlineStr">
        <is>
          <t>Metric</t>
        </is>
      </c>
      <c r="B2" s="3" t="n">
        <v>2025</v>
      </c>
      <c r="C2" s="3" t="n">
        <v>2026</v>
      </c>
      <c r="D2" s="3" t="n">
        <v>2027</v>
      </c>
      <c r="E2" s="3" t="n">
        <v>2028</v>
      </c>
      <c r="F2" s="3" t="n">
        <v>2029</v>
      </c>
    </row>
    <row r="3">
      <c r="A3" t="inlineStr">
        <is>
          <t>Revenue</t>
        </is>
      </c>
      <c r="B3" t="inlineStr">
        <is>
          <t>'Revenue Build'!B3</t>
        </is>
      </c>
      <c r="C3" t="inlineStr">
        <is>
          <t>'Revenue Build'!C3</t>
        </is>
      </c>
      <c r="D3" t="inlineStr">
        <is>
          <t>'Revenue Build'!D3</t>
        </is>
      </c>
      <c r="E3" t="inlineStr">
        <is>
          <t>'Revenue Build'!E3</t>
        </is>
      </c>
      <c r="F3" t="inlineStr">
        <is>
          <t>'Revenue Build'!F3</t>
        </is>
      </c>
    </row>
    <row r="4">
      <c r="A4" t="inlineStr">
        <is>
          <t>COGS</t>
        </is>
      </c>
      <c r="B4">
        <f>-B3*Assumptions!B4</f>
        <v/>
      </c>
      <c r="C4">
        <f>-C3*Assumptions!B4</f>
        <v/>
      </c>
      <c r="D4">
        <f>-D3*Assumptions!B4</f>
        <v/>
      </c>
      <c r="E4">
        <f>-E3*Assumptions!B4</f>
        <v/>
      </c>
      <c r="F4">
        <f>-F3*Assumptions!B4</f>
        <v/>
      </c>
    </row>
    <row r="5">
      <c r="A5" t="inlineStr">
        <is>
          <t>Gross Profit</t>
        </is>
      </c>
      <c r="B5">
        <f>B3+B4</f>
        <v/>
      </c>
      <c r="C5">
        <f>C3+C4</f>
        <v/>
      </c>
      <c r="D5">
        <f>D3+D4</f>
        <v/>
      </c>
      <c r="E5">
        <f>E3+E4</f>
        <v/>
      </c>
      <c r="F5">
        <f>F3+F4</f>
        <v/>
      </c>
    </row>
    <row r="6">
      <c r="A6" t="inlineStr">
        <is>
          <t>Opex</t>
        </is>
      </c>
      <c r="B6">
        <f>-B3*Assumptions!B5</f>
        <v/>
      </c>
      <c r="C6">
        <f>-C3*Assumptions!B5</f>
        <v/>
      </c>
      <c r="D6">
        <f>-D3*Assumptions!B5</f>
        <v/>
      </c>
      <c r="E6">
        <f>-E3*Assumptions!B5</f>
        <v/>
      </c>
      <c r="F6">
        <f>-F3*Assumptions!B5</f>
        <v/>
      </c>
    </row>
    <row r="7">
      <c r="A7" t="inlineStr">
        <is>
          <t>EBITDA</t>
        </is>
      </c>
      <c r="B7">
        <f>B5+B6</f>
        <v/>
      </c>
      <c r="C7">
        <f>C5+C6</f>
        <v/>
      </c>
      <c r="D7">
        <f>D5+D6</f>
        <v/>
      </c>
      <c r="E7">
        <f>E5+E6</f>
        <v/>
      </c>
      <c r="F7">
        <f>F5+F6</f>
        <v/>
      </c>
    </row>
    <row r="8">
      <c r="A8" t="inlineStr">
        <is>
          <t>Depreciation</t>
        </is>
      </c>
      <c r="B8">
        <f>-B3*Assumptions!B6</f>
        <v/>
      </c>
      <c r="C8">
        <f>-C3*Assumptions!B6</f>
        <v/>
      </c>
      <c r="D8">
        <f>-D3*Assumptions!B6</f>
        <v/>
      </c>
      <c r="E8">
        <f>-E3*Assumptions!B6</f>
        <v/>
      </c>
      <c r="F8">
        <f>-F3*Assumptions!B6</f>
        <v/>
      </c>
    </row>
    <row r="9">
      <c r="A9" t="inlineStr">
        <is>
          <t>EBIT</t>
        </is>
      </c>
      <c r="B9">
        <f>B7+B8</f>
        <v/>
      </c>
      <c r="C9">
        <f>C7+C8</f>
        <v/>
      </c>
      <c r="D9">
        <f>D7+D8</f>
        <v/>
      </c>
      <c r="E9">
        <f>E7+E8</f>
        <v/>
      </c>
      <c r="F9">
        <f>F7+F8</f>
        <v/>
      </c>
    </row>
    <row r="10">
      <c r="A10" t="inlineStr">
        <is>
          <t>Interest</t>
        </is>
      </c>
      <c r="B10">
        <f>-'Debt Schedule'!B6</f>
        <v/>
      </c>
      <c r="C10">
        <f>-'Debt Schedule'!C6</f>
        <v/>
      </c>
      <c r="D10">
        <f>-'Debt Schedule'!D6</f>
        <v/>
      </c>
      <c r="E10">
        <f>-'Debt Schedule'!E6</f>
        <v/>
      </c>
      <c r="F10">
        <f>-'Debt Schedule'!F6</f>
        <v/>
      </c>
    </row>
    <row r="11">
      <c r="A11" t="inlineStr">
        <is>
          <t>PBT</t>
        </is>
      </c>
      <c r="B11">
        <f>B9+B10</f>
        <v/>
      </c>
      <c r="C11">
        <f>C9+C10</f>
        <v/>
      </c>
      <c r="D11">
        <f>D9+D10</f>
        <v/>
      </c>
      <c r="E11">
        <f>E9+E10</f>
        <v/>
      </c>
      <c r="F11">
        <f>F9+F10</f>
        <v/>
      </c>
    </row>
    <row r="12">
      <c r="A12" t="inlineStr">
        <is>
          <t>Tax</t>
        </is>
      </c>
      <c r="B12">
        <f>IF(B11&gt;0,-B11*Assumptions!B2,0)</f>
        <v/>
      </c>
      <c r="C12">
        <f>IF(C11&gt;0,-C11*Assumptions!B2,0)</f>
        <v/>
      </c>
      <c r="D12">
        <f>IF(D11&gt;0,-D11*Assumptions!B2,0)</f>
        <v/>
      </c>
      <c r="E12">
        <f>IF(E11&gt;0,-E11*Assumptions!B2,0)</f>
        <v/>
      </c>
      <c r="F12">
        <f>IF(F11&gt;0,-F11*Assumptions!B2,0)</f>
        <v/>
      </c>
    </row>
    <row r="13">
      <c r="A13" t="inlineStr">
        <is>
          <t>PAT</t>
        </is>
      </c>
      <c r="B13">
        <f>B11+B12</f>
        <v/>
      </c>
      <c r="C13">
        <f>C11+C12</f>
        <v/>
      </c>
      <c r="D13">
        <f>D11+D12</f>
        <v/>
      </c>
      <c r="E13">
        <f>E11+E12</f>
        <v/>
      </c>
      <c r="F13">
        <f>F11+F12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Debt Schedule</t>
        </is>
      </c>
    </row>
    <row r="2">
      <c r="A2" s="2" t="inlineStr">
        <is>
          <t>Metric</t>
        </is>
      </c>
      <c r="B2" s="3" t="n">
        <v>2025</v>
      </c>
      <c r="C2" s="3" t="n">
        <v>2026</v>
      </c>
      <c r="D2" s="3" t="n">
        <v>2027</v>
      </c>
      <c r="E2" s="3" t="n">
        <v>2028</v>
      </c>
      <c r="F2" s="3" t="n">
        <v>2029</v>
      </c>
    </row>
    <row r="3">
      <c r="A3" t="inlineStr">
        <is>
          <t>Opening Debt</t>
        </is>
      </c>
      <c r="B3">
        <f>Assumptions!B9</f>
        <v/>
      </c>
      <c r="C3">
        <f>B6</f>
        <v/>
      </c>
      <c r="D3">
        <f>C6</f>
        <v/>
      </c>
      <c r="E3">
        <f>D6</f>
        <v/>
      </c>
      <c r="F3">
        <f>E6</f>
        <v/>
      </c>
    </row>
    <row r="4">
      <c r="A4" t="inlineStr">
        <is>
          <t>New Debt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</row>
    <row r="5">
      <c r="A5" t="inlineStr">
        <is>
          <t>Repayment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</row>
    <row r="6">
      <c r="A6" t="inlineStr">
        <is>
          <t>Closing Debt</t>
        </is>
      </c>
      <c r="B6">
        <f>B3+B4-B5</f>
        <v/>
      </c>
      <c r="C6">
        <f>C3+C4-C5</f>
        <v/>
      </c>
      <c r="D6">
        <f>D3+D4-D5</f>
        <v/>
      </c>
      <c r="E6">
        <f>E3+E4-E5</f>
        <v/>
      </c>
      <c r="F6">
        <f>F3+F4-F5</f>
        <v/>
      </c>
    </row>
    <row r="7">
      <c r="A7" t="inlineStr">
        <is>
          <t>Interest Rate</t>
        </is>
      </c>
      <c r="B7">
        <f>Assumptions!B10</f>
        <v/>
      </c>
      <c r="C7">
        <f>Assumptions!B10</f>
        <v/>
      </c>
      <c r="D7">
        <f>Assumptions!B10</f>
        <v/>
      </c>
      <c r="E7">
        <f>Assumptions!B10</f>
        <v/>
      </c>
      <c r="F7">
        <f>Assumptions!B10</f>
        <v/>
      </c>
    </row>
    <row r="8">
      <c r="A8" t="inlineStr">
        <is>
          <t>Interest</t>
        </is>
      </c>
      <c r="B8">
        <f>((B3+B6)/2)*B7</f>
        <v/>
      </c>
      <c r="C8">
        <f>((C3+C6)/2)*C7</f>
        <v/>
      </c>
      <c r="D8">
        <f>((D3+D6)/2)*D7</f>
        <v/>
      </c>
      <c r="E8">
        <f>((E3+E6)/2)*E7</f>
        <v/>
      </c>
      <c r="F8">
        <f>((F3+F6)/2)*F7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Cash Flow</t>
        </is>
      </c>
    </row>
    <row r="2">
      <c r="A2" s="2" t="inlineStr">
        <is>
          <t>Metric</t>
        </is>
      </c>
      <c r="B2" s="3" t="n">
        <v>2025</v>
      </c>
      <c r="C2" s="3" t="n">
        <v>2026</v>
      </c>
      <c r="D2" s="3" t="n">
        <v>2027</v>
      </c>
      <c r="E2" s="3" t="n">
        <v>2028</v>
      </c>
      <c r="F2" s="3" t="n">
        <v>2029</v>
      </c>
    </row>
    <row r="3">
      <c r="A3" t="inlineStr">
        <is>
          <t>PAT</t>
        </is>
      </c>
      <c r="B3" t="inlineStr">
        <is>
          <t>'P&amp;L'!B13</t>
        </is>
      </c>
      <c r="C3" t="inlineStr">
        <is>
          <t>'P&amp;L'!C13</t>
        </is>
      </c>
      <c r="D3" t="inlineStr">
        <is>
          <t>'P&amp;L'!D13</t>
        </is>
      </c>
      <c r="E3" t="inlineStr">
        <is>
          <t>'P&amp;L'!E13</t>
        </is>
      </c>
      <c r="F3" t="inlineStr">
        <is>
          <t>'P&amp;L'!F13</t>
        </is>
      </c>
    </row>
    <row r="4">
      <c r="A4" t="inlineStr">
        <is>
          <t>Depreciation</t>
        </is>
      </c>
      <c r="B4">
        <f>-'P&amp;L'!B8</f>
        <v/>
      </c>
      <c r="C4">
        <f>-'P&amp;L'!C8</f>
        <v/>
      </c>
      <c r="D4">
        <f>-'P&amp;L'!D8</f>
        <v/>
      </c>
      <c r="E4">
        <f>-'P&amp;L'!E8</f>
        <v/>
      </c>
      <c r="F4">
        <f>-'P&amp;L'!F8</f>
        <v/>
      </c>
    </row>
    <row r="5">
      <c r="A5" t="inlineStr">
        <is>
          <t>Δ Working Capital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</row>
    <row r="6">
      <c r="A6" t="inlineStr">
        <is>
          <t>CFO</t>
        </is>
      </c>
      <c r="B6">
        <f>SUM(B3:B5)</f>
        <v/>
      </c>
      <c r="C6">
        <f>SUM(C3:C5)</f>
        <v/>
      </c>
      <c r="D6">
        <f>SUM(D3:D5)</f>
        <v/>
      </c>
      <c r="E6">
        <f>SUM(E3:E5)</f>
        <v/>
      </c>
      <c r="F6">
        <f>SUM(F3:F5)</f>
        <v/>
      </c>
    </row>
    <row r="7">
      <c r="A7" t="inlineStr">
        <is>
          <t>Capex</t>
        </is>
      </c>
      <c r="B7">
        <f>-'P&amp;L'!B8</f>
        <v/>
      </c>
      <c r="C7">
        <f>-'P&amp;L'!C8</f>
        <v/>
      </c>
      <c r="D7">
        <f>-'P&amp;L'!D8</f>
        <v/>
      </c>
      <c r="E7">
        <f>-'P&amp;L'!E8</f>
        <v/>
      </c>
      <c r="F7">
        <f>-'P&amp;L'!F8</f>
        <v/>
      </c>
    </row>
    <row r="8">
      <c r="A8" t="inlineStr">
        <is>
          <t>CFI</t>
        </is>
      </c>
      <c r="B8">
        <f>B7</f>
        <v/>
      </c>
      <c r="C8">
        <f>C7</f>
        <v/>
      </c>
      <c r="D8">
        <f>D7</f>
        <v/>
      </c>
      <c r="E8">
        <f>E7</f>
        <v/>
      </c>
      <c r="F8">
        <f>F7</f>
        <v/>
      </c>
    </row>
    <row r="9">
      <c r="A9" t="inlineStr">
        <is>
          <t>Debt Flow</t>
        </is>
      </c>
      <c r="B9">
        <f>'Debt Schedule'!B4-'Debt Schedule'!B5</f>
        <v/>
      </c>
      <c r="C9">
        <f>'Debt Schedule'!C4-'Debt Schedule'!C5</f>
        <v/>
      </c>
      <c r="D9">
        <f>'Debt Schedule'!D4-'Debt Schedule'!D5</f>
        <v/>
      </c>
      <c r="E9">
        <f>'Debt Schedule'!E4-'Debt Schedule'!E5</f>
        <v/>
      </c>
      <c r="F9">
        <f>'Debt Schedule'!F4-'Debt Schedule'!F5</f>
        <v/>
      </c>
    </row>
    <row r="10">
      <c r="A10" t="inlineStr">
        <is>
          <t>Interest Paid</t>
        </is>
      </c>
      <c r="B10">
        <f>'Debt Schedule'!B8*-1</f>
        <v/>
      </c>
      <c r="C10">
        <f>'Debt Schedule'!C8*-1</f>
        <v/>
      </c>
      <c r="D10">
        <f>'Debt Schedule'!D8*-1</f>
        <v/>
      </c>
      <c r="E10">
        <f>'Debt Schedule'!E8*-1</f>
        <v/>
      </c>
      <c r="F10">
        <f>'Debt Schedule'!F8*-1</f>
        <v/>
      </c>
    </row>
    <row r="11">
      <c r="A11" t="inlineStr">
        <is>
          <t>CFF</t>
        </is>
      </c>
      <c r="B11">
        <f>SUM(B9:B10)</f>
        <v/>
      </c>
      <c r="C11">
        <f>SUM(C9:C10)</f>
        <v/>
      </c>
      <c r="D11">
        <f>SUM(D9:D10)</f>
        <v/>
      </c>
      <c r="E11">
        <f>SUM(E9:E10)</f>
        <v/>
      </c>
      <c r="F11">
        <f>SUM(F9:F10)</f>
        <v/>
      </c>
    </row>
    <row r="12">
      <c r="A12" t="inlineStr">
        <is>
          <t>Net Cash Flow</t>
        </is>
      </c>
      <c r="B12">
        <f>SUM(B6,B8,B11)</f>
        <v/>
      </c>
      <c r="C12">
        <f>SUM(C6,C8,C11)</f>
        <v/>
      </c>
      <c r="D12">
        <f>SUM(D6,D8,D11)</f>
        <v/>
      </c>
      <c r="E12">
        <f>SUM(E6,E8,E11)</f>
        <v/>
      </c>
      <c r="F12">
        <f>SUM(F6,F8,F11)</f>
        <v/>
      </c>
    </row>
    <row r="13">
      <c r="A13" t="inlineStr">
        <is>
          <t>Closing Cash</t>
        </is>
      </c>
      <c r="B13">
        <f>Assumptions!B8+B12</f>
        <v/>
      </c>
      <c r="C13">
        <f>B13+C12</f>
        <v/>
      </c>
      <c r="D13">
        <f>C13+D12</f>
        <v/>
      </c>
      <c r="E13">
        <f>D13+E12</f>
        <v/>
      </c>
      <c r="F13">
        <f>E13+F12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Balance Sheet</t>
        </is>
      </c>
    </row>
    <row r="2">
      <c r="A2" s="2" t="inlineStr">
        <is>
          <t>Metric</t>
        </is>
      </c>
      <c r="B2" s="3" t="n">
        <v>2025</v>
      </c>
      <c r="C2" s="3" t="n">
        <v>2026</v>
      </c>
      <c r="D2" s="3" t="n">
        <v>2027</v>
      </c>
      <c r="E2" s="3" t="n">
        <v>2028</v>
      </c>
      <c r="F2" s="3" t="n">
        <v>2029</v>
      </c>
    </row>
    <row r="3">
      <c r="A3" t="inlineStr">
        <is>
          <t>Cash</t>
        </is>
      </c>
      <c r="B3" t="inlineStr">
        <is>
          <t>'Cash Flow'!B13</t>
        </is>
      </c>
      <c r="C3" t="inlineStr">
        <is>
          <t>'Cash Flow'!C13</t>
        </is>
      </c>
      <c r="D3" t="inlineStr">
        <is>
          <t>'Cash Flow'!D13</t>
        </is>
      </c>
      <c r="E3" t="inlineStr">
        <is>
          <t>'Cash Flow'!E13</t>
        </is>
      </c>
      <c r="F3" t="inlineStr">
        <is>
          <t>'Cash Flow'!F13</t>
        </is>
      </c>
    </row>
    <row r="4">
      <c r="A4" t="inlineStr">
        <is>
          <t>Receivables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</row>
    <row r="5">
      <c r="A5" t="inlineStr">
        <is>
          <t>Inventory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</row>
    <row r="6">
      <c r="A6" t="inlineStr">
        <is>
          <t>PPE</t>
        </is>
      </c>
      <c r="B6" t="n">
        <v>100000</v>
      </c>
      <c r="C6">
        <f>B6-'P&amp;L'!C8</f>
        <v/>
      </c>
      <c r="D6">
        <f>C6-'P&amp;L'!D8</f>
        <v/>
      </c>
      <c r="E6">
        <f>D6-'P&amp;L'!E8</f>
        <v/>
      </c>
      <c r="F6">
        <f>E6-'P&amp;L'!F8</f>
        <v/>
      </c>
    </row>
    <row r="7">
      <c r="A7" t="inlineStr">
        <is>
          <t>Total Assets</t>
        </is>
      </c>
      <c r="B7">
        <f>SUM(B3:B6)</f>
        <v/>
      </c>
      <c r="C7">
        <f>SUM(C3:C6)</f>
        <v/>
      </c>
      <c r="D7">
        <f>SUM(D3:D6)</f>
        <v/>
      </c>
      <c r="E7">
        <f>SUM(E3:E6)</f>
        <v/>
      </c>
      <c r="F7">
        <f>SUM(F3:F6)</f>
        <v/>
      </c>
    </row>
    <row r="8">
      <c r="A8" t="inlineStr">
        <is>
          <t>Payables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>
      <c r="A9" t="inlineStr">
        <is>
          <t>Debt</t>
        </is>
      </c>
      <c r="B9" t="inlineStr">
        <is>
          <t>'Debt Schedule'!B6</t>
        </is>
      </c>
      <c r="C9" t="inlineStr">
        <is>
          <t>'Debt Schedule'!C6</t>
        </is>
      </c>
      <c r="D9" t="inlineStr">
        <is>
          <t>'Debt Schedule'!D6</t>
        </is>
      </c>
      <c r="E9" t="inlineStr">
        <is>
          <t>'Debt Schedule'!E6</t>
        </is>
      </c>
      <c r="F9" t="inlineStr">
        <is>
          <t>'Debt Schedule'!F6</t>
        </is>
      </c>
    </row>
    <row r="10">
      <c r="A10" t="inlineStr">
        <is>
          <t>Equity</t>
        </is>
      </c>
      <c r="B10">
        <f>B7-B9-B8</f>
        <v/>
      </c>
      <c r="C10">
        <f>C7-C9-C8</f>
        <v/>
      </c>
      <c r="D10">
        <f>D7-D9-D8</f>
        <v/>
      </c>
      <c r="E10">
        <f>E7-E9-E8</f>
        <v/>
      </c>
      <c r="F10">
        <f>F7-F9-F8</f>
        <v/>
      </c>
    </row>
    <row r="11">
      <c r="A11" t="inlineStr">
        <is>
          <t>Total L+E</t>
        </is>
      </c>
      <c r="B11">
        <f>SUM(B8:B10)</f>
        <v/>
      </c>
      <c r="C11">
        <f>SUM(C8:C10)</f>
        <v/>
      </c>
      <c r="D11">
        <f>SUM(D8:D10)</f>
        <v/>
      </c>
      <c r="E11">
        <f>SUM(E8:E10)</f>
        <v/>
      </c>
      <c r="F11">
        <f>SUM(F8:F10)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KPIs</t>
        </is>
      </c>
    </row>
    <row r="2">
      <c r="A2" s="2" t="inlineStr">
        <is>
          <t>Metric</t>
        </is>
      </c>
      <c r="B2" s="3" t="n">
        <v>2025</v>
      </c>
      <c r="C2" s="3" t="n">
        <v>2026</v>
      </c>
      <c r="D2" s="3" t="n">
        <v>2027</v>
      </c>
      <c r="E2" s="3" t="n">
        <v>2028</v>
      </c>
      <c r="F2" s="3" t="n">
        <v>2029</v>
      </c>
    </row>
    <row r="3">
      <c r="A3" t="inlineStr">
        <is>
          <t>Revenue</t>
        </is>
      </c>
      <c r="B3" t="inlineStr">
        <is>
          <t>'P&amp;L'!B3</t>
        </is>
      </c>
      <c r="C3" t="inlineStr">
        <is>
          <t>'P&amp;L'!C3</t>
        </is>
      </c>
      <c r="D3" t="inlineStr">
        <is>
          <t>'P&amp;L'!D3</t>
        </is>
      </c>
      <c r="E3" t="inlineStr">
        <is>
          <t>'P&amp;L'!E3</t>
        </is>
      </c>
      <c r="F3" t="inlineStr">
        <is>
          <t>'P&amp;L'!F3</t>
        </is>
      </c>
    </row>
    <row r="4">
      <c r="A4" t="inlineStr">
        <is>
          <t>EBITDA</t>
        </is>
      </c>
      <c r="B4" t="inlineStr">
        <is>
          <t>'P&amp;L'!B7</t>
        </is>
      </c>
      <c r="C4" t="inlineStr">
        <is>
          <t>'P&amp;L'!C7</t>
        </is>
      </c>
      <c r="D4" t="inlineStr">
        <is>
          <t>'P&amp;L'!D7</t>
        </is>
      </c>
      <c r="E4" t="inlineStr">
        <is>
          <t>'P&amp;L'!E7</t>
        </is>
      </c>
      <c r="F4" t="inlineStr">
        <is>
          <t>'P&amp;L'!F7</t>
        </is>
      </c>
    </row>
    <row r="5">
      <c r="A5" t="inlineStr">
        <is>
          <t>PAT</t>
        </is>
      </c>
      <c r="B5" t="inlineStr">
        <is>
          <t>'P&amp;L'!B13</t>
        </is>
      </c>
      <c r="C5" t="inlineStr">
        <is>
          <t>'P&amp;L'!C13</t>
        </is>
      </c>
      <c r="D5" t="inlineStr">
        <is>
          <t>'P&amp;L'!D13</t>
        </is>
      </c>
      <c r="E5" t="inlineStr">
        <is>
          <t>'P&amp;L'!E13</t>
        </is>
      </c>
      <c r="F5" t="inlineStr">
        <is>
          <t>'P&amp;L'!F13</t>
        </is>
      </c>
    </row>
    <row r="6">
      <c r="A6" t="inlineStr">
        <is>
          <t>Closing Cash</t>
        </is>
      </c>
      <c r="B6" t="inlineStr">
        <is>
          <t>'Cash Flow'!B13</t>
        </is>
      </c>
      <c r="C6" t="inlineStr">
        <is>
          <t>'Cash Flow'!C13</t>
        </is>
      </c>
      <c r="D6" t="inlineStr">
        <is>
          <t>'Cash Flow'!D13</t>
        </is>
      </c>
      <c r="E6" t="inlineStr">
        <is>
          <t>'Cash Flow'!E13</t>
        </is>
      </c>
      <c r="F6" t="inlineStr">
        <is>
          <t>'Cash Flow'!F13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2025-09-29T10:26:19Z</dcterms:created>
  <dcterms:modified xmlns:dcterms="http://purl.org/dc/terms/" xmlns:xsi="http://www.w3.org/2001/XMLSchema-instance" xsi:type="dcterms:W3CDTF">2025-09-29T10:26:19Z</dcterms:modified>
</cp:coreProperties>
</file>