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viral Dhingra\Downloads\"/>
    </mc:Choice>
  </mc:AlternateContent>
  <xr:revisionPtr revIDLastSave="0" documentId="13_ncr:1_{42D1D362-2C9E-4E86-BA1F-9ABD896224DE}" xr6:coauthVersionLast="46" xr6:coauthVersionMax="46" xr10:uidLastSave="{00000000-0000-0000-0000-000000000000}"/>
  <bookViews>
    <workbookView minimized="1" xWindow="0" yWindow="1032" windowWidth="21600" windowHeight="11328" xr2:uid="{00000000-000D-0000-FFFF-FFFF00000000}"/>
  </bookViews>
  <sheets>
    <sheet name="Example 1" sheetId="5" r:id="rId1"/>
    <sheet name="Example 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5" l="1"/>
  <c r="J15" i="5" s="1"/>
  <c r="I14" i="5"/>
  <c r="J14" i="5" s="1"/>
  <c r="I13" i="5"/>
  <c r="J13" i="5" s="1"/>
  <c r="I12" i="5"/>
  <c r="J12" i="5" s="1"/>
  <c r="I11" i="5"/>
  <c r="J11" i="5" s="1"/>
  <c r="I10" i="5"/>
  <c r="J10" i="5" s="1"/>
  <c r="I9" i="5"/>
  <c r="J9" i="5" s="1"/>
  <c r="I8" i="5"/>
  <c r="J8" i="5" s="1"/>
  <c r="I7" i="5"/>
  <c r="J7" i="5" s="1"/>
  <c r="I6" i="5"/>
  <c r="J6" i="5" s="1"/>
  <c r="I5" i="5"/>
  <c r="J5" i="5" s="1"/>
  <c r="I4" i="5"/>
  <c r="J4" i="5" s="1"/>
  <c r="I3" i="5"/>
  <c r="J3" i="5" s="1"/>
  <c r="H28" i="1"/>
  <c r="H9" i="1"/>
  <c r="H13" i="1"/>
  <c r="H19" i="1"/>
  <c r="H27" i="1"/>
  <c r="F9" i="1"/>
  <c r="F8" i="1"/>
  <c r="H8" i="1" s="1"/>
  <c r="F10" i="1"/>
  <c r="H10" i="1" s="1"/>
  <c r="F11" i="1"/>
  <c r="H11" i="1" s="1"/>
  <c r="F12" i="1"/>
  <c r="H12" i="1" s="1"/>
  <c r="F13" i="1"/>
  <c r="F14" i="1"/>
  <c r="H14" i="1" s="1"/>
  <c r="F18" i="1"/>
  <c r="H18" i="1" s="1"/>
  <c r="F19" i="1"/>
  <c r="F25" i="1"/>
  <c r="H25" i="1" s="1"/>
  <c r="F26" i="1"/>
  <c r="H26" i="1" s="1"/>
  <c r="F27" i="1"/>
  <c r="C31" i="1"/>
  <c r="F17" i="5"/>
  <c r="F18" i="5"/>
  <c r="C25" i="1"/>
  <c r="C24" i="1"/>
  <c r="F24" i="1" s="1"/>
  <c r="H24" i="1" s="1"/>
  <c r="C21" i="1"/>
  <c r="F21" i="1" s="1"/>
  <c r="H21" i="1" s="1"/>
  <c r="C20" i="1"/>
  <c r="F20" i="1" s="1"/>
  <c r="H20" i="1" s="1"/>
  <c r="C19" i="1"/>
  <c r="C18" i="1"/>
  <c r="C17" i="1"/>
  <c r="C23" i="1" s="1"/>
  <c r="F23" i="1" s="1"/>
  <c r="H23" i="1" s="1"/>
  <c r="C16" i="1"/>
  <c r="C22" i="1" s="1"/>
  <c r="F22" i="1" s="1"/>
  <c r="H22" i="1" s="1"/>
  <c r="C15" i="1"/>
  <c r="F15" i="1" s="1"/>
  <c r="H15" i="1" s="1"/>
  <c r="C14" i="1"/>
  <c r="F16" i="1" l="1"/>
  <c r="H16" i="1" s="1"/>
  <c r="H29" i="1" s="1"/>
  <c r="J7" i="1" s="1"/>
  <c r="J8" i="1" s="1"/>
  <c r="F17" i="1"/>
  <c r="H17" i="1" s="1"/>
  <c r="C29" i="1"/>
  <c r="C30" i="1" s="1"/>
  <c r="J16" i="5"/>
  <c r="K16" i="5" s="1"/>
  <c r="K17" i="5" s="1"/>
  <c r="F19" i="5"/>
</calcChain>
</file>

<file path=xl/sharedStrings.xml><?xml version="1.0" encoding="utf-8"?>
<sst xmlns="http://schemas.openxmlformats.org/spreadsheetml/2006/main" count="60" uniqueCount="54">
  <si>
    <t>Organization 1</t>
  </si>
  <si>
    <t>Emp 1</t>
  </si>
  <si>
    <t>Emp 2</t>
  </si>
  <si>
    <t>Emp 3</t>
  </si>
  <si>
    <t>Emp 4</t>
  </si>
  <si>
    <t>Emp 5</t>
  </si>
  <si>
    <t>Emp 6</t>
  </si>
  <si>
    <t>Emp 7</t>
  </si>
  <si>
    <t>Emp 8</t>
  </si>
  <si>
    <t>Emp 9</t>
  </si>
  <si>
    <t>Emp 10</t>
  </si>
  <si>
    <t>Emp 11</t>
  </si>
  <si>
    <t>Emp 12</t>
  </si>
  <si>
    <t>Emp 13</t>
  </si>
  <si>
    <t>Emp 14</t>
  </si>
  <si>
    <t>Emp 15</t>
  </si>
  <si>
    <t>Emp 16</t>
  </si>
  <si>
    <t>Emp 17</t>
  </si>
  <si>
    <t>Emp 18</t>
  </si>
  <si>
    <t>Emp 19</t>
  </si>
  <si>
    <t>Emp 20</t>
  </si>
  <si>
    <t>Salary (in USD)</t>
  </si>
  <si>
    <t>X</t>
  </si>
  <si>
    <t>1. Calculate Mean</t>
  </si>
  <si>
    <t>2. Subtract mean from each element</t>
  </si>
  <si>
    <t>3. Calculate square of (X-mean)</t>
  </si>
  <si>
    <r>
      <t>4. Do sum of (X-mean)</t>
    </r>
    <r>
      <rPr>
        <vertAlign val="superscript"/>
        <sz val="14"/>
        <color theme="1"/>
        <rFont val="Calibri"/>
        <family val="2"/>
        <scheme val="minor"/>
      </rPr>
      <t>2</t>
    </r>
  </si>
  <si>
    <t>Mean</t>
  </si>
  <si>
    <t>Mode</t>
  </si>
  <si>
    <t>Median</t>
  </si>
  <si>
    <t>Standard Deviation</t>
  </si>
  <si>
    <t>St 1</t>
  </si>
  <si>
    <t>St 2</t>
  </si>
  <si>
    <t>St 3</t>
  </si>
  <si>
    <t>St 4</t>
  </si>
  <si>
    <t>St 5</t>
  </si>
  <si>
    <t>St 6</t>
  </si>
  <si>
    <t>St 7</t>
  </si>
  <si>
    <t>St 8</t>
  </si>
  <si>
    <t>St 9</t>
  </si>
  <si>
    <t>St 10</t>
  </si>
  <si>
    <t>St 11</t>
  </si>
  <si>
    <t>St 12</t>
  </si>
  <si>
    <t>Maths Scores</t>
  </si>
  <si>
    <t>Sum</t>
  </si>
  <si>
    <t>Number of Students</t>
  </si>
  <si>
    <t>Mean Marks</t>
  </si>
  <si>
    <t>St 13</t>
  </si>
  <si>
    <t>Central Tendency Method</t>
  </si>
  <si>
    <t>(X-mean)</t>
  </si>
  <si>
    <t>Square of (X-mean)</t>
  </si>
  <si>
    <t>Variance</t>
  </si>
  <si>
    <t>Std Dev</t>
  </si>
  <si>
    <t>std Dev = sqrt(Variance)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</si>
</sst>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86219390648832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'Example 1'!$F$3:$F$15</c:f>
              <c:numCache>
                <c:formatCode>General</c:formatCode>
                <c:ptCount val="13"/>
                <c:pt idx="0">
                  <c:v>45</c:v>
                </c:pt>
                <c:pt idx="1">
                  <c:v>45</c:v>
                </c:pt>
                <c:pt idx="2">
                  <c:v>46</c:v>
                </c:pt>
                <c:pt idx="3">
                  <c:v>49</c:v>
                </c:pt>
                <c:pt idx="4">
                  <c:v>50</c:v>
                </c:pt>
                <c:pt idx="5">
                  <c:v>5</c:v>
                </c:pt>
                <c:pt idx="6">
                  <c:v>45</c:v>
                </c:pt>
                <c:pt idx="7">
                  <c:v>45</c:v>
                </c:pt>
                <c:pt idx="8">
                  <c:v>10</c:v>
                </c:pt>
                <c:pt idx="9">
                  <c:v>5</c:v>
                </c:pt>
                <c:pt idx="10">
                  <c:v>43</c:v>
                </c:pt>
                <c:pt idx="11">
                  <c:v>44</c:v>
                </c:pt>
                <c:pt idx="1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04-494D-B80C-9C29B8388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5865152"/>
        <c:axId val="-2095864608"/>
      </c:barChart>
      <c:catAx>
        <c:axId val="-2095865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864608"/>
        <c:crosses val="autoZero"/>
        <c:auto val="1"/>
        <c:lblAlgn val="ctr"/>
        <c:lblOffset val="100"/>
        <c:noMultiLvlLbl val="0"/>
      </c:catAx>
      <c:valAx>
        <c:axId val="-20958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86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483579</xdr:colOff>
      <xdr:row>2</xdr:row>
      <xdr:rowOff>134082</xdr:rowOff>
    </xdr:from>
    <xdr:to>
      <xdr:col>20</xdr:col>
      <xdr:colOff>95251</xdr:colOff>
      <xdr:row>17</xdr:row>
      <xdr:rowOff>19782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5"/>
  <sheetViews>
    <sheetView tabSelected="1" topLeftCell="C1" zoomScale="110" zoomScaleNormal="110" workbookViewId="0">
      <selection activeCell="M23" sqref="M23"/>
    </sheetView>
  </sheetViews>
  <sheetFormatPr defaultRowHeight="15" x14ac:dyDescent="0.25"/>
  <cols>
    <col min="2" max="2" width="24.28515625" bestFit="1" customWidth="1"/>
    <col min="3" max="3" width="18.140625" bestFit="1" customWidth="1"/>
    <col min="5" max="5" width="19.140625" bestFit="1" customWidth="1"/>
    <col min="6" max="6" width="12.5703125" bestFit="1" customWidth="1"/>
  </cols>
  <sheetData>
    <row r="2" spans="2:11" x14ac:dyDescent="0.25">
      <c r="B2" t="s">
        <v>48</v>
      </c>
      <c r="F2" t="s">
        <v>43</v>
      </c>
    </row>
    <row r="3" spans="2:11" x14ac:dyDescent="0.25">
      <c r="C3" t="s">
        <v>27</v>
      </c>
      <c r="E3" t="s">
        <v>31</v>
      </c>
      <c r="F3">
        <v>45</v>
      </c>
      <c r="G3">
        <v>5</v>
      </c>
      <c r="H3">
        <v>37</v>
      </c>
      <c r="I3">
        <f>F3-H3</f>
        <v>8</v>
      </c>
      <c r="J3">
        <f>I3*I3</f>
        <v>64</v>
      </c>
    </row>
    <row r="4" spans="2:11" x14ac:dyDescent="0.25">
      <c r="C4" t="s">
        <v>29</v>
      </c>
      <c r="E4" t="s">
        <v>32</v>
      </c>
      <c r="F4">
        <v>45</v>
      </c>
      <c r="G4">
        <v>5</v>
      </c>
      <c r="H4">
        <v>37</v>
      </c>
      <c r="I4">
        <f t="shared" ref="I4:I15" si="0">F4-H4</f>
        <v>8</v>
      </c>
      <c r="J4">
        <f t="shared" ref="J4:J15" si="1">I4*I4</f>
        <v>64</v>
      </c>
    </row>
    <row r="5" spans="2:11" x14ac:dyDescent="0.25">
      <c r="C5" t="s">
        <v>28</v>
      </c>
      <c r="E5" t="s">
        <v>33</v>
      </c>
      <c r="F5">
        <v>46</v>
      </c>
      <c r="G5">
        <v>10</v>
      </c>
      <c r="H5">
        <v>37</v>
      </c>
      <c r="I5">
        <f t="shared" si="0"/>
        <v>9</v>
      </c>
      <c r="J5">
        <f t="shared" si="1"/>
        <v>81</v>
      </c>
    </row>
    <row r="6" spans="2:11" x14ac:dyDescent="0.25">
      <c r="C6" t="s">
        <v>30</v>
      </c>
      <c r="E6" t="s">
        <v>34</v>
      </c>
      <c r="F6">
        <v>49</v>
      </c>
      <c r="G6">
        <v>43</v>
      </c>
      <c r="H6">
        <v>37</v>
      </c>
      <c r="I6">
        <f t="shared" si="0"/>
        <v>12</v>
      </c>
      <c r="J6">
        <f t="shared" si="1"/>
        <v>144</v>
      </c>
    </row>
    <row r="7" spans="2:11" x14ac:dyDescent="0.25">
      <c r="E7" t="s">
        <v>35</v>
      </c>
      <c r="F7">
        <v>50</v>
      </c>
      <c r="G7">
        <v>44</v>
      </c>
      <c r="H7">
        <v>37</v>
      </c>
      <c r="I7">
        <f t="shared" si="0"/>
        <v>13</v>
      </c>
      <c r="J7">
        <f t="shared" si="1"/>
        <v>169</v>
      </c>
    </row>
    <row r="8" spans="2:11" x14ac:dyDescent="0.25">
      <c r="E8" t="s">
        <v>36</v>
      </c>
      <c r="F8">
        <v>5</v>
      </c>
      <c r="G8">
        <v>45</v>
      </c>
      <c r="H8">
        <v>37</v>
      </c>
      <c r="I8">
        <f t="shared" si="0"/>
        <v>-32</v>
      </c>
      <c r="J8">
        <f t="shared" si="1"/>
        <v>1024</v>
      </c>
    </row>
    <row r="9" spans="2:11" x14ac:dyDescent="0.25">
      <c r="E9" t="s">
        <v>37</v>
      </c>
      <c r="F9">
        <v>45</v>
      </c>
      <c r="G9">
        <v>45</v>
      </c>
      <c r="H9">
        <v>37</v>
      </c>
      <c r="I9">
        <f t="shared" si="0"/>
        <v>8</v>
      </c>
      <c r="J9">
        <f t="shared" si="1"/>
        <v>64</v>
      </c>
    </row>
    <row r="10" spans="2:11" x14ac:dyDescent="0.25">
      <c r="E10" t="s">
        <v>38</v>
      </c>
      <c r="F10">
        <v>45</v>
      </c>
      <c r="G10">
        <v>45</v>
      </c>
      <c r="H10">
        <v>37</v>
      </c>
      <c r="I10">
        <f t="shared" si="0"/>
        <v>8</v>
      </c>
      <c r="J10">
        <f t="shared" si="1"/>
        <v>64</v>
      </c>
    </row>
    <row r="11" spans="2:11" x14ac:dyDescent="0.25">
      <c r="E11" t="s">
        <v>39</v>
      </c>
      <c r="F11">
        <v>10</v>
      </c>
      <c r="G11">
        <v>45</v>
      </c>
      <c r="H11">
        <v>37</v>
      </c>
      <c r="I11">
        <f t="shared" si="0"/>
        <v>-27</v>
      </c>
      <c r="J11">
        <f t="shared" si="1"/>
        <v>729</v>
      </c>
    </row>
    <row r="12" spans="2:11" x14ac:dyDescent="0.25">
      <c r="E12" t="s">
        <v>40</v>
      </c>
      <c r="F12">
        <v>5</v>
      </c>
      <c r="G12">
        <v>46</v>
      </c>
      <c r="H12">
        <v>37</v>
      </c>
      <c r="I12">
        <f t="shared" si="0"/>
        <v>-32</v>
      </c>
      <c r="J12">
        <f t="shared" si="1"/>
        <v>1024</v>
      </c>
    </row>
    <row r="13" spans="2:11" x14ac:dyDescent="0.25">
      <c r="E13" t="s">
        <v>41</v>
      </c>
      <c r="F13">
        <v>43</v>
      </c>
      <c r="G13">
        <v>49</v>
      </c>
      <c r="H13">
        <v>37</v>
      </c>
      <c r="I13">
        <f t="shared" si="0"/>
        <v>6</v>
      </c>
      <c r="J13">
        <f t="shared" si="1"/>
        <v>36</v>
      </c>
    </row>
    <row r="14" spans="2:11" x14ac:dyDescent="0.25">
      <c r="E14" t="s">
        <v>42</v>
      </c>
      <c r="F14">
        <v>44</v>
      </c>
      <c r="G14">
        <v>49</v>
      </c>
      <c r="H14">
        <v>37</v>
      </c>
      <c r="I14">
        <f t="shared" si="0"/>
        <v>7</v>
      </c>
      <c r="J14">
        <f t="shared" si="1"/>
        <v>49</v>
      </c>
    </row>
    <row r="15" spans="2:11" x14ac:dyDescent="0.25">
      <c r="E15" t="s">
        <v>47</v>
      </c>
      <c r="F15">
        <v>49</v>
      </c>
      <c r="G15">
        <v>50</v>
      </c>
      <c r="H15">
        <v>37</v>
      </c>
      <c r="I15">
        <f t="shared" si="0"/>
        <v>12</v>
      </c>
      <c r="J15">
        <f t="shared" si="1"/>
        <v>144</v>
      </c>
    </row>
    <row r="16" spans="2:11" x14ac:dyDescent="0.25">
      <c r="J16">
        <f>SUM(J3:J15)</f>
        <v>3656</v>
      </c>
      <c r="K16">
        <f>J16/12</f>
        <v>304.66666666666669</v>
      </c>
    </row>
    <row r="17" spans="4:11" x14ac:dyDescent="0.25">
      <c r="E17" t="s">
        <v>44</v>
      </c>
      <c r="F17">
        <f>SUM(F3:F15)</f>
        <v>481</v>
      </c>
      <c r="K17">
        <f>SQRT(K16)</f>
        <v>17.454703282114728</v>
      </c>
    </row>
    <row r="18" spans="4:11" x14ac:dyDescent="0.25">
      <c r="E18" t="s">
        <v>45</v>
      </c>
      <c r="F18">
        <f>COUNT(F3:F15)</f>
        <v>13</v>
      </c>
    </row>
    <row r="19" spans="4:11" x14ac:dyDescent="0.25">
      <c r="E19" t="s">
        <v>46</v>
      </c>
      <c r="F19" s="1">
        <f>F17/F18</f>
        <v>37</v>
      </c>
    </row>
    <row r="20" spans="4:11" x14ac:dyDescent="0.25">
      <c r="E20" t="s">
        <v>29</v>
      </c>
      <c r="F20">
        <v>45</v>
      </c>
    </row>
    <row r="21" spans="4:11" x14ac:dyDescent="0.25">
      <c r="E21" t="s">
        <v>28</v>
      </c>
      <c r="F21">
        <v>45</v>
      </c>
    </row>
    <row r="24" spans="4:11" ht="21" customHeight="1" x14ac:dyDescent="0.25"/>
    <row r="25" spans="4:11" ht="9" customHeight="1" x14ac:dyDescent="0.25">
      <c r="D25" s="2"/>
      <c r="E25" s="2"/>
      <c r="F25" s="2"/>
      <c r="G25" s="2"/>
      <c r="H25" s="2"/>
      <c r="I25" s="2"/>
      <c r="J25" s="2"/>
      <c r="K25" s="2"/>
    </row>
  </sheetData>
  <sortState xmlns:xlrd2="http://schemas.microsoft.com/office/spreadsheetml/2017/richdata2" ref="G3:G15">
    <sortCondition ref="G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zoomScale="120" zoomScaleNormal="120" workbookViewId="0">
      <selection activeCell="A23" sqref="A23"/>
    </sheetView>
  </sheetViews>
  <sheetFormatPr defaultRowHeight="15" x14ac:dyDescent="0.25"/>
  <cols>
    <col min="1" max="1" width="33.85546875" bestFit="1" customWidth="1"/>
    <col min="2" max="2" width="22.5703125" bestFit="1" customWidth="1"/>
    <col min="3" max="3" width="14" bestFit="1" customWidth="1"/>
    <col min="8" max="8" width="18.42578125" bestFit="1" customWidth="1"/>
    <col min="10" max="10" width="12.85546875" bestFit="1" customWidth="1"/>
  </cols>
  <sheetData>
    <row r="1" spans="1:12" x14ac:dyDescent="0.25">
      <c r="A1" t="s">
        <v>23</v>
      </c>
    </row>
    <row r="2" spans="1:12" x14ac:dyDescent="0.25">
      <c r="A2" t="s">
        <v>24</v>
      </c>
    </row>
    <row r="3" spans="1:12" x14ac:dyDescent="0.25">
      <c r="A3" t="s">
        <v>25</v>
      </c>
    </row>
    <row r="4" spans="1:12" ht="21" x14ac:dyDescent="0.3">
      <c r="A4" t="s">
        <v>26</v>
      </c>
    </row>
    <row r="6" spans="1:12" x14ac:dyDescent="0.25">
      <c r="C6" t="s">
        <v>22</v>
      </c>
    </row>
    <row r="7" spans="1:12" x14ac:dyDescent="0.25">
      <c r="B7" t="s">
        <v>0</v>
      </c>
      <c r="C7" t="s">
        <v>21</v>
      </c>
      <c r="D7" t="s">
        <v>29</v>
      </c>
      <c r="E7" t="s">
        <v>27</v>
      </c>
      <c r="F7" t="s">
        <v>49</v>
      </c>
      <c r="H7" t="s">
        <v>50</v>
      </c>
      <c r="J7">
        <f>H29/(20-1)</f>
        <v>335671052.63157892</v>
      </c>
      <c r="K7" t="s">
        <v>51</v>
      </c>
    </row>
    <row r="8" spans="1:12" x14ac:dyDescent="0.25">
      <c r="B8" t="s">
        <v>1</v>
      </c>
      <c r="C8">
        <v>50000</v>
      </c>
      <c r="D8">
        <v>35000</v>
      </c>
      <c r="E8">
        <v>57750</v>
      </c>
      <c r="F8">
        <f>C8-E8</f>
        <v>-7750</v>
      </c>
      <c r="H8">
        <f>F8*F8</f>
        <v>60062500</v>
      </c>
      <c r="J8" s="1">
        <f>SQRT(J7)</f>
        <v>18321.327807546561</v>
      </c>
      <c r="K8" t="s">
        <v>52</v>
      </c>
      <c r="L8" t="s">
        <v>53</v>
      </c>
    </row>
    <row r="9" spans="1:12" x14ac:dyDescent="0.25">
      <c r="B9" t="s">
        <v>2</v>
      </c>
      <c r="C9">
        <v>45000</v>
      </c>
      <c r="D9">
        <v>36000</v>
      </c>
      <c r="E9">
        <v>57750</v>
      </c>
      <c r="F9">
        <f>C9-E9</f>
        <v>-12750</v>
      </c>
      <c r="H9">
        <f t="shared" ref="H9:H28" si="0">F9*F9</f>
        <v>162562500</v>
      </c>
    </row>
    <row r="10" spans="1:12" x14ac:dyDescent="0.25">
      <c r="B10" t="s">
        <v>3</v>
      </c>
      <c r="C10">
        <v>70000</v>
      </c>
      <c r="D10">
        <v>37000</v>
      </c>
      <c r="E10">
        <v>57750</v>
      </c>
      <c r="F10">
        <f t="shared" ref="F10:F27" si="1">C10-E10</f>
        <v>12250</v>
      </c>
      <c r="H10">
        <f t="shared" si="0"/>
        <v>150062500</v>
      </c>
    </row>
    <row r="11" spans="1:12" x14ac:dyDescent="0.25">
      <c r="B11" t="s">
        <v>4</v>
      </c>
      <c r="C11">
        <v>75000</v>
      </c>
      <c r="D11">
        <v>43000</v>
      </c>
      <c r="E11">
        <v>57750</v>
      </c>
      <c r="F11">
        <f t="shared" si="1"/>
        <v>17250</v>
      </c>
      <c r="H11">
        <f t="shared" si="0"/>
        <v>297562500</v>
      </c>
    </row>
    <row r="12" spans="1:12" x14ac:dyDescent="0.25">
      <c r="B12" t="s">
        <v>5</v>
      </c>
      <c r="C12">
        <v>43000</v>
      </c>
      <c r="D12">
        <v>44000</v>
      </c>
      <c r="E12">
        <v>57750</v>
      </c>
      <c r="F12">
        <f t="shared" si="1"/>
        <v>-14750</v>
      </c>
      <c r="H12">
        <f t="shared" si="0"/>
        <v>217562500</v>
      </c>
    </row>
    <row r="13" spans="1:12" x14ac:dyDescent="0.25">
      <c r="B13" t="s">
        <v>6</v>
      </c>
      <c r="C13">
        <v>35000</v>
      </c>
      <c r="D13">
        <v>45000</v>
      </c>
      <c r="E13">
        <v>57750</v>
      </c>
      <c r="F13">
        <f t="shared" si="1"/>
        <v>-22750</v>
      </c>
      <c r="H13">
        <f t="shared" si="0"/>
        <v>517562500</v>
      </c>
    </row>
    <row r="14" spans="1:12" x14ac:dyDescent="0.25">
      <c r="B14" t="s">
        <v>7</v>
      </c>
      <c r="C14">
        <f>C8+2000</f>
        <v>52000</v>
      </c>
      <c r="D14">
        <v>45000</v>
      </c>
      <c r="E14">
        <v>57750</v>
      </c>
      <c r="F14">
        <f t="shared" si="1"/>
        <v>-5750</v>
      </c>
      <c r="H14">
        <f t="shared" si="0"/>
        <v>33062500</v>
      </c>
    </row>
    <row r="15" spans="1:12" x14ac:dyDescent="0.25">
      <c r="B15" t="s">
        <v>8</v>
      </c>
      <c r="C15">
        <f t="shared" ref="C15:C19" si="2">C9+2000</f>
        <v>47000</v>
      </c>
      <c r="D15">
        <v>46000</v>
      </c>
      <c r="E15">
        <v>57750</v>
      </c>
      <c r="F15">
        <f t="shared" si="1"/>
        <v>-10750</v>
      </c>
      <c r="H15">
        <f t="shared" si="0"/>
        <v>115562500</v>
      </c>
    </row>
    <row r="16" spans="1:12" x14ac:dyDescent="0.25">
      <c r="B16" t="s">
        <v>9</v>
      </c>
      <c r="C16">
        <f t="shared" si="2"/>
        <v>72000</v>
      </c>
      <c r="D16">
        <v>47000</v>
      </c>
      <c r="E16">
        <v>57750</v>
      </c>
      <c r="F16">
        <f t="shared" si="1"/>
        <v>14250</v>
      </c>
      <c r="H16">
        <f t="shared" si="0"/>
        <v>203062500</v>
      </c>
    </row>
    <row r="17" spans="2:8" x14ac:dyDescent="0.25">
      <c r="B17" t="s">
        <v>10</v>
      </c>
      <c r="C17">
        <f t="shared" si="2"/>
        <v>77000</v>
      </c>
      <c r="D17">
        <v>50000</v>
      </c>
      <c r="E17">
        <v>57750</v>
      </c>
      <c r="F17">
        <f t="shared" si="1"/>
        <v>19250</v>
      </c>
      <c r="H17">
        <f t="shared" si="0"/>
        <v>370562500</v>
      </c>
    </row>
    <row r="18" spans="2:8" x14ac:dyDescent="0.25">
      <c r="B18" t="s">
        <v>11</v>
      </c>
      <c r="C18">
        <f t="shared" si="2"/>
        <v>45000</v>
      </c>
      <c r="D18">
        <v>51000</v>
      </c>
      <c r="E18">
        <v>57750</v>
      </c>
      <c r="F18">
        <f t="shared" si="1"/>
        <v>-12750</v>
      </c>
      <c r="H18">
        <f t="shared" si="0"/>
        <v>162562500</v>
      </c>
    </row>
    <row r="19" spans="2:8" x14ac:dyDescent="0.25">
      <c r="B19" t="s">
        <v>12</v>
      </c>
      <c r="C19">
        <f t="shared" si="2"/>
        <v>37000</v>
      </c>
      <c r="D19">
        <v>52000</v>
      </c>
      <c r="E19">
        <v>57750</v>
      </c>
      <c r="F19">
        <f t="shared" si="1"/>
        <v>-20750</v>
      </c>
      <c r="H19">
        <f t="shared" si="0"/>
        <v>430562500</v>
      </c>
    </row>
    <row r="20" spans="2:8" x14ac:dyDescent="0.25">
      <c r="B20" t="s">
        <v>13</v>
      </c>
      <c r="C20">
        <f>(C14+C8)/2</f>
        <v>51000</v>
      </c>
      <c r="D20">
        <v>70000</v>
      </c>
      <c r="E20">
        <v>57750</v>
      </c>
      <c r="F20">
        <f t="shared" si="1"/>
        <v>-6750</v>
      </c>
      <c r="H20">
        <f t="shared" si="0"/>
        <v>45562500</v>
      </c>
    </row>
    <row r="21" spans="2:8" x14ac:dyDescent="0.25">
      <c r="B21" t="s">
        <v>14</v>
      </c>
      <c r="C21">
        <f t="shared" ref="C21:C25" si="3">(C15+C9)/2</f>
        <v>46000</v>
      </c>
      <c r="D21">
        <v>71000</v>
      </c>
      <c r="E21">
        <v>57750</v>
      </c>
      <c r="F21">
        <f t="shared" si="1"/>
        <v>-11750</v>
      </c>
      <c r="H21">
        <f t="shared" si="0"/>
        <v>138062500</v>
      </c>
    </row>
    <row r="22" spans="2:8" x14ac:dyDescent="0.25">
      <c r="B22" t="s">
        <v>15</v>
      </c>
      <c r="C22">
        <f t="shared" si="3"/>
        <v>71000</v>
      </c>
      <c r="D22">
        <v>72000</v>
      </c>
      <c r="E22">
        <v>57750</v>
      </c>
      <c r="F22">
        <f t="shared" si="1"/>
        <v>13250</v>
      </c>
      <c r="H22">
        <f t="shared" si="0"/>
        <v>175562500</v>
      </c>
    </row>
    <row r="23" spans="2:8" x14ac:dyDescent="0.25">
      <c r="B23" t="s">
        <v>16</v>
      </c>
      <c r="C23">
        <f t="shared" si="3"/>
        <v>76000</v>
      </c>
      <c r="D23">
        <v>75000</v>
      </c>
      <c r="E23">
        <v>57750</v>
      </c>
      <c r="F23">
        <f t="shared" si="1"/>
        <v>18250</v>
      </c>
      <c r="H23">
        <f t="shared" si="0"/>
        <v>333062500</v>
      </c>
    </row>
    <row r="24" spans="2:8" x14ac:dyDescent="0.25">
      <c r="B24" t="s">
        <v>17</v>
      </c>
      <c r="C24">
        <f t="shared" si="3"/>
        <v>44000</v>
      </c>
      <c r="D24">
        <v>76000</v>
      </c>
      <c r="E24">
        <v>57750</v>
      </c>
      <c r="F24">
        <f t="shared" si="1"/>
        <v>-13750</v>
      </c>
      <c r="H24">
        <f t="shared" si="0"/>
        <v>189062500</v>
      </c>
    </row>
    <row r="25" spans="2:8" x14ac:dyDescent="0.25">
      <c r="B25" t="s">
        <v>18</v>
      </c>
      <c r="C25">
        <f t="shared" si="3"/>
        <v>36000</v>
      </c>
      <c r="D25">
        <v>77000</v>
      </c>
      <c r="E25">
        <v>57750</v>
      </c>
      <c r="F25">
        <f t="shared" si="1"/>
        <v>-21750</v>
      </c>
      <c r="H25">
        <f t="shared" si="0"/>
        <v>473062500</v>
      </c>
    </row>
    <row r="26" spans="2:8" x14ac:dyDescent="0.25">
      <c r="B26" t="s">
        <v>19</v>
      </c>
      <c r="C26">
        <v>88000</v>
      </c>
      <c r="D26">
        <v>88000</v>
      </c>
      <c r="E26">
        <v>57750</v>
      </c>
      <c r="F26">
        <f t="shared" si="1"/>
        <v>30250</v>
      </c>
      <c r="H26">
        <f t="shared" si="0"/>
        <v>915062500</v>
      </c>
    </row>
    <row r="27" spans="2:8" x14ac:dyDescent="0.25">
      <c r="B27" t="s">
        <v>20</v>
      </c>
      <c r="C27">
        <v>95000</v>
      </c>
      <c r="D27">
        <v>95000</v>
      </c>
      <c r="E27">
        <v>57750</v>
      </c>
      <c r="F27">
        <f t="shared" si="1"/>
        <v>37250</v>
      </c>
      <c r="H27">
        <f t="shared" si="0"/>
        <v>1387562500</v>
      </c>
    </row>
    <row r="28" spans="2:8" x14ac:dyDescent="0.25">
      <c r="H28">
        <f t="shared" si="0"/>
        <v>0</v>
      </c>
    </row>
    <row r="29" spans="2:8" x14ac:dyDescent="0.25">
      <c r="C29">
        <f>SUM(C8:C27)</f>
        <v>1155000</v>
      </c>
      <c r="H29">
        <f>SUM(H8:H28)</f>
        <v>6377750000</v>
      </c>
    </row>
    <row r="30" spans="2:8" x14ac:dyDescent="0.25">
      <c r="B30" t="s">
        <v>27</v>
      </c>
      <c r="C30">
        <f>C29/COUNT(C8:C27)</f>
        <v>57750</v>
      </c>
    </row>
    <row r="31" spans="2:8" x14ac:dyDescent="0.25">
      <c r="B31" t="s">
        <v>29</v>
      </c>
      <c r="C31">
        <f>AVERAGE(D17:D18)</f>
        <v>50500</v>
      </c>
    </row>
  </sheetData>
  <sortState xmlns:xlrd2="http://schemas.microsoft.com/office/spreadsheetml/2017/richdata2" ref="D8:D27">
    <sortCondition ref="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Aviral Dhingra</cp:lastModifiedBy>
  <dcterms:created xsi:type="dcterms:W3CDTF">2021-04-23T08:00:54Z</dcterms:created>
  <dcterms:modified xsi:type="dcterms:W3CDTF">2021-04-25T16:36:11Z</dcterms:modified>
</cp:coreProperties>
</file>