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shai\Documents\General\Personal\DS Course\Google drive content\Projects\Final project-ASHRAE-Great Energy Predictor III\Data Retrieval Protocol\"/>
    </mc:Choice>
  </mc:AlternateContent>
  <xr:revisionPtr revIDLastSave="0" documentId="13_ncr:1_{C54C181F-6577-4F93-96E4-B59FD193182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ff_train_agg" sheetId="4" r:id="rId1"/>
    <sheet name="to delete1" sheetId="6" r:id="rId2"/>
    <sheet name="to delete" sheetId="7" r:id="rId3"/>
    <sheet name="draft-valu types &amp; scales" sheetId="3" r:id="rId4"/>
    <sheet name="draft-correlation functions" sheetId="5" r:id="rId5"/>
    <sheet name="Sheet2" sheetId="2" state="hidden" r:id="rId6"/>
  </sheets>
  <externalReferences>
    <externalReference r:id="rId7"/>
    <externalReference r:id="rId8"/>
  </externalReferences>
  <definedNames>
    <definedName name="_xlnm._FilterDatabase" localSheetId="0" hidden="1">ff_train_agg!$A$5:$N$75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2" i="7" l="1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7" i="7"/>
  <c r="D15" i="7"/>
  <c r="D14" i="7"/>
  <c r="D13" i="7"/>
  <c r="D12" i="7"/>
  <c r="D11" i="7"/>
  <c r="D10" i="7"/>
  <c r="D8" i="7"/>
  <c r="D6" i="7"/>
  <c r="D5" i="7"/>
  <c r="D4" i="7"/>
  <c r="B4" i="7" a="1"/>
  <c r="B4" i="7" s="1"/>
  <c r="K3" i="7" a="1"/>
  <c r="K3" i="7" s="1"/>
  <c r="J3" i="7" a="1"/>
  <c r="J3" i="7" s="1"/>
  <c r="D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<sst xmlns="http://schemas.openxmlformats.org/spreadsheetml/2006/main" count="1639" uniqueCount="297">
  <si>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</si>
  <si>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</si>
  <si>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</si>
  <si>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</si>
  <si>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</si>
  <si>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</si>
  <si>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</si>
  <si>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</si>
  <si>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</si>
  <si>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</si>
  <si>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</si>
  <si>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</si>
  <si>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</si>
  <si>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Value Type</t>
  </si>
  <si>
    <t>Outlier</t>
  </si>
  <si>
    <t>Categorical</t>
  </si>
  <si>
    <t>Nominal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</si>
  <si>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</si>
  <si>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</si>
  <si>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</si>
  <si>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</si>
  <si>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</si>
  <si>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</si>
  <si>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</si>
  <si>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</si>
  <si>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</si>
  <si>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</si>
  <si>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</si>
  <si>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</si>
  <si>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</si>
  <si>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</si>
  <si>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</si>
  <si>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</si>
  <si>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</si>
  <si>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>Time-series</t>
  </si>
  <si>
    <t>Decimal</t>
  </si>
  <si>
    <t>Float</t>
  </si>
  <si>
    <t>Boolean</t>
  </si>
  <si>
    <t>DateTime</t>
  </si>
  <si>
    <t xml:space="preserve"># </t>
  </si>
  <si>
    <t>building_id</t>
  </si>
  <si>
    <t>site_id</t>
  </si>
  <si>
    <t>kWh</t>
  </si>
  <si>
    <t>millibars</t>
  </si>
  <si>
    <t>degrees celsius</t>
  </si>
  <si>
    <t>milimiters</t>
  </si>
  <si>
    <t>meters per second</t>
  </si>
  <si>
    <t>N. A</t>
  </si>
  <si>
    <t>square feet</t>
  </si>
  <si>
    <t xml:space="preserve">meters </t>
  </si>
  <si>
    <t>train</t>
  </si>
  <si>
    <t>building_metadata</t>
  </si>
  <si>
    <t>site_ids_train</t>
  </si>
  <si>
    <t xml:space="preserve">manually </t>
  </si>
  <si>
    <t>outcome</t>
  </si>
  <si>
    <t>nominal</t>
  </si>
  <si>
    <t>ordinal</t>
  </si>
  <si>
    <t>interval</t>
  </si>
  <si>
    <t>ratio</t>
  </si>
  <si>
    <t>7</t>
  </si>
  <si>
    <t>0</t>
  </si>
  <si>
    <t>4314</t>
  </si>
  <si>
    <t>-28.9</t>
  </si>
  <si>
    <t>-35</t>
  </si>
  <si>
    <t>-1</t>
  </si>
  <si>
    <t>981.6</t>
  </si>
  <si>
    <t>3.8</t>
  </si>
  <si>
    <t>one-hot encoding</t>
  </si>
  <si>
    <t>The extent to which clouds cover the sky in a given area</t>
  </si>
  <si>
    <t>Following the filtering of the meter feature, only 10 sites 
remained, spread in 2 countries</t>
  </si>
  <si>
    <t>binary</t>
  </si>
  <si>
    <t>Area of a floor in the building</t>
  </si>
  <si>
    <t>created by self exploration based on lat and long</t>
  </si>
  <si>
    <t>date</t>
  </si>
  <si>
    <t>meter_reading_sum</t>
  </si>
  <si>
    <t>precip_depth_1_hr_sum</t>
  </si>
  <si>
    <t>precip_depth_1_hr_min</t>
  </si>
  <si>
    <t>precip_depth_1_hr_max</t>
  </si>
  <si>
    <t>precip_depth_1_hr_sd</t>
  </si>
  <si>
    <t>air_temperature_mean</t>
  </si>
  <si>
    <t>air_temperature_min</t>
  </si>
  <si>
    <t>air_temperature_max</t>
  </si>
  <si>
    <t>air_temperature_sd</t>
  </si>
  <si>
    <t>dew_temperature_mean</t>
  </si>
  <si>
    <t>dew_temperature_min</t>
  </si>
  <si>
    <t>dew_temperature_max</t>
  </si>
  <si>
    <t>dew_temperature_sd</t>
  </si>
  <si>
    <t>sea_level_pressure_mean</t>
  </si>
  <si>
    <t>sea_level_pressure_min</t>
  </si>
  <si>
    <t>sea_level_pressure_max</t>
  </si>
  <si>
    <t>sea_level_pressure_sd</t>
  </si>
  <si>
    <t>wind_speed_mean</t>
  </si>
  <si>
    <t>wind_speed_min</t>
  </si>
  <si>
    <t>wind_speed_max</t>
  </si>
  <si>
    <t>wind_speed_sd</t>
  </si>
  <si>
    <t>rel_humid_mean</t>
  </si>
  <si>
    <t>rel_humid_min</t>
  </si>
  <si>
    <t>rel_humid_max</t>
  </si>
  <si>
    <t>rel_humid_sd</t>
  </si>
  <si>
    <t>cloud_coverage_mode</t>
  </si>
  <si>
    <t>cloud_coverage_min</t>
  </si>
  <si>
    <t>cloud_coverage_max</t>
  </si>
  <si>
    <t>cloud_coverage_sd</t>
  </si>
  <si>
    <t>square_feet_mode</t>
  </si>
  <si>
    <t>sw_primary_use_Education_mode</t>
  </si>
  <si>
    <t>sw_primary_use_Entertainment_publicAssembly_mode</t>
  </si>
  <si>
    <t>sw_primary_use_FoodSalesAndService_mode</t>
  </si>
  <si>
    <t>sw_primary_use_Healthcare_mode</t>
  </si>
  <si>
    <t>sw_primary_use_Lodging_residential_mode</t>
  </si>
  <si>
    <t>sw_primary_use_Manufacturing_industrial_mode</t>
  </si>
  <si>
    <t>sw_primary_use_Office_mode</t>
  </si>
  <si>
    <t>sw_primary_use_Other_mode</t>
  </si>
  <si>
    <t>sw_primary_use_Parking_mode</t>
  </si>
  <si>
    <t>sw_primary_use_PublicServices_mode</t>
  </si>
  <si>
    <t>sw_primary_use_ReligiousWorship_mode</t>
  </si>
  <si>
    <t>sw_primary_use_Retail_mode</t>
  </si>
  <si>
    <t>sw_primary_use_TechnologyScience_mode</t>
  </si>
  <si>
    <t>sw_primary_use_Utility_mode</t>
  </si>
  <si>
    <t>wind_direction_x_mode</t>
  </si>
  <si>
    <t>wind_direction_y_mode</t>
  </si>
  <si>
    <t>month_x_mode</t>
  </si>
  <si>
    <t>month_y_mode</t>
  </si>
  <si>
    <t>day_of_year_x_mode</t>
  </si>
  <si>
    <t>day_of_year_y_mode</t>
  </si>
  <si>
    <t>day_of_week_x_mode</t>
  </si>
  <si>
    <t>day_of_week_y_mode</t>
  </si>
  <si>
    <t>is_working_hours_mode</t>
  </si>
  <si>
    <t>is_weekend_mode</t>
  </si>
  <si>
    <t>season_x_mode</t>
  </si>
  <si>
    <t>season_y_mode</t>
  </si>
  <si>
    <t>is_holiday_mode</t>
  </si>
  <si>
    <t>elevation_mode</t>
  </si>
  <si>
    <t>time_range_x_mode</t>
  </si>
  <si>
    <t>time_range_y_mode</t>
  </si>
  <si>
    <t>1</t>
  </si>
  <si>
    <t>9</t>
  </si>
  <si>
    <t>1000</t>
  </si>
  <si>
    <t>998</t>
  </si>
  <si>
    <t>2016-01-01</t>
  </si>
  <si>
    <t>2016-12-31</t>
  </si>
  <si>
    <t>1714</t>
  </si>
  <si>
    <t>216</t>
  </si>
  <si>
    <t>343</t>
  </si>
  <si>
    <t>-27.8</t>
  </si>
  <si>
    <t>47.2</t>
  </si>
  <si>
    <t>-33.7875</t>
  </si>
  <si>
    <t>25.5</t>
  </si>
  <si>
    <t>25</t>
  </si>
  <si>
    <t>-32.6</t>
  </si>
  <si>
    <t>26.1</t>
  </si>
  <si>
    <t>981.65</t>
  </si>
  <si>
    <t>1042.7</t>
  </si>
  <si>
    <t>1041</t>
  </si>
  <si>
    <t>981.7</t>
  </si>
  <si>
    <t>1043.8</t>
  </si>
  <si>
    <t>14.4</t>
  </si>
  <si>
    <t>16.5</t>
  </si>
  <si>
    <t>100</t>
  </si>
  <si>
    <t>8</t>
  </si>
  <si>
    <t>861524</t>
  </si>
  <si>
    <t>-0.5</t>
  </si>
  <si>
    <t>-0.013</t>
  </si>
  <si>
    <t>-0.009</t>
  </si>
  <si>
    <t>-0.223</t>
  </si>
  <si>
    <t>-0.434</t>
  </si>
  <si>
    <t>0.975</t>
  </si>
  <si>
    <t>620</t>
  </si>
  <si>
    <t>-0.866</t>
  </si>
  <si>
    <t>0.866</t>
  </si>
  <si>
    <t>194.030925370158</t>
  </si>
  <si>
    <t>12.5865007051205</t>
  </si>
  <si>
    <t>9.99710672430493</t>
  </si>
  <si>
    <t>11.2076424818068</t>
  </si>
  <si>
    <t>9.05096679918781</t>
  </si>
  <si>
    <t>40.7293505963451</t>
  </si>
  <si>
    <t>5.65685424949238</t>
  </si>
  <si>
    <t>?</t>
  </si>
  <si>
    <t>use notes for the data protocol</t>
  </si>
  <si>
    <t>manually generated by a formula</t>
  </si>
  <si>
    <t>binary. Generated by self exploration</t>
  </si>
  <si>
    <t>Cyclical variables</t>
  </si>
  <si>
    <t xml:space="preserve">Cyclical variable. Generated by self exploration </t>
  </si>
  <si>
    <t>á</t>
  </si>
  <si>
    <t>corr.test</t>
  </si>
  <si>
    <t>Cramer's V</t>
  </si>
  <si>
    <t>ordinal/ binary/ continuous</t>
  </si>
  <si>
    <t>Binary variables are a special case of ordinal because they represent 2 states only: existence/ nonexistence. The distance between the categories is equal</t>
  </si>
  <si>
    <t>nominal (incl. binary)</t>
  </si>
  <si>
    <t>sqrt</t>
  </si>
  <si>
    <t>precip_depth_sum</t>
  </si>
  <si>
    <t>precip_depth_min</t>
  </si>
  <si>
    <t>precip_depth_max</t>
  </si>
  <si>
    <t>precip_depth_sd</t>
  </si>
  <si>
    <t>square_feet</t>
  </si>
  <si>
    <t>year_built</t>
  </si>
  <si>
    <t>month_x</t>
  </si>
  <si>
    <t>month_y</t>
  </si>
  <si>
    <t>day_of_year_x</t>
  </si>
  <si>
    <t>day_of_year_y</t>
  </si>
  <si>
    <t>day_of_week_x</t>
  </si>
  <si>
    <t>day_of_week_y</t>
  </si>
  <si>
    <t>season_x</t>
  </si>
  <si>
    <t>season_y</t>
  </si>
  <si>
    <t>dew_temperature_sd_sqrt</t>
  </si>
  <si>
    <t>sea_level_pressure_sd_sqrt</t>
  </si>
  <si>
    <t>rel_humid_sd_sqrt</t>
  </si>
  <si>
    <t>not sure about cyclical. 
Saw recommendations 
to Numeric</t>
  </si>
  <si>
    <t>rel_humid is bounded by 
humans so is it interval? 
Or ratio?</t>
  </si>
  <si>
    <t>movie_id</t>
  </si>
  <si>
    <t>movies</t>
  </si>
  <si>
    <t>USD</t>
  </si>
  <si>
    <t>tranformation by log+1</t>
  </si>
  <si>
    <t>minutes</t>
  </si>
  <si>
    <t>movie_keywords</t>
  </si>
  <si>
    <t>tranformation by sqrt</t>
  </si>
  <si>
    <t>movie_collection</t>
  </si>
  <si>
    <t>#movie_producer_date_revenue</t>
  </si>
  <si>
    <t>movie_countries</t>
  </si>
  <si>
    <t>movie_languages</t>
  </si>
  <si>
    <t>#movie_actor_date_revenue</t>
  </si>
  <si>
    <t>movies_cast</t>
  </si>
  <si>
    <t>#movie_director_date</t>
  </si>
  <si>
    <t>movies_genres_v</t>
  </si>
  <si>
    <t>movies_departments_v</t>
  </si>
  <si>
    <t>movies_departments_female_v</t>
  </si>
  <si>
    <t>#movies_porducers_famous_aggr</t>
  </si>
  <si>
    <t>numeric</t>
  </si>
  <si>
    <t>#movie_director_famous_aggr</t>
  </si>
  <si>
    <t>#movie_actors_famous_aggr</t>
  </si>
  <si>
    <t>ratio_table</t>
  </si>
  <si>
    <t>ratio_table_full_v</t>
  </si>
  <si>
    <t>ð</t>
  </si>
  <si>
    <t>Categorical (qualitative)</t>
  </si>
  <si>
    <t>Numeric (quantitative)</t>
  </si>
  <si>
    <t>ñ</t>
  </si>
  <si>
    <t>Explanation</t>
  </si>
  <si>
    <t>Names
No meaning to order
No meaning to mean</t>
  </si>
  <si>
    <t>low-med-high
Order has a meaning
Mean has a meaning</t>
  </si>
  <si>
    <t xml:space="preserve">             </t>
  </si>
  <si>
    <t xml:space="preserve">    </t>
  </si>
  <si>
    <t>Nominal categorical due to categorization and factorizing performed as part of outlier handling</t>
  </si>
  <si>
    <t>floor_count</t>
  </si>
  <si>
    <t>Dropped due to missing values handling</t>
  </si>
  <si>
    <t>Nominal categorical due to categorization and factorizing performed as part of missing values handling</t>
  </si>
  <si>
    <t>Dropped due to missing values handling. Replaced by "dew_temperature_sd_sqrt" prior to categorization</t>
  </si>
  <si>
    <t>Turned out to be 'MNAR' and normally should be categorized. I decided it was not worth categorizing it by quartiles and finally dropped it due to high correlation it had with 'cloud_coverage_mode'.</t>
  </si>
  <si>
    <t>Dropped due to missing values handling. Replaced by "sea_level_pressure_sd_sqrt" prior to categorization</t>
  </si>
  <si>
    <t>The table is updated to the final stage prior to modeling</t>
  </si>
  <si>
    <t>Dropped due to missing values handling. Replaced by "rel_humid_sd_sqrt" prior to categorization</t>
  </si>
  <si>
    <t>Ordinal categorical due to categorization performed as part of outlier handling</t>
  </si>
  <si>
    <t>Had to be categorized, but decided not to do it</t>
  </si>
  <si>
    <t>Transformed by LOG as part of outlier handling</t>
  </si>
  <si>
    <t>Ordinal categorical due to categorization performed as part of missing values handling</t>
  </si>
  <si>
    <t>outcome variable</t>
  </si>
  <si>
    <t>dropped variables</t>
  </si>
  <si>
    <t>Color 
Legend</t>
  </si>
  <si>
    <t>Log</t>
  </si>
  <si>
    <t>Nominal (Time Series)</t>
  </si>
  <si>
    <t>Interval (Time Series)</t>
  </si>
  <si>
    <t>artificial limits;
temperature/ calendar;
Cheks a difference between values;
No true zero point that indicates a complete absence of the measure</t>
  </si>
  <si>
    <t>Continuous;
Infinite number of values;
Zero is absolute  and not exist in reality like in hight/ weight;
No negative values</t>
  </si>
  <si>
    <t>Ratio (Time Series)</t>
  </si>
  <si>
    <t>Ordinal (Time Series)</t>
  </si>
  <si>
    <t>Cyclic (Time Series)</t>
  </si>
  <si>
    <t>Cyclic</t>
  </si>
  <si>
    <t>primary_use</t>
  </si>
  <si>
    <t>is_working_hours</t>
  </si>
  <si>
    <t>is_weekend</t>
  </si>
  <si>
    <t>is_holiday</t>
  </si>
  <si>
    <t>is_upward_date</t>
  </si>
  <si>
    <t>is_precip_dew_temperature_mean</t>
  </si>
  <si>
    <t>is_precip_air_temperature_mean</t>
  </si>
  <si>
    <t>is_zero_precip_depth_sum</t>
  </si>
  <si>
    <t>is_zero_precip_depth_min</t>
  </si>
  <si>
    <t>is_zero_precip_depth_max</t>
  </si>
  <si>
    <t>is_zero_precip_depth_sd</t>
  </si>
  <si>
    <t>is_even_cloud_coverage</t>
  </si>
  <si>
    <t>is_missing_year_built</t>
  </si>
  <si>
    <t>is_missing_sea_level_pressure_mean</t>
  </si>
  <si>
    <t>is_missing_sea_level_pressure_min</t>
  </si>
  <si>
    <t>is_missing_sea_level_pressure_max</t>
  </si>
  <si>
    <t>is_missing_dew_temperature_sd_sqrt</t>
  </si>
  <si>
    <t>is_missing_sea_level_pressure_sd_sqrt</t>
  </si>
  <si>
    <t>is_missing_rel_humid_sd_sqrt</t>
  </si>
  <si>
    <t>Dropped and replaced by 14 variables by one-hot encoding</t>
  </si>
  <si>
    <t>Created in SQL when when joined the 3 tables</t>
  </si>
  <si>
    <t>Created in "Data Cleansing" R notebook</t>
  </si>
  <si>
    <t>Created in SQL when when joined the 3 tables. Dropped due to correlations-based feature selection</t>
  </si>
  <si>
    <t>Dropped due to correlations-based feature selection</t>
  </si>
  <si>
    <t>Ordinal categorical due to categorization performed as part of outlier handling. Dropped due to correlations-based feature selection</t>
  </si>
  <si>
    <t>Ordinal categorical due to categorization performed as part of missing values handling. Dropped due to correlations-based feature selection</t>
  </si>
  <si>
    <t>Had to be categorized, but decided not to do it. Dropped due to correlations-based feature selection</t>
  </si>
  <si>
    <t>Created in "Data Cleansing" R notebook. Dropped due to correlations-based feature selection</t>
  </si>
  <si>
    <t xml:space="preserve">Created in "Data Cleansing" R notebook. </t>
  </si>
  <si>
    <t>Nominal categorical due to categorization and factorizing performed as part of outlier handling. Dropped due to correlations-based feature selection</t>
  </si>
  <si>
    <t>Conversion 
factor</t>
  </si>
  <si>
    <t>Outlier 
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</si>
</sst>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Wingdings"/>
      <charset val="2"/>
    </font>
    <font>
      <b/>
      <sz val="13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3"/>
      <color rgb="FF000000"/>
      <name val="Calibri"/>
      <family val="2"/>
      <scheme val="minor"/>
    </font>
    <font>
      <sz val="13"/>
      <color rgb="FFFFFFFF"/>
      <name val="Calibri"/>
      <family val="2"/>
      <scheme val="minor"/>
    </font>
    <font>
      <sz val="11"/>
      <color rgb="FF000000"/>
      <name val="Arial"/>
      <family val="2"/>
      <charset val="177"/>
    </font>
    <font>
      <sz val="11"/>
      <color rgb="FF374151"/>
      <name val="Segoe UI"/>
      <family val="2"/>
      <charset val="177"/>
    </font>
    <font>
      <sz val="8"/>
      <color rgb="FF000000"/>
      <name val="Arial"/>
      <family val="2"/>
      <charset val="177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4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6" borderId="0" xfId="0" applyFont="1" applyFill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4" borderId="0" xfId="0" applyFont="1" applyFill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left" vertical="center"/>
    </xf>
    <xf numFmtId="0" fontId="5" fillId="8" borderId="2" xfId="0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18" fillId="0" borderId="0" xfId="0" applyFont="1" applyAlignment="1">
      <alignment horizontal="center" vertical="center" wrapText="1"/>
    </xf>
    <xf numFmtId="0" fontId="18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18" fillId="9" borderId="2" xfId="0" applyFont="1" applyFill="1" applyBorder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5" fillId="7" borderId="2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7" fillId="3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8" fillId="9" borderId="2" xfId="0" applyFont="1" applyFill="1" applyBorder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 wrapText="1"/>
    </xf>
    <xf numFmtId="0" fontId="20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vishai/Documents/General/Personal/DS%20Course/Google%20drive%20content/Stats/Task-EDA/movie_ff_col_nam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vishai/Documents/General/Personal/DS%20Course/Google%20drive%20content/Stats/Task-EDA/movie_f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C1" t="str">
            <v>budget</v>
          </cell>
          <cell r="D1" t="str">
            <v>original_language</v>
          </cell>
          <cell r="E1" t="str">
            <v>popularity</v>
          </cell>
          <cell r="F1" t="str">
            <v>release_date</v>
          </cell>
          <cell r="G1" t="str">
            <v>runtime</v>
          </cell>
          <cell r="H1" t="str">
            <v>runtime_cat</v>
          </cell>
          <cell r="I1" t="str">
            <v>revenue</v>
          </cell>
          <cell r="J1" t="str">
            <v>sw_lang_en</v>
          </cell>
          <cell r="K1" t="str">
            <v>sw_web_presence</v>
          </cell>
          <cell r="L1" t="str">
            <v>sw_has_poster</v>
          </cell>
          <cell r="M1" t="str">
            <v>sw_tagline</v>
          </cell>
          <cell r="N1" t="str">
            <v>keyword_cnt</v>
          </cell>
          <cell r="O1" t="str">
            <v>release_month</v>
          </cell>
          <cell r="P1" t="str">
            <v>high_release_month</v>
          </cell>
          <cell r="Q1" t="str">
            <v>release_day</v>
          </cell>
          <cell r="R1" t="str">
            <v>sw_collection</v>
          </cell>
          <cell r="S1" t="str">
            <v>producers_cnt</v>
          </cell>
          <cell r="T1" t="str">
            <v>countries_cnt</v>
          </cell>
          <cell r="U1" t="str">
            <v>lang_US</v>
          </cell>
          <cell r="V1" t="str">
            <v>lang_FR</v>
          </cell>
          <cell r="W1" t="str">
            <v>lang_RU</v>
          </cell>
          <cell r="X1" t="str">
            <v>lang_ES</v>
          </cell>
          <cell r="Y1" t="str">
            <v>lang_JA</v>
          </cell>
          <cell r="Z1" t="str">
            <v>actor0_movies_cnt</v>
          </cell>
          <cell r="AA1" t="str">
            <v>actor0_movies_3y_cnt</v>
          </cell>
          <cell r="AB1" t="str">
            <v>actor1_movies_cnt</v>
          </cell>
          <cell r="AC1" t="str">
            <v>actor1_movies_3y_cnt</v>
          </cell>
          <cell r="AD1" t="str">
            <v>actor2_movies_cnt</v>
          </cell>
          <cell r="AE1" t="str">
            <v>actor2_movies_3y_cnt</v>
          </cell>
          <cell r="AF1" t="str">
            <v>sw_female_actor0</v>
          </cell>
          <cell r="AG1" t="str">
            <v>sw_female_actor1</v>
          </cell>
          <cell r="AH1" t="str">
            <v>sw_female_actor2</v>
          </cell>
          <cell r="AI1" t="str">
            <v>sw_male_actor0</v>
          </cell>
          <cell r="AJ1" t="str">
            <v>sw_male_actor1</v>
          </cell>
          <cell r="AK1" t="str">
            <v>sw_male_actor2</v>
          </cell>
          <cell r="AL1" t="str">
            <v>actor0_prev_revenue</v>
          </cell>
          <cell r="AM1" t="str">
            <v>actor1_prev_revenue</v>
          </cell>
          <cell r="AN1" t="str">
            <v>actor2_prev_revenue</v>
          </cell>
          <cell r="AO1" t="str">
            <v>director_movies_cnt</v>
          </cell>
          <cell r="AP1" t="str">
            <v>director_movies_3y_cnt</v>
          </cell>
          <cell r="AQ1" t="str">
            <v>genre_adventure</v>
          </cell>
          <cell r="AR1" t="str">
            <v>genre_fantasy</v>
          </cell>
          <cell r="AS1" t="str">
            <v>genre_animation</v>
          </cell>
          <cell r="AT1" t="str">
            <v>genre_drama</v>
          </cell>
          <cell r="AU1" t="str">
            <v>genre_horror</v>
          </cell>
          <cell r="AV1" t="str">
            <v>genre_action</v>
          </cell>
          <cell r="AW1" t="str">
            <v>genre_comedy</v>
          </cell>
          <cell r="AX1" t="str">
            <v>genre_history</v>
          </cell>
          <cell r="AY1" t="str">
            <v>genre_western</v>
          </cell>
          <cell r="AZ1" t="str">
            <v>genre_thriller</v>
          </cell>
          <cell r="BA1" t="str">
            <v>genre_crime</v>
          </cell>
          <cell r="BB1" t="str">
            <v>genre_documentary</v>
          </cell>
          <cell r="BC1" t="str">
            <v>genre_science_fiction</v>
          </cell>
          <cell r="BD1" t="str">
            <v>genre_mystery</v>
          </cell>
          <cell r="BE1" t="str">
            <v>genre_music</v>
          </cell>
          <cell r="BF1" t="str">
            <v>genre_romance</v>
          </cell>
          <cell r="BG1" t="str">
            <v>genre_family</v>
          </cell>
          <cell r="BH1" t="str">
            <v>genre_war</v>
          </cell>
          <cell r="BI1" t="str">
            <v>genre_foreign</v>
          </cell>
          <cell r="BJ1" t="str">
            <v>depart_Art</v>
          </cell>
          <cell r="BK1" t="str">
            <v>depart_Camera</v>
          </cell>
          <cell r="BL1" t="str">
            <v>depart_Crew</v>
          </cell>
          <cell r="BM1" t="str">
            <v>depart_Custom_Mkup</v>
          </cell>
          <cell r="BN1" t="str">
            <v>depart_Directing</v>
          </cell>
          <cell r="BO1" t="str">
            <v>depart_Editing</v>
          </cell>
          <cell r="BP1" t="str">
            <v>depart_Lighting</v>
          </cell>
          <cell r="BQ1" t="str">
            <v>depart_Production</v>
          </cell>
          <cell r="BR1" t="str">
            <v>depart_Sound</v>
          </cell>
          <cell r="BS1" t="str">
            <v>depart_Visual_Effects</v>
          </cell>
          <cell r="BT1" t="str">
            <v>depart_Writing</v>
          </cell>
          <cell r="BU1" t="str">
            <v>depart_Art_female</v>
          </cell>
          <cell r="BV1" t="str">
            <v>depart_Camera_female</v>
          </cell>
          <cell r="BW1" t="str">
            <v>depart_Crew_female</v>
          </cell>
          <cell r="BX1" t="str">
            <v>depart_Custom_Mkup_female</v>
          </cell>
          <cell r="BY1" t="str">
            <v>depart_Directing_female</v>
          </cell>
          <cell r="BZ1" t="str">
            <v>depart_Editing_female</v>
          </cell>
          <cell r="CA1" t="str">
            <v>depart_Lighting_female</v>
          </cell>
          <cell r="CB1" t="str">
            <v>depart_Production_female</v>
          </cell>
          <cell r="CC1" t="str">
            <v>depart_Sound_female</v>
          </cell>
          <cell r="CD1" t="str">
            <v>depart_Visual_Effects_female</v>
          </cell>
          <cell r="CE1" t="str">
            <v>depart_Writing_female</v>
          </cell>
          <cell r="CF1" t="str">
            <v>producers_5y_cnt</v>
          </cell>
          <cell r="CG1" t="str">
            <v>producers_5y_revenue</v>
          </cell>
          <cell r="CH1" t="str">
            <v>director_5y_cnt</v>
          </cell>
          <cell r="CI1" t="str">
            <v>directors_5y_revenue</v>
          </cell>
          <cell r="CJ1" t="str">
            <v>actor_5y_cnt</v>
          </cell>
          <cell r="CK1" t="str">
            <v>actors_5y_revenue</v>
          </cell>
          <cell r="CL1" t="str">
            <v>crew_size</v>
          </cell>
          <cell r="CM1" t="str">
            <v>depart_Directing_ratio</v>
          </cell>
          <cell r="CN1" t="str">
            <v>depart_Art_ratio</v>
          </cell>
          <cell r="CO1" t="str">
            <v>depart_Writing_ratio</v>
          </cell>
          <cell r="CP1" t="str">
            <v>depart_Sound_ratio</v>
          </cell>
          <cell r="CQ1" t="str">
            <v>depart_Crew_ratio</v>
          </cell>
          <cell r="CR1" t="str">
            <v>depart_Custom_Mkup_ratio</v>
          </cell>
          <cell r="CS1" t="str">
            <v>depart_Visual_Effects_ratio</v>
          </cell>
          <cell r="CT1" t="str">
            <v>depart_Production_ratio</v>
          </cell>
          <cell r="CU1" t="str">
            <v>depart_Camera_ratio</v>
          </cell>
          <cell r="CV1" t="str">
            <v>depart_Lighting_ratio</v>
          </cell>
          <cell r="CW1" t="str">
            <v>depart_Editing_ratio</v>
          </cell>
        </row>
        <row r="3002">
          <cell r="B3002">
            <v>1</v>
          </cell>
          <cell r="C3002">
            <v>0</v>
          </cell>
          <cell r="D3002">
            <v>0</v>
          </cell>
          <cell r="E3002">
            <v>9.9999999999999995E-7</v>
          </cell>
          <cell r="F3002">
            <v>7692</v>
          </cell>
          <cell r="G3002">
            <v>0</v>
          </cell>
          <cell r="H3002">
            <v>0</v>
          </cell>
          <cell r="I3002">
            <v>1</v>
          </cell>
          <cell r="J3002">
            <v>0</v>
          </cell>
          <cell r="K3002">
            <v>0</v>
          </cell>
          <cell r="L3002">
            <v>0</v>
          </cell>
          <cell r="M3002">
            <v>0</v>
          </cell>
          <cell r="N3002">
            <v>0</v>
          </cell>
          <cell r="O3002">
            <v>1</v>
          </cell>
          <cell r="P3002">
            <v>0</v>
          </cell>
          <cell r="Q3002">
            <v>1</v>
          </cell>
          <cell r="R3002">
            <v>0</v>
          </cell>
          <cell r="S3002">
            <v>1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B3002">
            <v>0</v>
          </cell>
          <cell r="AC3002">
            <v>0</v>
          </cell>
          <cell r="AD3002">
            <v>0</v>
          </cell>
          <cell r="AE3002">
            <v>0</v>
          </cell>
          <cell r="AF3002">
            <v>0</v>
          </cell>
          <cell r="AG3002">
            <v>0</v>
          </cell>
          <cell r="AH3002">
            <v>0</v>
          </cell>
          <cell r="AI3002">
            <v>0</v>
          </cell>
          <cell r="AJ3002">
            <v>0</v>
          </cell>
          <cell r="AK3002">
            <v>0</v>
          </cell>
          <cell r="AL3002">
            <v>2</v>
          </cell>
          <cell r="AM3002">
            <v>1</v>
          </cell>
          <cell r="AN3002">
            <v>1</v>
          </cell>
          <cell r="AO3002">
            <v>0</v>
          </cell>
          <cell r="AP3002">
            <v>0</v>
          </cell>
          <cell r="AQ3002">
            <v>0</v>
          </cell>
          <cell r="AR3002">
            <v>0</v>
          </cell>
          <cell r="AS3002">
            <v>0</v>
          </cell>
          <cell r="AT3002">
            <v>0</v>
          </cell>
          <cell r="AU3002">
            <v>0</v>
          </cell>
          <cell r="AV3002">
            <v>0</v>
          </cell>
          <cell r="AW3002">
            <v>0</v>
          </cell>
          <cell r="AX3002">
            <v>0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0</v>
          </cell>
          <cell r="BF3002">
            <v>0</v>
          </cell>
          <cell r="BG3002">
            <v>0</v>
          </cell>
          <cell r="BH3002">
            <v>0</v>
          </cell>
          <cell r="BI3002">
            <v>0</v>
          </cell>
          <cell r="BJ3002">
            <v>0</v>
          </cell>
          <cell r="BK3002">
            <v>0</v>
          </cell>
          <cell r="BL3002">
            <v>0</v>
          </cell>
          <cell r="BM3002">
            <v>0</v>
          </cell>
          <cell r="BN3002">
            <v>1</v>
          </cell>
          <cell r="BO3002">
            <v>0</v>
          </cell>
          <cell r="BP3002">
            <v>0</v>
          </cell>
          <cell r="BQ3002">
            <v>0</v>
          </cell>
          <cell r="BR3002">
            <v>0</v>
          </cell>
          <cell r="BS3002">
            <v>0</v>
          </cell>
          <cell r="BT3002">
            <v>0</v>
          </cell>
          <cell r="BU3002">
            <v>0</v>
          </cell>
          <cell r="BV3002">
            <v>0</v>
          </cell>
          <cell r="BW3002">
            <v>0</v>
          </cell>
          <cell r="BX3002">
            <v>0</v>
          </cell>
          <cell r="BY3002">
            <v>0</v>
          </cell>
          <cell r="BZ3002">
            <v>0</v>
          </cell>
          <cell r="CA3002">
            <v>0</v>
          </cell>
          <cell r="CB3002">
            <v>0</v>
          </cell>
          <cell r="CC3002">
            <v>0</v>
          </cell>
          <cell r="CD3002">
            <v>0</v>
          </cell>
          <cell r="CE3002">
            <v>0</v>
          </cell>
          <cell r="CF3002">
            <v>0</v>
          </cell>
          <cell r="CG3002">
            <v>0</v>
          </cell>
          <cell r="CH3002">
            <v>0</v>
          </cell>
          <cell r="CI3002">
            <v>0</v>
          </cell>
          <cell r="CJ3002">
            <v>0</v>
          </cell>
          <cell r="CK3002">
            <v>0</v>
          </cell>
          <cell r="CL3002">
            <v>1</v>
          </cell>
          <cell r="CM3002">
            <v>0.01</v>
          </cell>
          <cell r="CN3002">
            <v>0</v>
          </cell>
          <cell r="CO3002">
            <v>0</v>
          </cell>
          <cell r="CP3002">
            <v>0</v>
          </cell>
          <cell r="CQ3002">
            <v>0</v>
          </cell>
          <cell r="CR3002">
            <v>0</v>
          </cell>
          <cell r="CS3002">
            <v>0</v>
          </cell>
          <cell r="CT3002">
            <v>0</v>
          </cell>
          <cell r="CU3002">
            <v>0</v>
          </cell>
          <cell r="CV3002">
            <v>0</v>
          </cell>
          <cell r="CW300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>
        <row r="20797">
          <cell r="B20797">
            <v>1</v>
          </cell>
        </row>
        <row r="20798">
          <cell r="B20798">
            <v>3000</v>
          </cell>
          <cell r="C20798">
            <v>380000000</v>
          </cell>
          <cell r="D20798">
            <v>0</v>
          </cell>
          <cell r="E20798">
            <v>294.33703700000001</v>
          </cell>
          <cell r="F20798">
            <v>42936</v>
          </cell>
          <cell r="G20798">
            <v>338</v>
          </cell>
          <cell r="H20798">
            <v>0</v>
          </cell>
          <cell r="I20798">
            <v>1519557910</v>
          </cell>
          <cell r="J20798">
            <v>1</v>
          </cell>
          <cell r="K20798">
            <v>1</v>
          </cell>
          <cell r="L20798">
            <v>1</v>
          </cell>
          <cell r="M20798">
            <v>1</v>
          </cell>
          <cell r="N20798">
            <v>149</v>
          </cell>
          <cell r="O20798">
            <v>12</v>
          </cell>
          <cell r="P20798">
            <v>1</v>
          </cell>
          <cell r="Q20798">
            <v>31</v>
          </cell>
          <cell r="R20798">
            <v>17</v>
          </cell>
          <cell r="S20798">
            <v>17</v>
          </cell>
          <cell r="T20798">
            <v>8</v>
          </cell>
          <cell r="U20798">
            <v>1</v>
          </cell>
          <cell r="V20798">
            <v>1</v>
          </cell>
          <cell r="W20798">
            <v>1</v>
          </cell>
          <cell r="X20798">
            <v>1</v>
          </cell>
          <cell r="Y20798">
            <v>1</v>
          </cell>
          <cell r="Z20798">
            <v>28</v>
          </cell>
          <cell r="AA20798">
            <v>7</v>
          </cell>
          <cell r="AB20798">
            <v>29</v>
          </cell>
          <cell r="AC20798">
            <v>6</v>
          </cell>
          <cell r="AD20798">
            <v>29</v>
          </cell>
          <cell r="AE20798">
            <v>9</v>
          </cell>
          <cell r="AF20798">
            <v>1</v>
          </cell>
          <cell r="AG20798">
            <v>1</v>
          </cell>
          <cell r="AH20798">
            <v>1</v>
          </cell>
          <cell r="AI20798">
            <v>1</v>
          </cell>
          <cell r="AJ20798">
            <v>1</v>
          </cell>
          <cell r="AK20798">
            <v>1</v>
          </cell>
          <cell r="AL20798">
            <v>1519557910</v>
          </cell>
          <cell r="AM20798">
            <v>1519557910</v>
          </cell>
          <cell r="AN20798">
            <v>1519557910</v>
          </cell>
          <cell r="AO20798">
            <v>10</v>
          </cell>
          <cell r="AP20798">
            <v>2</v>
          </cell>
          <cell r="AQ20798">
            <v>1</v>
          </cell>
          <cell r="AR20798">
            <v>1</v>
          </cell>
          <cell r="AS20798">
            <v>1</v>
          </cell>
          <cell r="AT20798">
            <v>1</v>
          </cell>
          <cell r="AU20798">
            <v>1</v>
          </cell>
          <cell r="AV20798">
            <v>1</v>
          </cell>
          <cell r="AW20798">
            <v>1</v>
          </cell>
          <cell r="AX20798">
            <v>1</v>
          </cell>
          <cell r="AY20798">
            <v>1</v>
          </cell>
          <cell r="AZ20798">
            <v>1</v>
          </cell>
          <cell r="BA20798">
            <v>1</v>
          </cell>
          <cell r="BB20798">
            <v>1</v>
          </cell>
          <cell r="BC20798">
            <v>1</v>
          </cell>
          <cell r="BD20798">
            <v>1</v>
          </cell>
          <cell r="BE20798">
            <v>1</v>
          </cell>
          <cell r="BF20798">
            <v>1</v>
          </cell>
          <cell r="BG20798">
            <v>1</v>
          </cell>
          <cell r="BH20798">
            <v>1</v>
          </cell>
          <cell r="BI20798">
            <v>1</v>
          </cell>
          <cell r="BJ20798">
            <v>28</v>
          </cell>
          <cell r="BK20798">
            <v>23</v>
          </cell>
          <cell r="BL20798">
            <v>119</v>
          </cell>
          <cell r="BM20798">
            <v>33</v>
          </cell>
          <cell r="BN20798">
            <v>30</v>
          </cell>
          <cell r="BO20798">
            <v>14</v>
          </cell>
          <cell r="BP20798">
            <v>12</v>
          </cell>
          <cell r="BQ20798">
            <v>34</v>
          </cell>
          <cell r="BR20798">
            <v>31</v>
          </cell>
          <cell r="BS20798">
            <v>52</v>
          </cell>
          <cell r="BT20798">
            <v>20</v>
          </cell>
          <cell r="BU20798">
            <v>6</v>
          </cell>
          <cell r="BV20798">
            <v>3</v>
          </cell>
          <cell r="BW20798">
            <v>10</v>
          </cell>
          <cell r="BX20798">
            <v>6</v>
          </cell>
          <cell r="BY20798">
            <v>3</v>
          </cell>
          <cell r="BZ20798">
            <v>5</v>
          </cell>
          <cell r="CA20798">
            <v>1</v>
          </cell>
          <cell r="CB20798">
            <v>12</v>
          </cell>
          <cell r="CC20798">
            <v>3</v>
          </cell>
          <cell r="CD20798">
            <v>1</v>
          </cell>
          <cell r="CE20798">
            <v>3</v>
          </cell>
          <cell r="CF20798">
            <v>61</v>
          </cell>
          <cell r="CG20798">
            <v>13779448243</v>
          </cell>
          <cell r="CH20798">
            <v>4</v>
          </cell>
          <cell r="CI20798">
            <v>1960044224</v>
          </cell>
          <cell r="CJ20798">
            <v>9</v>
          </cell>
          <cell r="CK20798">
            <v>3905158122</v>
          </cell>
          <cell r="CL20798">
            <v>194</v>
          </cell>
          <cell r="CM20798">
            <v>1</v>
          </cell>
          <cell r="CN20798">
            <v>0.4</v>
          </cell>
          <cell r="CO20798">
            <v>0.83</v>
          </cell>
          <cell r="CP20798">
            <v>0.56000000000000005</v>
          </cell>
          <cell r="CQ20798">
            <v>0.75</v>
          </cell>
          <cell r="CR20798">
            <v>0.6</v>
          </cell>
          <cell r="CS20798">
            <v>0.8</v>
          </cell>
          <cell r="CT20798">
            <v>0.83</v>
          </cell>
          <cell r="CU20798">
            <v>0.5</v>
          </cell>
          <cell r="CV20798">
            <v>0.12</v>
          </cell>
          <cell r="CW20798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19CA-624E-4A00-968A-CB247614E241}">
  <dimension ref="A1:AE103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3" sqref="A3"/>
      <selection pane="bottomRight" activeCell="E20" sqref="E20"/>
    </sheetView>
  </sheetViews>
  <sheetFormatPr defaultColWidth="46" defaultRowHeight="15" x14ac:dyDescent="0.2"/>
  <cols>
    <col min="1" max="1" width="3.42578125" style="15" bestFit="1" customWidth="1"/>
    <col min="2" max="2" width="41.5703125" style="15" bestFit="1" customWidth="1"/>
    <col min="3" max="3" width="18" style="15" bestFit="1" customWidth="1"/>
    <col min="4" max="4" width="12.140625" style="15" bestFit="1" customWidth="1"/>
    <col min="5" max="5" width="21" style="15" bestFit="1" customWidth="1"/>
    <col min="6" max="6" width="11.140625" style="15" bestFit="1" customWidth="1"/>
    <col min="7" max="7" width="15.42578125" style="15" bestFit="1" customWidth="1"/>
    <col min="8" max="8" width="17.7109375" style="15" bestFit="1" customWidth="1"/>
    <col min="9" max="9" width="12.85546875" style="15" bestFit="1" customWidth="1"/>
    <col min="10" max="11" width="11.28515625" style="15" bestFit="1" customWidth="1"/>
    <col min="12" max="12" width="11.7109375" style="15" bestFit="1" customWidth="1"/>
    <col min="13" max="13" width="5.42578125" style="15" bestFit="1" customWidth="1"/>
    <col min="14" max="14" width="136" style="15" bestFit="1" customWidth="1"/>
    <col min="15" max="16384" width="46" style="15"/>
  </cols>
  <sheetData>
    <row r="1" spans="1:31" ht="30" x14ac:dyDescent="0.2">
      <c r="B1" s="27" t="s">
        <v>247</v>
      </c>
      <c r="D1" s="56" t="s">
        <v>255</v>
      </c>
      <c r="E1" s="39" t="s">
        <v>253</v>
      </c>
    </row>
    <row r="2" spans="1:31" ht="26.25" customHeight="1" x14ac:dyDescent="0.2">
      <c r="D2" s="57"/>
      <c r="E2" s="40" t="s">
        <v>254</v>
      </c>
    </row>
    <row r="3" spans="1:31" ht="6.75" customHeight="1" x14ac:dyDescent="0.2"/>
    <row r="4" spans="1:31" ht="34.5" x14ac:dyDescent="0.2">
      <c r="A4" s="38" t="s">
        <v>39</v>
      </c>
      <c r="B4" s="49" t="s">
        <v>0</v>
      </c>
      <c r="C4" s="50" t="s">
        <v>1</v>
      </c>
      <c r="D4" s="50" t="s">
        <v>2</v>
      </c>
      <c r="E4" s="50" t="s">
        <v>3</v>
      </c>
      <c r="F4" s="50" t="s">
        <v>4</v>
      </c>
      <c r="G4" s="50" t="s">
        <v>5</v>
      </c>
      <c r="H4" s="50" t="s">
        <v>6</v>
      </c>
      <c r="I4" s="55" t="s">
        <v>295</v>
      </c>
      <c r="J4" s="50" t="s">
        <v>8</v>
      </c>
      <c r="K4" s="50" t="s">
        <v>9</v>
      </c>
      <c r="L4" s="55" t="s">
        <v>296</v>
      </c>
      <c r="M4" s="50" t="s">
        <v>11</v>
      </c>
      <c r="N4" s="50" t="s">
        <v>12</v>
      </c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</row>
    <row r="5" spans="1:31" x14ac:dyDescent="0.2">
      <c r="A5" s="12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6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</row>
    <row r="6" spans="1:31" x14ac:dyDescent="0.2">
      <c r="A6" s="6">
        <v>1</v>
      </c>
      <c r="B6" s="16" t="s">
        <v>41</v>
      </c>
      <c r="C6" s="6" t="s">
        <v>51</v>
      </c>
      <c r="D6" s="6" t="s">
        <v>15</v>
      </c>
      <c r="E6" s="6" t="s">
        <v>16</v>
      </c>
      <c r="F6" s="6" t="s">
        <v>31</v>
      </c>
      <c r="G6" s="6">
        <v>10</v>
      </c>
      <c r="H6" s="6"/>
      <c r="I6" s="6"/>
      <c r="J6" s="6">
        <v>0</v>
      </c>
      <c r="K6" s="6">
        <v>15</v>
      </c>
      <c r="L6" s="6"/>
      <c r="M6" s="6"/>
      <c r="N6" s="8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</row>
    <row r="7" spans="1:31" x14ac:dyDescent="0.2">
      <c r="A7" s="6">
        <v>2</v>
      </c>
      <c r="B7" s="16" t="s">
        <v>40</v>
      </c>
      <c r="C7" s="6" t="s">
        <v>50</v>
      </c>
      <c r="D7" s="6" t="s">
        <v>15</v>
      </c>
      <c r="E7" s="6" t="s">
        <v>16</v>
      </c>
      <c r="F7" s="6" t="s">
        <v>31</v>
      </c>
      <c r="G7" s="6">
        <v>498</v>
      </c>
      <c r="H7" s="6"/>
      <c r="I7" s="6"/>
      <c r="J7" s="6">
        <v>7</v>
      </c>
      <c r="K7" s="6">
        <v>1413</v>
      </c>
      <c r="L7" s="6"/>
      <c r="M7" s="6"/>
      <c r="N7" s="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</row>
    <row r="8" spans="1:31" x14ac:dyDescent="0.2">
      <c r="A8" s="6">
        <v>3</v>
      </c>
      <c r="B8" s="16" t="s">
        <v>73</v>
      </c>
      <c r="C8" s="6" t="s">
        <v>53</v>
      </c>
      <c r="D8" s="6" t="s">
        <v>24</v>
      </c>
      <c r="E8" s="6" t="s">
        <v>25</v>
      </c>
      <c r="F8" s="6" t="s">
        <v>24</v>
      </c>
      <c r="G8" s="6">
        <v>366</v>
      </c>
      <c r="H8" s="6"/>
      <c r="I8" s="6"/>
      <c r="J8" s="51" t="s">
        <v>138</v>
      </c>
      <c r="K8" s="51" t="s">
        <v>139</v>
      </c>
      <c r="L8" s="6"/>
      <c r="M8" s="6"/>
      <c r="N8" s="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</row>
    <row r="9" spans="1:31" x14ac:dyDescent="0.2">
      <c r="A9" s="6">
        <v>4</v>
      </c>
      <c r="B9" s="16" t="s">
        <v>132</v>
      </c>
      <c r="C9" s="6" t="s">
        <v>53</v>
      </c>
      <c r="D9" s="6" t="s">
        <v>20</v>
      </c>
      <c r="E9" s="6" t="s">
        <v>264</v>
      </c>
      <c r="F9" s="6" t="s">
        <v>36</v>
      </c>
      <c r="G9" s="6">
        <v>2</v>
      </c>
      <c r="H9" s="6"/>
      <c r="I9" s="6"/>
      <c r="J9" s="6">
        <v>-0.5</v>
      </c>
      <c r="K9" s="6">
        <v>1</v>
      </c>
      <c r="L9" s="6"/>
      <c r="M9" s="6"/>
      <c r="N9" s="8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</row>
    <row r="10" spans="1:31" x14ac:dyDescent="0.2">
      <c r="A10" s="6">
        <v>5</v>
      </c>
      <c r="B10" s="16" t="s">
        <v>133</v>
      </c>
      <c r="C10" s="6" t="s">
        <v>53</v>
      </c>
      <c r="D10" s="6" t="s">
        <v>20</v>
      </c>
      <c r="E10" s="6" t="s">
        <v>264</v>
      </c>
      <c r="F10" s="6" t="s">
        <v>36</v>
      </c>
      <c r="G10" s="6">
        <v>3</v>
      </c>
      <c r="H10" s="6"/>
      <c r="I10" s="6"/>
      <c r="J10" s="6">
        <v>-0.86599999999999999</v>
      </c>
      <c r="K10" s="6">
        <v>0.86599999999999999</v>
      </c>
      <c r="L10" s="6"/>
      <c r="M10" s="6"/>
      <c r="N10" s="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</row>
    <row r="11" spans="1:31" x14ac:dyDescent="0.2">
      <c r="A11" s="6">
        <v>6</v>
      </c>
      <c r="B11" s="52" t="s">
        <v>74</v>
      </c>
      <c r="C11" s="6" t="s">
        <v>53</v>
      </c>
      <c r="D11" s="6" t="s">
        <v>20</v>
      </c>
      <c r="E11" s="6" t="s">
        <v>30</v>
      </c>
      <c r="F11" s="6" t="s">
        <v>36</v>
      </c>
      <c r="G11" s="6">
        <v>271847</v>
      </c>
      <c r="H11" s="6" t="s">
        <v>42</v>
      </c>
      <c r="I11" s="6"/>
      <c r="J11" s="6">
        <v>0</v>
      </c>
      <c r="K11" s="6">
        <v>6353501</v>
      </c>
      <c r="L11" s="6"/>
      <c r="M11" s="6"/>
      <c r="N11" s="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</row>
    <row r="12" spans="1:31" x14ac:dyDescent="0.2">
      <c r="A12" s="6">
        <v>7</v>
      </c>
      <c r="B12" s="53" t="s">
        <v>189</v>
      </c>
      <c r="C12" s="6" t="s">
        <v>53</v>
      </c>
      <c r="D12" s="6" t="s">
        <v>15</v>
      </c>
      <c r="E12" s="6" t="s">
        <v>257</v>
      </c>
      <c r="F12" s="6" t="s">
        <v>31</v>
      </c>
      <c r="G12" s="6">
        <v>5</v>
      </c>
      <c r="H12" s="6" t="s">
        <v>45</v>
      </c>
      <c r="I12" s="6"/>
      <c r="J12" s="6">
        <v>0</v>
      </c>
      <c r="K12" s="6">
        <v>4</v>
      </c>
      <c r="L12" s="6" t="s">
        <v>33</v>
      </c>
      <c r="M12" s="6" t="s">
        <v>18</v>
      </c>
      <c r="N12" s="7" t="s">
        <v>294</v>
      </c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</row>
    <row r="13" spans="1:31" x14ac:dyDescent="0.2">
      <c r="A13" s="6">
        <v>8</v>
      </c>
      <c r="B13" s="16" t="s">
        <v>190</v>
      </c>
      <c r="C13" s="6" t="s">
        <v>53</v>
      </c>
      <c r="D13" s="6" t="s">
        <v>15</v>
      </c>
      <c r="E13" s="6" t="s">
        <v>257</v>
      </c>
      <c r="F13" s="6" t="s">
        <v>31</v>
      </c>
      <c r="G13" s="6">
        <v>5</v>
      </c>
      <c r="H13" s="6" t="s">
        <v>45</v>
      </c>
      <c r="I13" s="6"/>
      <c r="J13" s="6">
        <v>0</v>
      </c>
      <c r="K13" s="6">
        <v>4</v>
      </c>
      <c r="L13" s="6" t="s">
        <v>33</v>
      </c>
      <c r="M13" s="6" t="s">
        <v>18</v>
      </c>
      <c r="N13" s="7" t="s">
        <v>240</v>
      </c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</row>
    <row r="14" spans="1:31" x14ac:dyDescent="0.2">
      <c r="A14" s="6">
        <v>9</v>
      </c>
      <c r="B14" s="16" t="s">
        <v>191</v>
      </c>
      <c r="C14" s="6" t="s">
        <v>53</v>
      </c>
      <c r="D14" s="6" t="s">
        <v>15</v>
      </c>
      <c r="E14" s="6" t="s">
        <v>257</v>
      </c>
      <c r="F14" s="6" t="s">
        <v>31</v>
      </c>
      <c r="G14" s="6">
        <v>5</v>
      </c>
      <c r="H14" s="6" t="s">
        <v>45</v>
      </c>
      <c r="I14" s="6"/>
      <c r="J14" s="6">
        <v>0</v>
      </c>
      <c r="K14" s="6">
        <v>4</v>
      </c>
      <c r="L14" s="6" t="s">
        <v>33</v>
      </c>
      <c r="M14" s="6" t="s">
        <v>18</v>
      </c>
      <c r="N14" s="7" t="s">
        <v>240</v>
      </c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</row>
    <row r="15" spans="1:31" x14ac:dyDescent="0.2">
      <c r="A15" s="6">
        <v>10</v>
      </c>
      <c r="B15" s="16" t="s">
        <v>192</v>
      </c>
      <c r="C15" s="6" t="s">
        <v>53</v>
      </c>
      <c r="D15" s="6" t="s">
        <v>15</v>
      </c>
      <c r="E15" s="6" t="s">
        <v>257</v>
      </c>
      <c r="F15" s="6" t="s">
        <v>31</v>
      </c>
      <c r="G15" s="6">
        <v>5</v>
      </c>
      <c r="H15" s="6" t="s">
        <v>45</v>
      </c>
      <c r="I15" s="6"/>
      <c r="J15" s="6">
        <v>0</v>
      </c>
      <c r="K15" s="6">
        <v>4</v>
      </c>
      <c r="L15" s="6" t="s">
        <v>33</v>
      </c>
      <c r="M15" s="6" t="s">
        <v>18</v>
      </c>
      <c r="N15" s="7" t="s">
        <v>240</v>
      </c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</row>
    <row r="16" spans="1:31" x14ac:dyDescent="0.2">
      <c r="A16" s="6">
        <v>11</v>
      </c>
      <c r="B16" s="53" t="s">
        <v>79</v>
      </c>
      <c r="C16" s="6" t="s">
        <v>53</v>
      </c>
      <c r="D16" s="6" t="s">
        <v>20</v>
      </c>
      <c r="E16" s="6" t="s">
        <v>258</v>
      </c>
      <c r="F16" s="6" t="s">
        <v>36</v>
      </c>
      <c r="G16" s="6">
        <v>2695</v>
      </c>
      <c r="H16" s="6" t="s">
        <v>44</v>
      </c>
      <c r="I16" s="6"/>
      <c r="J16" s="51">
        <v>-9.5124999999999993</v>
      </c>
      <c r="K16" s="6">
        <v>45.125</v>
      </c>
      <c r="L16" s="6" t="s">
        <v>11</v>
      </c>
      <c r="M16" s="6" t="s">
        <v>18</v>
      </c>
      <c r="N16" s="7" t="s">
        <v>288</v>
      </c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</row>
    <row r="17" spans="1:31" x14ac:dyDescent="0.2">
      <c r="A17" s="6">
        <v>12</v>
      </c>
      <c r="B17" s="16" t="s">
        <v>80</v>
      </c>
      <c r="C17" s="6" t="s">
        <v>53</v>
      </c>
      <c r="D17" s="6" t="s">
        <v>20</v>
      </c>
      <c r="E17" s="6" t="s">
        <v>258</v>
      </c>
      <c r="F17" s="6" t="s">
        <v>36</v>
      </c>
      <c r="G17" s="6">
        <v>364</v>
      </c>
      <c r="H17" s="6" t="s">
        <v>44</v>
      </c>
      <c r="I17" s="6"/>
      <c r="J17" s="6">
        <v>-12.2</v>
      </c>
      <c r="K17" s="6">
        <v>41.1</v>
      </c>
      <c r="L17" s="6" t="s">
        <v>11</v>
      </c>
      <c r="M17" s="6" t="s">
        <v>18</v>
      </c>
      <c r="N17" s="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</row>
    <row r="18" spans="1:31" x14ac:dyDescent="0.2">
      <c r="A18" s="6">
        <v>13</v>
      </c>
      <c r="B18" s="53" t="s">
        <v>81</v>
      </c>
      <c r="C18" s="6" t="s">
        <v>53</v>
      </c>
      <c r="D18" s="6" t="s">
        <v>20</v>
      </c>
      <c r="E18" s="6" t="s">
        <v>258</v>
      </c>
      <c r="F18" s="6" t="s">
        <v>36</v>
      </c>
      <c r="G18" s="6">
        <v>403</v>
      </c>
      <c r="H18" s="6" t="s">
        <v>44</v>
      </c>
      <c r="I18" s="6"/>
      <c r="J18" s="6">
        <v>-8.3000000000000007</v>
      </c>
      <c r="K18" s="6">
        <v>47.2</v>
      </c>
      <c r="L18" s="6" t="s">
        <v>11</v>
      </c>
      <c r="M18" s="6" t="s">
        <v>18</v>
      </c>
      <c r="N18" s="7" t="s">
        <v>288</v>
      </c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</row>
    <row r="19" spans="1:31" x14ac:dyDescent="0.2">
      <c r="A19" s="6">
        <v>14</v>
      </c>
      <c r="B19" s="16" t="s">
        <v>82</v>
      </c>
      <c r="C19" s="6" t="s">
        <v>53</v>
      </c>
      <c r="D19" s="6" t="s">
        <v>20</v>
      </c>
      <c r="E19" s="6" t="s">
        <v>261</v>
      </c>
      <c r="F19" s="6" t="s">
        <v>36</v>
      </c>
      <c r="G19" s="6">
        <v>5795</v>
      </c>
      <c r="H19" s="6" t="s">
        <v>44</v>
      </c>
      <c r="I19" s="6"/>
      <c r="J19" s="6">
        <v>0</v>
      </c>
      <c r="K19" s="51">
        <v>5.9769647098554204</v>
      </c>
      <c r="L19" s="6" t="s">
        <v>11</v>
      </c>
      <c r="M19" s="6" t="s">
        <v>18</v>
      </c>
      <c r="N19" s="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</row>
    <row r="20" spans="1:31" x14ac:dyDescent="0.2">
      <c r="A20" s="6">
        <v>15</v>
      </c>
      <c r="B20" s="53" t="s">
        <v>83</v>
      </c>
      <c r="C20" s="6" t="s">
        <v>53</v>
      </c>
      <c r="D20" s="6" t="s">
        <v>15</v>
      </c>
      <c r="E20" s="6" t="s">
        <v>262</v>
      </c>
      <c r="F20" s="6" t="s">
        <v>31</v>
      </c>
      <c r="G20" s="6">
        <v>4</v>
      </c>
      <c r="H20" s="6" t="s">
        <v>44</v>
      </c>
      <c r="I20" s="6"/>
      <c r="J20" s="6">
        <v>1</v>
      </c>
      <c r="K20" s="6">
        <v>4</v>
      </c>
      <c r="L20" s="6" t="s">
        <v>33</v>
      </c>
      <c r="M20" s="6" t="s">
        <v>18</v>
      </c>
      <c r="N20" s="7" t="s">
        <v>289</v>
      </c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</row>
    <row r="21" spans="1:31" x14ac:dyDescent="0.2">
      <c r="A21" s="6">
        <v>16</v>
      </c>
      <c r="B21" s="53" t="s">
        <v>84</v>
      </c>
      <c r="C21" s="6" t="s">
        <v>53</v>
      </c>
      <c r="D21" s="6" t="s">
        <v>15</v>
      </c>
      <c r="E21" s="6" t="s">
        <v>262</v>
      </c>
      <c r="F21" s="6" t="s">
        <v>31</v>
      </c>
      <c r="G21" s="6">
        <v>4</v>
      </c>
      <c r="H21" s="6" t="s">
        <v>44</v>
      </c>
      <c r="I21" s="6"/>
      <c r="J21" s="6">
        <v>1</v>
      </c>
      <c r="K21" s="6">
        <v>4</v>
      </c>
      <c r="L21" s="6" t="s">
        <v>33</v>
      </c>
      <c r="M21" s="6" t="s">
        <v>18</v>
      </c>
      <c r="N21" s="7" t="s">
        <v>289</v>
      </c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</row>
    <row r="22" spans="1:31" x14ac:dyDescent="0.2">
      <c r="A22" s="6">
        <v>17</v>
      </c>
      <c r="B22" s="16" t="s">
        <v>85</v>
      </c>
      <c r="C22" s="6" t="s">
        <v>53</v>
      </c>
      <c r="D22" s="6" t="s">
        <v>15</v>
      </c>
      <c r="E22" s="6" t="s">
        <v>262</v>
      </c>
      <c r="F22" s="6" t="s">
        <v>31</v>
      </c>
      <c r="G22" s="6">
        <v>4</v>
      </c>
      <c r="H22" s="6" t="s">
        <v>44</v>
      </c>
      <c r="I22" s="6"/>
      <c r="J22" s="6">
        <v>1</v>
      </c>
      <c r="K22" s="6">
        <v>4</v>
      </c>
      <c r="L22" s="6" t="s">
        <v>33</v>
      </c>
      <c r="M22" s="6" t="s">
        <v>18</v>
      </c>
      <c r="N22" s="7" t="s">
        <v>249</v>
      </c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</row>
    <row r="23" spans="1:31" x14ac:dyDescent="0.2">
      <c r="A23" s="6">
        <v>18</v>
      </c>
      <c r="B23" s="53" t="s">
        <v>86</v>
      </c>
      <c r="C23" s="6" t="s">
        <v>53</v>
      </c>
      <c r="D23" s="6" t="s">
        <v>20</v>
      </c>
      <c r="E23" s="6" t="s">
        <v>261</v>
      </c>
      <c r="F23" s="6" t="s">
        <v>36</v>
      </c>
      <c r="G23" s="6">
        <v>3677</v>
      </c>
      <c r="H23" s="6" t="s">
        <v>44</v>
      </c>
      <c r="I23" s="6"/>
      <c r="J23" s="6">
        <v>0</v>
      </c>
      <c r="K23" s="6">
        <v>10.795999999999999</v>
      </c>
      <c r="L23" s="6" t="s">
        <v>11</v>
      </c>
      <c r="M23" s="6" t="s">
        <v>18</v>
      </c>
      <c r="N23" s="7" t="s">
        <v>244</v>
      </c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</row>
    <row r="24" spans="1:31" x14ac:dyDescent="0.2">
      <c r="A24" s="6">
        <v>19</v>
      </c>
      <c r="B24" s="53" t="s">
        <v>87</v>
      </c>
      <c r="C24" s="6" t="s">
        <v>53</v>
      </c>
      <c r="D24" s="6" t="s">
        <v>15</v>
      </c>
      <c r="E24" s="6" t="s">
        <v>262</v>
      </c>
      <c r="F24" s="6" t="s">
        <v>31</v>
      </c>
      <c r="G24" s="6">
        <v>5</v>
      </c>
      <c r="H24" s="6" t="s">
        <v>43</v>
      </c>
      <c r="I24" s="6"/>
      <c r="J24" s="6">
        <v>0</v>
      </c>
      <c r="K24" s="6">
        <v>4</v>
      </c>
      <c r="L24" s="6" t="s">
        <v>11</v>
      </c>
      <c r="M24" s="6" t="s">
        <v>18</v>
      </c>
      <c r="N24" s="7" t="s">
        <v>290</v>
      </c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</row>
    <row r="25" spans="1:31" x14ac:dyDescent="0.2">
      <c r="A25" s="6">
        <v>20</v>
      </c>
      <c r="B25" s="53" t="s">
        <v>88</v>
      </c>
      <c r="C25" s="6" t="s">
        <v>53</v>
      </c>
      <c r="D25" s="6" t="s">
        <v>15</v>
      </c>
      <c r="E25" s="6" t="s">
        <v>262</v>
      </c>
      <c r="F25" s="6" t="s">
        <v>31</v>
      </c>
      <c r="G25" s="6">
        <v>5</v>
      </c>
      <c r="H25" s="6" t="s">
        <v>43</v>
      </c>
      <c r="I25" s="6"/>
      <c r="J25" s="6">
        <v>0</v>
      </c>
      <c r="K25" s="6">
        <v>4</v>
      </c>
      <c r="L25" s="6" t="s">
        <v>11</v>
      </c>
      <c r="M25" s="6" t="s">
        <v>18</v>
      </c>
      <c r="N25" s="7" t="s">
        <v>290</v>
      </c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</row>
    <row r="26" spans="1:31" x14ac:dyDescent="0.2">
      <c r="A26" s="6">
        <v>21</v>
      </c>
      <c r="B26" s="16" t="s">
        <v>89</v>
      </c>
      <c r="C26" s="6" t="s">
        <v>53</v>
      </c>
      <c r="D26" s="6" t="s">
        <v>15</v>
      </c>
      <c r="E26" s="6" t="s">
        <v>262</v>
      </c>
      <c r="F26" s="6" t="s">
        <v>31</v>
      </c>
      <c r="G26" s="6">
        <v>5</v>
      </c>
      <c r="H26" s="6" t="s">
        <v>43</v>
      </c>
      <c r="I26" s="6"/>
      <c r="J26" s="6">
        <v>0</v>
      </c>
      <c r="K26" s="6">
        <v>4</v>
      </c>
      <c r="L26" s="6" t="s">
        <v>11</v>
      </c>
      <c r="M26" s="6" t="s">
        <v>18</v>
      </c>
      <c r="N26" s="7" t="s">
        <v>252</v>
      </c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</row>
    <row r="27" spans="1:31" x14ac:dyDescent="0.2">
      <c r="A27" s="6">
        <v>22</v>
      </c>
      <c r="B27" s="53" t="s">
        <v>90</v>
      </c>
      <c r="C27" s="6" t="s">
        <v>53</v>
      </c>
      <c r="D27" s="6" t="s">
        <v>20</v>
      </c>
      <c r="E27" s="6" t="s">
        <v>261</v>
      </c>
      <c r="F27" s="6" t="s">
        <v>36</v>
      </c>
      <c r="G27" s="6">
        <v>8735</v>
      </c>
      <c r="H27" s="6" t="s">
        <v>43</v>
      </c>
      <c r="I27" s="6"/>
      <c r="J27" s="6">
        <v>0</v>
      </c>
      <c r="K27" s="6">
        <v>7.3170000000000002</v>
      </c>
      <c r="L27" s="6" t="s">
        <v>11</v>
      </c>
      <c r="M27" s="6" t="s">
        <v>18</v>
      </c>
      <c r="N27" s="7" t="s">
        <v>246</v>
      </c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</row>
    <row r="28" spans="1:31" x14ac:dyDescent="0.2">
      <c r="A28" s="6">
        <v>23</v>
      </c>
      <c r="B28" s="16" t="s">
        <v>91</v>
      </c>
      <c r="C28" s="6" t="s">
        <v>53</v>
      </c>
      <c r="D28" s="6" t="s">
        <v>20</v>
      </c>
      <c r="E28" s="6" t="s">
        <v>261</v>
      </c>
      <c r="F28" s="6" t="s">
        <v>36</v>
      </c>
      <c r="G28" s="6">
        <v>654</v>
      </c>
      <c r="H28" s="6" t="s">
        <v>46</v>
      </c>
      <c r="I28" s="6"/>
      <c r="J28" s="6">
        <v>0</v>
      </c>
      <c r="K28" s="51">
        <v>7.0125000000000002</v>
      </c>
      <c r="L28" s="6" t="s">
        <v>11</v>
      </c>
      <c r="M28" s="6" t="s">
        <v>18</v>
      </c>
      <c r="N28" s="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</row>
    <row r="29" spans="1:31" x14ac:dyDescent="0.2">
      <c r="A29" s="6">
        <v>24</v>
      </c>
      <c r="B29" s="53" t="s">
        <v>92</v>
      </c>
      <c r="C29" s="6" t="s">
        <v>53</v>
      </c>
      <c r="D29" s="6" t="s">
        <v>20</v>
      </c>
      <c r="E29" s="6" t="s">
        <v>261</v>
      </c>
      <c r="F29" s="6" t="s">
        <v>36</v>
      </c>
      <c r="G29" s="6">
        <v>16</v>
      </c>
      <c r="H29" s="6" t="s">
        <v>46</v>
      </c>
      <c r="I29" s="6"/>
      <c r="J29" s="6">
        <v>0</v>
      </c>
      <c r="K29" s="6">
        <v>5.0999999999999996</v>
      </c>
      <c r="L29" s="6" t="s">
        <v>11</v>
      </c>
      <c r="M29" s="6" t="s">
        <v>18</v>
      </c>
      <c r="N29" s="7" t="s">
        <v>288</v>
      </c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</row>
    <row r="30" spans="1:31" x14ac:dyDescent="0.2">
      <c r="A30" s="6">
        <v>25</v>
      </c>
      <c r="B30" s="53" t="s">
        <v>93</v>
      </c>
      <c r="C30" s="6" t="s">
        <v>53</v>
      </c>
      <c r="D30" s="6" t="s">
        <v>20</v>
      </c>
      <c r="E30" s="6" t="s">
        <v>261</v>
      </c>
      <c r="F30" s="6" t="s">
        <v>36</v>
      </c>
      <c r="G30" s="6">
        <v>26</v>
      </c>
      <c r="H30" s="6" t="s">
        <v>46</v>
      </c>
      <c r="I30" s="6"/>
      <c r="J30" s="6">
        <v>0</v>
      </c>
      <c r="K30" s="6">
        <v>9.3000000000000007</v>
      </c>
      <c r="L30" s="6" t="s">
        <v>11</v>
      </c>
      <c r="M30" s="6" t="s">
        <v>18</v>
      </c>
      <c r="N30" s="7" t="s">
        <v>288</v>
      </c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</row>
    <row r="31" spans="1:31" x14ac:dyDescent="0.2">
      <c r="A31" s="6">
        <v>26</v>
      </c>
      <c r="B31" s="16" t="s">
        <v>94</v>
      </c>
      <c r="C31" s="6" t="s">
        <v>53</v>
      </c>
      <c r="D31" s="6" t="s">
        <v>20</v>
      </c>
      <c r="E31" s="6" t="s">
        <v>261</v>
      </c>
      <c r="F31" s="6" t="s">
        <v>36</v>
      </c>
      <c r="G31" s="6">
        <v>2517</v>
      </c>
      <c r="H31" s="6" t="s">
        <v>46</v>
      </c>
      <c r="I31" s="6"/>
      <c r="J31" s="6">
        <v>0</v>
      </c>
      <c r="K31" s="51">
        <v>2.4076885773941501</v>
      </c>
      <c r="L31" s="6" t="s">
        <v>11</v>
      </c>
      <c r="M31" s="6" t="s">
        <v>18</v>
      </c>
      <c r="N31" s="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</row>
    <row r="32" spans="1:31" x14ac:dyDescent="0.2">
      <c r="A32" s="6">
        <v>27</v>
      </c>
      <c r="B32" s="53" t="s">
        <v>95</v>
      </c>
      <c r="C32" s="6" t="s">
        <v>53</v>
      </c>
      <c r="D32" s="6" t="s">
        <v>15</v>
      </c>
      <c r="E32" s="6" t="s">
        <v>262</v>
      </c>
      <c r="F32" s="6" t="s">
        <v>31</v>
      </c>
      <c r="G32" s="6">
        <v>4</v>
      </c>
      <c r="H32" s="6"/>
      <c r="I32" s="6"/>
      <c r="J32" s="6">
        <v>1</v>
      </c>
      <c r="K32" s="6">
        <v>4</v>
      </c>
      <c r="L32" s="6" t="s">
        <v>33</v>
      </c>
      <c r="M32" s="6" t="s">
        <v>18</v>
      </c>
      <c r="N32" s="7" t="s">
        <v>289</v>
      </c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</row>
    <row r="33" spans="1:31" x14ac:dyDescent="0.2">
      <c r="A33" s="6">
        <v>28</v>
      </c>
      <c r="B33" s="16" t="s">
        <v>96</v>
      </c>
      <c r="C33" s="6" t="s">
        <v>53</v>
      </c>
      <c r="D33" s="6" t="s">
        <v>15</v>
      </c>
      <c r="E33" s="6" t="s">
        <v>262</v>
      </c>
      <c r="F33" s="6" t="s">
        <v>31</v>
      </c>
      <c r="G33" s="6">
        <v>4</v>
      </c>
      <c r="H33" s="6"/>
      <c r="I33" s="6"/>
      <c r="J33" s="6">
        <v>1</v>
      </c>
      <c r="K33" s="6">
        <v>4</v>
      </c>
      <c r="L33" s="6" t="s">
        <v>33</v>
      </c>
      <c r="M33" s="6" t="s">
        <v>18</v>
      </c>
      <c r="N33" s="7" t="s">
        <v>249</v>
      </c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</row>
    <row r="34" spans="1:31" x14ac:dyDescent="0.2">
      <c r="A34" s="6">
        <v>29</v>
      </c>
      <c r="B34" s="16" t="s">
        <v>97</v>
      </c>
      <c r="C34" s="6" t="s">
        <v>53</v>
      </c>
      <c r="D34" s="6" t="s">
        <v>15</v>
      </c>
      <c r="E34" s="6" t="s">
        <v>257</v>
      </c>
      <c r="F34" s="6" t="s">
        <v>31</v>
      </c>
      <c r="G34" s="6">
        <v>4</v>
      </c>
      <c r="H34" s="6"/>
      <c r="I34" s="6"/>
      <c r="J34" s="6">
        <v>1</v>
      </c>
      <c r="K34" s="6">
        <v>4</v>
      </c>
      <c r="L34" s="6" t="s">
        <v>33</v>
      </c>
      <c r="M34" s="6" t="s">
        <v>18</v>
      </c>
      <c r="N34" s="7" t="s">
        <v>240</v>
      </c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</row>
    <row r="35" spans="1:31" x14ac:dyDescent="0.2">
      <c r="A35" s="6">
        <v>30</v>
      </c>
      <c r="B35" s="53" t="s">
        <v>98</v>
      </c>
      <c r="C35" s="6" t="s">
        <v>53</v>
      </c>
      <c r="D35" s="6" t="s">
        <v>20</v>
      </c>
      <c r="E35" s="6" t="s">
        <v>261</v>
      </c>
      <c r="F35" s="6" t="s">
        <v>36</v>
      </c>
      <c r="G35" s="6">
        <v>9285</v>
      </c>
      <c r="H35" s="6"/>
      <c r="I35" s="6"/>
      <c r="J35" s="6">
        <v>0</v>
      </c>
      <c r="K35" s="6">
        <v>33.518999999999998</v>
      </c>
      <c r="L35" s="6" t="s">
        <v>11</v>
      </c>
      <c r="M35" s="6" t="s">
        <v>18</v>
      </c>
      <c r="N35" s="7" t="s">
        <v>248</v>
      </c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</row>
    <row r="36" spans="1:31" x14ac:dyDescent="0.2">
      <c r="A36" s="6">
        <v>31</v>
      </c>
      <c r="B36" s="16" t="s">
        <v>99</v>
      </c>
      <c r="C36" s="6" t="s">
        <v>53</v>
      </c>
      <c r="D36" s="6" t="s">
        <v>15</v>
      </c>
      <c r="E36" s="6" t="s">
        <v>262</v>
      </c>
      <c r="F36" s="6" t="s">
        <v>31</v>
      </c>
      <c r="G36" s="6">
        <v>9</v>
      </c>
      <c r="H36" s="6"/>
      <c r="I36" s="6"/>
      <c r="J36" s="6">
        <v>0</v>
      </c>
      <c r="K36" s="6">
        <v>8</v>
      </c>
      <c r="L36" s="6" t="s">
        <v>19</v>
      </c>
      <c r="M36" s="6" t="s">
        <v>18</v>
      </c>
      <c r="N36" s="7" t="s">
        <v>250</v>
      </c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</row>
    <row r="37" spans="1:31" ht="30" x14ac:dyDescent="0.2">
      <c r="A37" s="6">
        <v>32</v>
      </c>
      <c r="B37" s="53" t="s">
        <v>100</v>
      </c>
      <c r="C37" s="6" t="s">
        <v>53</v>
      </c>
      <c r="D37" s="6" t="s">
        <v>15</v>
      </c>
      <c r="E37" s="6" t="s">
        <v>262</v>
      </c>
      <c r="F37" s="6" t="s">
        <v>31</v>
      </c>
      <c r="G37" s="6">
        <v>9</v>
      </c>
      <c r="H37" s="6"/>
      <c r="I37" s="6"/>
      <c r="J37" s="6">
        <v>0</v>
      </c>
      <c r="K37" s="6">
        <v>8</v>
      </c>
      <c r="L37" s="6" t="s">
        <v>11</v>
      </c>
      <c r="M37" s="6" t="s">
        <v>18</v>
      </c>
      <c r="N37" s="8" t="s">
        <v>245</v>
      </c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</row>
    <row r="38" spans="1:31" x14ac:dyDescent="0.2">
      <c r="A38" s="6">
        <v>33</v>
      </c>
      <c r="B38" s="53" t="s">
        <v>101</v>
      </c>
      <c r="C38" s="6" t="s">
        <v>53</v>
      </c>
      <c r="D38" s="6" t="s">
        <v>15</v>
      </c>
      <c r="E38" s="6" t="s">
        <v>262</v>
      </c>
      <c r="F38" s="6" t="s">
        <v>31</v>
      </c>
      <c r="G38" s="6">
        <v>9</v>
      </c>
      <c r="H38" s="6"/>
      <c r="I38" s="6"/>
      <c r="J38" s="6">
        <v>0</v>
      </c>
      <c r="K38" s="6">
        <v>8</v>
      </c>
      <c r="L38" s="6" t="s">
        <v>19</v>
      </c>
      <c r="M38" s="6" t="s">
        <v>18</v>
      </c>
      <c r="N38" s="7" t="s">
        <v>291</v>
      </c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</row>
    <row r="39" spans="1:31" x14ac:dyDescent="0.2">
      <c r="A39" s="6">
        <v>34</v>
      </c>
      <c r="B39" s="16" t="s">
        <v>102</v>
      </c>
      <c r="C39" s="6" t="s">
        <v>53</v>
      </c>
      <c r="D39" s="6" t="s">
        <v>20</v>
      </c>
      <c r="E39" s="6" t="s">
        <v>261</v>
      </c>
      <c r="F39" s="6" t="s">
        <v>36</v>
      </c>
      <c r="G39" s="6">
        <v>126</v>
      </c>
      <c r="H39" s="6"/>
      <c r="I39" s="6"/>
      <c r="J39" s="6">
        <v>0</v>
      </c>
      <c r="K39" s="51">
        <v>2.66926956300783</v>
      </c>
      <c r="L39" s="6" t="s">
        <v>11</v>
      </c>
      <c r="M39" s="6" t="s">
        <v>18</v>
      </c>
      <c r="N39" s="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</row>
    <row r="40" spans="1:31" x14ac:dyDescent="0.2">
      <c r="A40" s="6">
        <v>35</v>
      </c>
      <c r="B40" s="16" t="s">
        <v>131</v>
      </c>
      <c r="C40" s="6" t="s">
        <v>53</v>
      </c>
      <c r="D40" s="6" t="s">
        <v>15</v>
      </c>
      <c r="E40" s="6" t="s">
        <v>16</v>
      </c>
      <c r="F40" s="6" t="s">
        <v>31</v>
      </c>
      <c r="G40" s="6">
        <v>4</v>
      </c>
      <c r="H40" s="6" t="s">
        <v>49</v>
      </c>
      <c r="I40" s="6"/>
      <c r="J40" s="6">
        <v>1</v>
      </c>
      <c r="K40" s="6">
        <v>4</v>
      </c>
      <c r="L40" s="6" t="s">
        <v>33</v>
      </c>
      <c r="M40" s="6" t="s">
        <v>18</v>
      </c>
      <c r="N40" s="7" t="s">
        <v>240</v>
      </c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</row>
    <row r="41" spans="1:31" x14ac:dyDescent="0.2">
      <c r="A41" s="6">
        <v>36</v>
      </c>
      <c r="B41" s="16" t="s">
        <v>193</v>
      </c>
      <c r="C41" s="6" t="s">
        <v>51</v>
      </c>
      <c r="D41" s="6" t="s">
        <v>20</v>
      </c>
      <c r="E41" s="6" t="s">
        <v>30</v>
      </c>
      <c r="F41" s="6" t="s">
        <v>36</v>
      </c>
      <c r="G41" s="6">
        <v>493</v>
      </c>
      <c r="H41" s="6" t="s">
        <v>48</v>
      </c>
      <c r="I41" s="6"/>
      <c r="J41" s="51">
        <v>3.6349808000512298</v>
      </c>
      <c r="K41" s="51">
        <v>5.9352678844590496</v>
      </c>
      <c r="L41" s="6" t="s">
        <v>256</v>
      </c>
      <c r="M41" s="6"/>
      <c r="N41" s="7" t="s">
        <v>251</v>
      </c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</row>
    <row r="42" spans="1:31" x14ac:dyDescent="0.2">
      <c r="A42" s="6">
        <v>37</v>
      </c>
      <c r="B42" s="16" t="s">
        <v>194</v>
      </c>
      <c r="C42" s="6" t="s">
        <v>51</v>
      </c>
      <c r="D42" s="6" t="s">
        <v>15</v>
      </c>
      <c r="E42" s="6" t="s">
        <v>16</v>
      </c>
      <c r="F42" s="6" t="s">
        <v>31</v>
      </c>
      <c r="G42" s="6">
        <v>5</v>
      </c>
      <c r="H42" s="6"/>
      <c r="I42" s="6"/>
      <c r="J42" s="6">
        <v>0</v>
      </c>
      <c r="K42" s="6">
        <v>4</v>
      </c>
      <c r="L42" s="6" t="s">
        <v>33</v>
      </c>
      <c r="M42" s="6" t="s">
        <v>18</v>
      </c>
      <c r="N42" s="7" t="s">
        <v>243</v>
      </c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</row>
    <row r="43" spans="1:31" x14ac:dyDescent="0.2">
      <c r="A43" s="6">
        <v>38</v>
      </c>
      <c r="B43" s="53" t="s">
        <v>241</v>
      </c>
      <c r="C43" s="6" t="s">
        <v>51</v>
      </c>
      <c r="D43" s="6" t="s">
        <v>15</v>
      </c>
      <c r="E43" s="6" t="s">
        <v>21</v>
      </c>
      <c r="F43" s="6" t="s">
        <v>31</v>
      </c>
      <c r="G43" s="6">
        <v>11</v>
      </c>
      <c r="H43" s="6"/>
      <c r="I43" s="6"/>
      <c r="J43" s="6">
        <v>1</v>
      </c>
      <c r="K43" s="6">
        <v>26</v>
      </c>
      <c r="L43" s="6" t="s">
        <v>33</v>
      </c>
      <c r="M43" s="6" t="s">
        <v>18</v>
      </c>
      <c r="N43" s="7" t="s">
        <v>242</v>
      </c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</row>
    <row r="44" spans="1:31" x14ac:dyDescent="0.2">
      <c r="A44" s="6">
        <v>39</v>
      </c>
      <c r="B44" s="53" t="s">
        <v>265</v>
      </c>
      <c r="C44" s="6" t="s">
        <v>51</v>
      </c>
      <c r="D44" s="6" t="s">
        <v>15</v>
      </c>
      <c r="E44" s="6" t="s">
        <v>16</v>
      </c>
      <c r="F44" s="6" t="s">
        <v>17</v>
      </c>
      <c r="G44" s="6">
        <v>14</v>
      </c>
      <c r="H44" s="6"/>
      <c r="I44" s="6"/>
      <c r="J44" s="6"/>
      <c r="K44" s="6"/>
      <c r="L44" s="6"/>
      <c r="M44" s="6"/>
      <c r="N44" s="7" t="s">
        <v>284</v>
      </c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</row>
    <row r="45" spans="1:31" x14ac:dyDescent="0.2">
      <c r="A45" s="6">
        <v>40</v>
      </c>
      <c r="B45" s="53" t="s">
        <v>266</v>
      </c>
      <c r="C45" s="6" t="s">
        <v>53</v>
      </c>
      <c r="D45" s="6" t="s">
        <v>15</v>
      </c>
      <c r="E45" s="6" t="s">
        <v>16</v>
      </c>
      <c r="F45" s="6" t="s">
        <v>31</v>
      </c>
      <c r="G45" s="6">
        <v>2</v>
      </c>
      <c r="H45" s="6"/>
      <c r="I45" s="6"/>
      <c r="J45" s="6">
        <v>0</v>
      </c>
      <c r="K45" s="6">
        <v>1</v>
      </c>
      <c r="L45" s="6"/>
      <c r="M45" s="6"/>
      <c r="N45" s="7" t="s">
        <v>287</v>
      </c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</row>
    <row r="46" spans="1:31" x14ac:dyDescent="0.2">
      <c r="A46" s="6">
        <v>41</v>
      </c>
      <c r="B46" s="16" t="s">
        <v>267</v>
      </c>
      <c r="C46" s="6" t="s">
        <v>53</v>
      </c>
      <c r="D46" s="6" t="s">
        <v>15</v>
      </c>
      <c r="E46" s="6" t="s">
        <v>16</v>
      </c>
      <c r="F46" s="6" t="s">
        <v>31</v>
      </c>
      <c r="G46" s="6">
        <v>2</v>
      </c>
      <c r="H46" s="6"/>
      <c r="I46" s="6"/>
      <c r="J46" s="6">
        <v>0</v>
      </c>
      <c r="K46" s="6">
        <v>1</v>
      </c>
      <c r="L46" s="6"/>
      <c r="M46" s="6"/>
      <c r="N46" s="7" t="s">
        <v>285</v>
      </c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</row>
    <row r="47" spans="1:31" x14ac:dyDescent="0.2">
      <c r="A47" s="6">
        <v>42</v>
      </c>
      <c r="B47" s="16" t="s">
        <v>268</v>
      </c>
      <c r="C47" s="6" t="s">
        <v>53</v>
      </c>
      <c r="D47" s="6" t="s">
        <v>15</v>
      </c>
      <c r="E47" s="6" t="s">
        <v>16</v>
      </c>
      <c r="F47" s="6" t="s">
        <v>31</v>
      </c>
      <c r="G47" s="6">
        <v>2</v>
      </c>
      <c r="H47" s="6"/>
      <c r="I47" s="6"/>
      <c r="J47" s="6">
        <v>0</v>
      </c>
      <c r="K47" s="6">
        <v>1</v>
      </c>
      <c r="L47" s="6"/>
      <c r="M47" s="6"/>
      <c r="N47" s="7" t="s">
        <v>285</v>
      </c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</row>
    <row r="48" spans="1:31" x14ac:dyDescent="0.2">
      <c r="A48" s="6">
        <v>43</v>
      </c>
      <c r="B48" s="16" t="s">
        <v>118</v>
      </c>
      <c r="C48" s="6" t="s">
        <v>53</v>
      </c>
      <c r="D48" s="6" t="s">
        <v>20</v>
      </c>
      <c r="E48" s="6" t="s">
        <v>263</v>
      </c>
      <c r="F48" s="6" t="s">
        <v>36</v>
      </c>
      <c r="G48" s="6">
        <v>19</v>
      </c>
      <c r="H48" s="6"/>
      <c r="I48" s="6"/>
      <c r="J48" s="6">
        <v>-1</v>
      </c>
      <c r="K48" s="6">
        <v>1</v>
      </c>
      <c r="L48" s="6"/>
      <c r="M48" s="6" t="s">
        <v>18</v>
      </c>
      <c r="N48" s="16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</row>
    <row r="49" spans="1:31" x14ac:dyDescent="0.2">
      <c r="A49" s="6">
        <v>44</v>
      </c>
      <c r="B49" s="16" t="s">
        <v>119</v>
      </c>
      <c r="C49" s="6" t="s">
        <v>53</v>
      </c>
      <c r="D49" s="6" t="s">
        <v>20</v>
      </c>
      <c r="E49" s="6" t="s">
        <v>263</v>
      </c>
      <c r="F49" s="6" t="s">
        <v>36</v>
      </c>
      <c r="G49" s="6">
        <v>19</v>
      </c>
      <c r="H49" s="6"/>
      <c r="I49" s="6"/>
      <c r="J49" s="6">
        <v>-1</v>
      </c>
      <c r="K49" s="6">
        <v>1</v>
      </c>
      <c r="L49" s="6"/>
      <c r="M49" s="6" t="s">
        <v>18</v>
      </c>
      <c r="N49" s="16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</row>
    <row r="50" spans="1:31" x14ac:dyDescent="0.2">
      <c r="A50" s="6">
        <v>45</v>
      </c>
      <c r="B50" s="53" t="s">
        <v>195</v>
      </c>
      <c r="C50" s="6" t="s">
        <v>53</v>
      </c>
      <c r="D50" s="6" t="s">
        <v>20</v>
      </c>
      <c r="E50" s="6" t="s">
        <v>264</v>
      </c>
      <c r="F50" s="6" t="s">
        <v>36</v>
      </c>
      <c r="G50" s="6">
        <v>7</v>
      </c>
      <c r="H50" s="6"/>
      <c r="I50" s="6"/>
      <c r="J50" s="6">
        <v>-1</v>
      </c>
      <c r="K50" s="6">
        <v>1</v>
      </c>
      <c r="L50" s="6"/>
      <c r="M50" s="6"/>
      <c r="N50" s="16" t="s">
        <v>288</v>
      </c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</row>
    <row r="51" spans="1:31" x14ac:dyDescent="0.2">
      <c r="A51" s="6">
        <v>46</v>
      </c>
      <c r="B51" s="16" t="s">
        <v>196</v>
      </c>
      <c r="C51" s="6" t="s">
        <v>53</v>
      </c>
      <c r="D51" s="6" t="s">
        <v>20</v>
      </c>
      <c r="E51" s="6" t="s">
        <v>264</v>
      </c>
      <c r="F51" s="6" t="s">
        <v>36</v>
      </c>
      <c r="G51" s="6">
        <v>7</v>
      </c>
      <c r="H51" s="6"/>
      <c r="I51" s="6"/>
      <c r="J51" s="6">
        <v>-1</v>
      </c>
      <c r="K51" s="6">
        <v>1</v>
      </c>
      <c r="L51" s="6"/>
      <c r="M51" s="6"/>
      <c r="N51" s="16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</row>
    <row r="52" spans="1:31" x14ac:dyDescent="0.2">
      <c r="A52" s="6">
        <v>47</v>
      </c>
      <c r="B52" s="16" t="s">
        <v>197</v>
      </c>
      <c r="C52" s="6" t="s">
        <v>53</v>
      </c>
      <c r="D52" s="6" t="s">
        <v>20</v>
      </c>
      <c r="E52" s="6" t="s">
        <v>264</v>
      </c>
      <c r="F52" s="6" t="s">
        <v>36</v>
      </c>
      <c r="G52" s="6">
        <v>180</v>
      </c>
      <c r="H52" s="6"/>
      <c r="I52" s="6"/>
      <c r="J52" s="6">
        <v>-1</v>
      </c>
      <c r="K52" s="6">
        <v>1</v>
      </c>
      <c r="L52" s="6"/>
      <c r="M52" s="6"/>
      <c r="N52" s="16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</row>
    <row r="53" spans="1:31" x14ac:dyDescent="0.2">
      <c r="A53" s="6">
        <v>48</v>
      </c>
      <c r="B53" s="53" t="s">
        <v>198</v>
      </c>
      <c r="C53" s="6" t="s">
        <v>53</v>
      </c>
      <c r="D53" s="6" t="s">
        <v>20</v>
      </c>
      <c r="E53" s="6" t="s">
        <v>264</v>
      </c>
      <c r="F53" s="6" t="s">
        <v>36</v>
      </c>
      <c r="G53" s="6">
        <v>353</v>
      </c>
      <c r="H53" s="6"/>
      <c r="I53" s="6"/>
      <c r="J53" s="6">
        <v>-1</v>
      </c>
      <c r="K53" s="6">
        <v>1</v>
      </c>
      <c r="L53" s="6"/>
      <c r="M53" s="6"/>
      <c r="N53" s="16" t="s">
        <v>288</v>
      </c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</row>
    <row r="54" spans="1:31" x14ac:dyDescent="0.2">
      <c r="A54" s="6">
        <v>49</v>
      </c>
      <c r="B54" s="53" t="s">
        <v>199</v>
      </c>
      <c r="C54" s="6" t="s">
        <v>53</v>
      </c>
      <c r="D54" s="6" t="s">
        <v>20</v>
      </c>
      <c r="E54" s="6" t="s">
        <v>264</v>
      </c>
      <c r="F54" s="6" t="s">
        <v>36</v>
      </c>
      <c r="G54" s="6">
        <v>4</v>
      </c>
      <c r="H54" s="6"/>
      <c r="I54" s="6"/>
      <c r="J54" s="6">
        <v>-0.90100000000000002</v>
      </c>
      <c r="K54" s="6">
        <v>1</v>
      </c>
      <c r="L54" s="6"/>
      <c r="M54" s="6"/>
      <c r="N54" s="16" t="s">
        <v>288</v>
      </c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</row>
    <row r="55" spans="1:31" x14ac:dyDescent="0.2">
      <c r="A55" s="6">
        <v>50</v>
      </c>
      <c r="B55" s="16" t="s">
        <v>200</v>
      </c>
      <c r="C55" s="6" t="s">
        <v>53</v>
      </c>
      <c r="D55" s="6" t="s">
        <v>20</v>
      </c>
      <c r="E55" s="6" t="s">
        <v>264</v>
      </c>
      <c r="F55" s="6" t="s">
        <v>36</v>
      </c>
      <c r="G55" s="6">
        <v>7</v>
      </c>
      <c r="H55" s="6"/>
      <c r="I55" s="6"/>
      <c r="J55" s="6">
        <v>-0.97499999999999998</v>
      </c>
      <c r="K55" s="6">
        <v>0.97499999999999998</v>
      </c>
      <c r="L55" s="6"/>
      <c r="M55" s="6"/>
      <c r="N55" s="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</row>
    <row r="56" spans="1:31" x14ac:dyDescent="0.2">
      <c r="A56" s="6">
        <v>51</v>
      </c>
      <c r="B56" s="53" t="s">
        <v>201</v>
      </c>
      <c r="C56" s="6" t="s">
        <v>53</v>
      </c>
      <c r="D56" s="6" t="s">
        <v>20</v>
      </c>
      <c r="E56" s="6" t="s">
        <v>264</v>
      </c>
      <c r="F56" s="6" t="s">
        <v>36</v>
      </c>
      <c r="G56" s="6">
        <v>3</v>
      </c>
      <c r="H56" s="6"/>
      <c r="I56" s="6"/>
      <c r="J56" s="6">
        <v>-1</v>
      </c>
      <c r="K56" s="6">
        <v>1</v>
      </c>
      <c r="L56" s="6"/>
      <c r="M56" s="6"/>
      <c r="N56" s="7" t="s">
        <v>288</v>
      </c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</row>
    <row r="57" spans="1:31" x14ac:dyDescent="0.2">
      <c r="A57" s="6">
        <v>52</v>
      </c>
      <c r="B57" s="16" t="s">
        <v>202</v>
      </c>
      <c r="C57" s="6" t="s">
        <v>53</v>
      </c>
      <c r="D57" s="6" t="s">
        <v>20</v>
      </c>
      <c r="E57" s="6" t="s">
        <v>264</v>
      </c>
      <c r="F57" s="6" t="s">
        <v>36</v>
      </c>
      <c r="G57" s="6">
        <v>3</v>
      </c>
      <c r="H57" s="6"/>
      <c r="I57" s="6"/>
      <c r="J57" s="6">
        <v>-1</v>
      </c>
      <c r="K57" s="6">
        <v>1</v>
      </c>
      <c r="L57" s="6"/>
      <c r="M57" s="6"/>
      <c r="N57" s="16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</row>
    <row r="58" spans="1:31" x14ac:dyDescent="0.2">
      <c r="A58" s="6">
        <v>53</v>
      </c>
      <c r="B58" s="53" t="s">
        <v>269</v>
      </c>
      <c r="C58" s="6" t="s">
        <v>53</v>
      </c>
      <c r="D58" s="6" t="s">
        <v>20</v>
      </c>
      <c r="E58" s="6" t="s">
        <v>16</v>
      </c>
      <c r="F58" s="6" t="s">
        <v>31</v>
      </c>
      <c r="G58" s="6">
        <v>2</v>
      </c>
      <c r="H58" s="6"/>
      <c r="I58" s="6"/>
      <c r="J58" s="6">
        <v>0</v>
      </c>
      <c r="K58" s="6">
        <v>1</v>
      </c>
      <c r="L58" s="6"/>
      <c r="M58" s="6"/>
      <c r="N58" s="16" t="s">
        <v>292</v>
      </c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</row>
    <row r="59" spans="1:31" x14ac:dyDescent="0.2">
      <c r="A59" s="6">
        <v>54</v>
      </c>
      <c r="B59" s="16" t="s">
        <v>270</v>
      </c>
      <c r="C59" s="6" t="s">
        <v>53</v>
      </c>
      <c r="D59" s="6" t="s">
        <v>20</v>
      </c>
      <c r="E59" s="6" t="s">
        <v>16</v>
      </c>
      <c r="F59" s="6" t="s">
        <v>31</v>
      </c>
      <c r="G59" s="6">
        <v>2</v>
      </c>
      <c r="H59" s="6"/>
      <c r="I59" s="6"/>
      <c r="J59" s="6">
        <v>0</v>
      </c>
      <c r="K59" s="6">
        <v>1</v>
      </c>
      <c r="L59" s="6"/>
      <c r="M59" s="6" t="s">
        <v>18</v>
      </c>
      <c r="N59" s="16" t="s">
        <v>286</v>
      </c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</row>
    <row r="60" spans="1:31" x14ac:dyDescent="0.2">
      <c r="A60" s="6">
        <v>55</v>
      </c>
      <c r="B60" s="16" t="s">
        <v>271</v>
      </c>
      <c r="C60" s="6" t="s">
        <v>53</v>
      </c>
      <c r="D60" s="6" t="s">
        <v>20</v>
      </c>
      <c r="E60" s="6" t="s">
        <v>16</v>
      </c>
      <c r="F60" s="6" t="s">
        <v>31</v>
      </c>
      <c r="G60" s="6">
        <v>2</v>
      </c>
      <c r="H60" s="6"/>
      <c r="I60" s="6"/>
      <c r="J60" s="6">
        <v>0</v>
      </c>
      <c r="K60" s="6">
        <v>1</v>
      </c>
      <c r="L60" s="6"/>
      <c r="M60" s="6" t="s">
        <v>18</v>
      </c>
      <c r="N60" s="16" t="s">
        <v>286</v>
      </c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</row>
    <row r="61" spans="1:31" x14ac:dyDescent="0.2">
      <c r="A61" s="6">
        <v>56</v>
      </c>
      <c r="B61" s="53" t="s">
        <v>272</v>
      </c>
      <c r="C61" s="6" t="s">
        <v>53</v>
      </c>
      <c r="D61" s="6" t="s">
        <v>20</v>
      </c>
      <c r="E61" s="6" t="s">
        <v>16</v>
      </c>
      <c r="F61" s="6" t="s">
        <v>31</v>
      </c>
      <c r="G61" s="6">
        <v>2</v>
      </c>
      <c r="H61" s="6"/>
      <c r="I61" s="6"/>
      <c r="J61" s="6">
        <v>0</v>
      </c>
      <c r="K61" s="6">
        <v>1</v>
      </c>
      <c r="L61" s="6"/>
      <c r="M61" s="6" t="s">
        <v>18</v>
      </c>
      <c r="N61" s="16" t="s">
        <v>292</v>
      </c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</row>
    <row r="62" spans="1:31" x14ac:dyDescent="0.2">
      <c r="A62" s="6">
        <v>57</v>
      </c>
      <c r="B62" s="53" t="s">
        <v>273</v>
      </c>
      <c r="C62" s="6" t="s">
        <v>53</v>
      </c>
      <c r="D62" s="6" t="s">
        <v>20</v>
      </c>
      <c r="E62" s="6" t="s">
        <v>16</v>
      </c>
      <c r="F62" s="6" t="s">
        <v>31</v>
      </c>
      <c r="G62" s="6">
        <v>2</v>
      </c>
      <c r="H62" s="6"/>
      <c r="I62" s="6"/>
      <c r="J62" s="6">
        <v>0</v>
      </c>
      <c r="K62" s="6">
        <v>1</v>
      </c>
      <c r="L62" s="6"/>
      <c r="M62" s="6" t="s">
        <v>18</v>
      </c>
      <c r="N62" s="16" t="s">
        <v>292</v>
      </c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</row>
    <row r="63" spans="1:31" x14ac:dyDescent="0.2">
      <c r="A63" s="6">
        <v>58</v>
      </c>
      <c r="B63" s="53" t="s">
        <v>274</v>
      </c>
      <c r="C63" s="6" t="s">
        <v>53</v>
      </c>
      <c r="D63" s="6" t="s">
        <v>20</v>
      </c>
      <c r="E63" s="6" t="s">
        <v>16</v>
      </c>
      <c r="F63" s="6" t="s">
        <v>31</v>
      </c>
      <c r="G63" s="6">
        <v>2</v>
      </c>
      <c r="H63" s="6"/>
      <c r="I63" s="6"/>
      <c r="J63" s="6">
        <v>0</v>
      </c>
      <c r="K63" s="6">
        <v>1</v>
      </c>
      <c r="L63" s="6"/>
      <c r="M63" s="6" t="s">
        <v>18</v>
      </c>
      <c r="N63" s="16" t="s">
        <v>292</v>
      </c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</row>
    <row r="64" spans="1:31" x14ac:dyDescent="0.2">
      <c r="A64" s="6">
        <v>59</v>
      </c>
      <c r="B64" s="53" t="s">
        <v>275</v>
      </c>
      <c r="C64" s="6" t="s">
        <v>53</v>
      </c>
      <c r="D64" s="6" t="s">
        <v>20</v>
      </c>
      <c r="E64" s="6" t="s">
        <v>16</v>
      </c>
      <c r="F64" s="6" t="s">
        <v>31</v>
      </c>
      <c r="G64" s="6">
        <v>2</v>
      </c>
      <c r="H64" s="6"/>
      <c r="I64" s="6"/>
      <c r="J64" s="6">
        <v>0</v>
      </c>
      <c r="K64" s="6">
        <v>1</v>
      </c>
      <c r="L64" s="6"/>
      <c r="M64" s="6" t="s">
        <v>18</v>
      </c>
      <c r="N64" s="16" t="s">
        <v>292</v>
      </c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</row>
    <row r="65" spans="1:31" x14ac:dyDescent="0.2">
      <c r="A65" s="6">
        <v>60</v>
      </c>
      <c r="B65" s="16" t="s">
        <v>276</v>
      </c>
      <c r="C65" s="6" t="s">
        <v>53</v>
      </c>
      <c r="D65" s="6" t="s">
        <v>20</v>
      </c>
      <c r="E65" s="6" t="s">
        <v>16</v>
      </c>
      <c r="F65" s="6" t="s">
        <v>31</v>
      </c>
      <c r="G65" s="6">
        <v>2</v>
      </c>
      <c r="H65" s="6"/>
      <c r="I65" s="6"/>
      <c r="J65" s="6">
        <v>0</v>
      </c>
      <c r="K65" s="6">
        <v>1</v>
      </c>
      <c r="L65" s="6"/>
      <c r="M65" s="6" t="s">
        <v>18</v>
      </c>
      <c r="N65" s="16" t="s">
        <v>286</v>
      </c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</row>
    <row r="66" spans="1:31" x14ac:dyDescent="0.2">
      <c r="A66" s="6">
        <v>61</v>
      </c>
      <c r="B66" s="16" t="s">
        <v>203</v>
      </c>
      <c r="C66" s="6" t="s">
        <v>53</v>
      </c>
      <c r="D66" s="6" t="s">
        <v>15</v>
      </c>
      <c r="E66" s="6" t="s">
        <v>262</v>
      </c>
      <c r="F66" s="6" t="s">
        <v>36</v>
      </c>
      <c r="G66" s="6">
        <v>5</v>
      </c>
      <c r="H66" s="6" t="s">
        <v>44</v>
      </c>
      <c r="I66" s="6"/>
      <c r="J66" s="6">
        <v>0</v>
      </c>
      <c r="K66" s="6">
        <v>4</v>
      </c>
      <c r="L66" s="6"/>
      <c r="M66" s="6"/>
      <c r="N66" s="7" t="s">
        <v>252</v>
      </c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</row>
    <row r="67" spans="1:31" x14ac:dyDescent="0.2">
      <c r="A67" s="6">
        <v>62</v>
      </c>
      <c r="B67" s="16" t="s">
        <v>204</v>
      </c>
      <c r="C67" s="6" t="s">
        <v>53</v>
      </c>
      <c r="D67" s="6" t="s">
        <v>15</v>
      </c>
      <c r="E67" s="6" t="s">
        <v>262</v>
      </c>
      <c r="F67" s="6" t="s">
        <v>36</v>
      </c>
      <c r="G67" s="6">
        <v>5</v>
      </c>
      <c r="H67" s="6" t="s">
        <v>43</v>
      </c>
      <c r="I67" s="6"/>
      <c r="J67" s="6">
        <v>0</v>
      </c>
      <c r="K67" s="6">
        <v>4</v>
      </c>
      <c r="L67" s="6"/>
      <c r="M67" s="6"/>
      <c r="N67" s="7" t="s">
        <v>252</v>
      </c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</row>
    <row r="68" spans="1:31" x14ac:dyDescent="0.2">
      <c r="A68" s="6">
        <v>63</v>
      </c>
      <c r="B68" s="16" t="s">
        <v>205</v>
      </c>
      <c r="C68" s="6" t="s">
        <v>53</v>
      </c>
      <c r="D68" s="6" t="s">
        <v>15</v>
      </c>
      <c r="E68" s="6" t="s">
        <v>262</v>
      </c>
      <c r="F68" s="6" t="s">
        <v>36</v>
      </c>
      <c r="G68" s="6">
        <v>5</v>
      </c>
      <c r="H68" s="6"/>
      <c r="I68" s="6"/>
      <c r="J68" s="6">
        <v>0</v>
      </c>
      <c r="K68" s="6">
        <v>4</v>
      </c>
      <c r="L68" s="6"/>
      <c r="M68" s="6"/>
      <c r="N68" s="7" t="s">
        <v>252</v>
      </c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</row>
    <row r="69" spans="1:31" x14ac:dyDescent="0.2">
      <c r="A69" s="6">
        <v>64</v>
      </c>
      <c r="B69" s="53" t="s">
        <v>277</v>
      </c>
      <c r="C69" s="6" t="s">
        <v>53</v>
      </c>
      <c r="D69" s="6" t="s">
        <v>15</v>
      </c>
      <c r="E69" s="6" t="s">
        <v>16</v>
      </c>
      <c r="F69" s="6" t="s">
        <v>31</v>
      </c>
      <c r="G69" s="6">
        <v>2</v>
      </c>
      <c r="H69" s="6"/>
      <c r="I69" s="6"/>
      <c r="J69" s="6">
        <v>0</v>
      </c>
      <c r="K69" s="6">
        <v>1</v>
      </c>
      <c r="L69" s="6"/>
      <c r="M69" s="6"/>
      <c r="N69" s="16" t="s">
        <v>292</v>
      </c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</row>
    <row r="70" spans="1:31" x14ac:dyDescent="0.2">
      <c r="A70" s="6">
        <v>65</v>
      </c>
      <c r="B70" s="53" t="s">
        <v>278</v>
      </c>
      <c r="C70" s="6" t="s">
        <v>53</v>
      </c>
      <c r="D70" s="6" t="s">
        <v>15</v>
      </c>
      <c r="E70" s="6" t="s">
        <v>16</v>
      </c>
      <c r="F70" s="6" t="s">
        <v>31</v>
      </c>
      <c r="G70" s="6">
        <v>2</v>
      </c>
      <c r="H70" s="16"/>
      <c r="I70" s="16"/>
      <c r="J70" s="6">
        <v>0</v>
      </c>
      <c r="K70" s="6">
        <v>1</v>
      </c>
      <c r="L70" s="16"/>
      <c r="M70" s="6"/>
      <c r="N70" s="16" t="s">
        <v>292</v>
      </c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</row>
    <row r="71" spans="1:31" x14ac:dyDescent="0.2">
      <c r="A71" s="6">
        <v>66</v>
      </c>
      <c r="B71" s="16" t="s">
        <v>279</v>
      </c>
      <c r="C71" s="6" t="s">
        <v>53</v>
      </c>
      <c r="D71" s="6" t="s">
        <v>15</v>
      </c>
      <c r="E71" s="6" t="s">
        <v>16</v>
      </c>
      <c r="F71" s="6" t="s">
        <v>31</v>
      </c>
      <c r="G71" s="6">
        <v>2</v>
      </c>
      <c r="H71" s="16"/>
      <c r="I71" s="16"/>
      <c r="J71" s="6">
        <v>0</v>
      </c>
      <c r="K71" s="6">
        <v>1</v>
      </c>
      <c r="L71" s="16"/>
      <c r="M71" s="6"/>
      <c r="N71" s="16" t="s">
        <v>293</v>
      </c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</row>
    <row r="72" spans="1:31" x14ac:dyDescent="0.2">
      <c r="A72" s="6">
        <v>67</v>
      </c>
      <c r="B72" s="53" t="s">
        <v>280</v>
      </c>
      <c r="C72" s="6" t="s">
        <v>53</v>
      </c>
      <c r="D72" s="6" t="s">
        <v>15</v>
      </c>
      <c r="E72" s="6" t="s">
        <v>16</v>
      </c>
      <c r="F72" s="6" t="s">
        <v>31</v>
      </c>
      <c r="G72" s="6">
        <v>2</v>
      </c>
      <c r="H72" s="16"/>
      <c r="I72" s="16"/>
      <c r="J72" s="6">
        <v>0</v>
      </c>
      <c r="K72" s="6">
        <v>1</v>
      </c>
      <c r="L72" s="16"/>
      <c r="M72" s="6"/>
      <c r="N72" s="16" t="s">
        <v>292</v>
      </c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</row>
    <row r="73" spans="1:31" x14ac:dyDescent="0.2">
      <c r="A73" s="6">
        <v>68</v>
      </c>
      <c r="B73" s="16" t="s">
        <v>281</v>
      </c>
      <c r="C73" s="6" t="s">
        <v>53</v>
      </c>
      <c r="D73" s="6" t="s">
        <v>15</v>
      </c>
      <c r="E73" s="6" t="s">
        <v>16</v>
      </c>
      <c r="F73" s="6" t="s">
        <v>31</v>
      </c>
      <c r="G73" s="6">
        <v>2</v>
      </c>
      <c r="H73" s="6"/>
      <c r="I73" s="54"/>
      <c r="J73" s="6">
        <v>0</v>
      </c>
      <c r="K73" s="6">
        <v>1</v>
      </c>
      <c r="L73" s="54"/>
      <c r="M73" s="6"/>
      <c r="N73" s="16" t="s">
        <v>286</v>
      </c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</row>
    <row r="74" spans="1:31" x14ac:dyDescent="0.2">
      <c r="A74" s="6">
        <v>69</v>
      </c>
      <c r="B74" s="16" t="s">
        <v>282</v>
      </c>
      <c r="C74" s="6" t="s">
        <v>53</v>
      </c>
      <c r="D74" s="6" t="s">
        <v>15</v>
      </c>
      <c r="E74" s="6" t="s">
        <v>16</v>
      </c>
      <c r="F74" s="6" t="s">
        <v>31</v>
      </c>
      <c r="G74" s="6">
        <v>2</v>
      </c>
      <c r="H74" s="6"/>
      <c r="I74" s="54"/>
      <c r="J74" s="6">
        <v>0</v>
      </c>
      <c r="K74" s="6">
        <v>1</v>
      </c>
      <c r="L74" s="54"/>
      <c r="M74" s="6"/>
      <c r="N74" s="16" t="s">
        <v>286</v>
      </c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</row>
    <row r="75" spans="1:31" x14ac:dyDescent="0.2">
      <c r="A75" s="6">
        <v>70</v>
      </c>
      <c r="B75" s="16" t="s">
        <v>283</v>
      </c>
      <c r="C75" s="6" t="s">
        <v>53</v>
      </c>
      <c r="D75" s="6" t="s">
        <v>15</v>
      </c>
      <c r="E75" s="6" t="s">
        <v>16</v>
      </c>
      <c r="F75" s="6" t="s">
        <v>31</v>
      </c>
      <c r="G75" s="6">
        <v>2</v>
      </c>
      <c r="H75" s="6"/>
      <c r="I75" s="16"/>
      <c r="J75" s="6">
        <v>0</v>
      </c>
      <c r="K75" s="6">
        <v>1</v>
      </c>
      <c r="L75" s="16"/>
      <c r="M75" s="6"/>
      <c r="N75" s="16" t="s">
        <v>286</v>
      </c>
    </row>
    <row r="76" spans="1:31" x14ac:dyDescent="0.2">
      <c r="H76" s="12"/>
    </row>
    <row r="77" spans="1:31" x14ac:dyDescent="0.2">
      <c r="H77" s="12"/>
    </row>
    <row r="78" spans="1:31" x14ac:dyDescent="0.2">
      <c r="H78" s="12"/>
    </row>
    <row r="79" spans="1:31" x14ac:dyDescent="0.2">
      <c r="H79" s="12"/>
    </row>
    <row r="80" spans="1:31" x14ac:dyDescent="0.2">
      <c r="H80" s="12"/>
    </row>
    <row r="81" spans="8:8" x14ac:dyDescent="0.2">
      <c r="H81" s="12"/>
    </row>
    <row r="82" spans="8:8" x14ac:dyDescent="0.2">
      <c r="H82" s="12"/>
    </row>
    <row r="83" spans="8:8" x14ac:dyDescent="0.2">
      <c r="H83" s="12"/>
    </row>
    <row r="84" spans="8:8" x14ac:dyDescent="0.2">
      <c r="H84" s="12"/>
    </row>
    <row r="85" spans="8:8" x14ac:dyDescent="0.2">
      <c r="H85" s="12"/>
    </row>
    <row r="86" spans="8:8" x14ac:dyDescent="0.2">
      <c r="H86" s="12"/>
    </row>
    <row r="87" spans="8:8" x14ac:dyDescent="0.2">
      <c r="H87" s="12"/>
    </row>
    <row r="88" spans="8:8" x14ac:dyDescent="0.2">
      <c r="H88" s="12"/>
    </row>
    <row r="89" spans="8:8" x14ac:dyDescent="0.2">
      <c r="H89" s="12"/>
    </row>
    <row r="90" spans="8:8" x14ac:dyDescent="0.2">
      <c r="H90" s="12"/>
    </row>
    <row r="91" spans="8:8" x14ac:dyDescent="0.2">
      <c r="H91" s="12"/>
    </row>
    <row r="92" spans="8:8" x14ac:dyDescent="0.2">
      <c r="H92" s="12"/>
    </row>
    <row r="93" spans="8:8" x14ac:dyDescent="0.2">
      <c r="H93" s="12"/>
    </row>
    <row r="94" spans="8:8" x14ac:dyDescent="0.2">
      <c r="H94" s="12"/>
    </row>
    <row r="95" spans="8:8" x14ac:dyDescent="0.2">
      <c r="H95" s="12"/>
    </row>
    <row r="96" spans="8:8" x14ac:dyDescent="0.2">
      <c r="H96" s="12"/>
    </row>
    <row r="97" spans="8:8" x14ac:dyDescent="0.2">
      <c r="H97" s="12"/>
    </row>
    <row r="98" spans="8:8" x14ac:dyDescent="0.2">
      <c r="H98" s="12"/>
    </row>
    <row r="99" spans="8:8" x14ac:dyDescent="0.2">
      <c r="H99" s="12"/>
    </row>
    <row r="100" spans="8:8" x14ac:dyDescent="0.2">
      <c r="H100" s="12"/>
    </row>
    <row r="101" spans="8:8" x14ac:dyDescent="0.2">
      <c r="H101" s="12"/>
    </row>
    <row r="102" spans="8:8" x14ac:dyDescent="0.2">
      <c r="H102" s="12"/>
    </row>
    <row r="103" spans="8:8" x14ac:dyDescent="0.2">
      <c r="H103" s="12"/>
    </row>
  </sheetData>
  <autoFilter ref="A5:N75" xr:uid="{08FD19CA-624E-4A00-968A-CB247614E241}"/>
  <mergeCells count="1">
    <mergeCell ref="D1:D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65FB40FB-F714-4C0D-8751-E503516F180E}">
          <x14:formula1>
            <xm:f>Sheet2!$E$3:$E$6</xm:f>
          </x14:formula1>
          <xm:sqref>L10 N7 N55:N56 N30:N31 L7 L12:L47</xm:sqref>
        </x14:dataValidation>
        <x14:dataValidation type="list" allowBlank="1" xr:uid="{A0FC920F-36AA-4BF9-A5BF-EEADF3B32F23}">
          <x14:formula1>
            <xm:f>Sheet2!$B$3:$B$7</xm:f>
          </x14:formula1>
          <xm:sqref>E6:E75</xm:sqref>
        </x14:dataValidation>
        <x14:dataValidation type="list" allowBlank="1" xr:uid="{4C25ABBB-A9E3-46FF-A2E3-0AD5D1E6744A}">
          <x14:formula1>
            <xm:f>Sheet2!$C$3:$C$12</xm:f>
          </x14:formula1>
          <xm:sqref>F6:F75</xm:sqref>
        </x14:dataValidation>
        <x14:dataValidation type="list" allowBlank="1" xr:uid="{619A6F66-246F-4AFD-87F9-45D4BD6B2031}">
          <x14:formula1>
            <xm:f>Sheet2!$D$3:$D$6</xm:f>
          </x14:formula1>
          <xm:sqref>M4:M75</xm:sqref>
        </x14:dataValidation>
        <x14:dataValidation type="list" allowBlank="1" xr:uid="{82973096-671A-4C51-9231-D4840ED70A76}">
          <x14:formula1>
            <xm:f>Sheet2!$A$3:$A$6</xm:f>
          </x14:formula1>
          <xm:sqref>D6:D75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87C9-3AC6-4159-AA49-F3699C298145}">
  <dimension ref="A1:N70"/>
  <sheetViews>
    <sheetView zoomScale="115" zoomScaleNormal="115" workbookViewId="0">
      <pane xSplit="2" ySplit="2" topLeftCell="C47" activePane="bottomRight" state="frozen"/>
      <selection pane="topRight" activeCell="C1" sqref="C1"/>
      <selection pane="bottomLeft" activeCell="A3" sqref="A3"/>
      <selection pane="bottomRight" activeCell="C60" sqref="C60"/>
    </sheetView>
  </sheetViews>
  <sheetFormatPr defaultRowHeight="12.75" x14ac:dyDescent="0.2"/>
  <cols>
    <col min="1" max="1" width="3.42578125" bestFit="1" customWidth="1"/>
    <col min="2" max="2" width="51.85546875" bestFit="1" customWidth="1"/>
    <col min="3" max="3" width="18" bestFit="1" customWidth="1"/>
    <col min="4" max="4" width="21.5703125" bestFit="1" customWidth="1"/>
    <col min="5" max="5" width="23.42578125" bestFit="1" customWidth="1"/>
    <col min="6" max="6" width="11.140625" bestFit="1" customWidth="1"/>
    <col min="7" max="7" width="15" bestFit="1" customWidth="1"/>
    <col min="8" max="8" width="17.7109375" bestFit="1" customWidth="1"/>
    <col min="9" max="9" width="19.28515625" bestFit="1" customWidth="1"/>
    <col min="10" max="10" width="10.42578125" bestFit="1" customWidth="1"/>
    <col min="11" max="11" width="16.7109375" bestFit="1" customWidth="1"/>
    <col min="12" max="12" width="19.7109375" bestFit="1" customWidth="1"/>
    <col min="13" max="13" width="5.42578125" bestFit="1" customWidth="1"/>
    <col min="14" max="14" width="51.28515625" bestFit="1" customWidth="1"/>
  </cols>
  <sheetData>
    <row r="1" spans="1:14" ht="35.25" customHeight="1" x14ac:dyDescent="0.2">
      <c r="A1" s="12" t="s">
        <v>39</v>
      </c>
      <c r="B1" s="21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 t="s">
        <v>12</v>
      </c>
    </row>
    <row r="2" spans="1:14" ht="15" x14ac:dyDescent="0.2">
      <c r="A2" s="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14" ht="45" x14ac:dyDescent="0.2">
      <c r="A3" s="6">
        <v>1</v>
      </c>
      <c r="B3" s="7" t="s">
        <v>41</v>
      </c>
      <c r="C3" s="6" t="s">
        <v>51</v>
      </c>
      <c r="D3" s="6" t="s">
        <v>15</v>
      </c>
      <c r="E3" s="6" t="s">
        <v>16</v>
      </c>
      <c r="F3" s="6"/>
      <c r="G3" s="6">
        <v>10</v>
      </c>
      <c r="H3" s="6" t="s">
        <v>47</v>
      </c>
      <c r="I3" s="6" t="s">
        <v>47</v>
      </c>
      <c r="J3" s="6" t="s">
        <v>60</v>
      </c>
      <c r="K3" s="6" t="s">
        <v>135</v>
      </c>
      <c r="L3" s="6"/>
      <c r="M3" s="6" t="s">
        <v>18</v>
      </c>
      <c r="N3" s="8" t="s">
        <v>69</v>
      </c>
    </row>
    <row r="4" spans="1:14" ht="15" x14ac:dyDescent="0.2">
      <c r="A4" s="6">
        <v>2</v>
      </c>
      <c r="B4" s="7" t="s">
        <v>40</v>
      </c>
      <c r="C4" s="6" t="s">
        <v>50</v>
      </c>
      <c r="D4" s="6" t="s">
        <v>15</v>
      </c>
      <c r="E4" s="6" t="s">
        <v>16</v>
      </c>
      <c r="F4" s="6"/>
      <c r="G4" s="6">
        <v>498</v>
      </c>
      <c r="H4" s="6" t="s">
        <v>47</v>
      </c>
      <c r="I4" s="6" t="s">
        <v>47</v>
      </c>
      <c r="J4" s="6" t="s">
        <v>136</v>
      </c>
      <c r="K4" s="6" t="s">
        <v>137</v>
      </c>
      <c r="L4" s="6"/>
      <c r="M4" s="6" t="s">
        <v>18</v>
      </c>
      <c r="N4" s="7"/>
    </row>
    <row r="5" spans="1:14" ht="15" x14ac:dyDescent="0.2">
      <c r="A5" s="6">
        <v>3</v>
      </c>
      <c r="B5" s="7" t="s">
        <v>73</v>
      </c>
      <c r="C5" s="5"/>
      <c r="D5" s="6" t="s">
        <v>24</v>
      </c>
      <c r="E5" s="5" t="s">
        <v>25</v>
      </c>
      <c r="F5" s="6"/>
      <c r="G5" s="6">
        <v>366</v>
      </c>
      <c r="H5" s="6" t="s">
        <v>47</v>
      </c>
      <c r="I5" s="6" t="s">
        <v>47</v>
      </c>
      <c r="J5" s="6" t="s">
        <v>138</v>
      </c>
      <c r="K5" s="6" t="s">
        <v>139</v>
      </c>
      <c r="L5" s="6"/>
      <c r="M5" s="6" t="s">
        <v>18</v>
      </c>
      <c r="N5" s="7"/>
    </row>
    <row r="6" spans="1:14" ht="15" x14ac:dyDescent="0.2">
      <c r="A6" s="6">
        <v>4</v>
      </c>
      <c r="B6" s="9" t="s">
        <v>74</v>
      </c>
      <c r="C6" s="5"/>
      <c r="D6" s="6" t="s">
        <v>20</v>
      </c>
      <c r="E6" s="6" t="s">
        <v>30</v>
      </c>
      <c r="F6" s="6"/>
      <c r="G6" s="6">
        <v>299722</v>
      </c>
      <c r="H6" s="6" t="s">
        <v>42</v>
      </c>
      <c r="I6" s="6" t="s">
        <v>47</v>
      </c>
      <c r="J6" s="6">
        <v>0</v>
      </c>
      <c r="K6" s="6">
        <v>6353501</v>
      </c>
      <c r="L6" s="6"/>
      <c r="M6" s="6" t="s">
        <v>18</v>
      </c>
      <c r="N6" s="8" t="s">
        <v>54</v>
      </c>
    </row>
    <row r="7" spans="1:14" ht="15" x14ac:dyDescent="0.2">
      <c r="A7" s="6">
        <v>5</v>
      </c>
      <c r="B7" s="7" t="s">
        <v>75</v>
      </c>
      <c r="C7" s="5"/>
      <c r="D7" s="6" t="s">
        <v>20</v>
      </c>
      <c r="E7" s="6" t="s">
        <v>30</v>
      </c>
      <c r="F7" s="6"/>
      <c r="G7" s="6">
        <v>672</v>
      </c>
      <c r="H7" s="6" t="s">
        <v>45</v>
      </c>
      <c r="I7" s="6" t="s">
        <v>47</v>
      </c>
      <c r="J7" s="6" t="s">
        <v>60</v>
      </c>
      <c r="K7" s="6" t="s">
        <v>140</v>
      </c>
      <c r="L7" s="6" t="s">
        <v>33</v>
      </c>
      <c r="M7" s="6" t="s">
        <v>18</v>
      </c>
      <c r="N7" s="7"/>
    </row>
    <row r="8" spans="1:14" ht="15" x14ac:dyDescent="0.2">
      <c r="A8" s="6">
        <v>6</v>
      </c>
      <c r="B8" s="7" t="s">
        <v>76</v>
      </c>
      <c r="C8" s="5"/>
      <c r="D8" s="6" t="s">
        <v>20</v>
      </c>
      <c r="E8" s="6" t="s">
        <v>30</v>
      </c>
      <c r="F8" s="6"/>
      <c r="G8" s="6">
        <v>179</v>
      </c>
      <c r="H8" s="6" t="s">
        <v>45</v>
      </c>
      <c r="I8" s="6" t="s">
        <v>47</v>
      </c>
      <c r="J8" s="6" t="s">
        <v>60</v>
      </c>
      <c r="K8" s="6" t="s">
        <v>141</v>
      </c>
      <c r="L8" s="6"/>
      <c r="M8" s="6" t="s">
        <v>18</v>
      </c>
      <c r="N8" s="7"/>
    </row>
    <row r="9" spans="1:14" ht="15" x14ac:dyDescent="0.2">
      <c r="A9" s="6">
        <v>7</v>
      </c>
      <c r="B9" s="7" t="s">
        <v>77</v>
      </c>
      <c r="C9" s="5"/>
      <c r="D9" s="6" t="s">
        <v>20</v>
      </c>
      <c r="E9" s="6" t="s">
        <v>30</v>
      </c>
      <c r="F9" s="6"/>
      <c r="G9" s="6">
        <v>208</v>
      </c>
      <c r="H9" s="6" t="s">
        <v>45</v>
      </c>
      <c r="I9" s="6" t="s">
        <v>47</v>
      </c>
      <c r="J9" s="6" t="s">
        <v>60</v>
      </c>
      <c r="K9" s="6" t="s">
        <v>142</v>
      </c>
      <c r="L9" s="6" t="s">
        <v>33</v>
      </c>
      <c r="M9" s="6" t="s">
        <v>18</v>
      </c>
      <c r="N9" s="7"/>
    </row>
    <row r="10" spans="1:14" ht="15" x14ac:dyDescent="0.2">
      <c r="A10" s="6">
        <v>8</v>
      </c>
      <c r="B10" s="7" t="s">
        <v>78</v>
      </c>
      <c r="C10" s="5"/>
      <c r="D10" s="6" t="s">
        <v>20</v>
      </c>
      <c r="E10" s="6" t="s">
        <v>30</v>
      </c>
      <c r="F10" s="6"/>
      <c r="G10" s="6">
        <v>1979</v>
      </c>
      <c r="H10" s="6" t="s">
        <v>45</v>
      </c>
      <c r="I10" s="6" t="s">
        <v>47</v>
      </c>
      <c r="J10" s="6" t="s">
        <v>60</v>
      </c>
      <c r="K10" s="6" t="s">
        <v>169</v>
      </c>
      <c r="L10" s="6"/>
      <c r="M10" s="6" t="s">
        <v>18</v>
      </c>
      <c r="N10" s="7"/>
    </row>
    <row r="11" spans="1:14" ht="15" x14ac:dyDescent="0.2">
      <c r="A11" s="6">
        <v>9</v>
      </c>
      <c r="B11" s="7" t="s">
        <v>79</v>
      </c>
      <c r="C11" s="5"/>
      <c r="D11" s="6" t="s">
        <v>20</v>
      </c>
      <c r="E11" s="6" t="s">
        <v>30</v>
      </c>
      <c r="F11" s="6"/>
      <c r="G11" s="6">
        <v>8692</v>
      </c>
      <c r="H11" s="6" t="s">
        <v>44</v>
      </c>
      <c r="I11" s="6" t="s">
        <v>47</v>
      </c>
      <c r="J11" s="6" t="s">
        <v>143</v>
      </c>
      <c r="K11" s="6" t="s">
        <v>144</v>
      </c>
      <c r="L11" s="6" t="s">
        <v>11</v>
      </c>
      <c r="M11" s="6" t="s">
        <v>18</v>
      </c>
      <c r="N11" s="7"/>
    </row>
    <row r="12" spans="1:14" ht="15" x14ac:dyDescent="0.2">
      <c r="A12" s="6">
        <v>10</v>
      </c>
      <c r="B12" s="7" t="s">
        <v>80</v>
      </c>
      <c r="C12" s="5"/>
      <c r="D12" s="6" t="s">
        <v>20</v>
      </c>
      <c r="E12" s="6" t="s">
        <v>30</v>
      </c>
      <c r="F12" s="6"/>
      <c r="G12" s="6">
        <v>630</v>
      </c>
      <c r="H12" s="6" t="s">
        <v>44</v>
      </c>
      <c r="I12" s="6" t="s">
        <v>47</v>
      </c>
      <c r="J12" s="6" t="s">
        <v>62</v>
      </c>
      <c r="K12" s="6" t="s">
        <v>144</v>
      </c>
      <c r="L12" s="6" t="s">
        <v>11</v>
      </c>
      <c r="M12" s="6" t="s">
        <v>18</v>
      </c>
      <c r="N12" s="7"/>
    </row>
    <row r="13" spans="1:14" ht="15" x14ac:dyDescent="0.2">
      <c r="A13" s="6">
        <v>11</v>
      </c>
      <c r="B13" s="7" t="s">
        <v>81</v>
      </c>
      <c r="C13" s="5"/>
      <c r="D13" s="6" t="s">
        <v>20</v>
      </c>
      <c r="E13" s="6" t="s">
        <v>30</v>
      </c>
      <c r="F13" s="6"/>
      <c r="G13" s="6">
        <v>612</v>
      </c>
      <c r="H13" s="6" t="s">
        <v>44</v>
      </c>
      <c r="I13" s="6" t="s">
        <v>47</v>
      </c>
      <c r="J13" s="6" t="s">
        <v>143</v>
      </c>
      <c r="K13" s="6" t="s">
        <v>144</v>
      </c>
      <c r="L13" s="6" t="s">
        <v>11</v>
      </c>
      <c r="M13" s="6" t="s">
        <v>18</v>
      </c>
      <c r="N13" s="7"/>
    </row>
    <row r="14" spans="1:14" ht="15" x14ac:dyDescent="0.2">
      <c r="A14" s="6">
        <v>12</v>
      </c>
      <c r="B14" s="7" t="s">
        <v>82</v>
      </c>
      <c r="C14" s="5"/>
      <c r="D14" s="6" t="s">
        <v>20</v>
      </c>
      <c r="E14" s="6" t="s">
        <v>30</v>
      </c>
      <c r="F14" s="6"/>
      <c r="G14" s="6">
        <v>20085</v>
      </c>
      <c r="H14" s="6" t="s">
        <v>44</v>
      </c>
      <c r="I14" s="6" t="s">
        <v>47</v>
      </c>
      <c r="J14" s="6" t="s">
        <v>60</v>
      </c>
      <c r="K14" s="6" t="s">
        <v>170</v>
      </c>
      <c r="L14" s="6" t="s">
        <v>11</v>
      </c>
      <c r="M14" s="6" t="s">
        <v>18</v>
      </c>
      <c r="N14" s="7"/>
    </row>
    <row r="15" spans="1:14" ht="15" x14ac:dyDescent="0.2">
      <c r="A15" s="6">
        <v>13</v>
      </c>
      <c r="B15" s="7" t="s">
        <v>83</v>
      </c>
      <c r="C15" s="5"/>
      <c r="D15" s="6" t="s">
        <v>20</v>
      </c>
      <c r="E15" s="6" t="s">
        <v>30</v>
      </c>
      <c r="F15" s="6"/>
      <c r="G15" s="6">
        <v>7719</v>
      </c>
      <c r="H15" s="6" t="s">
        <v>44</v>
      </c>
      <c r="I15" s="6" t="s">
        <v>47</v>
      </c>
      <c r="J15" s="6" t="s">
        <v>145</v>
      </c>
      <c r="K15" s="6" t="s">
        <v>146</v>
      </c>
      <c r="L15" s="6" t="s">
        <v>33</v>
      </c>
      <c r="M15" s="6" t="s">
        <v>18</v>
      </c>
      <c r="N15" s="7"/>
    </row>
    <row r="16" spans="1:14" ht="15" x14ac:dyDescent="0.2">
      <c r="A16" s="6">
        <v>14</v>
      </c>
      <c r="B16" s="7" t="s">
        <v>84</v>
      </c>
      <c r="C16" s="5"/>
      <c r="D16" s="6" t="s">
        <v>20</v>
      </c>
      <c r="E16" s="6" t="s">
        <v>30</v>
      </c>
      <c r="F16" s="6"/>
      <c r="G16" s="6">
        <v>547</v>
      </c>
      <c r="H16" s="6" t="s">
        <v>44</v>
      </c>
      <c r="I16" s="6" t="s">
        <v>47</v>
      </c>
      <c r="J16" s="6" t="s">
        <v>63</v>
      </c>
      <c r="K16" s="6" t="s">
        <v>147</v>
      </c>
      <c r="L16" s="6" t="s">
        <v>33</v>
      </c>
      <c r="M16" s="6" t="s">
        <v>18</v>
      </c>
      <c r="N16" s="7"/>
    </row>
    <row r="17" spans="1:14" ht="15" x14ac:dyDescent="0.2">
      <c r="A17" s="6">
        <v>15</v>
      </c>
      <c r="B17" s="7" t="s">
        <v>85</v>
      </c>
      <c r="C17" s="5"/>
      <c r="D17" s="6" t="s">
        <v>20</v>
      </c>
      <c r="E17" s="6" t="s">
        <v>30</v>
      </c>
      <c r="F17" s="6"/>
      <c r="G17" s="6">
        <v>559</v>
      </c>
      <c r="H17" s="6" t="s">
        <v>44</v>
      </c>
      <c r="I17" s="6" t="s">
        <v>47</v>
      </c>
      <c r="J17" s="6" t="s">
        <v>148</v>
      </c>
      <c r="K17" s="6" t="s">
        <v>149</v>
      </c>
      <c r="L17" s="6" t="s">
        <v>33</v>
      </c>
      <c r="M17" s="6" t="s">
        <v>18</v>
      </c>
      <c r="N17" s="7"/>
    </row>
    <row r="18" spans="1:14" ht="15" x14ac:dyDescent="0.2">
      <c r="A18" s="6">
        <v>16</v>
      </c>
      <c r="B18" s="7" t="s">
        <v>86</v>
      </c>
      <c r="C18" s="5"/>
      <c r="D18" s="6" t="s">
        <v>20</v>
      </c>
      <c r="E18" s="6" t="s">
        <v>30</v>
      </c>
      <c r="F18" s="6"/>
      <c r="G18" s="6">
        <v>12981</v>
      </c>
      <c r="H18" s="6" t="s">
        <v>44</v>
      </c>
      <c r="I18" s="6" t="s">
        <v>47</v>
      </c>
      <c r="J18" s="6" t="s">
        <v>60</v>
      </c>
      <c r="K18" s="6" t="s">
        <v>171</v>
      </c>
      <c r="L18" s="6" t="s">
        <v>11</v>
      </c>
      <c r="M18" s="6" t="s">
        <v>18</v>
      </c>
      <c r="N18" s="7"/>
    </row>
    <row r="19" spans="1:14" ht="15" x14ac:dyDescent="0.2">
      <c r="A19" s="6">
        <v>17</v>
      </c>
      <c r="B19" s="7" t="s">
        <v>87</v>
      </c>
      <c r="C19" s="5"/>
      <c r="D19" s="6" t="s">
        <v>20</v>
      </c>
      <c r="E19" s="6" t="s">
        <v>30</v>
      </c>
      <c r="F19" s="6"/>
      <c r="G19" s="6">
        <v>9058</v>
      </c>
      <c r="H19" s="6" t="s">
        <v>43</v>
      </c>
      <c r="I19" s="6" t="s">
        <v>47</v>
      </c>
      <c r="J19" s="6" t="s">
        <v>150</v>
      </c>
      <c r="K19" s="6" t="s">
        <v>151</v>
      </c>
      <c r="L19" s="6" t="s">
        <v>11</v>
      </c>
      <c r="M19" s="6" t="s">
        <v>18</v>
      </c>
      <c r="N19" s="7"/>
    </row>
    <row r="20" spans="1:14" ht="15" x14ac:dyDescent="0.2">
      <c r="A20" s="6">
        <v>18</v>
      </c>
      <c r="B20" s="7" t="s">
        <v>88</v>
      </c>
      <c r="C20" s="5"/>
      <c r="D20" s="6" t="s">
        <v>20</v>
      </c>
      <c r="E20" s="6" t="s">
        <v>30</v>
      </c>
      <c r="F20" s="6"/>
      <c r="G20" s="6">
        <v>1202</v>
      </c>
      <c r="H20" s="6" t="s">
        <v>43</v>
      </c>
      <c r="I20" s="6" t="s">
        <v>47</v>
      </c>
      <c r="J20" s="6" t="s">
        <v>65</v>
      </c>
      <c r="K20" s="6" t="s">
        <v>152</v>
      </c>
      <c r="L20" s="6" t="s">
        <v>11</v>
      </c>
      <c r="M20" s="6" t="s">
        <v>18</v>
      </c>
      <c r="N20" s="7"/>
    </row>
    <row r="21" spans="1:14" ht="15" x14ac:dyDescent="0.2">
      <c r="A21" s="6">
        <v>19</v>
      </c>
      <c r="B21" s="7" t="s">
        <v>89</v>
      </c>
      <c r="C21" s="5"/>
      <c r="D21" s="6" t="s">
        <v>20</v>
      </c>
      <c r="E21" s="6" t="s">
        <v>30</v>
      </c>
      <c r="F21" s="6"/>
      <c r="G21" s="6">
        <v>1239</v>
      </c>
      <c r="H21" s="6" t="s">
        <v>43</v>
      </c>
      <c r="I21" s="6" t="s">
        <v>47</v>
      </c>
      <c r="J21" s="6" t="s">
        <v>153</v>
      </c>
      <c r="K21" s="6" t="s">
        <v>154</v>
      </c>
      <c r="L21" s="6" t="s">
        <v>11</v>
      </c>
      <c r="M21" s="6" t="s">
        <v>18</v>
      </c>
      <c r="N21" s="7"/>
    </row>
    <row r="22" spans="1:14" ht="15" x14ac:dyDescent="0.2">
      <c r="A22" s="6">
        <v>20</v>
      </c>
      <c r="B22" s="7" t="s">
        <v>90</v>
      </c>
      <c r="C22" s="5"/>
      <c r="D22" s="6" t="s">
        <v>20</v>
      </c>
      <c r="E22" s="6" t="s">
        <v>30</v>
      </c>
      <c r="F22" s="6"/>
      <c r="G22" s="6">
        <v>24366</v>
      </c>
      <c r="H22" s="6" t="s">
        <v>43</v>
      </c>
      <c r="I22" s="6" t="s">
        <v>47</v>
      </c>
      <c r="J22" s="6" t="s">
        <v>60</v>
      </c>
      <c r="K22" s="6" t="s">
        <v>172</v>
      </c>
      <c r="L22" s="6" t="s">
        <v>11</v>
      </c>
      <c r="M22" s="6" t="s">
        <v>18</v>
      </c>
      <c r="N22" s="7"/>
    </row>
    <row r="23" spans="1:14" ht="15" x14ac:dyDescent="0.2">
      <c r="A23" s="6">
        <v>21</v>
      </c>
      <c r="B23" s="7" t="s">
        <v>91</v>
      </c>
      <c r="C23" s="5"/>
      <c r="D23" s="6" t="s">
        <v>20</v>
      </c>
      <c r="E23" s="6" t="s">
        <v>30</v>
      </c>
      <c r="F23" s="6"/>
      <c r="G23" s="6">
        <v>2321</v>
      </c>
      <c r="H23" s="6" t="s">
        <v>46</v>
      </c>
      <c r="I23" s="6" t="s">
        <v>47</v>
      </c>
      <c r="J23" s="6" t="s">
        <v>60</v>
      </c>
      <c r="K23" s="6" t="s">
        <v>155</v>
      </c>
      <c r="L23" s="6" t="s">
        <v>11</v>
      </c>
      <c r="M23" s="6" t="s">
        <v>18</v>
      </c>
      <c r="N23" s="7"/>
    </row>
    <row r="24" spans="1:14" ht="15" x14ac:dyDescent="0.2">
      <c r="A24" s="6">
        <v>22</v>
      </c>
      <c r="B24" s="7" t="s">
        <v>92</v>
      </c>
      <c r="C24" s="5"/>
      <c r="D24" s="6" t="s">
        <v>20</v>
      </c>
      <c r="E24" s="6" t="s">
        <v>30</v>
      </c>
      <c r="F24" s="6"/>
      <c r="G24" s="6">
        <v>126</v>
      </c>
      <c r="H24" s="6" t="s">
        <v>46</v>
      </c>
      <c r="I24" s="6" t="s">
        <v>47</v>
      </c>
      <c r="J24" s="6" t="s">
        <v>60</v>
      </c>
      <c r="K24" s="6" t="s">
        <v>155</v>
      </c>
      <c r="L24" s="6" t="s">
        <v>11</v>
      </c>
      <c r="M24" s="6" t="s">
        <v>18</v>
      </c>
      <c r="N24" s="7"/>
    </row>
    <row r="25" spans="1:14" ht="15" x14ac:dyDescent="0.2">
      <c r="A25" s="6">
        <v>23</v>
      </c>
      <c r="B25" s="7" t="s">
        <v>93</v>
      </c>
      <c r="C25" s="5"/>
      <c r="D25" s="6" t="s">
        <v>20</v>
      </c>
      <c r="E25" s="6" t="s">
        <v>30</v>
      </c>
      <c r="F25" s="6"/>
      <c r="G25" s="6">
        <v>146</v>
      </c>
      <c r="H25" s="6" t="s">
        <v>46</v>
      </c>
      <c r="I25" s="6" t="s">
        <v>47</v>
      </c>
      <c r="J25" s="6" t="s">
        <v>60</v>
      </c>
      <c r="K25" s="6" t="s">
        <v>156</v>
      </c>
      <c r="L25" s="6" t="s">
        <v>11</v>
      </c>
      <c r="M25" s="6" t="s">
        <v>18</v>
      </c>
      <c r="N25" s="7"/>
    </row>
    <row r="26" spans="1:14" ht="15" x14ac:dyDescent="0.2">
      <c r="A26" s="6">
        <v>24</v>
      </c>
      <c r="B26" s="7" t="s">
        <v>94</v>
      </c>
      <c r="C26" s="5"/>
      <c r="D26" s="6" t="s">
        <v>20</v>
      </c>
      <c r="E26" s="6" t="s">
        <v>30</v>
      </c>
      <c r="F26" s="6"/>
      <c r="G26" s="6">
        <v>9992</v>
      </c>
      <c r="H26" s="6" t="s">
        <v>46</v>
      </c>
      <c r="I26" s="6" t="s">
        <v>47</v>
      </c>
      <c r="J26" s="6" t="s">
        <v>60</v>
      </c>
      <c r="K26" s="6" t="s">
        <v>173</v>
      </c>
      <c r="L26" s="6" t="s">
        <v>11</v>
      </c>
      <c r="M26" s="6" t="s">
        <v>18</v>
      </c>
      <c r="N26" s="7"/>
    </row>
    <row r="27" spans="1:14" ht="15" x14ac:dyDescent="0.2">
      <c r="A27" s="6">
        <v>25</v>
      </c>
      <c r="B27" s="7" t="s">
        <v>95</v>
      </c>
      <c r="C27" s="5"/>
      <c r="D27" s="6" t="s">
        <v>20</v>
      </c>
      <c r="E27" s="5"/>
      <c r="F27" s="6"/>
      <c r="G27" s="6">
        <v>15163</v>
      </c>
      <c r="H27" s="6" t="s">
        <v>47</v>
      </c>
      <c r="I27" s="6" t="s">
        <v>47</v>
      </c>
      <c r="J27" s="6" t="s">
        <v>66</v>
      </c>
      <c r="K27" s="6" t="s">
        <v>157</v>
      </c>
      <c r="L27" s="6" t="s">
        <v>33</v>
      </c>
      <c r="M27" s="6" t="s">
        <v>18</v>
      </c>
      <c r="N27" s="7" t="s">
        <v>178</v>
      </c>
    </row>
    <row r="28" spans="1:14" ht="15" x14ac:dyDescent="0.2">
      <c r="A28" s="6">
        <v>26</v>
      </c>
      <c r="B28" s="7" t="s">
        <v>96</v>
      </c>
      <c r="C28" s="5"/>
      <c r="D28" s="6" t="s">
        <v>20</v>
      </c>
      <c r="E28" s="5"/>
      <c r="F28" s="6"/>
      <c r="G28" s="6">
        <v>1049</v>
      </c>
      <c r="H28" s="6" t="s">
        <v>47</v>
      </c>
      <c r="I28" s="6" t="s">
        <v>47</v>
      </c>
      <c r="J28" s="6" t="s">
        <v>66</v>
      </c>
      <c r="K28" s="6" t="s">
        <v>157</v>
      </c>
      <c r="L28" s="6" t="s">
        <v>33</v>
      </c>
      <c r="M28" s="6" t="s">
        <v>18</v>
      </c>
      <c r="N28" s="7"/>
    </row>
    <row r="29" spans="1:14" ht="15" x14ac:dyDescent="0.2">
      <c r="A29" s="6">
        <v>27</v>
      </c>
      <c r="B29" s="7" t="s">
        <v>97</v>
      </c>
      <c r="C29" s="5"/>
      <c r="D29" s="6" t="s">
        <v>20</v>
      </c>
      <c r="E29" s="5"/>
      <c r="F29" s="6"/>
      <c r="G29" s="6">
        <v>1062</v>
      </c>
      <c r="H29" s="6" t="s">
        <v>47</v>
      </c>
      <c r="I29" s="6" t="s">
        <v>47</v>
      </c>
      <c r="J29" s="6" t="s">
        <v>66</v>
      </c>
      <c r="K29" s="6" t="s">
        <v>157</v>
      </c>
      <c r="L29" s="6" t="s">
        <v>33</v>
      </c>
      <c r="M29" s="6" t="s">
        <v>18</v>
      </c>
      <c r="N29" s="7"/>
    </row>
    <row r="30" spans="1:14" ht="15" x14ac:dyDescent="0.2">
      <c r="A30" s="6">
        <v>28</v>
      </c>
      <c r="B30" s="7" t="s">
        <v>98</v>
      </c>
      <c r="C30" s="5"/>
      <c r="D30" s="6" t="s">
        <v>20</v>
      </c>
      <c r="E30" s="5"/>
      <c r="F30" s="6"/>
      <c r="G30" s="6">
        <v>29471</v>
      </c>
      <c r="H30" s="6" t="s">
        <v>47</v>
      </c>
      <c r="I30" s="6" t="s">
        <v>47</v>
      </c>
      <c r="J30" s="6" t="s">
        <v>60</v>
      </c>
      <c r="K30" s="6" t="s">
        <v>174</v>
      </c>
      <c r="L30" s="6" t="s">
        <v>11</v>
      </c>
      <c r="M30" s="6" t="s">
        <v>18</v>
      </c>
      <c r="N30" s="7"/>
    </row>
    <row r="31" spans="1:14" ht="15" x14ac:dyDescent="0.2">
      <c r="A31" s="6">
        <v>29</v>
      </c>
      <c r="B31" s="7" t="s">
        <v>99</v>
      </c>
      <c r="C31" s="5"/>
      <c r="D31" s="6" t="s">
        <v>15</v>
      </c>
      <c r="E31" s="6" t="s">
        <v>21</v>
      </c>
      <c r="F31" s="6"/>
      <c r="G31" s="6">
        <v>9</v>
      </c>
      <c r="H31" s="6" t="s">
        <v>47</v>
      </c>
      <c r="I31" s="6" t="s">
        <v>47</v>
      </c>
      <c r="J31" s="6" t="s">
        <v>60</v>
      </c>
      <c r="K31" s="6" t="s">
        <v>158</v>
      </c>
      <c r="L31" s="6" t="s">
        <v>33</v>
      </c>
      <c r="M31" s="6" t="s">
        <v>18</v>
      </c>
      <c r="N31" s="7" t="s">
        <v>68</v>
      </c>
    </row>
    <row r="32" spans="1:14" ht="15" x14ac:dyDescent="0.2">
      <c r="A32" s="6">
        <v>30</v>
      </c>
      <c r="B32" s="7" t="s">
        <v>100</v>
      </c>
      <c r="C32" s="5"/>
      <c r="D32" s="6" t="s">
        <v>15</v>
      </c>
      <c r="E32" s="6" t="s">
        <v>21</v>
      </c>
      <c r="F32" s="6"/>
      <c r="G32" s="6">
        <v>9</v>
      </c>
      <c r="H32" s="6" t="s">
        <v>47</v>
      </c>
      <c r="I32" s="6" t="s">
        <v>47</v>
      </c>
      <c r="J32" s="6" t="s">
        <v>60</v>
      </c>
      <c r="K32" s="6" t="s">
        <v>158</v>
      </c>
      <c r="L32" s="6" t="s">
        <v>11</v>
      </c>
      <c r="M32" s="6" t="s">
        <v>18</v>
      </c>
      <c r="N32" s="7" t="s">
        <v>68</v>
      </c>
    </row>
    <row r="33" spans="1:14" ht="15" x14ac:dyDescent="0.2">
      <c r="A33" s="6">
        <v>31</v>
      </c>
      <c r="B33" s="7" t="s">
        <v>101</v>
      </c>
      <c r="C33" s="5"/>
      <c r="D33" s="6" t="s">
        <v>15</v>
      </c>
      <c r="E33" s="6" t="s">
        <v>21</v>
      </c>
      <c r="F33" s="6"/>
      <c r="G33" s="6">
        <v>9</v>
      </c>
      <c r="H33" s="6" t="s">
        <v>47</v>
      </c>
      <c r="I33" s="6" t="s">
        <v>47</v>
      </c>
      <c r="J33" s="6" t="s">
        <v>60</v>
      </c>
      <c r="K33" s="6" t="s">
        <v>158</v>
      </c>
      <c r="L33" s="6" t="s">
        <v>33</v>
      </c>
      <c r="M33" s="6" t="s">
        <v>18</v>
      </c>
      <c r="N33" s="7" t="s">
        <v>68</v>
      </c>
    </row>
    <row r="34" spans="1:14" ht="15" x14ac:dyDescent="0.2">
      <c r="A34" s="6">
        <v>32</v>
      </c>
      <c r="B34" s="7" t="s">
        <v>102</v>
      </c>
      <c r="C34" s="5"/>
      <c r="D34" s="6" t="s">
        <v>20</v>
      </c>
      <c r="E34" s="6" t="s">
        <v>30</v>
      </c>
      <c r="F34" s="6"/>
      <c r="G34" s="6">
        <v>343</v>
      </c>
      <c r="H34" s="6" t="s">
        <v>47</v>
      </c>
      <c r="I34" s="6" t="s">
        <v>47</v>
      </c>
      <c r="J34" s="6" t="s">
        <v>60</v>
      </c>
      <c r="K34" s="6" t="s">
        <v>175</v>
      </c>
      <c r="L34" s="6" t="s">
        <v>11</v>
      </c>
      <c r="M34" s="6" t="s">
        <v>18</v>
      </c>
      <c r="N34" s="7" t="s">
        <v>68</v>
      </c>
    </row>
    <row r="35" spans="1:14" ht="15" x14ac:dyDescent="0.2">
      <c r="A35" s="6">
        <v>33</v>
      </c>
      <c r="B35" s="7" t="s">
        <v>103</v>
      </c>
      <c r="C35" s="5"/>
      <c r="D35" s="6" t="s">
        <v>20</v>
      </c>
      <c r="E35" s="6" t="s">
        <v>30</v>
      </c>
      <c r="F35" s="6"/>
      <c r="G35" s="6">
        <v>493</v>
      </c>
      <c r="H35" s="6" t="s">
        <v>48</v>
      </c>
      <c r="I35" s="6" t="s">
        <v>47</v>
      </c>
      <c r="J35" s="6" t="s">
        <v>61</v>
      </c>
      <c r="K35" s="6" t="s">
        <v>159</v>
      </c>
      <c r="L35" s="6" t="s">
        <v>188</v>
      </c>
      <c r="M35" s="6" t="s">
        <v>18</v>
      </c>
      <c r="N35" s="7" t="s">
        <v>71</v>
      </c>
    </row>
    <row r="36" spans="1:14" ht="15" x14ac:dyDescent="0.2">
      <c r="A36" s="6">
        <v>34</v>
      </c>
      <c r="B36" s="7" t="s">
        <v>104</v>
      </c>
      <c r="C36" s="5"/>
      <c r="D36" s="6" t="s">
        <v>15</v>
      </c>
      <c r="E36" s="6" t="s">
        <v>16</v>
      </c>
      <c r="F36" s="6"/>
      <c r="G36" s="6">
        <v>2</v>
      </c>
      <c r="H36" s="6" t="s">
        <v>47</v>
      </c>
      <c r="I36" s="6" t="s">
        <v>47</v>
      </c>
      <c r="J36" s="6" t="s">
        <v>60</v>
      </c>
      <c r="K36" s="6" t="s">
        <v>134</v>
      </c>
      <c r="L36" s="6"/>
      <c r="M36" s="6" t="s">
        <v>18</v>
      </c>
      <c r="N36" s="7" t="s">
        <v>67</v>
      </c>
    </row>
    <row r="37" spans="1:14" ht="15" x14ac:dyDescent="0.2">
      <c r="A37" s="6">
        <v>35</v>
      </c>
      <c r="B37" s="7" t="s">
        <v>105</v>
      </c>
      <c r="C37" s="5"/>
      <c r="D37" s="6" t="s">
        <v>15</v>
      </c>
      <c r="E37" s="6" t="s">
        <v>16</v>
      </c>
      <c r="F37" s="6"/>
      <c r="G37" s="6">
        <v>2</v>
      </c>
      <c r="H37" s="6" t="s">
        <v>47</v>
      </c>
      <c r="I37" s="6" t="s">
        <v>47</v>
      </c>
      <c r="J37" s="6" t="s">
        <v>60</v>
      </c>
      <c r="K37" s="6" t="s">
        <v>134</v>
      </c>
      <c r="L37" s="6"/>
      <c r="M37" s="6" t="s">
        <v>18</v>
      </c>
      <c r="N37" s="7" t="s">
        <v>67</v>
      </c>
    </row>
    <row r="38" spans="1:14" ht="15" x14ac:dyDescent="0.2">
      <c r="A38" s="6">
        <v>36</v>
      </c>
      <c r="B38" s="7" t="s">
        <v>106</v>
      </c>
      <c r="C38" s="5"/>
      <c r="D38" s="6" t="s">
        <v>15</v>
      </c>
      <c r="E38" s="6" t="s">
        <v>16</v>
      </c>
      <c r="F38" s="6"/>
      <c r="G38" s="6">
        <v>2</v>
      </c>
      <c r="H38" s="6" t="s">
        <v>47</v>
      </c>
      <c r="I38" s="6" t="s">
        <v>47</v>
      </c>
      <c r="J38" s="6" t="s">
        <v>60</v>
      </c>
      <c r="K38" s="6" t="s">
        <v>134</v>
      </c>
      <c r="L38" s="6"/>
      <c r="M38" s="6" t="s">
        <v>18</v>
      </c>
      <c r="N38" s="7" t="s">
        <v>67</v>
      </c>
    </row>
    <row r="39" spans="1:14" ht="15" x14ac:dyDescent="0.2">
      <c r="A39" s="6">
        <v>37</v>
      </c>
      <c r="B39" s="7" t="s">
        <v>107</v>
      </c>
      <c r="C39" s="5"/>
      <c r="D39" s="6" t="s">
        <v>15</v>
      </c>
      <c r="E39" s="6" t="s">
        <v>16</v>
      </c>
      <c r="F39" s="6"/>
      <c r="G39" s="6">
        <v>2</v>
      </c>
      <c r="H39" s="6" t="s">
        <v>47</v>
      </c>
      <c r="I39" s="6" t="s">
        <v>47</v>
      </c>
      <c r="J39" s="6" t="s">
        <v>60</v>
      </c>
      <c r="K39" s="6" t="s">
        <v>134</v>
      </c>
      <c r="L39" s="6"/>
      <c r="M39" s="6" t="s">
        <v>18</v>
      </c>
      <c r="N39" s="7" t="s">
        <v>67</v>
      </c>
    </row>
    <row r="40" spans="1:14" ht="15" x14ac:dyDescent="0.2">
      <c r="A40" s="6">
        <v>38</v>
      </c>
      <c r="B40" s="7" t="s">
        <v>108</v>
      </c>
      <c r="C40" s="5"/>
      <c r="D40" s="6" t="s">
        <v>15</v>
      </c>
      <c r="E40" s="6" t="s">
        <v>16</v>
      </c>
      <c r="F40" s="6"/>
      <c r="G40" s="6">
        <v>2</v>
      </c>
      <c r="H40" s="6" t="s">
        <v>47</v>
      </c>
      <c r="I40" s="6" t="s">
        <v>47</v>
      </c>
      <c r="J40" s="6" t="s">
        <v>60</v>
      </c>
      <c r="K40" s="6" t="s">
        <v>134</v>
      </c>
      <c r="L40" s="6"/>
      <c r="M40" s="6" t="s">
        <v>18</v>
      </c>
      <c r="N40" s="7" t="s">
        <v>67</v>
      </c>
    </row>
    <row r="41" spans="1:14" ht="15" x14ac:dyDescent="0.2">
      <c r="A41" s="6">
        <v>39</v>
      </c>
      <c r="B41" s="7" t="s">
        <v>109</v>
      </c>
      <c r="C41" s="5"/>
      <c r="D41" s="6" t="s">
        <v>15</v>
      </c>
      <c r="E41" s="6" t="s">
        <v>16</v>
      </c>
      <c r="F41" s="6"/>
      <c r="G41" s="6">
        <v>2</v>
      </c>
      <c r="H41" s="6" t="s">
        <v>47</v>
      </c>
      <c r="I41" s="6" t="s">
        <v>47</v>
      </c>
      <c r="J41" s="6" t="s">
        <v>60</v>
      </c>
      <c r="K41" s="6" t="s">
        <v>134</v>
      </c>
      <c r="L41" s="6"/>
      <c r="M41" s="6" t="s">
        <v>18</v>
      </c>
      <c r="N41" s="7" t="s">
        <v>67</v>
      </c>
    </row>
    <row r="42" spans="1:14" ht="15" x14ac:dyDescent="0.2">
      <c r="A42" s="6">
        <v>40</v>
      </c>
      <c r="B42" s="7" t="s">
        <v>110</v>
      </c>
      <c r="C42" s="5"/>
      <c r="D42" s="6" t="s">
        <v>15</v>
      </c>
      <c r="E42" s="6" t="s">
        <v>16</v>
      </c>
      <c r="F42" s="6"/>
      <c r="G42" s="6">
        <v>2</v>
      </c>
      <c r="H42" s="6" t="s">
        <v>47</v>
      </c>
      <c r="I42" s="6" t="s">
        <v>47</v>
      </c>
      <c r="J42" s="6" t="s">
        <v>60</v>
      </c>
      <c r="K42" s="6" t="s">
        <v>134</v>
      </c>
      <c r="L42" s="6"/>
      <c r="M42" s="6" t="s">
        <v>18</v>
      </c>
      <c r="N42" s="7" t="s">
        <v>67</v>
      </c>
    </row>
    <row r="43" spans="1:14" ht="15" x14ac:dyDescent="0.2">
      <c r="A43" s="6">
        <v>41</v>
      </c>
      <c r="B43" s="7" t="s">
        <v>111</v>
      </c>
      <c r="C43" s="5"/>
      <c r="D43" s="6" t="s">
        <v>15</v>
      </c>
      <c r="E43" s="6" t="s">
        <v>16</v>
      </c>
      <c r="F43" s="6"/>
      <c r="G43" s="6">
        <v>2</v>
      </c>
      <c r="H43" s="6" t="s">
        <v>47</v>
      </c>
      <c r="I43" s="6" t="s">
        <v>47</v>
      </c>
      <c r="J43" s="6" t="s">
        <v>60</v>
      </c>
      <c r="K43" s="6" t="s">
        <v>134</v>
      </c>
      <c r="L43" s="6"/>
      <c r="M43" s="6" t="s">
        <v>18</v>
      </c>
      <c r="N43" s="7" t="s">
        <v>67</v>
      </c>
    </row>
    <row r="44" spans="1:14" ht="15" x14ac:dyDescent="0.2">
      <c r="A44" s="6">
        <v>42</v>
      </c>
      <c r="B44" s="7" t="s">
        <v>112</v>
      </c>
      <c r="C44" s="5"/>
      <c r="D44" s="6" t="s">
        <v>15</v>
      </c>
      <c r="E44" s="6" t="s">
        <v>16</v>
      </c>
      <c r="F44" s="6"/>
      <c r="G44" s="6">
        <v>2</v>
      </c>
      <c r="H44" s="6" t="s">
        <v>47</v>
      </c>
      <c r="I44" s="6" t="s">
        <v>47</v>
      </c>
      <c r="J44" s="6" t="s">
        <v>60</v>
      </c>
      <c r="K44" s="6" t="s">
        <v>134</v>
      </c>
      <c r="L44" s="6"/>
      <c r="M44" s="6" t="s">
        <v>18</v>
      </c>
      <c r="N44" s="7" t="s">
        <v>67</v>
      </c>
    </row>
    <row r="45" spans="1:14" ht="15" x14ac:dyDescent="0.2">
      <c r="A45" s="6">
        <v>43</v>
      </c>
      <c r="B45" s="7" t="s">
        <v>113</v>
      </c>
      <c r="C45" s="5"/>
      <c r="D45" s="6" t="s">
        <v>15</v>
      </c>
      <c r="E45" s="6" t="s">
        <v>16</v>
      </c>
      <c r="F45" s="6"/>
      <c r="G45" s="6">
        <v>2</v>
      </c>
      <c r="H45" s="6" t="s">
        <v>47</v>
      </c>
      <c r="I45" s="6" t="s">
        <v>47</v>
      </c>
      <c r="J45" s="6" t="s">
        <v>60</v>
      </c>
      <c r="K45" s="6" t="s">
        <v>134</v>
      </c>
      <c r="L45" s="6"/>
      <c r="M45" s="6" t="s">
        <v>18</v>
      </c>
      <c r="N45" s="7" t="s">
        <v>67</v>
      </c>
    </row>
    <row r="46" spans="1:14" ht="15" x14ac:dyDescent="0.2">
      <c r="A46" s="6">
        <v>44</v>
      </c>
      <c r="B46" s="16" t="s">
        <v>114</v>
      </c>
      <c r="C46" s="5"/>
      <c r="D46" s="6" t="s">
        <v>15</v>
      </c>
      <c r="E46" s="6" t="s">
        <v>16</v>
      </c>
      <c r="F46" s="6"/>
      <c r="G46" s="6">
        <v>2</v>
      </c>
      <c r="H46" s="6" t="s">
        <v>47</v>
      </c>
      <c r="I46" s="6" t="s">
        <v>47</v>
      </c>
      <c r="J46" s="6" t="s">
        <v>60</v>
      </c>
      <c r="K46" s="6" t="s">
        <v>134</v>
      </c>
      <c r="L46" s="6"/>
      <c r="M46" s="6" t="s">
        <v>18</v>
      </c>
      <c r="N46" s="7" t="s">
        <v>67</v>
      </c>
    </row>
    <row r="47" spans="1:14" ht="15" x14ac:dyDescent="0.2">
      <c r="A47" s="6">
        <v>45</v>
      </c>
      <c r="B47" s="16" t="s">
        <v>115</v>
      </c>
      <c r="C47" s="5"/>
      <c r="D47" s="6" t="s">
        <v>15</v>
      </c>
      <c r="E47" s="6" t="s">
        <v>16</v>
      </c>
      <c r="F47" s="6"/>
      <c r="G47" s="6">
        <v>2</v>
      </c>
      <c r="H47" s="6" t="s">
        <v>47</v>
      </c>
      <c r="I47" s="6" t="s">
        <v>47</v>
      </c>
      <c r="J47" s="6" t="s">
        <v>60</v>
      </c>
      <c r="K47" s="6" t="s">
        <v>134</v>
      </c>
      <c r="L47" s="6"/>
      <c r="M47" s="6" t="s">
        <v>18</v>
      </c>
      <c r="N47" s="7" t="s">
        <v>67</v>
      </c>
    </row>
    <row r="48" spans="1:14" ht="15" x14ac:dyDescent="0.2">
      <c r="A48" s="6">
        <v>46</v>
      </c>
      <c r="B48" s="16" t="s">
        <v>116</v>
      </c>
      <c r="C48" s="5"/>
      <c r="D48" s="6" t="s">
        <v>15</v>
      </c>
      <c r="E48" s="6" t="s">
        <v>16</v>
      </c>
      <c r="F48" s="6"/>
      <c r="G48" s="6">
        <v>2</v>
      </c>
      <c r="H48" s="6" t="s">
        <v>47</v>
      </c>
      <c r="I48" s="6" t="s">
        <v>47</v>
      </c>
      <c r="J48" s="6" t="s">
        <v>60</v>
      </c>
      <c r="K48" s="6" t="s">
        <v>134</v>
      </c>
      <c r="L48" s="6"/>
      <c r="M48" s="6" t="s">
        <v>18</v>
      </c>
      <c r="N48" s="7" t="s">
        <v>67</v>
      </c>
    </row>
    <row r="49" spans="1:14" ht="15" x14ac:dyDescent="0.2">
      <c r="A49" s="6">
        <v>47</v>
      </c>
      <c r="B49" s="16" t="s">
        <v>117</v>
      </c>
      <c r="C49" s="5"/>
      <c r="D49" s="6" t="s">
        <v>15</v>
      </c>
      <c r="E49" s="6" t="s">
        <v>16</v>
      </c>
      <c r="F49" s="6"/>
      <c r="G49" s="6">
        <v>2</v>
      </c>
      <c r="H49" s="6" t="s">
        <v>47</v>
      </c>
      <c r="I49" s="6" t="s">
        <v>47</v>
      </c>
      <c r="J49" s="6" t="s">
        <v>60</v>
      </c>
      <c r="K49" s="6" t="s">
        <v>134</v>
      </c>
      <c r="L49" s="6"/>
      <c r="M49" s="6" t="s">
        <v>18</v>
      </c>
      <c r="N49" s="7" t="s">
        <v>67</v>
      </c>
    </row>
    <row r="50" spans="1:14" ht="15" x14ac:dyDescent="0.2">
      <c r="A50" s="6">
        <v>48</v>
      </c>
      <c r="B50" s="16" t="s">
        <v>118</v>
      </c>
      <c r="C50" s="5"/>
      <c r="D50" s="5" t="s">
        <v>20</v>
      </c>
      <c r="E50" s="5"/>
      <c r="F50" s="6"/>
      <c r="G50" s="6">
        <v>20</v>
      </c>
      <c r="H50" s="6" t="s">
        <v>47</v>
      </c>
      <c r="I50" s="6" t="s">
        <v>47</v>
      </c>
      <c r="J50" s="6" t="s">
        <v>64</v>
      </c>
      <c r="K50" s="6" t="s">
        <v>134</v>
      </c>
      <c r="L50" s="6"/>
      <c r="M50" s="6" t="s">
        <v>18</v>
      </c>
      <c r="N50" s="10" t="s">
        <v>180</v>
      </c>
    </row>
    <row r="51" spans="1:14" ht="15" x14ac:dyDescent="0.2">
      <c r="A51" s="6">
        <v>49</v>
      </c>
      <c r="B51" s="16" t="s">
        <v>119</v>
      </c>
      <c r="C51" s="5"/>
      <c r="D51" s="5" t="s">
        <v>20</v>
      </c>
      <c r="E51" s="5"/>
      <c r="F51" s="6"/>
      <c r="G51" s="6">
        <v>20</v>
      </c>
      <c r="H51" s="6" t="s">
        <v>47</v>
      </c>
      <c r="I51" s="6" t="s">
        <v>47</v>
      </c>
      <c r="J51" s="6" t="s">
        <v>64</v>
      </c>
      <c r="K51" s="6" t="s">
        <v>134</v>
      </c>
      <c r="L51" s="6"/>
      <c r="M51" s="6" t="s">
        <v>18</v>
      </c>
      <c r="N51" s="10" t="s">
        <v>180</v>
      </c>
    </row>
    <row r="52" spans="1:14" ht="15" x14ac:dyDescent="0.2">
      <c r="A52" s="6">
        <v>50</v>
      </c>
      <c r="B52" s="16" t="s">
        <v>120</v>
      </c>
      <c r="C52" s="5"/>
      <c r="D52" s="5" t="s">
        <v>20</v>
      </c>
      <c r="E52" s="5"/>
      <c r="F52" s="6"/>
      <c r="G52" s="6">
        <v>7</v>
      </c>
      <c r="H52" s="6" t="s">
        <v>47</v>
      </c>
      <c r="I52" s="6" t="s">
        <v>47</v>
      </c>
      <c r="J52" s="6" t="s">
        <v>160</v>
      </c>
      <c r="K52" s="6" t="s">
        <v>134</v>
      </c>
      <c r="L52" s="6"/>
      <c r="M52" s="6" t="s">
        <v>18</v>
      </c>
      <c r="N52" s="10" t="s">
        <v>180</v>
      </c>
    </row>
    <row r="53" spans="1:14" ht="15" x14ac:dyDescent="0.2">
      <c r="A53" s="6">
        <v>51</v>
      </c>
      <c r="B53" s="16" t="s">
        <v>121</v>
      </c>
      <c r="C53" s="5"/>
      <c r="D53" s="5" t="s">
        <v>20</v>
      </c>
      <c r="E53" s="5"/>
      <c r="F53" s="6"/>
      <c r="G53" s="6">
        <v>7</v>
      </c>
      <c r="H53" s="6" t="s">
        <v>47</v>
      </c>
      <c r="I53" s="6" t="s">
        <v>47</v>
      </c>
      <c r="J53" s="6" t="s">
        <v>160</v>
      </c>
      <c r="K53" s="6" t="s">
        <v>134</v>
      </c>
      <c r="L53" s="6"/>
      <c r="M53" s="6" t="s">
        <v>18</v>
      </c>
      <c r="N53" s="10" t="s">
        <v>180</v>
      </c>
    </row>
    <row r="54" spans="1:14" ht="15" x14ac:dyDescent="0.2">
      <c r="A54" s="6">
        <v>52</v>
      </c>
      <c r="B54" s="16" t="s">
        <v>122</v>
      </c>
      <c r="C54" s="5"/>
      <c r="D54" s="5" t="s">
        <v>20</v>
      </c>
      <c r="E54" s="5"/>
      <c r="F54" s="6"/>
      <c r="G54" s="6">
        <v>180</v>
      </c>
      <c r="H54" s="6" t="s">
        <v>47</v>
      </c>
      <c r="I54" s="6" t="s">
        <v>47</v>
      </c>
      <c r="J54" s="6" t="s">
        <v>161</v>
      </c>
      <c r="K54" s="6" t="s">
        <v>134</v>
      </c>
      <c r="L54" s="6"/>
      <c r="M54" s="6" t="s">
        <v>18</v>
      </c>
      <c r="N54" s="10" t="s">
        <v>180</v>
      </c>
    </row>
    <row r="55" spans="1:14" ht="15" x14ac:dyDescent="0.2">
      <c r="A55" s="6">
        <v>53</v>
      </c>
      <c r="B55" s="16" t="s">
        <v>123</v>
      </c>
      <c r="C55" s="5"/>
      <c r="D55" s="5" t="s">
        <v>20</v>
      </c>
      <c r="E55" s="5"/>
      <c r="F55" s="6"/>
      <c r="G55" s="6">
        <v>353</v>
      </c>
      <c r="H55" s="6" t="s">
        <v>47</v>
      </c>
      <c r="I55" s="6" t="s">
        <v>47</v>
      </c>
      <c r="J55" s="6" t="s">
        <v>162</v>
      </c>
      <c r="K55" s="6" t="s">
        <v>134</v>
      </c>
      <c r="L55" s="6"/>
      <c r="M55" s="6" t="s">
        <v>18</v>
      </c>
      <c r="N55" s="10" t="s">
        <v>180</v>
      </c>
    </row>
    <row r="56" spans="1:14" ht="15" x14ac:dyDescent="0.2">
      <c r="A56" s="6">
        <v>54</v>
      </c>
      <c r="B56" s="16" t="s">
        <v>124</v>
      </c>
      <c r="C56" s="5"/>
      <c r="D56" s="5" t="s">
        <v>20</v>
      </c>
      <c r="E56" s="5"/>
      <c r="F56" s="6"/>
      <c r="G56" s="6">
        <v>4</v>
      </c>
      <c r="H56" s="6" t="s">
        <v>47</v>
      </c>
      <c r="I56" s="6" t="s">
        <v>47</v>
      </c>
      <c r="J56" s="6" t="s">
        <v>163</v>
      </c>
      <c r="K56" s="6" t="s">
        <v>134</v>
      </c>
      <c r="L56" s="6"/>
      <c r="M56" s="6" t="s">
        <v>18</v>
      </c>
      <c r="N56" s="10" t="s">
        <v>180</v>
      </c>
    </row>
    <row r="57" spans="1:14" ht="15" x14ac:dyDescent="0.2">
      <c r="A57" s="6">
        <v>55</v>
      </c>
      <c r="B57" s="16" t="s">
        <v>125</v>
      </c>
      <c r="C57" s="5"/>
      <c r="D57" s="5" t="s">
        <v>20</v>
      </c>
      <c r="E57" s="5"/>
      <c r="F57" s="6"/>
      <c r="G57" s="6">
        <v>7</v>
      </c>
      <c r="H57" s="6" t="s">
        <v>47</v>
      </c>
      <c r="I57" s="6" t="s">
        <v>47</v>
      </c>
      <c r="J57" s="6" t="s">
        <v>164</v>
      </c>
      <c r="K57" s="6" t="s">
        <v>165</v>
      </c>
      <c r="L57" s="6"/>
      <c r="M57" s="6" t="s">
        <v>18</v>
      </c>
      <c r="N57" s="10" t="s">
        <v>180</v>
      </c>
    </row>
    <row r="58" spans="1:14" ht="15" x14ac:dyDescent="0.2">
      <c r="A58" s="6">
        <v>56</v>
      </c>
      <c r="B58" s="16" t="s">
        <v>126</v>
      </c>
      <c r="C58" s="5"/>
      <c r="D58" s="6" t="s">
        <v>15</v>
      </c>
      <c r="E58" s="6" t="s">
        <v>16</v>
      </c>
      <c r="F58" s="6"/>
      <c r="G58" s="6">
        <v>2</v>
      </c>
      <c r="H58" s="6" t="s">
        <v>47</v>
      </c>
      <c r="I58" s="6" t="s">
        <v>47</v>
      </c>
      <c r="J58" s="6" t="s">
        <v>60</v>
      </c>
      <c r="K58" s="6" t="s">
        <v>134</v>
      </c>
      <c r="L58" s="6"/>
      <c r="M58" s="6" t="s">
        <v>18</v>
      </c>
      <c r="N58" s="10" t="s">
        <v>70</v>
      </c>
    </row>
    <row r="59" spans="1:14" ht="15" x14ac:dyDescent="0.2">
      <c r="A59" s="6">
        <v>57</v>
      </c>
      <c r="B59" s="16" t="s">
        <v>127</v>
      </c>
      <c r="C59" s="5"/>
      <c r="D59" s="6" t="s">
        <v>15</v>
      </c>
      <c r="E59" s="6" t="s">
        <v>16</v>
      </c>
      <c r="F59" s="6"/>
      <c r="G59" s="6">
        <v>2</v>
      </c>
      <c r="H59" s="6" t="s">
        <v>47</v>
      </c>
      <c r="I59" s="6" t="s">
        <v>47</v>
      </c>
      <c r="J59" s="6" t="s">
        <v>60</v>
      </c>
      <c r="K59" s="6" t="s">
        <v>134</v>
      </c>
      <c r="L59" s="6"/>
      <c r="M59" s="6" t="s">
        <v>18</v>
      </c>
      <c r="N59" s="10" t="s">
        <v>70</v>
      </c>
    </row>
    <row r="60" spans="1:14" ht="15" x14ac:dyDescent="0.2">
      <c r="A60" s="6">
        <v>58</v>
      </c>
      <c r="B60" s="16" t="s">
        <v>128</v>
      </c>
      <c r="C60" s="6" t="s">
        <v>53</v>
      </c>
      <c r="D60" s="5" t="s">
        <v>20</v>
      </c>
      <c r="E60" s="5"/>
      <c r="F60" s="6"/>
      <c r="G60" s="6">
        <v>3</v>
      </c>
      <c r="H60" s="6" t="s">
        <v>47</v>
      </c>
      <c r="I60" s="6" t="s">
        <v>47</v>
      </c>
      <c r="J60" s="6" t="s">
        <v>64</v>
      </c>
      <c r="K60" s="6" t="s">
        <v>134</v>
      </c>
      <c r="L60" s="6"/>
      <c r="M60" s="6" t="s">
        <v>18</v>
      </c>
      <c r="N60" s="7" t="s">
        <v>181</v>
      </c>
    </row>
    <row r="61" spans="1:14" ht="15" x14ac:dyDescent="0.2">
      <c r="A61" s="6">
        <v>59</v>
      </c>
      <c r="B61" s="16" t="s">
        <v>129</v>
      </c>
      <c r="C61" s="6" t="s">
        <v>53</v>
      </c>
      <c r="D61" s="5" t="s">
        <v>20</v>
      </c>
      <c r="E61" s="5"/>
      <c r="F61" s="6"/>
      <c r="G61" s="6">
        <v>3</v>
      </c>
      <c r="H61" s="6" t="s">
        <v>47</v>
      </c>
      <c r="I61" s="6" t="s">
        <v>47</v>
      </c>
      <c r="J61" s="6" t="s">
        <v>64</v>
      </c>
      <c r="K61" s="6" t="s">
        <v>134</v>
      </c>
      <c r="L61" s="6"/>
      <c r="M61" s="6" t="s">
        <v>18</v>
      </c>
      <c r="N61" s="7" t="s">
        <v>181</v>
      </c>
    </row>
    <row r="62" spans="1:14" ht="15" x14ac:dyDescent="0.2">
      <c r="A62" s="6">
        <v>60</v>
      </c>
      <c r="B62" s="16" t="s">
        <v>130</v>
      </c>
      <c r="C62" s="6" t="s">
        <v>53</v>
      </c>
      <c r="D62" s="6" t="s">
        <v>15</v>
      </c>
      <c r="E62" s="6" t="s">
        <v>16</v>
      </c>
      <c r="F62" s="6"/>
      <c r="G62" s="6">
        <v>2</v>
      </c>
      <c r="H62" s="6" t="s">
        <v>47</v>
      </c>
      <c r="I62" s="6" t="s">
        <v>47</v>
      </c>
      <c r="J62" s="6" t="s">
        <v>60</v>
      </c>
      <c r="K62" s="6" t="s">
        <v>134</v>
      </c>
      <c r="L62" s="6"/>
      <c r="M62" s="6" t="s">
        <v>18</v>
      </c>
      <c r="N62" s="10" t="s">
        <v>179</v>
      </c>
    </row>
    <row r="63" spans="1:14" ht="15" x14ac:dyDescent="0.2">
      <c r="A63" s="6">
        <v>61</v>
      </c>
      <c r="B63" s="16" t="s">
        <v>131</v>
      </c>
      <c r="C63" s="6" t="s">
        <v>52</v>
      </c>
      <c r="D63" s="6" t="s">
        <v>20</v>
      </c>
      <c r="E63" s="6" t="s">
        <v>30</v>
      </c>
      <c r="F63" s="6"/>
      <c r="G63" s="6">
        <v>10</v>
      </c>
      <c r="H63" s="6" t="s">
        <v>49</v>
      </c>
      <c r="I63" s="6" t="s">
        <v>47</v>
      </c>
      <c r="J63" s="6" t="s">
        <v>59</v>
      </c>
      <c r="K63" s="6" t="s">
        <v>166</v>
      </c>
      <c r="L63" s="6" t="s">
        <v>33</v>
      </c>
      <c r="M63" s="6" t="s">
        <v>18</v>
      </c>
      <c r="N63" s="7" t="s">
        <v>72</v>
      </c>
    </row>
    <row r="64" spans="1:14" ht="15" x14ac:dyDescent="0.2">
      <c r="A64" s="6">
        <v>62</v>
      </c>
      <c r="B64" s="16" t="s">
        <v>132</v>
      </c>
      <c r="C64" s="6" t="s">
        <v>53</v>
      </c>
      <c r="D64" s="5" t="s">
        <v>20</v>
      </c>
      <c r="E64" s="5"/>
      <c r="F64" s="6"/>
      <c r="G64" s="6">
        <v>2</v>
      </c>
      <c r="H64" s="6" t="s">
        <v>47</v>
      </c>
      <c r="I64" s="6" t="s">
        <v>47</v>
      </c>
      <c r="J64" s="6" t="s">
        <v>160</v>
      </c>
      <c r="K64" s="6" t="s">
        <v>134</v>
      </c>
      <c r="L64" s="6"/>
      <c r="M64" s="6" t="s">
        <v>18</v>
      </c>
      <c r="N64" s="10" t="s">
        <v>180</v>
      </c>
    </row>
    <row r="65" spans="1:14" ht="15" x14ac:dyDescent="0.2">
      <c r="A65" s="6">
        <v>63</v>
      </c>
      <c r="B65" s="16" t="s">
        <v>133</v>
      </c>
      <c r="C65" s="6" t="s">
        <v>53</v>
      </c>
      <c r="D65" s="5" t="s">
        <v>20</v>
      </c>
      <c r="E65" s="5"/>
      <c r="F65" s="6"/>
      <c r="G65" s="6">
        <v>3</v>
      </c>
      <c r="H65" s="6" t="s">
        <v>47</v>
      </c>
      <c r="I65" s="6" t="s">
        <v>47</v>
      </c>
      <c r="J65" s="6" t="s">
        <v>167</v>
      </c>
      <c r="K65" s="6" t="s">
        <v>168</v>
      </c>
      <c r="L65" s="6"/>
      <c r="M65" s="6" t="s">
        <v>18</v>
      </c>
      <c r="N65" s="10" t="s">
        <v>180</v>
      </c>
    </row>
    <row r="66" spans="1:14" ht="1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8"/>
    </row>
    <row r="67" spans="1:14" ht="15" x14ac:dyDescent="0.2">
      <c r="A67" s="15"/>
      <c r="B67" s="15"/>
      <c r="C67" s="19" t="s">
        <v>176</v>
      </c>
      <c r="D67" s="20" t="s">
        <v>182</v>
      </c>
      <c r="E67" s="15"/>
      <c r="F67" s="15"/>
      <c r="G67" s="15"/>
      <c r="H67" s="15"/>
      <c r="I67" s="15"/>
      <c r="J67" s="15"/>
      <c r="K67" s="15"/>
      <c r="L67" s="15"/>
      <c r="M67" s="15"/>
      <c r="N67" s="18"/>
    </row>
    <row r="68" spans="1:14" ht="45" x14ac:dyDescent="0.2">
      <c r="A68" s="15"/>
      <c r="B68" s="15"/>
      <c r="C68" s="15"/>
      <c r="D68" s="27" t="s">
        <v>206</v>
      </c>
      <c r="E68" s="17"/>
      <c r="F68" s="15"/>
      <c r="G68" s="15"/>
      <c r="H68" s="15"/>
      <c r="I68" s="15"/>
      <c r="J68" s="15"/>
      <c r="K68" s="15"/>
      <c r="L68" s="15"/>
      <c r="M68" s="15"/>
      <c r="N68" s="18" t="s">
        <v>177</v>
      </c>
    </row>
    <row r="69" spans="1:14" ht="1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8"/>
    </row>
    <row r="70" spans="1:14" ht="45" x14ac:dyDescent="0.2">
      <c r="A70" s="15"/>
      <c r="B70" s="15"/>
      <c r="C70" s="15"/>
      <c r="D70" s="15"/>
      <c r="E70" s="27" t="s">
        <v>207</v>
      </c>
      <c r="F70" s="15"/>
      <c r="G70" s="15"/>
      <c r="H70" s="15"/>
      <c r="I70" s="15"/>
      <c r="J70" s="15"/>
      <c r="K70" s="15"/>
      <c r="L70" s="15"/>
      <c r="M70" s="15"/>
      <c r="N70" s="1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CE550771-78E2-4130-AC3E-8DAEB4CC2F8C}">
          <x14:formula1>
            <xm:f>Sheet2!$A$3:$A$6</xm:f>
          </x14:formula1>
          <xm:sqref>D3:D65</xm:sqref>
        </x14:dataValidation>
        <x14:dataValidation type="list" allowBlank="1" xr:uid="{FF5943B1-20E7-4EA8-934D-333076656621}">
          <x14:formula1>
            <xm:f>Sheet2!$E$3:$E$6</xm:f>
          </x14:formula1>
          <xm:sqref>L7 N4 N63 N60:N61 N25:N29 L9 L4 L11:L45 L63</xm:sqref>
        </x14:dataValidation>
        <x14:dataValidation type="list" allowBlank="1" xr:uid="{DB793F30-FF95-467A-A1AA-D39A3AED7270}">
          <x14:formula1>
            <xm:f>Sheet2!$D$3:$D$6</xm:f>
          </x14:formula1>
          <xm:sqref>M1:M65</xm:sqref>
        </x14:dataValidation>
        <x14:dataValidation type="list" allowBlank="1" xr:uid="{DD1A59EC-BC5E-4947-A616-3CE721263CDD}">
          <x14:formula1>
            <xm:f>Sheet2!$C$3:$C$12</xm:f>
          </x14:formula1>
          <xm:sqref>F3:F45</xm:sqref>
        </x14:dataValidation>
        <x14:dataValidation type="list" allowBlank="1" xr:uid="{2B7E7E5C-DA5A-4ACB-8624-8ABEB9A6C18F}">
          <x14:formula1>
            <xm:f>Sheet2!$B$3:$B$7</xm:f>
          </x14:formula1>
          <xm:sqref>E62:E63 E3:E59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69FF-7325-44D1-B1FD-AFB624300635}">
  <dimension ref="A1:O104"/>
  <sheetViews>
    <sheetView topLeftCell="A54" zoomScale="130" zoomScaleNormal="130" workbookViewId="0">
      <selection activeCell="C98" sqref="C98"/>
    </sheetView>
  </sheetViews>
  <sheetFormatPr defaultRowHeight="12.75" x14ac:dyDescent="0.2"/>
  <cols>
    <col min="1" max="1" width="4" bestFit="1" customWidth="1"/>
    <col min="2" max="2" width="28.42578125" bestFit="1" customWidth="1"/>
    <col min="3" max="3" width="27.85546875" bestFit="1" customWidth="1"/>
    <col min="4" max="4" width="11.42578125" bestFit="1" customWidth="1"/>
    <col min="5" max="5" width="7.7109375" bestFit="1" customWidth="1"/>
    <col min="6" max="6" width="10.5703125" bestFit="1" customWidth="1"/>
    <col min="7" max="7" width="14.42578125" bestFit="1" customWidth="1"/>
    <col min="8" max="8" width="14.140625" bestFit="1" customWidth="1"/>
    <col min="9" max="9" width="18.5703125" bestFit="1" customWidth="1"/>
    <col min="10" max="10" width="9" bestFit="1" customWidth="1"/>
    <col min="11" max="11" width="12" bestFit="1" customWidth="1"/>
    <col min="12" max="12" width="19.42578125" bestFit="1" customWidth="1"/>
    <col min="13" max="13" width="5" bestFit="1" customWidth="1"/>
    <col min="14" max="14" width="6.7109375" bestFit="1" customWidth="1"/>
  </cols>
  <sheetData>
    <row r="1" spans="1:15" ht="15.75" x14ac:dyDescent="0.2">
      <c r="A1" s="28" t="s">
        <v>39</v>
      </c>
      <c r="B1" s="29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8</v>
      </c>
      <c r="K1" s="30" t="s">
        <v>9</v>
      </c>
      <c r="L1" s="30" t="s">
        <v>10</v>
      </c>
      <c r="M1" s="30" t="s">
        <v>11</v>
      </c>
      <c r="N1" s="30" t="s">
        <v>12</v>
      </c>
      <c r="O1" s="31"/>
    </row>
    <row r="2" spans="1:15" ht="15.75" x14ac:dyDescent="0.2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1"/>
    </row>
    <row r="3" spans="1:15" ht="15" x14ac:dyDescent="0.2">
      <c r="A3" s="32">
        <v>1</v>
      </c>
      <c r="B3" s="7" t="s">
        <v>208</v>
      </c>
      <c r="C3" s="32" t="s">
        <v>209</v>
      </c>
      <c r="D3" s="32" t="str">
        <f>IF(OR(E3="Nominal","Ordinal"),"Categorical",IF(E3="Ratio","Numeric"))</f>
        <v>Categorical</v>
      </c>
      <c r="E3" s="32" t="s">
        <v>16</v>
      </c>
      <c r="F3" s="32" t="s">
        <v>31</v>
      </c>
      <c r="G3" s="34">
        <v>3000</v>
      </c>
      <c r="H3" s="32"/>
      <c r="I3" s="32"/>
      <c r="J3" s="34" cm="1">
        <f t="array" ref="J3:J102">TRANSPOSE([1]Sheet1!B3002:CW3002)</f>
        <v>1</v>
      </c>
      <c r="K3" s="32" cm="1">
        <f t="array" ref="K3:K102">TRANSPOSE([2]Sheet1!B20798:CW20798)</f>
        <v>3000</v>
      </c>
      <c r="L3" s="35" t="s">
        <v>19</v>
      </c>
      <c r="M3" s="35"/>
      <c r="N3" s="35"/>
      <c r="O3" s="28"/>
    </row>
    <row r="4" spans="1:15" ht="15" x14ac:dyDescent="0.2">
      <c r="A4" s="32">
        <v>2</v>
      </c>
      <c r="B4" s="36" t="str" cm="1">
        <f t="array" ref="B4:B102">TRANSPOSE([1]Sheet1!C1:CW1)</f>
        <v>budget</v>
      </c>
      <c r="C4" s="32" t="s">
        <v>209</v>
      </c>
      <c r="D4" s="32" t="str">
        <f t="shared" ref="D4:D67" si="0">IF(OR(E4="Nominal","Ordinal"),"Categorical",IF(E4="Ratio","Numeric"))</f>
        <v>Numeric</v>
      </c>
      <c r="E4" s="32" t="s">
        <v>30</v>
      </c>
      <c r="F4" s="32" t="s">
        <v>31</v>
      </c>
      <c r="G4" s="34">
        <v>406</v>
      </c>
      <c r="H4" s="32" t="s">
        <v>210</v>
      </c>
      <c r="I4" s="32"/>
      <c r="J4" s="34">
        <v>0</v>
      </c>
      <c r="K4" s="32">
        <v>380000000</v>
      </c>
      <c r="L4" s="32" t="s">
        <v>211</v>
      </c>
      <c r="M4" s="32" t="s">
        <v>18</v>
      </c>
      <c r="N4" s="32"/>
      <c r="O4" s="28"/>
    </row>
    <row r="5" spans="1:15" ht="15" x14ac:dyDescent="0.2">
      <c r="A5" s="32">
        <v>3</v>
      </c>
      <c r="B5" s="7" t="str">
        <v>original_language</v>
      </c>
      <c r="C5" s="32" t="s">
        <v>209</v>
      </c>
      <c r="D5" s="32" t="str">
        <f t="shared" si="0"/>
        <v>Categorical</v>
      </c>
      <c r="E5" s="32" t="s">
        <v>16</v>
      </c>
      <c r="F5" s="32" t="s">
        <v>22</v>
      </c>
      <c r="G5" s="34">
        <v>36</v>
      </c>
      <c r="H5" s="32"/>
      <c r="I5" s="32"/>
      <c r="J5" s="34">
        <v>0</v>
      </c>
      <c r="K5" s="32">
        <v>0</v>
      </c>
      <c r="L5" s="32"/>
      <c r="M5" s="32" t="s">
        <v>18</v>
      </c>
      <c r="N5" s="32"/>
      <c r="O5" s="28"/>
    </row>
    <row r="6" spans="1:15" ht="15" x14ac:dyDescent="0.2">
      <c r="A6" s="32">
        <v>4</v>
      </c>
      <c r="B6" s="7" t="str">
        <v>popularity</v>
      </c>
      <c r="C6" s="32" t="s">
        <v>209</v>
      </c>
      <c r="D6" s="32" t="str">
        <f t="shared" si="0"/>
        <v>Numeric</v>
      </c>
      <c r="E6" s="32" t="s">
        <v>30</v>
      </c>
      <c r="F6" s="32" t="s">
        <v>36</v>
      </c>
      <c r="G6" s="34">
        <v>2999</v>
      </c>
      <c r="H6" s="32"/>
      <c r="I6" s="32"/>
      <c r="J6" s="34">
        <v>9.9999999999999995E-7</v>
      </c>
      <c r="K6" s="32">
        <v>294.33703700000001</v>
      </c>
      <c r="L6" s="32" t="s">
        <v>11</v>
      </c>
      <c r="M6" s="32" t="s">
        <v>18</v>
      </c>
      <c r="N6" s="32"/>
      <c r="O6" s="28"/>
    </row>
    <row r="7" spans="1:15" ht="15" x14ac:dyDescent="0.2">
      <c r="A7" s="32">
        <v>5</v>
      </c>
      <c r="B7" s="7" t="str">
        <v>release_date</v>
      </c>
      <c r="C7" s="32" t="s">
        <v>209</v>
      </c>
      <c r="D7" s="32" t="s">
        <v>24</v>
      </c>
      <c r="E7" s="32" t="s">
        <v>25</v>
      </c>
      <c r="F7" s="32" t="s">
        <v>38</v>
      </c>
      <c r="G7" s="34">
        <v>2398</v>
      </c>
      <c r="H7" s="32"/>
      <c r="I7" s="32"/>
      <c r="J7" s="34">
        <v>7692</v>
      </c>
      <c r="K7" s="32">
        <v>42936</v>
      </c>
      <c r="L7" s="32"/>
      <c r="M7" s="32" t="s">
        <v>18</v>
      </c>
      <c r="N7" s="32"/>
      <c r="O7" s="28"/>
    </row>
    <row r="8" spans="1:15" ht="15" x14ac:dyDescent="0.2">
      <c r="A8" s="32">
        <v>6</v>
      </c>
      <c r="B8" s="7" t="str">
        <v>runtime</v>
      </c>
      <c r="C8" s="32" t="s">
        <v>209</v>
      </c>
      <c r="D8" s="32" t="str">
        <f t="shared" si="0"/>
        <v>Numeric</v>
      </c>
      <c r="E8" s="32" t="s">
        <v>30</v>
      </c>
      <c r="F8" s="32" t="s">
        <v>36</v>
      </c>
      <c r="G8" s="34">
        <v>140</v>
      </c>
      <c r="H8" s="32" t="s">
        <v>212</v>
      </c>
      <c r="I8" s="32"/>
      <c r="J8" s="34">
        <v>0</v>
      </c>
      <c r="K8" s="32">
        <v>338</v>
      </c>
      <c r="L8" s="32" t="s">
        <v>11</v>
      </c>
      <c r="M8" s="32" t="s">
        <v>18</v>
      </c>
      <c r="N8" s="32"/>
      <c r="O8" s="28"/>
    </row>
    <row r="9" spans="1:15" ht="15" x14ac:dyDescent="0.2">
      <c r="A9" s="32">
        <v>7</v>
      </c>
      <c r="B9" s="7" t="str">
        <v>runtime_cat</v>
      </c>
      <c r="C9" s="32" t="s">
        <v>209</v>
      </c>
      <c r="D9" s="32" t="s">
        <v>15</v>
      </c>
      <c r="E9" s="32" t="s">
        <v>21</v>
      </c>
      <c r="F9" s="32" t="s">
        <v>22</v>
      </c>
      <c r="G9" s="34">
        <v>3</v>
      </c>
      <c r="H9" s="32"/>
      <c r="I9" s="32"/>
      <c r="J9" s="34">
        <v>0</v>
      </c>
      <c r="K9" s="32">
        <v>0</v>
      </c>
      <c r="L9" s="32"/>
      <c r="M9" s="32" t="s">
        <v>18</v>
      </c>
      <c r="N9" s="32"/>
      <c r="O9" s="28"/>
    </row>
    <row r="10" spans="1:15" ht="15" x14ac:dyDescent="0.2">
      <c r="A10" s="32">
        <v>8</v>
      </c>
      <c r="B10" s="7" t="str">
        <v>revenue</v>
      </c>
      <c r="C10" s="32" t="s">
        <v>209</v>
      </c>
      <c r="D10" s="32" t="str">
        <f t="shared" si="0"/>
        <v>Numeric</v>
      </c>
      <c r="E10" s="32" t="s">
        <v>30</v>
      </c>
      <c r="F10" s="32" t="s">
        <v>31</v>
      </c>
      <c r="G10" s="34">
        <v>2850</v>
      </c>
      <c r="H10" s="32" t="s">
        <v>210</v>
      </c>
      <c r="I10" s="32"/>
      <c r="J10" s="34">
        <v>1</v>
      </c>
      <c r="K10" s="32">
        <v>1519557910</v>
      </c>
      <c r="L10" s="32"/>
      <c r="M10" s="32" t="s">
        <v>18</v>
      </c>
      <c r="N10" s="32"/>
      <c r="O10" s="28"/>
    </row>
    <row r="11" spans="1:15" ht="15" x14ac:dyDescent="0.2">
      <c r="A11" s="32">
        <v>9</v>
      </c>
      <c r="B11" s="7" t="str">
        <v>sw_lang_en</v>
      </c>
      <c r="C11" s="32" t="s">
        <v>209</v>
      </c>
      <c r="D11" s="32" t="str">
        <f t="shared" si="0"/>
        <v>Categorical</v>
      </c>
      <c r="E11" s="32" t="s">
        <v>16</v>
      </c>
      <c r="F11" s="32" t="s">
        <v>31</v>
      </c>
      <c r="G11" s="34">
        <v>2</v>
      </c>
      <c r="H11" s="32"/>
      <c r="I11" s="32"/>
      <c r="J11" s="34">
        <v>0</v>
      </c>
      <c r="K11" s="32">
        <v>1</v>
      </c>
      <c r="L11" s="32"/>
      <c r="M11" s="32" t="s">
        <v>18</v>
      </c>
      <c r="N11" s="32"/>
      <c r="O11" s="28"/>
    </row>
    <row r="12" spans="1:15" ht="15" x14ac:dyDescent="0.2">
      <c r="A12" s="32">
        <v>10</v>
      </c>
      <c r="B12" s="7" t="str">
        <v>sw_web_presence</v>
      </c>
      <c r="C12" s="32" t="s">
        <v>209</v>
      </c>
      <c r="D12" s="32" t="str">
        <f t="shared" si="0"/>
        <v>Categorical</v>
      </c>
      <c r="E12" s="32" t="s">
        <v>16</v>
      </c>
      <c r="F12" s="32" t="s">
        <v>31</v>
      </c>
      <c r="G12" s="34">
        <v>2</v>
      </c>
      <c r="H12" s="32"/>
      <c r="I12" s="32"/>
      <c r="J12" s="34">
        <v>0</v>
      </c>
      <c r="K12" s="32">
        <v>1</v>
      </c>
      <c r="L12" s="32" t="s">
        <v>11</v>
      </c>
      <c r="M12" s="32" t="s">
        <v>18</v>
      </c>
      <c r="N12" s="32"/>
      <c r="O12" s="28"/>
    </row>
    <row r="13" spans="1:15" ht="15" x14ac:dyDescent="0.2">
      <c r="A13" s="32">
        <v>11</v>
      </c>
      <c r="B13" s="7" t="str">
        <v>sw_has_poster</v>
      </c>
      <c r="C13" s="32" t="s">
        <v>209</v>
      </c>
      <c r="D13" s="32" t="str">
        <f t="shared" si="0"/>
        <v>Categorical</v>
      </c>
      <c r="E13" s="32" t="s">
        <v>16</v>
      </c>
      <c r="F13" s="32" t="s">
        <v>31</v>
      </c>
      <c r="G13" s="34">
        <v>2</v>
      </c>
      <c r="H13" s="32"/>
      <c r="I13" s="32"/>
      <c r="J13" s="34">
        <v>0</v>
      </c>
      <c r="K13" s="32">
        <v>1</v>
      </c>
      <c r="L13" s="32"/>
      <c r="M13" s="32" t="s">
        <v>18</v>
      </c>
      <c r="N13" s="32"/>
      <c r="O13" s="28"/>
    </row>
    <row r="14" spans="1:15" ht="15" x14ac:dyDescent="0.2">
      <c r="A14" s="32">
        <v>12</v>
      </c>
      <c r="B14" s="7" t="str">
        <v>sw_tagline</v>
      </c>
      <c r="C14" s="32" t="s">
        <v>209</v>
      </c>
      <c r="D14" s="32" t="str">
        <f t="shared" si="0"/>
        <v>Categorical</v>
      </c>
      <c r="E14" s="32" t="s">
        <v>16</v>
      </c>
      <c r="F14" s="32" t="s">
        <v>31</v>
      </c>
      <c r="G14" s="34">
        <v>2</v>
      </c>
      <c r="H14" s="32"/>
      <c r="I14" s="32"/>
      <c r="J14" s="34">
        <v>0</v>
      </c>
      <c r="K14" s="32">
        <v>1</v>
      </c>
      <c r="L14" s="32"/>
      <c r="M14" s="32" t="s">
        <v>18</v>
      </c>
      <c r="N14" s="32"/>
      <c r="O14" s="28"/>
    </row>
    <row r="15" spans="1:15" ht="15" x14ac:dyDescent="0.2">
      <c r="A15" s="32">
        <v>13</v>
      </c>
      <c r="B15" s="7" t="str">
        <v>keyword_cnt</v>
      </c>
      <c r="C15" s="32" t="s">
        <v>213</v>
      </c>
      <c r="D15" s="32" t="str">
        <f t="shared" si="0"/>
        <v>Numeric</v>
      </c>
      <c r="E15" s="32" t="s">
        <v>30</v>
      </c>
      <c r="F15" s="32" t="s">
        <v>31</v>
      </c>
      <c r="G15" s="34">
        <v>41</v>
      </c>
      <c r="H15" s="32"/>
      <c r="I15" s="32"/>
      <c r="J15" s="34">
        <v>0</v>
      </c>
      <c r="K15" s="32">
        <v>149</v>
      </c>
      <c r="L15" s="32" t="s">
        <v>214</v>
      </c>
      <c r="M15" s="32" t="s">
        <v>18</v>
      </c>
      <c r="N15" s="32"/>
      <c r="O15" s="28"/>
    </row>
    <row r="16" spans="1:15" ht="15" x14ac:dyDescent="0.2">
      <c r="A16" s="32">
        <v>14</v>
      </c>
      <c r="B16" s="7" t="str">
        <v>release_month</v>
      </c>
      <c r="C16" s="32" t="s">
        <v>209</v>
      </c>
      <c r="D16" s="32" t="s">
        <v>15</v>
      </c>
      <c r="E16" s="32" t="s">
        <v>16</v>
      </c>
      <c r="F16" s="32" t="s">
        <v>31</v>
      </c>
      <c r="G16" s="34">
        <v>12</v>
      </c>
      <c r="H16" s="32"/>
      <c r="I16" s="32"/>
      <c r="J16" s="34">
        <v>1</v>
      </c>
      <c r="K16" s="32">
        <v>12</v>
      </c>
      <c r="L16" s="32" t="s">
        <v>11</v>
      </c>
      <c r="M16" s="32" t="s">
        <v>18</v>
      </c>
      <c r="N16" s="32"/>
      <c r="O16" s="28"/>
    </row>
    <row r="17" spans="1:15" ht="15" x14ac:dyDescent="0.2">
      <c r="A17" s="32">
        <v>15</v>
      </c>
      <c r="B17" s="7" t="str">
        <v>high_release_month</v>
      </c>
      <c r="C17" s="32" t="s">
        <v>209</v>
      </c>
      <c r="D17" s="32" t="str">
        <f t="shared" si="0"/>
        <v>Categorical</v>
      </c>
      <c r="E17" s="32" t="s">
        <v>16</v>
      </c>
      <c r="F17" s="32" t="s">
        <v>31</v>
      </c>
      <c r="G17" s="34">
        <v>2</v>
      </c>
      <c r="H17" s="32"/>
      <c r="I17" s="32"/>
      <c r="J17" s="34">
        <v>0</v>
      </c>
      <c r="K17" s="32">
        <v>1</v>
      </c>
      <c r="L17" s="32" t="s">
        <v>11</v>
      </c>
      <c r="M17" s="32" t="s">
        <v>18</v>
      </c>
      <c r="N17" s="32"/>
      <c r="O17" s="28"/>
    </row>
    <row r="18" spans="1:15" ht="15" x14ac:dyDescent="0.2">
      <c r="A18" s="32">
        <v>16</v>
      </c>
      <c r="B18" s="7" t="str">
        <v>release_day</v>
      </c>
      <c r="C18" s="32" t="s">
        <v>209</v>
      </c>
      <c r="D18" s="32" t="s">
        <v>15</v>
      </c>
      <c r="E18" s="32" t="s">
        <v>16</v>
      </c>
      <c r="F18" s="32" t="s">
        <v>31</v>
      </c>
      <c r="G18" s="34">
        <v>31</v>
      </c>
      <c r="H18" s="32"/>
      <c r="I18" s="32"/>
      <c r="J18" s="34">
        <v>1</v>
      </c>
      <c r="K18" s="32">
        <v>31</v>
      </c>
      <c r="L18" s="32" t="s">
        <v>11</v>
      </c>
      <c r="M18" s="32" t="s">
        <v>18</v>
      </c>
      <c r="N18" s="32"/>
      <c r="O18" s="28"/>
    </row>
    <row r="19" spans="1:15" ht="15" x14ac:dyDescent="0.2">
      <c r="A19" s="32">
        <v>17</v>
      </c>
      <c r="B19" s="7" t="str">
        <v>sw_collection</v>
      </c>
      <c r="C19" s="32" t="s">
        <v>215</v>
      </c>
      <c r="D19" s="32" t="str">
        <f t="shared" si="0"/>
        <v>Numeric</v>
      </c>
      <c r="E19" s="32" t="s">
        <v>30</v>
      </c>
      <c r="F19" s="32" t="s">
        <v>31</v>
      </c>
      <c r="G19" s="34">
        <v>18</v>
      </c>
      <c r="H19" s="32"/>
      <c r="I19" s="32"/>
      <c r="J19" s="34">
        <v>0</v>
      </c>
      <c r="K19" s="32">
        <v>17</v>
      </c>
      <c r="L19" s="32" t="s">
        <v>11</v>
      </c>
      <c r="M19" s="32" t="s">
        <v>18</v>
      </c>
      <c r="N19" s="32"/>
      <c r="O19" s="28"/>
    </row>
    <row r="20" spans="1:15" ht="15" x14ac:dyDescent="0.2">
      <c r="A20" s="32">
        <v>18</v>
      </c>
      <c r="B20" s="7" t="str">
        <v>producers_cnt</v>
      </c>
      <c r="C20" s="32" t="s">
        <v>216</v>
      </c>
      <c r="D20" s="32" t="str">
        <f t="shared" si="0"/>
        <v>Numeric</v>
      </c>
      <c r="E20" s="32" t="s">
        <v>30</v>
      </c>
      <c r="F20" s="32" t="s">
        <v>31</v>
      </c>
      <c r="G20" s="34">
        <v>18</v>
      </c>
      <c r="H20" s="32"/>
      <c r="I20" s="32"/>
      <c r="J20" s="34">
        <v>1</v>
      </c>
      <c r="K20" s="32">
        <v>17</v>
      </c>
      <c r="L20" s="32" t="s">
        <v>11</v>
      </c>
      <c r="M20" s="32" t="s">
        <v>18</v>
      </c>
      <c r="N20" s="32"/>
      <c r="O20" s="28"/>
    </row>
    <row r="21" spans="1:15" ht="15" x14ac:dyDescent="0.2">
      <c r="A21" s="32">
        <v>19</v>
      </c>
      <c r="B21" s="7" t="str">
        <v>countries_cnt</v>
      </c>
      <c r="C21" s="32" t="s">
        <v>217</v>
      </c>
      <c r="D21" s="32" t="str">
        <f t="shared" si="0"/>
        <v>Numeric</v>
      </c>
      <c r="E21" s="32" t="s">
        <v>30</v>
      </c>
      <c r="F21" s="32" t="s">
        <v>31</v>
      </c>
      <c r="G21" s="34">
        <v>8</v>
      </c>
      <c r="H21" s="32"/>
      <c r="I21" s="32"/>
      <c r="J21" s="34">
        <v>0</v>
      </c>
      <c r="K21" s="32">
        <v>8</v>
      </c>
      <c r="L21" s="32"/>
      <c r="M21" s="32" t="s">
        <v>18</v>
      </c>
      <c r="N21" s="32"/>
      <c r="O21" s="28"/>
    </row>
    <row r="22" spans="1:15" ht="15" x14ac:dyDescent="0.2">
      <c r="A22" s="32">
        <v>20</v>
      </c>
      <c r="B22" s="7" t="str">
        <v>lang_US</v>
      </c>
      <c r="C22" s="32" t="s">
        <v>218</v>
      </c>
      <c r="D22" s="32" t="str">
        <f t="shared" si="0"/>
        <v>Categorical</v>
      </c>
      <c r="E22" s="32" t="s">
        <v>16</v>
      </c>
      <c r="F22" s="32" t="s">
        <v>31</v>
      </c>
      <c r="G22" s="34">
        <v>2</v>
      </c>
      <c r="H22" s="32"/>
      <c r="I22" s="32"/>
      <c r="J22" s="34">
        <v>0</v>
      </c>
      <c r="K22" s="32">
        <v>1</v>
      </c>
      <c r="L22" s="32"/>
      <c r="M22" s="32" t="s">
        <v>18</v>
      </c>
      <c r="N22" s="32"/>
      <c r="O22" s="28"/>
    </row>
    <row r="23" spans="1:15" ht="15" x14ac:dyDescent="0.2">
      <c r="A23" s="32">
        <v>21</v>
      </c>
      <c r="B23" s="7" t="str">
        <v>lang_FR</v>
      </c>
      <c r="C23" s="32" t="s">
        <v>218</v>
      </c>
      <c r="D23" s="32" t="str">
        <f t="shared" si="0"/>
        <v>Categorical</v>
      </c>
      <c r="E23" s="32" t="s">
        <v>16</v>
      </c>
      <c r="F23" s="32" t="s">
        <v>31</v>
      </c>
      <c r="G23" s="34">
        <v>2</v>
      </c>
      <c r="H23" s="32"/>
      <c r="I23" s="32"/>
      <c r="J23" s="34">
        <v>0</v>
      </c>
      <c r="K23" s="32">
        <v>1</v>
      </c>
      <c r="L23" s="32"/>
      <c r="M23" s="32" t="s">
        <v>18</v>
      </c>
      <c r="N23" s="32"/>
      <c r="O23" s="28"/>
    </row>
    <row r="24" spans="1:15" ht="15" x14ac:dyDescent="0.2">
      <c r="A24" s="32">
        <v>22</v>
      </c>
      <c r="B24" s="7" t="str">
        <v>lang_RU</v>
      </c>
      <c r="C24" s="32" t="s">
        <v>218</v>
      </c>
      <c r="D24" s="32" t="str">
        <f t="shared" si="0"/>
        <v>Categorical</v>
      </c>
      <c r="E24" s="32" t="s">
        <v>16</v>
      </c>
      <c r="F24" s="32" t="s">
        <v>31</v>
      </c>
      <c r="G24" s="34">
        <v>2</v>
      </c>
      <c r="H24" s="32"/>
      <c r="I24" s="32"/>
      <c r="J24" s="34">
        <v>0</v>
      </c>
      <c r="K24" s="32">
        <v>1</v>
      </c>
      <c r="L24" s="32"/>
      <c r="M24" s="32" t="s">
        <v>18</v>
      </c>
      <c r="N24" s="32"/>
      <c r="O24" s="28"/>
    </row>
    <row r="25" spans="1:15" ht="15" x14ac:dyDescent="0.2">
      <c r="A25" s="32">
        <v>23</v>
      </c>
      <c r="B25" s="7" t="str">
        <v>lang_ES</v>
      </c>
      <c r="C25" s="32" t="s">
        <v>218</v>
      </c>
      <c r="D25" s="32" t="str">
        <f t="shared" si="0"/>
        <v>Categorical</v>
      </c>
      <c r="E25" s="32" t="s">
        <v>16</v>
      </c>
      <c r="F25" s="32" t="s">
        <v>31</v>
      </c>
      <c r="G25" s="34">
        <v>2</v>
      </c>
      <c r="H25" s="32"/>
      <c r="I25" s="32"/>
      <c r="J25" s="34">
        <v>0</v>
      </c>
      <c r="K25" s="32">
        <v>1</v>
      </c>
      <c r="L25" s="32"/>
      <c r="M25" s="32" t="s">
        <v>18</v>
      </c>
      <c r="N25" s="32"/>
      <c r="O25" s="28"/>
    </row>
    <row r="26" spans="1:15" ht="15" x14ac:dyDescent="0.2">
      <c r="A26" s="32">
        <v>24</v>
      </c>
      <c r="B26" s="7" t="str">
        <v>lang_JA</v>
      </c>
      <c r="C26" s="32" t="s">
        <v>218</v>
      </c>
      <c r="D26" s="32" t="str">
        <f t="shared" si="0"/>
        <v>Categorical</v>
      </c>
      <c r="E26" s="32" t="s">
        <v>16</v>
      </c>
      <c r="F26" s="32" t="s">
        <v>31</v>
      </c>
      <c r="G26" s="34">
        <v>2</v>
      </c>
      <c r="H26" s="32"/>
      <c r="I26" s="32"/>
      <c r="J26" s="34">
        <v>0</v>
      </c>
      <c r="K26" s="32">
        <v>1</v>
      </c>
      <c r="L26" s="32"/>
      <c r="M26" s="32" t="s">
        <v>18</v>
      </c>
      <c r="N26" s="32"/>
      <c r="O26" s="28"/>
    </row>
    <row r="27" spans="1:15" ht="15" x14ac:dyDescent="0.2">
      <c r="A27" s="32">
        <v>25</v>
      </c>
      <c r="B27" s="7" t="str">
        <v>actor0_movies_cnt</v>
      </c>
      <c r="C27" s="32" t="s">
        <v>219</v>
      </c>
      <c r="D27" s="32" t="str">
        <f t="shared" si="0"/>
        <v>Numeric</v>
      </c>
      <c r="E27" s="32" t="s">
        <v>30</v>
      </c>
      <c r="F27" s="32" t="s">
        <v>31</v>
      </c>
      <c r="G27" s="34">
        <v>27</v>
      </c>
      <c r="H27" s="32"/>
      <c r="I27" s="32"/>
      <c r="J27" s="34">
        <v>0</v>
      </c>
      <c r="K27" s="32">
        <v>28</v>
      </c>
      <c r="L27" s="32" t="s">
        <v>11</v>
      </c>
      <c r="M27" s="32" t="s">
        <v>18</v>
      </c>
      <c r="N27" s="32"/>
      <c r="O27" s="28"/>
    </row>
    <row r="28" spans="1:15" ht="15" x14ac:dyDescent="0.2">
      <c r="A28" s="32">
        <v>26</v>
      </c>
      <c r="B28" s="7" t="str">
        <v>actor0_movies_3y_cnt</v>
      </c>
      <c r="C28" s="32" t="s">
        <v>219</v>
      </c>
      <c r="D28" s="32" t="str">
        <f t="shared" si="0"/>
        <v>Numeric</v>
      </c>
      <c r="E28" s="32" t="s">
        <v>30</v>
      </c>
      <c r="F28" s="32" t="s">
        <v>31</v>
      </c>
      <c r="G28" s="34">
        <v>8</v>
      </c>
      <c r="H28" s="32"/>
      <c r="I28" s="32"/>
      <c r="J28" s="34">
        <v>0</v>
      </c>
      <c r="K28" s="32">
        <v>7</v>
      </c>
      <c r="L28" s="32" t="s">
        <v>11</v>
      </c>
      <c r="M28" s="32" t="s">
        <v>18</v>
      </c>
      <c r="N28" s="32"/>
      <c r="O28" s="28"/>
    </row>
    <row r="29" spans="1:15" ht="15" x14ac:dyDescent="0.2">
      <c r="A29" s="32">
        <v>27</v>
      </c>
      <c r="B29" s="7" t="str">
        <v>actor1_movies_cnt</v>
      </c>
      <c r="C29" s="32" t="s">
        <v>219</v>
      </c>
      <c r="D29" s="32" t="str">
        <f t="shared" si="0"/>
        <v>Numeric</v>
      </c>
      <c r="E29" s="32" t="s">
        <v>30</v>
      </c>
      <c r="F29" s="32" t="s">
        <v>31</v>
      </c>
      <c r="G29" s="34">
        <v>27</v>
      </c>
      <c r="H29" s="32"/>
      <c r="I29" s="32"/>
      <c r="J29" s="34">
        <v>0</v>
      </c>
      <c r="K29" s="32">
        <v>29</v>
      </c>
      <c r="L29" s="32" t="s">
        <v>11</v>
      </c>
      <c r="M29" s="32" t="s">
        <v>18</v>
      </c>
      <c r="N29" s="32"/>
      <c r="O29" s="28"/>
    </row>
    <row r="30" spans="1:15" ht="15" x14ac:dyDescent="0.2">
      <c r="A30" s="32">
        <v>28</v>
      </c>
      <c r="B30" s="7" t="str">
        <v>actor1_movies_3y_cnt</v>
      </c>
      <c r="C30" s="32" t="s">
        <v>219</v>
      </c>
      <c r="D30" s="32" t="str">
        <f t="shared" si="0"/>
        <v>Numeric</v>
      </c>
      <c r="E30" s="32" t="s">
        <v>30</v>
      </c>
      <c r="F30" s="32" t="s">
        <v>31</v>
      </c>
      <c r="G30" s="34">
        <v>7</v>
      </c>
      <c r="H30" s="32"/>
      <c r="I30" s="32"/>
      <c r="J30" s="34">
        <v>0</v>
      </c>
      <c r="K30" s="32">
        <v>6</v>
      </c>
      <c r="L30" s="32" t="s">
        <v>11</v>
      </c>
      <c r="M30" s="32" t="s">
        <v>18</v>
      </c>
      <c r="N30" s="32"/>
      <c r="O30" s="28"/>
    </row>
    <row r="31" spans="1:15" ht="15" x14ac:dyDescent="0.2">
      <c r="A31" s="32">
        <v>29</v>
      </c>
      <c r="B31" s="7" t="str">
        <v>actor2_movies_cnt</v>
      </c>
      <c r="C31" s="32" t="s">
        <v>219</v>
      </c>
      <c r="D31" s="32" t="str">
        <f t="shared" si="0"/>
        <v>Numeric</v>
      </c>
      <c r="E31" s="32" t="s">
        <v>30</v>
      </c>
      <c r="F31" s="32" t="s">
        <v>31</v>
      </c>
      <c r="G31" s="34">
        <v>27</v>
      </c>
      <c r="H31" s="32"/>
      <c r="I31" s="32"/>
      <c r="J31" s="34">
        <v>0</v>
      </c>
      <c r="K31" s="32">
        <v>29</v>
      </c>
      <c r="L31" s="32" t="s">
        <v>11</v>
      </c>
      <c r="M31" s="32" t="s">
        <v>18</v>
      </c>
      <c r="N31" s="32"/>
      <c r="O31" s="28"/>
    </row>
    <row r="32" spans="1:15" ht="15" x14ac:dyDescent="0.2">
      <c r="A32" s="32">
        <v>30</v>
      </c>
      <c r="B32" s="7" t="str">
        <v>actor2_movies_3y_cnt</v>
      </c>
      <c r="C32" s="32" t="s">
        <v>219</v>
      </c>
      <c r="D32" s="32" t="str">
        <f t="shared" si="0"/>
        <v>Numeric</v>
      </c>
      <c r="E32" s="32" t="s">
        <v>30</v>
      </c>
      <c r="F32" s="32" t="s">
        <v>31</v>
      </c>
      <c r="G32" s="34">
        <v>7</v>
      </c>
      <c r="H32" s="32"/>
      <c r="I32" s="32"/>
      <c r="J32" s="34">
        <v>0</v>
      </c>
      <c r="K32" s="32">
        <v>9</v>
      </c>
      <c r="L32" s="32" t="s">
        <v>11</v>
      </c>
      <c r="M32" s="32" t="s">
        <v>18</v>
      </c>
      <c r="N32" s="32"/>
      <c r="O32" s="28"/>
    </row>
    <row r="33" spans="1:15" ht="15" x14ac:dyDescent="0.2">
      <c r="A33" s="32">
        <v>31</v>
      </c>
      <c r="B33" s="7" t="str">
        <v>sw_female_actor0</v>
      </c>
      <c r="C33" s="32" t="s">
        <v>220</v>
      </c>
      <c r="D33" s="32" t="str">
        <f t="shared" si="0"/>
        <v>Categorical</v>
      </c>
      <c r="E33" s="32" t="s">
        <v>16</v>
      </c>
      <c r="F33" s="32" t="s">
        <v>31</v>
      </c>
      <c r="G33" s="34">
        <v>3</v>
      </c>
      <c r="H33" s="32"/>
      <c r="I33" s="32"/>
      <c r="J33" s="34">
        <v>0</v>
      </c>
      <c r="K33" s="32">
        <v>1</v>
      </c>
      <c r="L33" s="32"/>
      <c r="M33" s="32" t="s">
        <v>18</v>
      </c>
      <c r="N33" s="32"/>
      <c r="O33" s="28"/>
    </row>
    <row r="34" spans="1:15" ht="15" x14ac:dyDescent="0.2">
      <c r="A34" s="32">
        <v>32</v>
      </c>
      <c r="B34" s="7" t="str">
        <v>sw_female_actor1</v>
      </c>
      <c r="C34" s="32" t="s">
        <v>220</v>
      </c>
      <c r="D34" s="32" t="str">
        <f t="shared" si="0"/>
        <v>Categorical</v>
      </c>
      <c r="E34" s="32" t="s">
        <v>16</v>
      </c>
      <c r="F34" s="32" t="s">
        <v>31</v>
      </c>
      <c r="G34" s="34">
        <v>3</v>
      </c>
      <c r="H34" s="32"/>
      <c r="I34" s="32"/>
      <c r="J34" s="34">
        <v>0</v>
      </c>
      <c r="K34" s="32">
        <v>1</v>
      </c>
      <c r="L34" s="32" t="s">
        <v>11</v>
      </c>
      <c r="M34" s="32" t="s">
        <v>18</v>
      </c>
      <c r="N34" s="32"/>
      <c r="O34" s="28"/>
    </row>
    <row r="35" spans="1:15" ht="15" x14ac:dyDescent="0.2">
      <c r="A35" s="32">
        <v>33</v>
      </c>
      <c r="B35" s="7" t="str">
        <v>sw_female_actor2</v>
      </c>
      <c r="C35" s="32" t="s">
        <v>220</v>
      </c>
      <c r="D35" s="32" t="str">
        <f t="shared" si="0"/>
        <v>Categorical</v>
      </c>
      <c r="E35" s="32" t="s">
        <v>16</v>
      </c>
      <c r="F35" s="32" t="s">
        <v>31</v>
      </c>
      <c r="G35" s="34">
        <v>3</v>
      </c>
      <c r="H35" s="32"/>
      <c r="I35" s="32"/>
      <c r="J35" s="34">
        <v>0</v>
      </c>
      <c r="K35" s="32">
        <v>1</v>
      </c>
      <c r="L35" s="32" t="s">
        <v>11</v>
      </c>
      <c r="M35" s="32" t="s">
        <v>18</v>
      </c>
      <c r="N35" s="32"/>
      <c r="O35" s="28"/>
    </row>
    <row r="36" spans="1:15" ht="15" x14ac:dyDescent="0.2">
      <c r="A36" s="32">
        <v>34</v>
      </c>
      <c r="B36" s="7" t="str">
        <v>sw_male_actor0</v>
      </c>
      <c r="C36" s="32" t="s">
        <v>220</v>
      </c>
      <c r="D36" s="32" t="str">
        <f t="shared" si="0"/>
        <v>Categorical</v>
      </c>
      <c r="E36" s="32" t="s">
        <v>16</v>
      </c>
      <c r="F36" s="32" t="s">
        <v>31</v>
      </c>
      <c r="G36" s="34">
        <v>3</v>
      </c>
      <c r="H36" s="32"/>
      <c r="I36" s="32"/>
      <c r="J36" s="34">
        <v>0</v>
      </c>
      <c r="K36" s="32">
        <v>1</v>
      </c>
      <c r="L36" s="32" t="s">
        <v>11</v>
      </c>
      <c r="M36" s="32" t="s">
        <v>18</v>
      </c>
      <c r="N36" s="32"/>
      <c r="O36" s="28"/>
    </row>
    <row r="37" spans="1:15" ht="15" x14ac:dyDescent="0.2">
      <c r="A37" s="32">
        <v>35</v>
      </c>
      <c r="B37" s="7" t="str">
        <v>sw_male_actor1</v>
      </c>
      <c r="C37" s="32" t="s">
        <v>220</v>
      </c>
      <c r="D37" s="32" t="str">
        <f t="shared" si="0"/>
        <v>Categorical</v>
      </c>
      <c r="E37" s="32" t="s">
        <v>16</v>
      </c>
      <c r="F37" s="32" t="s">
        <v>31</v>
      </c>
      <c r="G37" s="34">
        <v>3</v>
      </c>
      <c r="H37" s="32"/>
      <c r="I37" s="32"/>
      <c r="J37" s="34">
        <v>0</v>
      </c>
      <c r="K37" s="32">
        <v>1</v>
      </c>
      <c r="L37" s="32" t="s">
        <v>11</v>
      </c>
      <c r="M37" s="32" t="s">
        <v>18</v>
      </c>
      <c r="N37" s="32"/>
      <c r="O37" s="28"/>
    </row>
    <row r="38" spans="1:15" ht="15" x14ac:dyDescent="0.2">
      <c r="A38" s="32">
        <v>36</v>
      </c>
      <c r="B38" s="7" t="str">
        <v>sw_male_actor2</v>
      </c>
      <c r="C38" s="32" t="s">
        <v>220</v>
      </c>
      <c r="D38" s="32" t="str">
        <f t="shared" si="0"/>
        <v>Categorical</v>
      </c>
      <c r="E38" s="32" t="s">
        <v>16</v>
      </c>
      <c r="F38" s="32" t="s">
        <v>31</v>
      </c>
      <c r="G38" s="34">
        <v>3</v>
      </c>
      <c r="H38" s="32"/>
      <c r="I38" s="32"/>
      <c r="J38" s="34">
        <v>0</v>
      </c>
      <c r="K38" s="32">
        <v>1</v>
      </c>
      <c r="L38" s="32" t="s">
        <v>11</v>
      </c>
      <c r="M38" s="32" t="s">
        <v>18</v>
      </c>
      <c r="N38" s="32"/>
      <c r="O38" s="28"/>
    </row>
    <row r="39" spans="1:15" ht="15" x14ac:dyDescent="0.2">
      <c r="A39" s="32">
        <v>37</v>
      </c>
      <c r="B39" s="7" t="str">
        <v>actor0_prev_revenue</v>
      </c>
      <c r="C39" s="32" t="s">
        <v>219</v>
      </c>
      <c r="D39" s="32" t="str">
        <f t="shared" si="0"/>
        <v>Numeric</v>
      </c>
      <c r="E39" s="32" t="s">
        <v>30</v>
      </c>
      <c r="F39" s="32" t="s">
        <v>31</v>
      </c>
      <c r="G39" s="34">
        <v>818</v>
      </c>
      <c r="H39" s="32" t="s">
        <v>210</v>
      </c>
      <c r="I39" s="32"/>
      <c r="J39" s="34">
        <v>2</v>
      </c>
      <c r="K39" s="32">
        <v>1519557910</v>
      </c>
      <c r="L39" s="32" t="s">
        <v>11</v>
      </c>
      <c r="M39" s="32" t="s">
        <v>18</v>
      </c>
      <c r="N39" s="32"/>
      <c r="O39" s="28"/>
    </row>
    <row r="40" spans="1:15" ht="15" x14ac:dyDescent="0.2">
      <c r="A40" s="32">
        <v>38</v>
      </c>
      <c r="B40" s="7" t="str">
        <v>actor1_prev_revenue</v>
      </c>
      <c r="C40" s="32" t="s">
        <v>219</v>
      </c>
      <c r="D40" s="32" t="str">
        <f t="shared" si="0"/>
        <v>Numeric</v>
      </c>
      <c r="E40" s="32" t="s">
        <v>30</v>
      </c>
      <c r="F40" s="32" t="s">
        <v>31</v>
      </c>
      <c r="G40" s="34">
        <v>897</v>
      </c>
      <c r="H40" s="32" t="s">
        <v>210</v>
      </c>
      <c r="I40" s="32"/>
      <c r="J40" s="34">
        <v>1</v>
      </c>
      <c r="K40" s="32">
        <v>1519557910</v>
      </c>
      <c r="L40" s="32" t="s">
        <v>11</v>
      </c>
      <c r="M40" s="32" t="s">
        <v>18</v>
      </c>
      <c r="N40" s="32"/>
      <c r="O40" s="28"/>
    </row>
    <row r="41" spans="1:15" ht="15" x14ac:dyDescent="0.2">
      <c r="A41" s="32">
        <v>39</v>
      </c>
      <c r="B41" s="7" t="str">
        <v>actor2_prev_revenue</v>
      </c>
      <c r="C41" s="32" t="s">
        <v>219</v>
      </c>
      <c r="D41" s="32" t="str">
        <f t="shared" si="0"/>
        <v>Numeric</v>
      </c>
      <c r="E41" s="32" t="s">
        <v>30</v>
      </c>
      <c r="F41" s="32" t="s">
        <v>31</v>
      </c>
      <c r="G41" s="34">
        <v>923</v>
      </c>
      <c r="H41" s="32" t="s">
        <v>210</v>
      </c>
      <c r="I41" s="32"/>
      <c r="J41" s="34">
        <v>1</v>
      </c>
      <c r="K41" s="32">
        <v>1519557910</v>
      </c>
      <c r="L41" s="32" t="s">
        <v>211</v>
      </c>
      <c r="M41" s="32" t="s">
        <v>18</v>
      </c>
      <c r="N41" s="32"/>
      <c r="O41" s="28"/>
    </row>
    <row r="42" spans="1:15" ht="15" x14ac:dyDescent="0.2">
      <c r="A42" s="32">
        <v>40</v>
      </c>
      <c r="B42" s="7" t="str">
        <v>director_movies_cnt</v>
      </c>
      <c r="C42" s="32" t="s">
        <v>221</v>
      </c>
      <c r="D42" s="32" t="str">
        <f t="shared" si="0"/>
        <v>Numeric</v>
      </c>
      <c r="E42" s="32" t="s">
        <v>30</v>
      </c>
      <c r="F42" s="32" t="s">
        <v>31</v>
      </c>
      <c r="G42" s="34">
        <v>11</v>
      </c>
      <c r="H42" s="32"/>
      <c r="I42" s="32"/>
      <c r="J42" s="34">
        <v>0</v>
      </c>
      <c r="K42" s="32">
        <v>10</v>
      </c>
      <c r="L42" s="32" t="s">
        <v>11</v>
      </c>
      <c r="M42" s="32" t="s">
        <v>18</v>
      </c>
      <c r="N42" s="32"/>
      <c r="O42" s="28"/>
    </row>
    <row r="43" spans="1:15" ht="15" x14ac:dyDescent="0.2">
      <c r="A43" s="32">
        <v>41</v>
      </c>
      <c r="B43" s="7" t="str">
        <v>director_movies_3y_cnt</v>
      </c>
      <c r="C43" s="32" t="s">
        <v>221</v>
      </c>
      <c r="D43" s="32" t="str">
        <f t="shared" si="0"/>
        <v>Numeric</v>
      </c>
      <c r="E43" s="32" t="s">
        <v>30</v>
      </c>
      <c r="F43" s="32" t="s">
        <v>31</v>
      </c>
      <c r="G43" s="34">
        <v>3</v>
      </c>
      <c r="H43" s="32"/>
      <c r="I43" s="32"/>
      <c r="J43" s="34">
        <v>0</v>
      </c>
      <c r="K43" s="32">
        <v>2</v>
      </c>
      <c r="L43" s="32"/>
      <c r="M43" s="32" t="s">
        <v>18</v>
      </c>
      <c r="N43" s="32"/>
      <c r="O43" s="28"/>
    </row>
    <row r="44" spans="1:15" ht="15" x14ac:dyDescent="0.2">
      <c r="A44" s="32">
        <v>42</v>
      </c>
      <c r="B44" s="7" t="str">
        <v>genre_adventure</v>
      </c>
      <c r="C44" s="32" t="s">
        <v>222</v>
      </c>
      <c r="D44" s="32" t="str">
        <f t="shared" si="0"/>
        <v>Categorical</v>
      </c>
      <c r="E44" s="32" t="s">
        <v>16</v>
      </c>
      <c r="F44" s="32" t="s">
        <v>31</v>
      </c>
      <c r="G44" s="34">
        <v>3</v>
      </c>
      <c r="H44" s="32"/>
      <c r="I44" s="32"/>
      <c r="J44" s="34">
        <v>0</v>
      </c>
      <c r="K44" s="32">
        <v>1</v>
      </c>
      <c r="L44" s="32"/>
      <c r="M44" s="32" t="s">
        <v>18</v>
      </c>
      <c r="N44" s="32"/>
      <c r="O44" s="28"/>
    </row>
    <row r="45" spans="1:15" ht="15" x14ac:dyDescent="0.2">
      <c r="A45" s="32">
        <v>43</v>
      </c>
      <c r="B45" s="7" t="str">
        <v>genre_fantasy</v>
      </c>
      <c r="C45" s="32" t="s">
        <v>222</v>
      </c>
      <c r="D45" s="32" t="str">
        <f t="shared" si="0"/>
        <v>Categorical</v>
      </c>
      <c r="E45" s="32" t="s">
        <v>16</v>
      </c>
      <c r="F45" s="32" t="s">
        <v>31</v>
      </c>
      <c r="G45" s="34">
        <v>3</v>
      </c>
      <c r="H45" s="32"/>
      <c r="I45" s="32"/>
      <c r="J45" s="34">
        <v>0</v>
      </c>
      <c r="K45" s="32">
        <v>1</v>
      </c>
      <c r="L45" s="32"/>
      <c r="M45" s="32" t="s">
        <v>18</v>
      </c>
      <c r="N45" s="32"/>
      <c r="O45" s="28"/>
    </row>
    <row r="46" spans="1:15" ht="15" x14ac:dyDescent="0.2">
      <c r="A46" s="32">
        <v>44</v>
      </c>
      <c r="B46" s="7" t="str">
        <v>genre_animation</v>
      </c>
      <c r="C46" s="32" t="s">
        <v>222</v>
      </c>
      <c r="D46" s="32" t="str">
        <f t="shared" si="0"/>
        <v>Categorical</v>
      </c>
      <c r="E46" s="32" t="s">
        <v>16</v>
      </c>
      <c r="F46" s="32" t="s">
        <v>31</v>
      </c>
      <c r="G46" s="34">
        <v>3</v>
      </c>
      <c r="H46" s="32"/>
      <c r="I46" s="32"/>
      <c r="J46" s="34">
        <v>0</v>
      </c>
      <c r="K46" s="32">
        <v>1</v>
      </c>
      <c r="L46" s="32"/>
      <c r="M46" s="32" t="s">
        <v>18</v>
      </c>
      <c r="N46" s="32"/>
      <c r="O46" s="28"/>
    </row>
    <row r="47" spans="1:15" ht="15" x14ac:dyDescent="0.2">
      <c r="A47" s="32">
        <v>45</v>
      </c>
      <c r="B47" s="7" t="str">
        <v>genre_drama</v>
      </c>
      <c r="C47" s="32" t="s">
        <v>222</v>
      </c>
      <c r="D47" s="32" t="str">
        <f t="shared" si="0"/>
        <v>Categorical</v>
      </c>
      <c r="E47" s="32" t="s">
        <v>16</v>
      </c>
      <c r="F47" s="32" t="s">
        <v>31</v>
      </c>
      <c r="G47" s="34">
        <v>3</v>
      </c>
      <c r="H47" s="32"/>
      <c r="I47" s="32"/>
      <c r="J47" s="34">
        <v>0</v>
      </c>
      <c r="K47" s="32">
        <v>1</v>
      </c>
      <c r="L47" s="32" t="s">
        <v>11</v>
      </c>
      <c r="M47" s="32" t="s">
        <v>18</v>
      </c>
      <c r="N47" s="32"/>
      <c r="O47" s="28"/>
    </row>
    <row r="48" spans="1:15" ht="15" x14ac:dyDescent="0.2">
      <c r="A48" s="32">
        <v>46</v>
      </c>
      <c r="B48" s="7" t="str">
        <v>genre_horror</v>
      </c>
      <c r="C48" s="32" t="s">
        <v>222</v>
      </c>
      <c r="D48" s="32" t="str">
        <f t="shared" si="0"/>
        <v>Categorical</v>
      </c>
      <c r="E48" s="32" t="s">
        <v>16</v>
      </c>
      <c r="F48" s="32" t="s">
        <v>31</v>
      </c>
      <c r="G48" s="34">
        <v>3</v>
      </c>
      <c r="H48" s="32"/>
      <c r="I48" s="32"/>
      <c r="J48" s="34">
        <v>0</v>
      </c>
      <c r="K48" s="32">
        <v>1</v>
      </c>
      <c r="L48" s="32"/>
      <c r="M48" s="32" t="s">
        <v>18</v>
      </c>
      <c r="N48" s="32"/>
      <c r="O48" s="28"/>
    </row>
    <row r="49" spans="1:15" ht="15" x14ac:dyDescent="0.2">
      <c r="A49" s="32">
        <v>47</v>
      </c>
      <c r="B49" s="7" t="str">
        <v>genre_action</v>
      </c>
      <c r="C49" s="32" t="s">
        <v>222</v>
      </c>
      <c r="D49" s="32" t="str">
        <f t="shared" si="0"/>
        <v>Categorical</v>
      </c>
      <c r="E49" s="32" t="s">
        <v>16</v>
      </c>
      <c r="F49" s="32" t="s">
        <v>31</v>
      </c>
      <c r="G49" s="34">
        <v>3</v>
      </c>
      <c r="H49" s="32"/>
      <c r="I49" s="32"/>
      <c r="J49" s="34">
        <v>0</v>
      </c>
      <c r="K49" s="32">
        <v>1</v>
      </c>
      <c r="L49" s="32"/>
      <c r="M49" s="32" t="s">
        <v>18</v>
      </c>
      <c r="N49" s="32"/>
      <c r="O49" s="28"/>
    </row>
    <row r="50" spans="1:15" ht="15" x14ac:dyDescent="0.2">
      <c r="A50" s="32">
        <v>48</v>
      </c>
      <c r="B50" s="7" t="str">
        <v>genre_comedy</v>
      </c>
      <c r="C50" s="32" t="s">
        <v>222</v>
      </c>
      <c r="D50" s="32" t="str">
        <f t="shared" si="0"/>
        <v>Categorical</v>
      </c>
      <c r="E50" s="32" t="s">
        <v>16</v>
      </c>
      <c r="F50" s="32" t="s">
        <v>31</v>
      </c>
      <c r="G50" s="34">
        <v>3</v>
      </c>
      <c r="H50" s="32"/>
      <c r="I50" s="32"/>
      <c r="J50" s="34">
        <v>0</v>
      </c>
      <c r="K50" s="32">
        <v>1</v>
      </c>
      <c r="L50" s="32" t="s">
        <v>11</v>
      </c>
      <c r="M50" s="32" t="s">
        <v>18</v>
      </c>
      <c r="N50" s="32"/>
      <c r="O50" s="28"/>
    </row>
    <row r="51" spans="1:15" ht="15" x14ac:dyDescent="0.2">
      <c r="A51" s="32">
        <v>49</v>
      </c>
      <c r="B51" s="7" t="str">
        <v>genre_history</v>
      </c>
      <c r="C51" s="32" t="s">
        <v>222</v>
      </c>
      <c r="D51" s="32" t="str">
        <f t="shared" si="0"/>
        <v>Categorical</v>
      </c>
      <c r="E51" s="32" t="s">
        <v>16</v>
      </c>
      <c r="F51" s="32" t="s">
        <v>31</v>
      </c>
      <c r="G51" s="34">
        <v>3</v>
      </c>
      <c r="H51" s="32"/>
      <c r="I51" s="32"/>
      <c r="J51" s="34">
        <v>0</v>
      </c>
      <c r="K51" s="32">
        <v>1</v>
      </c>
      <c r="L51" s="32"/>
      <c r="M51" s="32" t="s">
        <v>18</v>
      </c>
      <c r="N51" s="32"/>
      <c r="O51" s="28"/>
    </row>
    <row r="52" spans="1:15" ht="15" x14ac:dyDescent="0.2">
      <c r="A52" s="32">
        <v>50</v>
      </c>
      <c r="B52" s="7" t="str">
        <v>genre_western</v>
      </c>
      <c r="C52" s="32" t="s">
        <v>222</v>
      </c>
      <c r="D52" s="32" t="str">
        <f t="shared" si="0"/>
        <v>Categorical</v>
      </c>
      <c r="E52" s="32" t="s">
        <v>16</v>
      </c>
      <c r="F52" s="32" t="s">
        <v>31</v>
      </c>
      <c r="G52" s="34">
        <v>3</v>
      </c>
      <c r="H52" s="32"/>
      <c r="I52" s="32"/>
      <c r="J52" s="34">
        <v>0</v>
      </c>
      <c r="K52" s="32">
        <v>1</v>
      </c>
      <c r="L52" s="32"/>
      <c r="M52" s="32" t="s">
        <v>18</v>
      </c>
      <c r="N52" s="32"/>
      <c r="O52" s="28"/>
    </row>
    <row r="53" spans="1:15" ht="15" x14ac:dyDescent="0.2">
      <c r="A53" s="32">
        <v>51</v>
      </c>
      <c r="B53" s="7" t="str">
        <v>genre_thriller</v>
      </c>
      <c r="C53" s="32" t="s">
        <v>222</v>
      </c>
      <c r="D53" s="32" t="str">
        <f t="shared" si="0"/>
        <v>Categorical</v>
      </c>
      <c r="E53" s="32" t="s">
        <v>16</v>
      </c>
      <c r="F53" s="32" t="s">
        <v>31</v>
      </c>
      <c r="G53" s="34">
        <v>3</v>
      </c>
      <c r="H53" s="32"/>
      <c r="I53" s="32"/>
      <c r="J53" s="34">
        <v>0</v>
      </c>
      <c r="K53" s="32">
        <v>1</v>
      </c>
      <c r="L53" s="32" t="s">
        <v>11</v>
      </c>
      <c r="M53" s="32" t="s">
        <v>18</v>
      </c>
      <c r="N53" s="32"/>
      <c r="O53" s="28"/>
    </row>
    <row r="54" spans="1:15" ht="15" x14ac:dyDescent="0.2">
      <c r="A54" s="32">
        <v>52</v>
      </c>
      <c r="B54" s="7" t="str">
        <v>genre_crime</v>
      </c>
      <c r="C54" s="32" t="s">
        <v>222</v>
      </c>
      <c r="D54" s="32" t="str">
        <f t="shared" si="0"/>
        <v>Categorical</v>
      </c>
      <c r="E54" s="32" t="s">
        <v>16</v>
      </c>
      <c r="F54" s="32" t="s">
        <v>31</v>
      </c>
      <c r="G54" s="34">
        <v>3</v>
      </c>
      <c r="H54" s="32"/>
      <c r="I54" s="32"/>
      <c r="J54" s="34">
        <v>0</v>
      </c>
      <c r="K54" s="32">
        <v>1</v>
      </c>
      <c r="L54" s="32"/>
      <c r="M54" s="32" t="s">
        <v>18</v>
      </c>
      <c r="N54" s="32"/>
      <c r="O54" s="28"/>
    </row>
    <row r="55" spans="1:15" ht="15" x14ac:dyDescent="0.2">
      <c r="A55" s="32">
        <v>53</v>
      </c>
      <c r="B55" s="7" t="str">
        <v>genre_documentary</v>
      </c>
      <c r="C55" s="32" t="s">
        <v>222</v>
      </c>
      <c r="D55" s="32" t="str">
        <f t="shared" si="0"/>
        <v>Categorical</v>
      </c>
      <c r="E55" s="32" t="s">
        <v>16</v>
      </c>
      <c r="F55" s="32" t="s">
        <v>31</v>
      </c>
      <c r="G55" s="34">
        <v>3</v>
      </c>
      <c r="H55" s="32"/>
      <c r="I55" s="32"/>
      <c r="J55" s="34">
        <v>0</v>
      </c>
      <c r="K55" s="32">
        <v>1</v>
      </c>
      <c r="L55" s="32"/>
      <c r="M55" s="32" t="s">
        <v>18</v>
      </c>
      <c r="N55" s="32"/>
      <c r="O55" s="28"/>
    </row>
    <row r="56" spans="1:15" ht="15" x14ac:dyDescent="0.2">
      <c r="A56" s="32">
        <v>54</v>
      </c>
      <c r="B56" s="7" t="str">
        <v>genre_science_fiction</v>
      </c>
      <c r="C56" s="32" t="s">
        <v>222</v>
      </c>
      <c r="D56" s="32" t="str">
        <f t="shared" si="0"/>
        <v>Categorical</v>
      </c>
      <c r="E56" s="32" t="s">
        <v>16</v>
      </c>
      <c r="F56" s="32" t="s">
        <v>31</v>
      </c>
      <c r="G56" s="34">
        <v>3</v>
      </c>
      <c r="H56" s="32"/>
      <c r="I56" s="32"/>
      <c r="J56" s="34">
        <v>0</v>
      </c>
      <c r="K56" s="32">
        <v>1</v>
      </c>
      <c r="L56" s="32"/>
      <c r="M56" s="32" t="s">
        <v>18</v>
      </c>
      <c r="N56" s="32"/>
      <c r="O56" s="28"/>
    </row>
    <row r="57" spans="1:15" ht="15" x14ac:dyDescent="0.2">
      <c r="A57" s="32">
        <v>55</v>
      </c>
      <c r="B57" s="7" t="str">
        <v>genre_mystery</v>
      </c>
      <c r="C57" s="32" t="s">
        <v>222</v>
      </c>
      <c r="D57" s="32" t="str">
        <f t="shared" si="0"/>
        <v>Categorical</v>
      </c>
      <c r="E57" s="32" t="s">
        <v>16</v>
      </c>
      <c r="F57" s="32" t="s">
        <v>31</v>
      </c>
      <c r="G57" s="34">
        <v>3</v>
      </c>
      <c r="H57" s="32"/>
      <c r="I57" s="32"/>
      <c r="J57" s="34">
        <v>0</v>
      </c>
      <c r="K57" s="32">
        <v>1</v>
      </c>
      <c r="L57" s="32"/>
      <c r="M57" s="32" t="s">
        <v>18</v>
      </c>
      <c r="N57" s="32"/>
      <c r="O57" s="28"/>
    </row>
    <row r="58" spans="1:15" ht="15" x14ac:dyDescent="0.2">
      <c r="A58" s="32">
        <v>56</v>
      </c>
      <c r="B58" s="7" t="str">
        <v>genre_music</v>
      </c>
      <c r="C58" s="32" t="s">
        <v>222</v>
      </c>
      <c r="D58" s="32" t="str">
        <f t="shared" si="0"/>
        <v>Categorical</v>
      </c>
      <c r="E58" s="32" t="s">
        <v>16</v>
      </c>
      <c r="F58" s="32" t="s">
        <v>31</v>
      </c>
      <c r="G58" s="34">
        <v>3</v>
      </c>
      <c r="H58" s="32"/>
      <c r="I58" s="32"/>
      <c r="J58" s="34">
        <v>0</v>
      </c>
      <c r="K58" s="32">
        <v>1</v>
      </c>
      <c r="L58" s="32"/>
      <c r="M58" s="32" t="s">
        <v>18</v>
      </c>
      <c r="N58" s="32"/>
      <c r="O58" s="28"/>
    </row>
    <row r="59" spans="1:15" ht="15" x14ac:dyDescent="0.2">
      <c r="A59" s="32">
        <v>57</v>
      </c>
      <c r="B59" s="7" t="str">
        <v>genre_romance</v>
      </c>
      <c r="C59" s="32" t="s">
        <v>222</v>
      </c>
      <c r="D59" s="32" t="str">
        <f t="shared" si="0"/>
        <v>Categorical</v>
      </c>
      <c r="E59" s="32" t="s">
        <v>16</v>
      </c>
      <c r="F59" s="32" t="s">
        <v>31</v>
      </c>
      <c r="G59" s="34">
        <v>3</v>
      </c>
      <c r="H59" s="32"/>
      <c r="I59" s="32"/>
      <c r="J59" s="34">
        <v>0</v>
      </c>
      <c r="K59" s="32">
        <v>1</v>
      </c>
      <c r="L59" s="32"/>
      <c r="M59" s="32" t="s">
        <v>18</v>
      </c>
      <c r="N59" s="32"/>
      <c r="O59" s="28"/>
    </row>
    <row r="60" spans="1:15" ht="15" x14ac:dyDescent="0.2">
      <c r="A60" s="32">
        <v>58</v>
      </c>
      <c r="B60" s="7" t="str">
        <v>genre_family</v>
      </c>
      <c r="C60" s="32" t="s">
        <v>222</v>
      </c>
      <c r="D60" s="32" t="str">
        <f t="shared" si="0"/>
        <v>Categorical</v>
      </c>
      <c r="E60" s="32" t="s">
        <v>16</v>
      </c>
      <c r="F60" s="32" t="s">
        <v>31</v>
      </c>
      <c r="G60" s="34">
        <v>3</v>
      </c>
      <c r="H60" s="32"/>
      <c r="I60" s="32"/>
      <c r="J60" s="34">
        <v>0</v>
      </c>
      <c r="K60" s="32">
        <v>1</v>
      </c>
      <c r="L60" s="32"/>
      <c r="M60" s="32" t="s">
        <v>18</v>
      </c>
      <c r="N60" s="32"/>
      <c r="O60" s="28"/>
    </row>
    <row r="61" spans="1:15" ht="15" x14ac:dyDescent="0.2">
      <c r="A61" s="32">
        <v>59</v>
      </c>
      <c r="B61" s="7" t="str">
        <v>genre_war</v>
      </c>
      <c r="C61" s="32" t="s">
        <v>222</v>
      </c>
      <c r="D61" s="32" t="str">
        <f t="shared" si="0"/>
        <v>Categorical</v>
      </c>
      <c r="E61" s="32" t="s">
        <v>16</v>
      </c>
      <c r="F61" s="32" t="s">
        <v>31</v>
      </c>
      <c r="G61" s="34">
        <v>3</v>
      </c>
      <c r="H61" s="32"/>
      <c r="I61" s="32"/>
      <c r="J61" s="34">
        <v>0</v>
      </c>
      <c r="K61" s="32">
        <v>1</v>
      </c>
      <c r="L61" s="32"/>
      <c r="M61" s="32" t="s">
        <v>18</v>
      </c>
      <c r="N61" s="32"/>
      <c r="O61" s="28"/>
    </row>
    <row r="62" spans="1:15" ht="15" x14ac:dyDescent="0.2">
      <c r="A62" s="32">
        <v>60</v>
      </c>
      <c r="B62" s="7" t="str">
        <v>genre_foreign</v>
      </c>
      <c r="C62" s="32" t="s">
        <v>222</v>
      </c>
      <c r="D62" s="32" t="str">
        <f t="shared" si="0"/>
        <v>Categorical</v>
      </c>
      <c r="E62" s="32" t="s">
        <v>16</v>
      </c>
      <c r="F62" s="32" t="s">
        <v>31</v>
      </c>
      <c r="G62" s="34">
        <v>3</v>
      </c>
      <c r="H62" s="32"/>
      <c r="I62" s="32"/>
      <c r="J62" s="34">
        <v>0</v>
      </c>
      <c r="K62" s="32">
        <v>1</v>
      </c>
      <c r="L62" s="32"/>
      <c r="M62" s="32" t="s">
        <v>18</v>
      </c>
      <c r="N62" s="32"/>
      <c r="O62" s="28"/>
    </row>
    <row r="63" spans="1:15" ht="15" x14ac:dyDescent="0.2">
      <c r="A63" s="32">
        <v>61</v>
      </c>
      <c r="B63" s="7" t="str">
        <v>depart_Art</v>
      </c>
      <c r="C63" s="32" t="s">
        <v>223</v>
      </c>
      <c r="D63" s="32" t="str">
        <f t="shared" si="0"/>
        <v>Categorical</v>
      </c>
      <c r="E63" s="32" t="s">
        <v>16</v>
      </c>
      <c r="F63" s="32" t="s">
        <v>31</v>
      </c>
      <c r="G63" s="34">
        <v>30</v>
      </c>
      <c r="H63" s="32"/>
      <c r="I63" s="32"/>
      <c r="J63" s="34">
        <v>0</v>
      </c>
      <c r="K63" s="32">
        <v>28</v>
      </c>
      <c r="L63" s="32" t="s">
        <v>214</v>
      </c>
      <c r="M63" s="32" t="s">
        <v>18</v>
      </c>
      <c r="N63" s="32"/>
      <c r="O63" s="28"/>
    </row>
    <row r="64" spans="1:15" ht="15" x14ac:dyDescent="0.2">
      <c r="A64" s="32">
        <v>62</v>
      </c>
      <c r="B64" s="7" t="str">
        <v>depart_Camera</v>
      </c>
      <c r="C64" s="32" t="s">
        <v>223</v>
      </c>
      <c r="D64" s="32" t="str">
        <f t="shared" si="0"/>
        <v>Categorical</v>
      </c>
      <c r="E64" s="32" t="s">
        <v>16</v>
      </c>
      <c r="F64" s="32" t="s">
        <v>31</v>
      </c>
      <c r="G64" s="34">
        <v>21</v>
      </c>
      <c r="H64" s="32"/>
      <c r="I64" s="32"/>
      <c r="J64" s="34">
        <v>0</v>
      </c>
      <c r="K64" s="32">
        <v>23</v>
      </c>
      <c r="L64" s="32" t="s">
        <v>214</v>
      </c>
      <c r="M64" s="32" t="s">
        <v>18</v>
      </c>
      <c r="N64" s="32"/>
      <c r="O64" s="28"/>
    </row>
    <row r="65" spans="1:15" ht="15" x14ac:dyDescent="0.2">
      <c r="A65" s="32">
        <v>63</v>
      </c>
      <c r="B65" s="7" t="str">
        <v>depart_Crew</v>
      </c>
      <c r="C65" s="32" t="s">
        <v>223</v>
      </c>
      <c r="D65" s="32" t="str">
        <f t="shared" si="0"/>
        <v>Categorical</v>
      </c>
      <c r="E65" s="32" t="s">
        <v>16</v>
      </c>
      <c r="F65" s="32" t="s">
        <v>31</v>
      </c>
      <c r="G65" s="34">
        <v>44</v>
      </c>
      <c r="H65" s="32"/>
      <c r="I65" s="32"/>
      <c r="J65" s="34">
        <v>0</v>
      </c>
      <c r="K65" s="32">
        <v>119</v>
      </c>
      <c r="L65" s="32" t="s">
        <v>214</v>
      </c>
      <c r="M65" s="32" t="s">
        <v>18</v>
      </c>
      <c r="N65" s="32"/>
      <c r="O65" s="28"/>
    </row>
    <row r="66" spans="1:15" ht="15" x14ac:dyDescent="0.2">
      <c r="A66" s="32">
        <v>64</v>
      </c>
      <c r="B66" s="7" t="str">
        <v>depart_Custom_Mkup</v>
      </c>
      <c r="C66" s="32" t="s">
        <v>223</v>
      </c>
      <c r="D66" s="32" t="str">
        <f t="shared" si="0"/>
        <v>Categorical</v>
      </c>
      <c r="E66" s="32" t="s">
        <v>16</v>
      </c>
      <c r="F66" s="32" t="s">
        <v>31</v>
      </c>
      <c r="G66" s="34">
        <v>27</v>
      </c>
      <c r="H66" s="32"/>
      <c r="I66" s="32"/>
      <c r="J66" s="34">
        <v>0</v>
      </c>
      <c r="K66" s="32">
        <v>33</v>
      </c>
      <c r="L66" s="32" t="s">
        <v>214</v>
      </c>
      <c r="M66" s="32" t="s">
        <v>18</v>
      </c>
      <c r="N66" s="32"/>
      <c r="O66" s="28"/>
    </row>
    <row r="67" spans="1:15" ht="15" x14ac:dyDescent="0.2">
      <c r="A67" s="32">
        <v>65</v>
      </c>
      <c r="B67" s="7" t="str">
        <v>depart_Directing</v>
      </c>
      <c r="C67" s="32" t="s">
        <v>223</v>
      </c>
      <c r="D67" s="32" t="str">
        <f t="shared" si="0"/>
        <v>Categorical</v>
      </c>
      <c r="E67" s="32" t="s">
        <v>16</v>
      </c>
      <c r="F67" s="32" t="s">
        <v>31</v>
      </c>
      <c r="G67" s="34">
        <v>16</v>
      </c>
      <c r="H67" s="32"/>
      <c r="I67" s="32"/>
      <c r="J67" s="34">
        <v>1</v>
      </c>
      <c r="K67" s="32">
        <v>30</v>
      </c>
      <c r="L67" s="32" t="s">
        <v>11</v>
      </c>
      <c r="M67" s="32" t="s">
        <v>18</v>
      </c>
      <c r="N67" s="32"/>
      <c r="O67" s="28"/>
    </row>
    <row r="68" spans="1:15" ht="15" x14ac:dyDescent="0.2">
      <c r="A68" s="32">
        <v>66</v>
      </c>
      <c r="B68" s="7" t="str">
        <v>depart_Editing</v>
      </c>
      <c r="C68" s="32" t="s">
        <v>223</v>
      </c>
      <c r="D68" s="32" t="str">
        <f t="shared" ref="D68:D102" si="1">IF(OR(E68="Nominal","Ordinal"),"Categorical",IF(E68="Ratio","Numeric"))</f>
        <v>Categorical</v>
      </c>
      <c r="E68" s="32" t="s">
        <v>16</v>
      </c>
      <c r="F68" s="32" t="s">
        <v>31</v>
      </c>
      <c r="G68" s="34">
        <v>15</v>
      </c>
      <c r="H68" s="32"/>
      <c r="I68" s="32"/>
      <c r="J68" s="34">
        <v>0</v>
      </c>
      <c r="K68" s="32">
        <v>14</v>
      </c>
      <c r="L68" s="32" t="s">
        <v>11</v>
      </c>
      <c r="M68" s="32" t="s">
        <v>18</v>
      </c>
      <c r="N68" s="32"/>
      <c r="O68" s="28"/>
    </row>
    <row r="69" spans="1:15" ht="15" x14ac:dyDescent="0.2">
      <c r="A69" s="32">
        <v>67</v>
      </c>
      <c r="B69" s="7" t="str">
        <v>depart_Lighting</v>
      </c>
      <c r="C69" s="32" t="s">
        <v>223</v>
      </c>
      <c r="D69" s="32" t="str">
        <f t="shared" si="1"/>
        <v>Categorical</v>
      </c>
      <c r="E69" s="32" t="s">
        <v>16</v>
      </c>
      <c r="F69" s="32" t="s">
        <v>31</v>
      </c>
      <c r="G69" s="34">
        <v>13</v>
      </c>
      <c r="H69" s="32"/>
      <c r="I69" s="32"/>
      <c r="J69" s="34">
        <v>0</v>
      </c>
      <c r="K69" s="32">
        <v>12</v>
      </c>
      <c r="L69" s="32"/>
      <c r="M69" s="32" t="s">
        <v>18</v>
      </c>
      <c r="N69" s="32"/>
      <c r="O69" s="28"/>
    </row>
    <row r="70" spans="1:15" ht="15" x14ac:dyDescent="0.2">
      <c r="A70" s="32">
        <v>68</v>
      </c>
      <c r="B70" s="7" t="str">
        <v>depart_Production</v>
      </c>
      <c r="C70" s="32" t="s">
        <v>223</v>
      </c>
      <c r="D70" s="32" t="str">
        <f t="shared" si="1"/>
        <v>Categorical</v>
      </c>
      <c r="E70" s="32" t="s">
        <v>16</v>
      </c>
      <c r="F70" s="32" t="s">
        <v>31</v>
      </c>
      <c r="G70" s="34">
        <v>36</v>
      </c>
      <c r="H70" s="32"/>
      <c r="I70" s="32"/>
      <c r="J70" s="34">
        <v>0</v>
      </c>
      <c r="K70" s="32">
        <v>34</v>
      </c>
      <c r="L70" s="32" t="s">
        <v>11</v>
      </c>
      <c r="M70" s="32" t="s">
        <v>18</v>
      </c>
      <c r="N70" s="32"/>
      <c r="O70" s="28"/>
    </row>
    <row r="71" spans="1:15" ht="15" x14ac:dyDescent="0.2">
      <c r="A71" s="32">
        <v>69</v>
      </c>
      <c r="B71" s="7" t="str">
        <v>depart_Sound</v>
      </c>
      <c r="C71" s="32" t="s">
        <v>223</v>
      </c>
      <c r="D71" s="32" t="str">
        <f t="shared" si="1"/>
        <v>Categorical</v>
      </c>
      <c r="E71" s="32" t="s">
        <v>16</v>
      </c>
      <c r="F71" s="32" t="s">
        <v>31</v>
      </c>
      <c r="G71" s="34">
        <v>31</v>
      </c>
      <c r="H71" s="32"/>
      <c r="I71" s="32"/>
      <c r="J71" s="34">
        <v>0</v>
      </c>
      <c r="K71" s="32">
        <v>31</v>
      </c>
      <c r="L71" s="32" t="s">
        <v>214</v>
      </c>
      <c r="M71" s="32" t="s">
        <v>18</v>
      </c>
      <c r="N71" s="32"/>
      <c r="O71" s="28"/>
    </row>
    <row r="72" spans="1:15" ht="15" x14ac:dyDescent="0.2">
      <c r="A72" s="32">
        <v>70</v>
      </c>
      <c r="B72" s="7" t="str">
        <v>depart_Visual_Effects</v>
      </c>
      <c r="C72" s="32" t="s">
        <v>223</v>
      </c>
      <c r="D72" s="32" t="str">
        <f t="shared" si="1"/>
        <v>Categorical</v>
      </c>
      <c r="E72" s="32" t="s">
        <v>16</v>
      </c>
      <c r="F72" s="32" t="s">
        <v>31</v>
      </c>
      <c r="G72" s="34">
        <v>37</v>
      </c>
      <c r="H72" s="32"/>
      <c r="I72" s="32"/>
      <c r="J72" s="34">
        <v>0</v>
      </c>
      <c r="K72" s="32">
        <v>52</v>
      </c>
      <c r="L72" s="32"/>
      <c r="M72" s="32" t="s">
        <v>18</v>
      </c>
      <c r="N72" s="32"/>
      <c r="O72" s="28"/>
    </row>
    <row r="73" spans="1:15" ht="15" x14ac:dyDescent="0.2">
      <c r="A73" s="32">
        <v>71</v>
      </c>
      <c r="B73" s="7" t="str">
        <v>depart_Writing</v>
      </c>
      <c r="C73" s="32" t="s">
        <v>223</v>
      </c>
      <c r="D73" s="32" t="str">
        <f t="shared" si="1"/>
        <v>Categorical</v>
      </c>
      <c r="E73" s="32" t="s">
        <v>16</v>
      </c>
      <c r="F73" s="32" t="s">
        <v>31</v>
      </c>
      <c r="G73" s="34">
        <v>19</v>
      </c>
      <c r="H73" s="32"/>
      <c r="I73" s="32"/>
      <c r="J73" s="34">
        <v>0</v>
      </c>
      <c r="K73" s="32">
        <v>20</v>
      </c>
      <c r="L73" s="32" t="s">
        <v>11</v>
      </c>
      <c r="M73" s="32" t="s">
        <v>18</v>
      </c>
      <c r="N73" s="32"/>
      <c r="O73" s="28"/>
    </row>
    <row r="74" spans="1:15" ht="15" x14ac:dyDescent="0.2">
      <c r="A74" s="32">
        <v>72</v>
      </c>
      <c r="B74" s="7" t="str">
        <v>depart_Art_female</v>
      </c>
      <c r="C74" s="32" t="s">
        <v>224</v>
      </c>
      <c r="D74" s="32" t="str">
        <f t="shared" si="1"/>
        <v>Categorical</v>
      </c>
      <c r="E74" s="32" t="s">
        <v>16</v>
      </c>
      <c r="F74" s="32" t="s">
        <v>31</v>
      </c>
      <c r="G74" s="34">
        <v>8</v>
      </c>
      <c r="H74" s="32"/>
      <c r="I74" s="32"/>
      <c r="J74" s="34">
        <v>0</v>
      </c>
      <c r="K74" s="32">
        <v>6</v>
      </c>
      <c r="L74" s="32"/>
      <c r="M74" s="32" t="s">
        <v>18</v>
      </c>
      <c r="N74" s="32"/>
      <c r="O74" s="28"/>
    </row>
    <row r="75" spans="1:15" ht="15" x14ac:dyDescent="0.2">
      <c r="A75" s="32">
        <v>73</v>
      </c>
      <c r="B75" s="7" t="str">
        <v>depart_Camera_female</v>
      </c>
      <c r="C75" s="32" t="s">
        <v>224</v>
      </c>
      <c r="D75" s="32" t="str">
        <f t="shared" si="1"/>
        <v>Categorical</v>
      </c>
      <c r="E75" s="32" t="s">
        <v>16</v>
      </c>
      <c r="F75" s="32" t="s">
        <v>31</v>
      </c>
      <c r="G75" s="34">
        <v>4</v>
      </c>
      <c r="H75" s="32"/>
      <c r="I75" s="32"/>
      <c r="J75" s="34">
        <v>0</v>
      </c>
      <c r="K75" s="32">
        <v>3</v>
      </c>
      <c r="L75" s="32"/>
      <c r="M75" s="32" t="s">
        <v>18</v>
      </c>
      <c r="N75" s="32"/>
      <c r="O75" s="28"/>
    </row>
    <row r="76" spans="1:15" ht="15" x14ac:dyDescent="0.2">
      <c r="A76" s="32">
        <v>74</v>
      </c>
      <c r="B76" s="7" t="str">
        <v>depart_Crew_female</v>
      </c>
      <c r="C76" s="32" t="s">
        <v>224</v>
      </c>
      <c r="D76" s="32" t="str">
        <f t="shared" si="1"/>
        <v>Categorical</v>
      </c>
      <c r="E76" s="32" t="s">
        <v>16</v>
      </c>
      <c r="F76" s="32" t="s">
        <v>31</v>
      </c>
      <c r="G76" s="34">
        <v>9</v>
      </c>
      <c r="H76" s="32"/>
      <c r="I76" s="32"/>
      <c r="J76" s="34">
        <v>0</v>
      </c>
      <c r="K76" s="32">
        <v>10</v>
      </c>
      <c r="L76" s="32"/>
      <c r="M76" s="32" t="s">
        <v>18</v>
      </c>
      <c r="N76" s="32"/>
      <c r="O76" s="28"/>
    </row>
    <row r="77" spans="1:15" ht="15" x14ac:dyDescent="0.2">
      <c r="A77" s="32">
        <v>75</v>
      </c>
      <c r="B77" s="7" t="str">
        <v>depart_Custom_Mkup_female</v>
      </c>
      <c r="C77" s="32" t="s">
        <v>224</v>
      </c>
      <c r="D77" s="32" t="str">
        <f t="shared" si="1"/>
        <v>Categorical</v>
      </c>
      <c r="E77" s="32" t="s">
        <v>16</v>
      </c>
      <c r="F77" s="32" t="s">
        <v>31</v>
      </c>
      <c r="G77" s="34">
        <v>8</v>
      </c>
      <c r="H77" s="32"/>
      <c r="I77" s="32"/>
      <c r="J77" s="34">
        <v>0</v>
      </c>
      <c r="K77" s="32">
        <v>6</v>
      </c>
      <c r="L77" s="32" t="s">
        <v>11</v>
      </c>
      <c r="M77" s="32" t="s">
        <v>18</v>
      </c>
      <c r="N77" s="32"/>
      <c r="O77" s="28"/>
    </row>
    <row r="78" spans="1:15" ht="15" x14ac:dyDescent="0.2">
      <c r="A78" s="32">
        <v>76</v>
      </c>
      <c r="B78" s="7" t="str">
        <v>depart_Directing_female</v>
      </c>
      <c r="C78" s="32" t="s">
        <v>224</v>
      </c>
      <c r="D78" s="32" t="str">
        <f t="shared" si="1"/>
        <v>Categorical</v>
      </c>
      <c r="E78" s="32" t="s">
        <v>16</v>
      </c>
      <c r="F78" s="32" t="s">
        <v>31</v>
      </c>
      <c r="G78" s="34">
        <v>5</v>
      </c>
      <c r="H78" s="32"/>
      <c r="I78" s="32"/>
      <c r="J78" s="34">
        <v>0</v>
      </c>
      <c r="K78" s="32">
        <v>3</v>
      </c>
      <c r="L78" s="32"/>
      <c r="M78" s="32" t="s">
        <v>18</v>
      </c>
      <c r="N78" s="32"/>
      <c r="O78" s="28"/>
    </row>
    <row r="79" spans="1:15" ht="15" x14ac:dyDescent="0.2">
      <c r="A79" s="32">
        <v>77</v>
      </c>
      <c r="B79" s="7" t="str">
        <v>depart_Editing_female</v>
      </c>
      <c r="C79" s="32" t="s">
        <v>224</v>
      </c>
      <c r="D79" s="32" t="str">
        <f t="shared" si="1"/>
        <v>Categorical</v>
      </c>
      <c r="E79" s="32" t="s">
        <v>16</v>
      </c>
      <c r="F79" s="32" t="s">
        <v>31</v>
      </c>
      <c r="G79" s="34">
        <v>6</v>
      </c>
      <c r="H79" s="32"/>
      <c r="I79" s="32"/>
      <c r="J79" s="34">
        <v>0</v>
      </c>
      <c r="K79" s="32">
        <v>5</v>
      </c>
      <c r="L79" s="32"/>
      <c r="M79" s="32" t="s">
        <v>18</v>
      </c>
      <c r="N79" s="32"/>
      <c r="O79" s="28"/>
    </row>
    <row r="80" spans="1:15" ht="15" x14ac:dyDescent="0.2">
      <c r="A80" s="32">
        <v>78</v>
      </c>
      <c r="B80" s="7" t="str">
        <v>depart_Lighting_female</v>
      </c>
      <c r="C80" s="32" t="s">
        <v>224</v>
      </c>
      <c r="D80" s="32" t="str">
        <f t="shared" si="1"/>
        <v>Categorical</v>
      </c>
      <c r="E80" s="32" t="s">
        <v>16</v>
      </c>
      <c r="F80" s="32" t="s">
        <v>31</v>
      </c>
      <c r="G80" s="34">
        <v>3</v>
      </c>
      <c r="H80" s="32"/>
      <c r="I80" s="32"/>
      <c r="J80" s="34">
        <v>0</v>
      </c>
      <c r="K80" s="32">
        <v>1</v>
      </c>
      <c r="L80" s="32"/>
      <c r="M80" s="32" t="s">
        <v>18</v>
      </c>
      <c r="N80" s="32"/>
      <c r="O80" s="28"/>
    </row>
    <row r="81" spans="1:15" ht="15" x14ac:dyDescent="0.2">
      <c r="A81" s="32">
        <v>79</v>
      </c>
      <c r="B81" s="7" t="str">
        <v>depart_Production_female</v>
      </c>
      <c r="C81" s="32" t="s">
        <v>224</v>
      </c>
      <c r="D81" s="32" t="str">
        <f t="shared" si="1"/>
        <v>Categorical</v>
      </c>
      <c r="E81" s="32" t="s">
        <v>16</v>
      </c>
      <c r="F81" s="32" t="s">
        <v>31</v>
      </c>
      <c r="G81" s="34">
        <v>12</v>
      </c>
      <c r="H81" s="32"/>
      <c r="I81" s="32"/>
      <c r="J81" s="34">
        <v>0</v>
      </c>
      <c r="K81" s="32">
        <v>12</v>
      </c>
      <c r="L81" s="32" t="s">
        <v>11</v>
      </c>
      <c r="M81" s="32" t="s">
        <v>18</v>
      </c>
      <c r="N81" s="32"/>
      <c r="O81" s="28"/>
    </row>
    <row r="82" spans="1:15" ht="15" x14ac:dyDescent="0.2">
      <c r="A82" s="32">
        <v>80</v>
      </c>
      <c r="B82" s="7" t="str">
        <v>depart_Sound_female</v>
      </c>
      <c r="C82" s="32" t="s">
        <v>224</v>
      </c>
      <c r="D82" s="32" t="str">
        <f t="shared" si="1"/>
        <v>Categorical</v>
      </c>
      <c r="E82" s="32" t="s">
        <v>16</v>
      </c>
      <c r="F82" s="32" t="s">
        <v>31</v>
      </c>
      <c r="G82" s="34">
        <v>5</v>
      </c>
      <c r="H82" s="32"/>
      <c r="I82" s="32"/>
      <c r="J82" s="34">
        <v>0</v>
      </c>
      <c r="K82" s="32">
        <v>3</v>
      </c>
      <c r="L82" s="32"/>
      <c r="M82" s="32" t="s">
        <v>18</v>
      </c>
      <c r="N82" s="32"/>
      <c r="O82" s="28"/>
    </row>
    <row r="83" spans="1:15" ht="15" x14ac:dyDescent="0.2">
      <c r="A83" s="32">
        <v>81</v>
      </c>
      <c r="B83" s="7" t="str">
        <v>depart_Visual_Effects_female</v>
      </c>
      <c r="C83" s="32" t="s">
        <v>224</v>
      </c>
      <c r="D83" s="32" t="str">
        <f t="shared" si="1"/>
        <v>Categorical</v>
      </c>
      <c r="E83" s="32" t="s">
        <v>16</v>
      </c>
      <c r="F83" s="32" t="s">
        <v>31</v>
      </c>
      <c r="G83" s="34">
        <v>3</v>
      </c>
      <c r="H83" s="32"/>
      <c r="I83" s="32"/>
      <c r="J83" s="34">
        <v>0</v>
      </c>
      <c r="K83" s="32">
        <v>1</v>
      </c>
      <c r="L83" s="32"/>
      <c r="M83" s="32" t="s">
        <v>18</v>
      </c>
      <c r="N83" s="32"/>
      <c r="O83" s="28"/>
    </row>
    <row r="84" spans="1:15" ht="15" x14ac:dyDescent="0.2">
      <c r="A84" s="32">
        <v>82</v>
      </c>
      <c r="B84" s="7" t="str">
        <v>depart_Writing_female</v>
      </c>
      <c r="C84" s="32" t="s">
        <v>224</v>
      </c>
      <c r="D84" s="32" t="str">
        <f t="shared" si="1"/>
        <v>Categorical</v>
      </c>
      <c r="E84" s="32" t="s">
        <v>16</v>
      </c>
      <c r="F84" s="32" t="s">
        <v>31</v>
      </c>
      <c r="G84" s="34">
        <v>5</v>
      </c>
      <c r="H84" s="32"/>
      <c r="I84" s="32"/>
      <c r="J84" s="34">
        <v>0</v>
      </c>
      <c r="K84" s="32">
        <v>3</v>
      </c>
      <c r="L84" s="32"/>
      <c r="M84" s="32" t="s">
        <v>18</v>
      </c>
      <c r="N84" s="32"/>
      <c r="O84" s="28"/>
    </row>
    <row r="85" spans="1:15" ht="15" x14ac:dyDescent="0.2">
      <c r="A85" s="32">
        <v>83</v>
      </c>
      <c r="B85" s="7" t="str">
        <v>producers_5y_cnt</v>
      </c>
      <c r="C85" s="32" t="s">
        <v>225</v>
      </c>
      <c r="D85" s="32" t="str">
        <f t="shared" si="1"/>
        <v>Numeric</v>
      </c>
      <c r="E85" s="32" t="s">
        <v>30</v>
      </c>
      <c r="F85" s="32" t="s">
        <v>31</v>
      </c>
      <c r="G85" s="34">
        <v>57</v>
      </c>
      <c r="H85" s="32"/>
      <c r="I85" s="32"/>
      <c r="J85" s="34">
        <v>0</v>
      </c>
      <c r="K85" s="32">
        <v>61</v>
      </c>
      <c r="L85" s="32" t="s">
        <v>11</v>
      </c>
      <c r="M85" s="32" t="s">
        <v>18</v>
      </c>
      <c r="N85" s="32"/>
      <c r="O85" s="28"/>
    </row>
    <row r="86" spans="1:15" ht="15" x14ac:dyDescent="0.2">
      <c r="A86" s="32">
        <v>84</v>
      </c>
      <c r="B86" s="7" t="str">
        <v>producers_5y_revenue</v>
      </c>
      <c r="C86" s="32" t="s">
        <v>225</v>
      </c>
      <c r="D86" s="32" t="str">
        <f t="shared" si="1"/>
        <v>Numeric</v>
      </c>
      <c r="E86" s="32" t="s">
        <v>30</v>
      </c>
      <c r="F86" s="32" t="s">
        <v>226</v>
      </c>
      <c r="G86" s="34">
        <v>1748</v>
      </c>
      <c r="H86" s="32" t="s">
        <v>210</v>
      </c>
      <c r="I86" s="32"/>
      <c r="J86" s="34">
        <v>0</v>
      </c>
      <c r="K86" s="32">
        <v>13779448243</v>
      </c>
      <c r="L86" s="32" t="s">
        <v>211</v>
      </c>
      <c r="M86" s="32" t="s">
        <v>18</v>
      </c>
      <c r="N86" s="32"/>
      <c r="O86" s="28"/>
    </row>
    <row r="87" spans="1:15" ht="15" x14ac:dyDescent="0.2">
      <c r="A87" s="32">
        <v>85</v>
      </c>
      <c r="B87" s="7" t="str">
        <v>director_5y_cnt</v>
      </c>
      <c r="C87" s="32" t="s">
        <v>227</v>
      </c>
      <c r="D87" s="32" t="str">
        <f t="shared" si="1"/>
        <v>Numeric</v>
      </c>
      <c r="E87" s="32" t="s">
        <v>30</v>
      </c>
      <c r="F87" s="32" t="s">
        <v>31</v>
      </c>
      <c r="G87" s="34">
        <v>6</v>
      </c>
      <c r="H87" s="32"/>
      <c r="I87" s="32"/>
      <c r="J87" s="34">
        <v>0</v>
      </c>
      <c r="K87" s="32">
        <v>4</v>
      </c>
      <c r="L87" s="32"/>
      <c r="M87" s="32" t="s">
        <v>18</v>
      </c>
      <c r="N87" s="32"/>
      <c r="O87" s="28"/>
    </row>
    <row r="88" spans="1:15" ht="15" x14ac:dyDescent="0.2">
      <c r="A88" s="32">
        <v>86</v>
      </c>
      <c r="B88" s="7" t="str">
        <v>directors_5y_revenue</v>
      </c>
      <c r="C88" s="32" t="s">
        <v>227</v>
      </c>
      <c r="D88" s="32" t="str">
        <f t="shared" si="1"/>
        <v>Numeric</v>
      </c>
      <c r="E88" s="32" t="s">
        <v>30</v>
      </c>
      <c r="F88" s="32" t="s">
        <v>31</v>
      </c>
      <c r="G88" s="34">
        <v>669</v>
      </c>
      <c r="H88" s="32" t="s">
        <v>210</v>
      </c>
      <c r="I88" s="32"/>
      <c r="J88" s="34">
        <v>0</v>
      </c>
      <c r="K88" s="32">
        <v>1960044224</v>
      </c>
      <c r="L88" s="32"/>
      <c r="M88" s="32" t="s">
        <v>18</v>
      </c>
      <c r="N88" s="32"/>
      <c r="O88" s="28"/>
    </row>
    <row r="89" spans="1:15" ht="15" x14ac:dyDescent="0.2">
      <c r="A89" s="32">
        <v>87</v>
      </c>
      <c r="B89" s="7" t="str">
        <v>actor_5y_cnt</v>
      </c>
      <c r="C89" s="32" t="s">
        <v>228</v>
      </c>
      <c r="D89" s="32" t="str">
        <f t="shared" si="1"/>
        <v>Numeric</v>
      </c>
      <c r="E89" s="32" t="s">
        <v>30</v>
      </c>
      <c r="F89" s="32" t="s">
        <v>31</v>
      </c>
      <c r="G89" s="34">
        <v>11</v>
      </c>
      <c r="H89" s="32"/>
      <c r="I89" s="32"/>
      <c r="J89" s="34">
        <v>0</v>
      </c>
      <c r="K89" s="32">
        <v>9</v>
      </c>
      <c r="L89" s="32" t="s">
        <v>11</v>
      </c>
      <c r="M89" s="32" t="s">
        <v>18</v>
      </c>
      <c r="N89" s="32"/>
      <c r="O89" s="28"/>
    </row>
    <row r="90" spans="1:15" ht="15" x14ac:dyDescent="0.2">
      <c r="A90" s="32">
        <v>88</v>
      </c>
      <c r="B90" s="7" t="str">
        <v>actors_5y_revenue</v>
      </c>
      <c r="C90" s="32" t="s">
        <v>228</v>
      </c>
      <c r="D90" s="32" t="str">
        <f t="shared" si="1"/>
        <v>Numeric</v>
      </c>
      <c r="E90" s="32" t="s">
        <v>30</v>
      </c>
      <c r="F90" s="32" t="s">
        <v>226</v>
      </c>
      <c r="G90" s="34">
        <v>1658</v>
      </c>
      <c r="H90" s="32" t="s">
        <v>210</v>
      </c>
      <c r="I90" s="32"/>
      <c r="J90" s="34">
        <v>0</v>
      </c>
      <c r="K90" s="32">
        <v>3905158122</v>
      </c>
      <c r="L90" s="32" t="s">
        <v>11</v>
      </c>
      <c r="M90" s="32" t="s">
        <v>18</v>
      </c>
      <c r="N90" s="32"/>
      <c r="O90" s="28"/>
    </row>
    <row r="91" spans="1:15" ht="15" x14ac:dyDescent="0.2">
      <c r="A91" s="32">
        <v>89</v>
      </c>
      <c r="B91" s="7" t="str">
        <v>crew_size</v>
      </c>
      <c r="C91" s="32" t="s">
        <v>229</v>
      </c>
      <c r="D91" s="32" t="str">
        <f t="shared" si="1"/>
        <v>Numeric</v>
      </c>
      <c r="E91" s="32" t="s">
        <v>30</v>
      </c>
      <c r="F91" s="32" t="s">
        <v>31</v>
      </c>
      <c r="G91" s="34">
        <v>153</v>
      </c>
      <c r="H91" s="32"/>
      <c r="I91" s="32"/>
      <c r="J91" s="34">
        <v>1</v>
      </c>
      <c r="K91" s="32">
        <v>194</v>
      </c>
      <c r="L91" s="32" t="s">
        <v>214</v>
      </c>
      <c r="M91" s="32" t="s">
        <v>18</v>
      </c>
      <c r="N91" s="32"/>
      <c r="O91" s="28"/>
    </row>
    <row r="92" spans="1:15" ht="15" x14ac:dyDescent="0.2">
      <c r="A92" s="32">
        <v>90</v>
      </c>
      <c r="B92" s="7" t="str">
        <v>depart_Directing_ratio</v>
      </c>
      <c r="C92" s="32" t="s">
        <v>230</v>
      </c>
      <c r="D92" s="32" t="str">
        <f t="shared" si="1"/>
        <v>Numeric</v>
      </c>
      <c r="E92" s="32" t="s">
        <v>30</v>
      </c>
      <c r="F92" s="32" t="s">
        <v>36</v>
      </c>
      <c r="G92" s="34">
        <v>40</v>
      </c>
      <c r="H92" s="32"/>
      <c r="I92" s="32"/>
      <c r="J92" s="34">
        <v>0.01</v>
      </c>
      <c r="K92" s="32">
        <v>1</v>
      </c>
      <c r="L92" s="32" t="s">
        <v>11</v>
      </c>
      <c r="M92" s="32" t="s">
        <v>18</v>
      </c>
      <c r="N92" s="32"/>
      <c r="O92" s="28"/>
    </row>
    <row r="93" spans="1:15" ht="15" x14ac:dyDescent="0.2">
      <c r="A93" s="32">
        <v>91</v>
      </c>
      <c r="B93" s="7" t="str">
        <v>depart_Art_ratio</v>
      </c>
      <c r="C93" s="32" t="s">
        <v>230</v>
      </c>
      <c r="D93" s="32" t="str">
        <f t="shared" si="1"/>
        <v>Numeric</v>
      </c>
      <c r="E93" s="32" t="s">
        <v>30</v>
      </c>
      <c r="F93" s="32" t="s">
        <v>36</v>
      </c>
      <c r="G93" s="34">
        <v>39</v>
      </c>
      <c r="H93" s="32"/>
      <c r="I93" s="32"/>
      <c r="J93" s="34">
        <v>0</v>
      </c>
      <c r="K93" s="32">
        <v>0.4</v>
      </c>
      <c r="L93" s="32" t="s">
        <v>11</v>
      </c>
      <c r="M93" s="32" t="s">
        <v>18</v>
      </c>
      <c r="N93" s="32"/>
      <c r="O93" s="28"/>
    </row>
    <row r="94" spans="1:15" ht="15" x14ac:dyDescent="0.2">
      <c r="A94" s="32">
        <v>92</v>
      </c>
      <c r="B94" s="7" t="str">
        <v>depart_Writing_ratio</v>
      </c>
      <c r="C94" s="32" t="s">
        <v>230</v>
      </c>
      <c r="D94" s="32" t="str">
        <f t="shared" si="1"/>
        <v>Numeric</v>
      </c>
      <c r="E94" s="32" t="s">
        <v>30</v>
      </c>
      <c r="F94" s="32" t="s">
        <v>36</v>
      </c>
      <c r="G94" s="34">
        <v>58</v>
      </c>
      <c r="H94" s="32"/>
      <c r="I94" s="32"/>
      <c r="J94" s="34">
        <v>0</v>
      </c>
      <c r="K94" s="32">
        <v>0.83</v>
      </c>
      <c r="L94" s="32" t="s">
        <v>11</v>
      </c>
      <c r="M94" s="32" t="s">
        <v>18</v>
      </c>
      <c r="N94" s="32"/>
      <c r="O94" s="28"/>
    </row>
    <row r="95" spans="1:15" ht="15" x14ac:dyDescent="0.2">
      <c r="A95" s="32">
        <v>93</v>
      </c>
      <c r="B95" s="7" t="str">
        <v>depart_Sound_ratio</v>
      </c>
      <c r="C95" s="32" t="s">
        <v>230</v>
      </c>
      <c r="D95" s="32" t="str">
        <f t="shared" si="1"/>
        <v>Numeric</v>
      </c>
      <c r="E95" s="32" t="s">
        <v>30</v>
      </c>
      <c r="F95" s="32" t="s">
        <v>36</v>
      </c>
      <c r="G95" s="34">
        <v>48</v>
      </c>
      <c r="H95" s="32"/>
      <c r="I95" s="32"/>
      <c r="J95" s="34">
        <v>0</v>
      </c>
      <c r="K95" s="32">
        <v>0.56000000000000005</v>
      </c>
      <c r="L95" s="32" t="s">
        <v>11</v>
      </c>
      <c r="M95" s="32" t="s">
        <v>18</v>
      </c>
      <c r="N95" s="32"/>
      <c r="O95" s="28"/>
    </row>
    <row r="96" spans="1:15" ht="15" x14ac:dyDescent="0.2">
      <c r="A96" s="32">
        <v>94</v>
      </c>
      <c r="B96" s="7" t="str">
        <v>depart_Crew_ratio</v>
      </c>
      <c r="C96" s="32" t="s">
        <v>230</v>
      </c>
      <c r="D96" s="32" t="str">
        <f t="shared" si="1"/>
        <v>Numeric</v>
      </c>
      <c r="E96" s="32" t="s">
        <v>30</v>
      </c>
      <c r="F96" s="32" t="s">
        <v>36</v>
      </c>
      <c r="G96" s="34">
        <v>47</v>
      </c>
      <c r="H96" s="32"/>
      <c r="I96" s="32"/>
      <c r="J96" s="34">
        <v>0</v>
      </c>
      <c r="K96" s="32">
        <v>0.75</v>
      </c>
      <c r="L96" s="32" t="s">
        <v>11</v>
      </c>
      <c r="M96" s="32" t="s">
        <v>18</v>
      </c>
      <c r="N96" s="32"/>
      <c r="O96" s="28"/>
    </row>
    <row r="97" spans="1:15" ht="15" x14ac:dyDescent="0.2">
      <c r="A97" s="32">
        <v>95</v>
      </c>
      <c r="B97" s="7" t="str">
        <v>depart_Custom_Mkup_ratio</v>
      </c>
      <c r="C97" s="32" t="s">
        <v>230</v>
      </c>
      <c r="D97" s="32" t="str">
        <f t="shared" si="1"/>
        <v>Numeric</v>
      </c>
      <c r="E97" s="32" t="s">
        <v>30</v>
      </c>
      <c r="F97" s="32" t="s">
        <v>36</v>
      </c>
      <c r="G97" s="34">
        <v>45</v>
      </c>
      <c r="H97" s="32"/>
      <c r="I97" s="32"/>
      <c r="J97" s="34">
        <v>0</v>
      </c>
      <c r="K97" s="32">
        <v>0.6</v>
      </c>
      <c r="L97" s="32" t="s">
        <v>11</v>
      </c>
      <c r="M97" s="32" t="s">
        <v>18</v>
      </c>
      <c r="N97" s="32"/>
      <c r="O97" s="28"/>
    </row>
    <row r="98" spans="1:15" ht="15" x14ac:dyDescent="0.2">
      <c r="A98" s="32">
        <v>96</v>
      </c>
      <c r="B98" s="7" t="str">
        <v>depart_Visual_Effects_ratio</v>
      </c>
      <c r="C98" s="32" t="s">
        <v>230</v>
      </c>
      <c r="D98" s="32" t="str">
        <f t="shared" si="1"/>
        <v>Numeric</v>
      </c>
      <c r="E98" s="32" t="s">
        <v>30</v>
      </c>
      <c r="F98" s="32" t="s">
        <v>36</v>
      </c>
      <c r="G98" s="34">
        <v>54</v>
      </c>
      <c r="H98" s="32"/>
      <c r="I98" s="32"/>
      <c r="J98" s="34">
        <v>0</v>
      </c>
      <c r="K98" s="32">
        <v>0.8</v>
      </c>
      <c r="L98" s="32"/>
      <c r="M98" s="32" t="s">
        <v>18</v>
      </c>
      <c r="N98" s="32"/>
      <c r="O98" s="28"/>
    </row>
    <row r="99" spans="1:15" ht="15" x14ac:dyDescent="0.2">
      <c r="A99" s="32">
        <v>97</v>
      </c>
      <c r="B99" s="7" t="str">
        <v>depart_Production_ratio</v>
      </c>
      <c r="C99" s="32" t="s">
        <v>230</v>
      </c>
      <c r="D99" s="32" t="str">
        <f t="shared" si="1"/>
        <v>Numeric</v>
      </c>
      <c r="E99" s="32" t="s">
        <v>30</v>
      </c>
      <c r="F99" s="32" t="s">
        <v>36</v>
      </c>
      <c r="G99" s="34">
        <v>76</v>
      </c>
      <c r="H99" s="32"/>
      <c r="I99" s="32"/>
      <c r="J99" s="34">
        <v>0</v>
      </c>
      <c r="K99" s="32">
        <v>0.83</v>
      </c>
      <c r="L99" s="32" t="s">
        <v>11</v>
      </c>
      <c r="M99" s="32" t="s">
        <v>18</v>
      </c>
      <c r="N99" s="32"/>
      <c r="O99" s="28"/>
    </row>
    <row r="100" spans="1:15" ht="15" x14ac:dyDescent="0.2">
      <c r="A100" s="32">
        <v>98</v>
      </c>
      <c r="B100" s="7" t="str">
        <v>depart_Camera_ratio</v>
      </c>
      <c r="C100" s="32" t="s">
        <v>230</v>
      </c>
      <c r="D100" s="32" t="str">
        <f t="shared" si="1"/>
        <v>Numeric</v>
      </c>
      <c r="E100" s="32" t="s">
        <v>30</v>
      </c>
      <c r="F100" s="32" t="s">
        <v>36</v>
      </c>
      <c r="G100" s="34">
        <v>35</v>
      </c>
      <c r="H100" s="32"/>
      <c r="I100" s="32"/>
      <c r="J100" s="34">
        <v>0</v>
      </c>
      <c r="K100" s="32">
        <v>0.5</v>
      </c>
      <c r="L100" s="32" t="s">
        <v>11</v>
      </c>
      <c r="M100" s="32" t="s">
        <v>18</v>
      </c>
      <c r="N100" s="32"/>
      <c r="O100" s="28"/>
    </row>
    <row r="101" spans="1:15" ht="15" x14ac:dyDescent="0.2">
      <c r="A101" s="32">
        <v>99</v>
      </c>
      <c r="B101" s="7" t="str">
        <v>depart_Lighting_ratio</v>
      </c>
      <c r="C101" s="32" t="s">
        <v>230</v>
      </c>
      <c r="D101" s="32" t="str">
        <f t="shared" si="1"/>
        <v>Numeric</v>
      </c>
      <c r="E101" s="32" t="s">
        <v>30</v>
      </c>
      <c r="F101" s="32" t="s">
        <v>36</v>
      </c>
      <c r="G101" s="34">
        <v>14</v>
      </c>
      <c r="H101" s="32"/>
      <c r="I101" s="32"/>
      <c r="J101" s="34">
        <v>0</v>
      </c>
      <c r="K101" s="32">
        <v>0.12</v>
      </c>
      <c r="L101" s="32"/>
      <c r="M101" s="32" t="s">
        <v>18</v>
      </c>
      <c r="N101" s="32"/>
      <c r="O101" s="28"/>
    </row>
    <row r="102" spans="1:15" ht="15" x14ac:dyDescent="0.2">
      <c r="A102" s="32">
        <v>100</v>
      </c>
      <c r="B102" s="7" t="str">
        <v>depart_Editing_ratio</v>
      </c>
      <c r="C102" s="32" t="s">
        <v>230</v>
      </c>
      <c r="D102" s="32" t="str">
        <f t="shared" si="1"/>
        <v>Numeric</v>
      </c>
      <c r="E102" s="32" t="s">
        <v>30</v>
      </c>
      <c r="F102" s="32" t="s">
        <v>36</v>
      </c>
      <c r="G102" s="34">
        <v>34</v>
      </c>
      <c r="H102" s="32"/>
      <c r="I102" s="32"/>
      <c r="J102" s="34">
        <v>0</v>
      </c>
      <c r="K102" s="32">
        <v>0.5</v>
      </c>
      <c r="L102" s="32" t="s">
        <v>11</v>
      </c>
      <c r="M102" s="32" t="s">
        <v>18</v>
      </c>
      <c r="N102" s="32"/>
      <c r="O102" s="28"/>
    </row>
    <row r="103" spans="1:15" ht="15" x14ac:dyDescent="0.2">
      <c r="A103" s="28"/>
      <c r="B103" s="18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28"/>
    </row>
    <row r="104" spans="1:15" x14ac:dyDescent="0.2">
      <c r="A104" s="28"/>
      <c r="B104" s="28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879E-1EE6-44D8-A1B9-F7EFFFEBB2A2}">
  <dimension ref="A1:J27"/>
  <sheetViews>
    <sheetView zoomScale="145" zoomScaleNormal="145" workbookViewId="0">
      <selection activeCell="F20" sqref="F20"/>
    </sheetView>
  </sheetViews>
  <sheetFormatPr defaultRowHeight="14.25" x14ac:dyDescent="0.2"/>
  <cols>
    <col min="1" max="1" width="10.42578125" style="41" bestFit="1" customWidth="1"/>
    <col min="2" max="2" width="3.85546875" style="41" customWidth="1"/>
    <col min="3" max="3" width="2.5703125" style="41" customWidth="1"/>
    <col min="4" max="4" width="14.85546875" style="41" bestFit="1" customWidth="1"/>
    <col min="5" max="5" width="15.5703125" style="41" bestFit="1" customWidth="1"/>
    <col min="6" max="6" width="29.5703125" style="41" customWidth="1"/>
    <col min="7" max="7" width="38.28515625" style="41" customWidth="1"/>
    <col min="8" max="16384" width="9.140625" style="41"/>
  </cols>
  <sheetData>
    <row r="1" spans="1:10" x14ac:dyDescent="0.2">
      <c r="A1" s="45"/>
      <c r="B1" s="45"/>
      <c r="C1" s="45"/>
      <c r="D1" s="45"/>
      <c r="E1" s="45"/>
      <c r="F1" s="45"/>
      <c r="G1" s="45"/>
    </row>
    <row r="2" spans="1:10" x14ac:dyDescent="0.2">
      <c r="A2" s="45" t="s">
        <v>13</v>
      </c>
      <c r="B2" s="46" t="s">
        <v>231</v>
      </c>
      <c r="C2" s="46"/>
      <c r="D2" s="58" t="s">
        <v>232</v>
      </c>
      <c r="E2" s="58"/>
      <c r="F2" s="58" t="s">
        <v>233</v>
      </c>
      <c r="G2" s="58"/>
    </row>
    <row r="3" spans="1:10" x14ac:dyDescent="0.2">
      <c r="A3" s="45" t="s">
        <v>3</v>
      </c>
      <c r="B3" s="46" t="s">
        <v>231</v>
      </c>
      <c r="C3" s="46"/>
      <c r="D3" s="47" t="s">
        <v>55</v>
      </c>
      <c r="E3" s="47" t="s">
        <v>56</v>
      </c>
      <c r="F3" s="47" t="s">
        <v>57</v>
      </c>
      <c r="G3" s="47" t="s">
        <v>58</v>
      </c>
    </row>
    <row r="4" spans="1:10" x14ac:dyDescent="0.2">
      <c r="A4" s="45"/>
      <c r="B4" s="46"/>
      <c r="C4" s="46"/>
      <c r="D4" s="45"/>
      <c r="E4" s="45"/>
      <c r="F4" s="45"/>
      <c r="G4" s="45"/>
    </row>
    <row r="5" spans="1:10" x14ac:dyDescent="0.2">
      <c r="A5" s="45"/>
      <c r="B5" s="46"/>
      <c r="C5" s="46"/>
      <c r="D5" s="46" t="s">
        <v>234</v>
      </c>
      <c r="E5" s="46" t="s">
        <v>234</v>
      </c>
      <c r="F5" s="46" t="s">
        <v>234</v>
      </c>
      <c r="G5" s="46" t="s">
        <v>234</v>
      </c>
    </row>
    <row r="6" spans="1:10" ht="12.75" customHeight="1" x14ac:dyDescent="0.2">
      <c r="A6" s="59" t="s">
        <v>235</v>
      </c>
      <c r="B6" s="60" t="s">
        <v>231</v>
      </c>
      <c r="C6" s="46"/>
      <c r="D6" s="62" t="s">
        <v>236</v>
      </c>
      <c r="E6" s="62" t="s">
        <v>237</v>
      </c>
      <c r="F6" s="62" t="s">
        <v>259</v>
      </c>
      <c r="G6" s="62" t="s">
        <v>260</v>
      </c>
    </row>
    <row r="7" spans="1:10" x14ac:dyDescent="0.2">
      <c r="A7" s="59"/>
      <c r="B7" s="61"/>
      <c r="C7" s="48"/>
      <c r="D7" s="63"/>
      <c r="E7" s="63"/>
      <c r="F7" s="63"/>
      <c r="G7" s="63"/>
    </row>
    <row r="8" spans="1:10" ht="39" customHeight="1" x14ac:dyDescent="0.2">
      <c r="A8" s="59"/>
      <c r="B8" s="61"/>
      <c r="C8" s="48"/>
      <c r="D8" s="63"/>
      <c r="E8" s="63"/>
      <c r="F8" s="63"/>
      <c r="G8" s="63"/>
    </row>
    <row r="9" spans="1:10" x14ac:dyDescent="0.2">
      <c r="D9" s="42"/>
      <c r="E9" s="42"/>
    </row>
    <row r="10" spans="1:10" ht="16.5" x14ac:dyDescent="0.3">
      <c r="D10" s="42"/>
      <c r="E10" s="42"/>
      <c r="F10" s="43"/>
    </row>
    <row r="11" spans="1:10" x14ac:dyDescent="0.2">
      <c r="E11" s="42"/>
    </row>
    <row r="12" spans="1:10" x14ac:dyDescent="0.2">
      <c r="D12" s="42"/>
      <c r="E12" s="42"/>
      <c r="F12" s="42"/>
      <c r="G12" s="42"/>
    </row>
    <row r="13" spans="1:10" x14ac:dyDescent="0.2">
      <c r="D13" s="42"/>
      <c r="E13" s="42"/>
      <c r="F13" s="42"/>
      <c r="G13" s="42"/>
      <c r="H13" s="44"/>
      <c r="I13" s="44"/>
      <c r="J13" s="44"/>
    </row>
    <row r="14" spans="1:10" x14ac:dyDescent="0.2">
      <c r="D14" s="42"/>
      <c r="F14" s="42"/>
      <c r="G14" s="42"/>
      <c r="H14" s="42"/>
      <c r="I14" s="42"/>
      <c r="J14" s="42"/>
    </row>
    <row r="15" spans="1:10" x14ac:dyDescent="0.2">
      <c r="F15" s="42"/>
      <c r="G15" s="42"/>
      <c r="H15" s="42"/>
      <c r="I15" s="42"/>
      <c r="J15" s="42"/>
    </row>
    <row r="16" spans="1:10" x14ac:dyDescent="0.2">
      <c r="F16" s="42"/>
      <c r="G16" s="42"/>
      <c r="H16" s="44"/>
      <c r="I16" s="44"/>
      <c r="J16" s="44"/>
    </row>
    <row r="17" spans="5:10" x14ac:dyDescent="0.2">
      <c r="E17" s="42"/>
      <c r="F17" s="42"/>
      <c r="G17" s="42"/>
      <c r="H17" s="42"/>
      <c r="I17" s="42"/>
      <c r="J17" s="42"/>
    </row>
    <row r="18" spans="5:10" x14ac:dyDescent="0.2">
      <c r="F18" s="42"/>
      <c r="G18" s="42"/>
      <c r="H18" s="42"/>
      <c r="I18" s="42"/>
      <c r="J18" s="42"/>
    </row>
    <row r="19" spans="5:10" x14ac:dyDescent="0.2">
      <c r="E19" s="42" t="s">
        <v>238</v>
      </c>
      <c r="F19" s="42"/>
      <c r="G19" s="42"/>
      <c r="H19" s="44"/>
      <c r="I19" s="44"/>
      <c r="J19" s="44"/>
    </row>
    <row r="20" spans="5:10" x14ac:dyDescent="0.2">
      <c r="F20" s="42"/>
      <c r="G20" s="42"/>
      <c r="H20" s="42"/>
      <c r="I20" s="42"/>
      <c r="J20" s="42"/>
    </row>
    <row r="21" spans="5:10" x14ac:dyDescent="0.2">
      <c r="F21" s="42"/>
      <c r="G21" s="42"/>
      <c r="H21" s="42"/>
      <c r="I21" s="42"/>
      <c r="J21" s="42"/>
    </row>
    <row r="22" spans="5:10" x14ac:dyDescent="0.2">
      <c r="F22" s="42"/>
      <c r="G22" s="42"/>
      <c r="H22" s="44"/>
      <c r="I22" s="44"/>
      <c r="J22" s="44"/>
    </row>
    <row r="23" spans="5:10" x14ac:dyDescent="0.2">
      <c r="F23" s="42"/>
      <c r="G23" s="42"/>
    </row>
    <row r="24" spans="5:10" x14ac:dyDescent="0.2">
      <c r="F24" s="42"/>
      <c r="G24" s="42"/>
    </row>
    <row r="25" spans="5:10" x14ac:dyDescent="0.2">
      <c r="F25" s="42"/>
      <c r="G25" s="42"/>
    </row>
    <row r="27" spans="5:10" x14ac:dyDescent="0.2">
      <c r="G27" s="42" t="s">
        <v>239</v>
      </c>
    </row>
  </sheetData>
  <mergeCells count="8">
    <mergeCell ref="D2:E2"/>
    <mergeCell ref="F2:G2"/>
    <mergeCell ref="A6:A8"/>
    <mergeCell ref="B6:B8"/>
    <mergeCell ref="D6:D8"/>
    <mergeCell ref="E6:E8"/>
    <mergeCell ref="F6:F8"/>
    <mergeCell ref="G6:G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902F-EE43-4143-AEC9-99B5DF477F20}">
  <dimension ref="A1:B4"/>
  <sheetViews>
    <sheetView zoomScale="145" zoomScaleNormal="145" workbookViewId="0">
      <selection activeCell="C18" sqref="C18"/>
    </sheetView>
  </sheetViews>
  <sheetFormatPr defaultRowHeight="12.75" x14ac:dyDescent="0.2"/>
  <cols>
    <col min="1" max="1" width="23" style="11" bestFit="1" customWidth="1"/>
    <col min="2" max="2" width="23.140625" style="11" bestFit="1" customWidth="1"/>
    <col min="3" max="16384" width="9.140625" style="11"/>
  </cols>
  <sheetData>
    <row r="1" spans="1:2" x14ac:dyDescent="0.2">
      <c r="A1" s="23" t="s">
        <v>184</v>
      </c>
      <c r="B1" s="23" t="s">
        <v>183</v>
      </c>
    </row>
    <row r="2" spans="1:2" x14ac:dyDescent="0.2">
      <c r="A2" s="23" t="s">
        <v>187</v>
      </c>
      <c r="B2" s="23" t="s">
        <v>185</v>
      </c>
    </row>
    <row r="3" spans="1:2" x14ac:dyDescent="0.2">
      <c r="A3" s="23"/>
      <c r="B3" s="23"/>
    </row>
    <row r="4" spans="1:2" ht="67.5" x14ac:dyDescent="0.2">
      <c r="A4" s="23"/>
      <c r="B4" s="24" t="s">
        <v>186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E14"/>
  <sheetViews>
    <sheetView workbookViewId="0"/>
  </sheetViews>
  <sheetFormatPr defaultColWidth="12.5703125" defaultRowHeight="15.75" customHeight="1" x14ac:dyDescent="0.2"/>
  <sheetData>
    <row r="2" spans="1:5" ht="15.75" customHeight="1" x14ac:dyDescent="0.2">
      <c r="A2" s="2" t="s">
        <v>13</v>
      </c>
      <c r="B2" s="2" t="s">
        <v>3</v>
      </c>
      <c r="C2" s="2" t="s">
        <v>4</v>
      </c>
      <c r="D2" s="2" t="s">
        <v>11</v>
      </c>
      <c r="E2" s="2" t="s">
        <v>14</v>
      </c>
    </row>
    <row r="3" spans="1:5" ht="15.75" customHeight="1" x14ac:dyDescent="0.2">
      <c r="A3" s="1" t="s">
        <v>15</v>
      </c>
      <c r="B3" s="3" t="s">
        <v>16</v>
      </c>
      <c r="C3" s="1" t="s">
        <v>17</v>
      </c>
      <c r="D3" s="1" t="s">
        <v>18</v>
      </c>
      <c r="E3" s="1" t="s">
        <v>19</v>
      </c>
    </row>
    <row r="4" spans="1:5" ht="15.75" customHeight="1" x14ac:dyDescent="0.2">
      <c r="A4" s="1" t="s">
        <v>20</v>
      </c>
      <c r="B4" s="3" t="s">
        <v>21</v>
      </c>
      <c r="C4" s="1" t="s">
        <v>22</v>
      </c>
      <c r="D4" s="1" t="s">
        <v>23</v>
      </c>
      <c r="E4" s="1" t="s">
        <v>11</v>
      </c>
    </row>
    <row r="5" spans="1:5" ht="15.75" customHeight="1" x14ac:dyDescent="0.2">
      <c r="A5" s="1" t="s">
        <v>24</v>
      </c>
      <c r="B5" s="3" t="s">
        <v>25</v>
      </c>
      <c r="C5" s="1" t="s">
        <v>26</v>
      </c>
      <c r="D5" s="1" t="s">
        <v>27</v>
      </c>
      <c r="E5" s="1" t="s">
        <v>28</v>
      </c>
    </row>
    <row r="6" spans="1:5" ht="15.75" customHeight="1" x14ac:dyDescent="0.2">
      <c r="A6" s="1" t="s">
        <v>29</v>
      </c>
      <c r="B6" s="3" t="s">
        <v>30</v>
      </c>
      <c r="C6" s="1" t="s">
        <v>31</v>
      </c>
      <c r="D6" s="1" t="s">
        <v>32</v>
      </c>
      <c r="E6" s="1" t="s">
        <v>33</v>
      </c>
    </row>
    <row r="7" spans="1:5" ht="15.75" customHeight="1" x14ac:dyDescent="0.2">
      <c r="B7" s="3" t="s">
        <v>34</v>
      </c>
      <c r="C7" s="1" t="s">
        <v>35</v>
      </c>
    </row>
    <row r="8" spans="1:5" ht="15.75" customHeight="1" x14ac:dyDescent="0.2">
      <c r="C8" s="1" t="s">
        <v>36</v>
      </c>
    </row>
    <row r="9" spans="1:5" ht="15.75" customHeight="1" x14ac:dyDescent="0.2">
      <c r="C9" s="1" t="s">
        <v>37</v>
      </c>
    </row>
    <row r="10" spans="1:5" ht="15.75" customHeight="1" x14ac:dyDescent="0.2">
      <c r="C10" s="1" t="s">
        <v>38</v>
      </c>
    </row>
    <row r="11" spans="1:5" ht="15.75" customHeight="1" x14ac:dyDescent="0.2">
      <c r="C11" s="1" t="s">
        <v>24</v>
      </c>
    </row>
    <row r="12" spans="1:5" ht="15.75" customHeight="1" x14ac:dyDescent="0.2">
      <c r="C12" s="1" t="s">
        <v>29</v>
      </c>
    </row>
    <row r="14" spans="1:5" ht="18" x14ac:dyDescent="0.25">
      <c r="A14" s="4"/>
      <c r="B14" s="4"/>
      <c r="C14" s="4"/>
      <c r="D14" s="4"/>
      <c r="E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ff_train_agg</vt:lpstr>
      <vt:lpstr>to delete1</vt:lpstr>
      <vt:lpstr>to delete</vt:lpstr>
      <vt:lpstr>draft-valu types &amp; scales</vt:lpstr>
      <vt:lpstr>draft-correlation functions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Avishai Mesilati</dc:creator>
  <cp:lastModifiedBy>Avishai Mesilati</cp:lastModifiedBy>
  <dcterms:created xsi:type="dcterms:W3CDTF">2023-02-19T08:50:48Z</dcterms:created>
  <dcterms:modified xsi:type="dcterms:W3CDTF">2023-10-31T12:13:05Z</dcterms:modified>
</cp:coreProperties>
</file>