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התקנות\WOLFSTONE\משותפים\מחשבונים\"/>
    </mc:Choice>
  </mc:AlternateContent>
  <xr:revisionPtr revIDLastSave="0" documentId="13_ncr:1_{4F867942-8C27-4828-967D-C2672FECD131}" xr6:coauthVersionLast="47" xr6:coauthVersionMax="47" xr10:uidLastSave="{00000000-0000-0000-0000-000000000000}"/>
  <bookViews>
    <workbookView xWindow="-120" yWindow="-120" windowWidth="29040" windowHeight="15840" xr2:uid="{B1253FB8-2D1C-469C-BFE9-DD5969D200E1}"/>
  </bookViews>
  <sheets>
    <sheet name="פינוי מגירת כיור" sheetId="1" r:id="rId1"/>
    <sheet name="דוגמה" sheetId="3" r:id="rId2"/>
    <sheet name="נתונים" sheetId="2" state="hidden" r:id="rId3"/>
  </sheets>
  <definedNames>
    <definedName name="_xlnm.Print_Area" localSheetId="0">'פינוי מגירת כיור'!$C$1:$S$44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D2" i="2"/>
  <c r="C2" i="2"/>
  <c r="B2" i="2"/>
  <c r="E2" i="2"/>
  <c r="O17" i="1" l="1"/>
  <c r="E17" i="1"/>
  <c r="D16" i="1"/>
  <c r="P16" i="1"/>
  <c r="D15" i="1"/>
  <c r="N15" i="1"/>
  <c r="D14" i="1"/>
  <c r="O16" i="1"/>
  <c r="E16" i="1"/>
  <c r="A3" i="1"/>
  <c r="F16" i="1" l="1"/>
  <c r="N14" i="1"/>
  <c r="N16" i="1" s="1"/>
</calcChain>
</file>

<file path=xl/sharedStrings.xml><?xml version="1.0" encoding="utf-8"?>
<sst xmlns="http://schemas.openxmlformats.org/spreadsheetml/2006/main" count="44" uniqueCount="27">
  <si>
    <t>מדידה משמאל לקיר</t>
  </si>
  <si>
    <t>מדידה מימין לקיר</t>
  </si>
  <si>
    <t>סוג מגירה</t>
  </si>
  <si>
    <t>עובי חומר</t>
  </si>
  <si>
    <t>רוחב גוף היחידה</t>
  </si>
  <si>
    <t>עומק גוף היחידה</t>
  </si>
  <si>
    <t>עומק המסילה</t>
  </si>
  <si>
    <t>תוספת לפינוי D</t>
  </si>
  <si>
    <t>פינוי W</t>
  </si>
  <si>
    <t>רוחב תחתית מגירה</t>
  </si>
  <si>
    <t>פינוי מגירה ציר X</t>
  </si>
  <si>
    <t>פינוי מגירה ציר Z</t>
  </si>
  <si>
    <t>פינוי גב מגירה</t>
  </si>
  <si>
    <t>פינוי תחתית מגירה</t>
  </si>
  <si>
    <t>גובה גב מגירה</t>
  </si>
  <si>
    <t>רשימת מגירות</t>
  </si>
  <si>
    <t>עומק תחתית מגירה</t>
  </si>
  <si>
    <t>Intivo</t>
  </si>
  <si>
    <t>Legra-Wood C</t>
  </si>
  <si>
    <t>Legra-Wood F</t>
  </si>
  <si>
    <t>עובי חומר גוף</t>
  </si>
  <si>
    <t>מרכז ביוב בציר-X</t>
  </si>
  <si>
    <t>מרכז ביוב בציר-Z</t>
  </si>
  <si>
    <t>מרחק היחידה מהקיר בציר-X</t>
  </si>
  <si>
    <t>ביחידת כיור עומק מסילה: 450 מ"מ</t>
  </si>
  <si>
    <t>עומק מסילה</t>
  </si>
  <si>
    <t>כשיחידה מורחקת מהקיר (אי)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</si>
</sst>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b/>
      <sz val="20"/>
      <color rgb="FF9C5700"/>
      <name val="Arial"/>
      <family val="2"/>
      <scheme val="minor"/>
    </font>
    <font>
      <b/>
      <sz val="18"/>
      <color rgb="FF9C0006"/>
      <name val="Arial"/>
      <family val="2"/>
      <scheme val="minor"/>
    </font>
    <font>
      <b/>
      <sz val="14"/>
      <color rgb="FF9C5700"/>
      <name val="Arial"/>
      <family val="2"/>
      <scheme val="minor"/>
    </font>
    <font>
      <b/>
      <sz val="11"/>
      <color rgb="FF9C0006"/>
      <name val="Arial"/>
      <family val="2"/>
      <scheme val="minor"/>
    </font>
    <font>
      <sz val="16"/>
      <color theme="1"/>
      <name val="Times New Roman"/>
      <family val="1"/>
    </font>
    <font>
      <sz val="16"/>
      <color rgb="FFFF0000"/>
      <name val="Times New Roman"/>
      <family val="2"/>
      <charset val="204"/>
    </font>
    <font>
      <b/>
      <sz val="14"/>
      <color theme="1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b/>
      <sz val="11"/>
      <color rgb="FF0061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0" fillId="8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 applyProtection="1"/>
    <xf numFmtId="0" fontId="0" fillId="0" borderId="0" xfId="0" applyProtection="1"/>
    <xf numFmtId="0" fontId="4" fillId="2" borderId="5" xfId="1" applyFont="1" applyBorder="1" applyAlignment="1" applyProtection="1">
      <alignment horizontal="center" vertical="center"/>
    </xf>
    <xf numFmtId="0" fontId="0" fillId="4" borderId="5" xfId="0" applyFill="1" applyBorder="1" applyAlignment="1" applyProtection="1">
      <alignment horizontal="center"/>
    </xf>
    <xf numFmtId="0" fontId="0" fillId="5" borderId="5" xfId="0" applyFill="1" applyBorder="1" applyAlignment="1" applyProtection="1">
      <alignment horizontal="center"/>
      <protection locked="0"/>
    </xf>
    <xf numFmtId="0" fontId="5" fillId="3" borderId="5" xfId="2" applyFont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/>
    </xf>
    <xf numFmtId="0" fontId="0" fillId="7" borderId="5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6" fillId="2" borderId="5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Protection="1"/>
    <xf numFmtId="0" fontId="11" fillId="8" borderId="5" xfId="3" applyFont="1" applyBorder="1"/>
    <xf numFmtId="0" fontId="3" fillId="3" borderId="1" xfId="2" applyFont="1" applyBorder="1" applyAlignment="1" applyProtection="1">
      <alignment horizontal="center" vertical="center"/>
    </xf>
    <xf numFmtId="0" fontId="3" fillId="3" borderId="2" xfId="2" applyFont="1" applyBorder="1" applyAlignment="1" applyProtection="1">
      <alignment horizontal="center" vertical="center"/>
    </xf>
    <xf numFmtId="0" fontId="3" fillId="3" borderId="3" xfId="2" applyFont="1" applyBorder="1" applyAlignment="1" applyProtection="1">
      <alignment horizontal="center" vertical="center"/>
    </xf>
    <xf numFmtId="0" fontId="3" fillId="3" borderId="4" xfId="2" applyFont="1" applyBorder="1" applyAlignment="1" applyProtection="1">
      <alignment horizontal="center" vertical="center"/>
    </xf>
  </cellXfs>
  <cellStyles count="4">
    <cellStyle name="Normal" xfId="0" builtinId="0"/>
    <cellStyle name="טוב" xfId="3" builtinId="26"/>
    <cellStyle name="ניטראלי" xfId="2" builtinId="28"/>
    <cellStyle name="רע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17</xdr:row>
      <xdr:rowOff>38101</xdr:rowOff>
    </xdr:from>
    <xdr:to>
      <xdr:col>18</xdr:col>
      <xdr:colOff>323851</xdr:colOff>
      <xdr:row>44</xdr:row>
      <xdr:rowOff>161925</xdr:rowOff>
    </xdr:to>
    <xdr:sp macro="" textlink="">
      <xdr:nvSpPr>
        <xdr:cNvPr id="2" name="מלבן 1">
          <a:extLst>
            <a:ext uri="{FF2B5EF4-FFF2-40B4-BE49-F238E27FC236}">
              <a16:creationId xmlns:a16="http://schemas.microsoft.com/office/drawing/2014/main" id="{00BDF535-8103-4DB6-BF24-B05C71EAD971}"/>
            </a:ext>
          </a:extLst>
        </xdr:cNvPr>
        <xdr:cNvSpPr/>
      </xdr:nvSpPr>
      <xdr:spPr>
        <a:xfrm>
          <a:off x="8172450" y="2190751"/>
          <a:ext cx="7886701" cy="505777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  <xdr:twoCellAnchor editAs="oneCell">
    <xdr:from>
      <xdr:col>12</xdr:col>
      <xdr:colOff>693215</xdr:colOff>
      <xdr:row>17</xdr:row>
      <xdr:rowOff>66676</xdr:rowOff>
    </xdr:from>
    <xdr:to>
      <xdr:col>18</xdr:col>
      <xdr:colOff>0</xdr:colOff>
      <xdr:row>44</xdr:row>
      <xdr:rowOff>114300</xdr:rowOff>
    </xdr:to>
    <xdr:pic>
      <xdr:nvPicPr>
        <xdr:cNvPr id="33" name="תמונה 32">
          <a:extLst>
            <a:ext uri="{FF2B5EF4-FFF2-40B4-BE49-F238E27FC236}">
              <a16:creationId xmlns:a16="http://schemas.microsoft.com/office/drawing/2014/main" id="{B7D1C0BE-1281-439B-A9AD-C3A3BB0E9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8065" y="2219326"/>
          <a:ext cx="6574360" cy="4981574"/>
        </a:xfrm>
        <a:prstGeom prst="rect">
          <a:avLst/>
        </a:prstGeom>
      </xdr:spPr>
    </xdr:pic>
    <xdr:clientData/>
  </xdr:twoCellAnchor>
  <xdr:twoCellAnchor editAs="oneCell">
    <xdr:from>
      <xdr:col>2</xdr:col>
      <xdr:colOff>752475</xdr:colOff>
      <xdr:row>17</xdr:row>
      <xdr:rowOff>47626</xdr:rowOff>
    </xdr:from>
    <xdr:to>
      <xdr:col>10</xdr:col>
      <xdr:colOff>115650</xdr:colOff>
      <xdr:row>44</xdr:row>
      <xdr:rowOff>94674</xdr:rowOff>
    </xdr:to>
    <xdr:pic>
      <xdr:nvPicPr>
        <xdr:cNvPr id="13" name="תמונה 12">
          <a:extLst>
            <a:ext uri="{FF2B5EF4-FFF2-40B4-BE49-F238E27FC236}">
              <a16:creationId xmlns:a16="http://schemas.microsoft.com/office/drawing/2014/main" id="{7376BB05-879B-4775-BB22-E13C9385A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200276"/>
          <a:ext cx="6573600" cy="4980998"/>
        </a:xfrm>
        <a:prstGeom prst="rect">
          <a:avLst/>
        </a:prstGeom>
      </xdr:spPr>
    </xdr:pic>
    <xdr:clientData/>
  </xdr:twoCellAnchor>
  <xdr:twoCellAnchor>
    <xdr:from>
      <xdr:col>3</xdr:col>
      <xdr:colOff>1436695</xdr:colOff>
      <xdr:row>17</xdr:row>
      <xdr:rowOff>153872</xdr:rowOff>
    </xdr:from>
    <xdr:to>
      <xdr:col>3</xdr:col>
      <xdr:colOff>1857895</xdr:colOff>
      <xdr:row>19</xdr:row>
      <xdr:rowOff>79922</xdr:rowOff>
    </xdr:to>
    <xdr:sp macro="" textlink="$D$16">
      <xdr:nvSpPr>
        <xdr:cNvPr id="3" name="TextBox 2">
          <a:extLst>
            <a:ext uri="{FF2B5EF4-FFF2-40B4-BE49-F238E27FC236}">
              <a16:creationId xmlns:a16="http://schemas.microsoft.com/office/drawing/2014/main" id="{A45D1BE9-3F4F-42FE-8DFF-F51787780D83}"/>
            </a:ext>
          </a:extLst>
        </xdr:cNvPr>
        <xdr:cNvSpPr txBox="1"/>
      </xdr:nvSpPr>
      <xdr:spPr>
        <a:xfrm rot="1131867" flipH="1">
          <a:off x="3703645" y="2306522"/>
          <a:ext cx="421200" cy="28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indent="0" algn="ctr"/>
          <a:fld id="{5F00F429-DDCA-4425-918A-64FCA2430E43}" type="TxLink">
            <a:rPr lang="en-US" sz="1100" b="1" i="0" u="none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pPr indent="0" algn="ctr"/>
            <a:t>216</a:t>
          </a:fld>
          <a:endParaRPr lang="he-IL" sz="900" b="1" i="0" u="none" strike="noStrike">
            <a:solidFill>
              <a:schemeClr val="dk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338014</xdr:colOff>
      <xdr:row>20</xdr:row>
      <xdr:rowOff>7549</xdr:rowOff>
    </xdr:from>
    <xdr:to>
      <xdr:col>6</xdr:col>
      <xdr:colOff>96668</xdr:colOff>
      <xdr:row>21</xdr:row>
      <xdr:rowOff>114574</xdr:rowOff>
    </xdr:to>
    <xdr:sp macro="" textlink="$E$16">
      <xdr:nvSpPr>
        <xdr:cNvPr id="4" name="TextBox 3">
          <a:extLst>
            <a:ext uri="{FF2B5EF4-FFF2-40B4-BE49-F238E27FC236}">
              <a16:creationId xmlns:a16="http://schemas.microsoft.com/office/drawing/2014/main" id="{260B9900-71DE-4293-A2A7-210DFC706126}"/>
            </a:ext>
          </a:extLst>
        </xdr:cNvPr>
        <xdr:cNvSpPr txBox="1"/>
      </xdr:nvSpPr>
      <xdr:spPr>
        <a:xfrm rot="1022157" flipH="1">
          <a:off x="4226455" y="2820225"/>
          <a:ext cx="520654" cy="297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indent="0" algn="ctr"/>
          <a:fld id="{5A05F379-ED27-4F23-A3F1-497CBE9EFA1B}" type="TxLink">
            <a:rPr lang="en-US" sz="1100" b="1" i="0" u="none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pPr indent="0" algn="ctr"/>
            <a:t>150</a:t>
          </a:fld>
          <a:endParaRPr lang="he-IL" sz="900" b="1" i="0" u="none" strike="noStrike">
            <a:solidFill>
              <a:schemeClr val="dk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28662</xdr:colOff>
      <xdr:row>22</xdr:row>
      <xdr:rowOff>125437</xdr:rowOff>
    </xdr:from>
    <xdr:to>
      <xdr:col>8</xdr:col>
      <xdr:colOff>449862</xdr:colOff>
      <xdr:row>24</xdr:row>
      <xdr:rowOff>51487</xdr:rowOff>
    </xdr:to>
    <xdr:sp macro="" textlink="$F$16">
      <xdr:nvSpPr>
        <xdr:cNvPr id="5" name="TextBox 4">
          <a:extLst>
            <a:ext uri="{FF2B5EF4-FFF2-40B4-BE49-F238E27FC236}">
              <a16:creationId xmlns:a16="http://schemas.microsoft.com/office/drawing/2014/main" id="{E29DA967-F3AE-4C1A-A660-BCD28FBCD5F9}"/>
            </a:ext>
          </a:extLst>
        </xdr:cNvPr>
        <xdr:cNvSpPr txBox="1"/>
      </xdr:nvSpPr>
      <xdr:spPr>
        <a:xfrm rot="1095706" flipH="1">
          <a:off x="6334212" y="3182962"/>
          <a:ext cx="421200" cy="28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indent="0" algn="ctr"/>
          <a:fld id="{E89FF1B4-7E9A-41D6-8E31-05A3EFD27E07}" type="TxLink">
            <a:rPr lang="en-US" sz="1100" b="1" i="0" u="none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pPr indent="0" algn="ctr"/>
            <a:t>262</a:t>
          </a:fld>
          <a:endParaRPr lang="he-IL" sz="900" b="1">
            <a:solidFill>
              <a:schemeClr val="dk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1760087</xdr:colOff>
      <xdr:row>22</xdr:row>
      <xdr:rowOff>19213</xdr:rowOff>
    </xdr:from>
    <xdr:to>
      <xdr:col>4</xdr:col>
      <xdr:colOff>283544</xdr:colOff>
      <xdr:row>23</xdr:row>
      <xdr:rowOff>126238</xdr:rowOff>
    </xdr:to>
    <xdr:sp macro="" textlink="$E$17">
      <xdr:nvSpPr>
        <xdr:cNvPr id="6" name="TextBox 5">
          <a:extLst>
            <a:ext uri="{FF2B5EF4-FFF2-40B4-BE49-F238E27FC236}">
              <a16:creationId xmlns:a16="http://schemas.microsoft.com/office/drawing/2014/main" id="{8BACA7AA-6DC9-4694-AF44-8E84CC34FD05}"/>
            </a:ext>
          </a:extLst>
        </xdr:cNvPr>
        <xdr:cNvSpPr txBox="1"/>
      </xdr:nvSpPr>
      <xdr:spPr>
        <a:xfrm rot="19757610" flipH="1">
          <a:off x="3754734" y="3212889"/>
          <a:ext cx="417251" cy="297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indent="0" algn="ctr"/>
          <a:fld id="{E462A811-2C09-41EE-A801-9C551CE5F3D5}" type="TxLink">
            <a:rPr lang="en-US" sz="1100" b="0" i="0" u="none" strike="noStrike">
              <a:solidFill>
                <a:srgbClr val="000000"/>
              </a:solidFill>
              <a:latin typeface="Arial"/>
              <a:ea typeface="+mn-ea"/>
              <a:cs typeface="Arial"/>
            </a:rPr>
            <a:pPr indent="0" algn="ctr"/>
            <a:t>53</a:t>
          </a:fld>
          <a:endParaRPr lang="he-IL" sz="900" b="1" i="0" u="none" strike="noStrike">
            <a:solidFill>
              <a:schemeClr val="dk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81383</xdr:colOff>
      <xdr:row>35</xdr:row>
      <xdr:rowOff>130224</xdr:rowOff>
    </xdr:from>
    <xdr:to>
      <xdr:col>3</xdr:col>
      <xdr:colOff>502583</xdr:colOff>
      <xdr:row>37</xdr:row>
      <xdr:rowOff>56274</xdr:rowOff>
    </xdr:to>
    <xdr:sp macro="" textlink="$D$14">
      <xdr:nvSpPr>
        <xdr:cNvPr id="8" name="TextBox 7">
          <a:extLst>
            <a:ext uri="{FF2B5EF4-FFF2-40B4-BE49-F238E27FC236}">
              <a16:creationId xmlns:a16="http://schemas.microsoft.com/office/drawing/2014/main" id="{816297D3-6CF9-4E26-9401-F45BE9163AA0}"/>
            </a:ext>
          </a:extLst>
        </xdr:cNvPr>
        <xdr:cNvSpPr txBox="1"/>
      </xdr:nvSpPr>
      <xdr:spPr>
        <a:xfrm rot="2032121" flipH="1">
          <a:off x="2348333" y="5540424"/>
          <a:ext cx="421200" cy="28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indent="0" algn="ctr"/>
          <a:fld id="{A57F4941-596B-4A33-9408-E99D0538F38A}" type="TxLink">
            <a:rPr lang="en-US" sz="1100" b="1" i="0" u="none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pPr indent="0" algn="ctr"/>
            <a:t>631</a:t>
          </a:fld>
          <a:endParaRPr lang="he-IL" sz="900" b="1" i="0" u="none" strike="noStrike">
            <a:solidFill>
              <a:schemeClr val="dk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1387976</xdr:colOff>
      <xdr:row>18</xdr:row>
      <xdr:rowOff>4649</xdr:rowOff>
    </xdr:from>
    <xdr:to>
      <xdr:col>13</xdr:col>
      <xdr:colOff>1808117</xdr:colOff>
      <xdr:row>19</xdr:row>
      <xdr:rowOff>110682</xdr:rowOff>
    </xdr:to>
    <xdr:sp macro="" textlink="$N$16">
      <xdr:nvSpPr>
        <xdr:cNvPr id="11" name="TextBox 10">
          <a:extLst>
            <a:ext uri="{FF2B5EF4-FFF2-40B4-BE49-F238E27FC236}">
              <a16:creationId xmlns:a16="http://schemas.microsoft.com/office/drawing/2014/main" id="{34728D3D-E781-4E2F-A8DE-0941F06E21A6}"/>
            </a:ext>
          </a:extLst>
        </xdr:cNvPr>
        <xdr:cNvSpPr txBox="1"/>
      </xdr:nvSpPr>
      <xdr:spPr>
        <a:xfrm rot="1167869" flipH="1">
          <a:off x="11875001" y="2338274"/>
          <a:ext cx="420141" cy="2870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indent="0" algn="ctr"/>
          <a:fld id="{C0CB6FD1-FD53-4204-BCE9-83890A8D430E}" type="TxLink">
            <a:rPr lang="en-US" sz="1100" b="1" i="0" u="none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pPr indent="0" algn="ctr"/>
            <a:t>#VALUE!</a:t>
          </a:fld>
          <a:endParaRPr lang="he-IL" sz="900" b="1" i="0" u="none" strike="noStrike">
            <a:solidFill>
              <a:schemeClr val="dk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393146</xdr:colOff>
      <xdr:row>20</xdr:row>
      <xdr:rowOff>61520</xdr:rowOff>
    </xdr:from>
    <xdr:to>
      <xdr:col>15</xdr:col>
      <xdr:colOff>414296</xdr:colOff>
      <xdr:row>21</xdr:row>
      <xdr:rowOff>168545</xdr:rowOff>
    </xdr:to>
    <xdr:sp macro="" textlink="$O$16">
      <xdr:nvSpPr>
        <xdr:cNvPr id="12" name="TextBox 11">
          <a:extLst>
            <a:ext uri="{FF2B5EF4-FFF2-40B4-BE49-F238E27FC236}">
              <a16:creationId xmlns:a16="http://schemas.microsoft.com/office/drawing/2014/main" id="{D75B0B49-24C7-472D-BE0B-6517ADAD8CF9}"/>
            </a:ext>
          </a:extLst>
        </xdr:cNvPr>
        <xdr:cNvSpPr txBox="1"/>
      </xdr:nvSpPr>
      <xdr:spPr>
        <a:xfrm rot="1148469" flipH="1">
          <a:off x="13042346" y="2757095"/>
          <a:ext cx="421200" cy="28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indent="0" algn="ctr"/>
          <a:fld id="{52364A75-8A0E-4841-BF3F-1AE991AE9392}" type="TxLink">
            <a:rPr lang="en-US" sz="1100" b="1" i="0" u="none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pPr indent="0" algn="ctr"/>
            <a:t>150</a:t>
          </a:fld>
          <a:endParaRPr lang="he-IL" sz="900" b="1" i="0" u="none" strike="noStrike">
            <a:solidFill>
              <a:schemeClr val="dk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1775810</xdr:colOff>
      <xdr:row>22</xdr:row>
      <xdr:rowOff>11953</xdr:rowOff>
    </xdr:from>
    <xdr:to>
      <xdr:col>14</xdr:col>
      <xdr:colOff>303427</xdr:colOff>
      <xdr:row>23</xdr:row>
      <xdr:rowOff>118978</xdr:rowOff>
    </xdr:to>
    <xdr:sp macro="" textlink="$O$17">
      <xdr:nvSpPr>
        <xdr:cNvPr id="14" name="TextBox 13">
          <a:extLst>
            <a:ext uri="{FF2B5EF4-FFF2-40B4-BE49-F238E27FC236}">
              <a16:creationId xmlns:a16="http://schemas.microsoft.com/office/drawing/2014/main" id="{520AF787-C592-4B6C-9DDE-7AA29D7A1BFF}"/>
            </a:ext>
          </a:extLst>
        </xdr:cNvPr>
        <xdr:cNvSpPr txBox="1"/>
      </xdr:nvSpPr>
      <xdr:spPr>
        <a:xfrm rot="19448042" flipH="1">
          <a:off x="10942222" y="3205629"/>
          <a:ext cx="421411" cy="297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indent="0" algn="ctr"/>
          <a:fld id="{529D89F6-3FCD-4887-85A8-112FB9D6D808}" type="TxLink">
            <a:rPr lang="en-US" sz="1100" b="1" i="0" u="none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pPr indent="0" algn="ctr"/>
            <a:t>ללא</a:t>
          </a:fld>
          <a:endParaRPr lang="he-IL" sz="300" b="1" i="0" u="none" strike="noStrike">
            <a:solidFill>
              <a:schemeClr val="dk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554084</xdr:colOff>
      <xdr:row>37</xdr:row>
      <xdr:rowOff>4847</xdr:rowOff>
    </xdr:from>
    <xdr:to>
      <xdr:col>16</xdr:col>
      <xdr:colOff>842084</xdr:colOff>
      <xdr:row>39</xdr:row>
      <xdr:rowOff>64097</xdr:rowOff>
    </xdr:to>
    <xdr:sp macro="" textlink="$N$15">
      <xdr:nvSpPr>
        <xdr:cNvPr id="15" name="TextBox 14">
          <a:extLst>
            <a:ext uri="{FF2B5EF4-FFF2-40B4-BE49-F238E27FC236}">
              <a16:creationId xmlns:a16="http://schemas.microsoft.com/office/drawing/2014/main" id="{1BAE54A8-F27A-4FF0-8143-134757BF0D34}"/>
            </a:ext>
          </a:extLst>
        </xdr:cNvPr>
        <xdr:cNvSpPr txBox="1"/>
      </xdr:nvSpPr>
      <xdr:spPr>
        <a:xfrm rot="18791271" flipH="1">
          <a:off x="14165384" y="5843597"/>
          <a:ext cx="421200" cy="28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indent="0" algn="ctr"/>
          <a:fld id="{C393C4ED-4F48-43C8-8D0A-DDE845808EE3}" type="TxLink">
            <a:rPr lang="en-US" sz="1100" b="1" i="0" u="none" strike="noStrike">
              <a:solidFill>
                <a:srgbClr val="000000"/>
              </a:solidFill>
              <a:latin typeface="Arial"/>
              <a:ea typeface="+mn-ea"/>
              <a:cs typeface="Arial"/>
            </a:rPr>
            <a:pPr indent="0" algn="ctr"/>
            <a:t>440</a:t>
          </a:fld>
          <a:endParaRPr lang="he-IL" sz="1100" b="1">
            <a:solidFill>
              <a:schemeClr val="dk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55891</xdr:colOff>
      <xdr:row>35</xdr:row>
      <xdr:rowOff>150062</xdr:rowOff>
    </xdr:from>
    <xdr:to>
      <xdr:col>13</xdr:col>
      <xdr:colOff>477091</xdr:colOff>
      <xdr:row>37</xdr:row>
      <xdr:rowOff>76112</xdr:rowOff>
    </xdr:to>
    <xdr:sp macro="" textlink="$N$14">
      <xdr:nvSpPr>
        <xdr:cNvPr id="16" name="TextBox 15">
          <a:extLst>
            <a:ext uri="{FF2B5EF4-FFF2-40B4-BE49-F238E27FC236}">
              <a16:creationId xmlns:a16="http://schemas.microsoft.com/office/drawing/2014/main" id="{C252146C-16F9-4498-9825-016334D4732D}"/>
            </a:ext>
          </a:extLst>
        </xdr:cNvPr>
        <xdr:cNvSpPr txBox="1"/>
      </xdr:nvSpPr>
      <xdr:spPr>
        <a:xfrm rot="1943583" flipH="1">
          <a:off x="10542916" y="5560262"/>
          <a:ext cx="421200" cy="28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indent="0" algn="ctr"/>
          <a:fld id="{087ABE89-8FC7-4D08-9EA1-09E24BCADF94}" type="TxLink">
            <a:rPr lang="en-US" sz="1100" b="1" i="0" u="none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pPr indent="0" algn="ctr"/>
            <a:t>531</a:t>
          </a:fld>
          <a:endParaRPr lang="he-IL" sz="900" b="1" i="0" u="none" strike="noStrike">
            <a:solidFill>
              <a:schemeClr val="dk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95250</xdr:colOff>
      <xdr:row>17</xdr:row>
      <xdr:rowOff>116602</xdr:rowOff>
    </xdr:from>
    <xdr:to>
      <xdr:col>11</xdr:col>
      <xdr:colOff>37950</xdr:colOff>
      <xdr:row>19</xdr:row>
      <xdr:rowOff>95250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A522217-A9F3-4203-BDA3-777973763346}"/>
            </a:ext>
          </a:extLst>
        </xdr:cNvPr>
        <xdr:cNvSpPr txBox="1"/>
      </xdr:nvSpPr>
      <xdr:spPr>
        <a:xfrm flipH="1">
          <a:off x="5895975" y="2269252"/>
          <a:ext cx="1962000" cy="3405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indent="0" algn="r"/>
          <a:r>
            <a:rPr lang="he-IL" sz="1800" b="1" i="0" u="none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פרט</a:t>
          </a:r>
          <a:r>
            <a:rPr lang="he-IL" sz="1800" b="1" i="0" u="none" strike="noStrike" baseline="0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עבור מגירות</a:t>
          </a:r>
          <a:endParaRPr lang="en-US" sz="1800" b="1" i="0" u="none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1</xdr:col>
      <xdr:colOff>95249</xdr:colOff>
      <xdr:row>17</xdr:row>
      <xdr:rowOff>97552</xdr:rowOff>
    </xdr:from>
    <xdr:to>
      <xdr:col>3</xdr:col>
      <xdr:colOff>152399</xdr:colOff>
      <xdr:row>19</xdr:row>
      <xdr:rowOff>92530</xdr:rowOff>
    </xdr:to>
    <xdr:sp macro="" textlink="$A$3">
      <xdr:nvSpPr>
        <xdr:cNvPr id="20" name="TextBox 19">
          <a:extLst>
            <a:ext uri="{FF2B5EF4-FFF2-40B4-BE49-F238E27FC236}">
              <a16:creationId xmlns:a16="http://schemas.microsoft.com/office/drawing/2014/main" id="{EA504100-280A-4FD1-90CC-418FE34D61FC}"/>
            </a:ext>
          </a:extLst>
        </xdr:cNvPr>
        <xdr:cNvSpPr txBox="1"/>
      </xdr:nvSpPr>
      <xdr:spPr>
        <a:xfrm flipH="1">
          <a:off x="95249" y="2250202"/>
          <a:ext cx="2324100" cy="356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indent="0" algn="ctr"/>
          <a:fld id="{651BF4AA-8A74-4E34-AB76-116DAF55E8D4}" type="TxLink">
            <a:rPr lang="en-US" sz="2000" b="1" i="0" u="none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pPr indent="0" algn="ctr"/>
            <a:t>27/02/2022</a:t>
          </a:fld>
          <a:endParaRPr lang="en-US" sz="3200" b="1" i="0" u="none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16</xdr:col>
      <xdr:colOff>352425</xdr:colOff>
      <xdr:row>17</xdr:row>
      <xdr:rowOff>102995</xdr:rowOff>
    </xdr:from>
    <xdr:to>
      <xdr:col>18</xdr:col>
      <xdr:colOff>257923</xdr:colOff>
      <xdr:row>19</xdr:row>
      <xdr:rowOff>83045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3F8740B-D5A5-4F34-9D09-1B4C3D064309}"/>
            </a:ext>
          </a:extLst>
        </xdr:cNvPr>
        <xdr:cNvSpPr txBox="1"/>
      </xdr:nvSpPr>
      <xdr:spPr>
        <a:xfrm flipH="1">
          <a:off x="14030325" y="2255645"/>
          <a:ext cx="1962898" cy="34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indent="0" algn="r"/>
          <a:r>
            <a:rPr lang="he-IL" sz="1800" b="1" i="0" u="none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פרט</a:t>
          </a:r>
          <a:r>
            <a:rPr lang="he-IL" sz="1800" b="1" i="0" u="none" strike="noStrike" baseline="0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עבור מגירות</a:t>
          </a:r>
          <a:endParaRPr lang="en-US" sz="1800" b="1" i="0" u="none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12</xdr:col>
      <xdr:colOff>4082</xdr:colOff>
      <xdr:row>19</xdr:row>
      <xdr:rowOff>166946</xdr:rowOff>
    </xdr:from>
    <xdr:to>
      <xdr:col>12</xdr:col>
      <xdr:colOff>1800482</xdr:colOff>
      <xdr:row>22</xdr:row>
      <xdr:rowOff>92021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A957A25-1E11-4FF7-B89D-0CA9E34F1B8D}"/>
            </a:ext>
          </a:extLst>
        </xdr:cNvPr>
        <xdr:cNvSpPr txBox="1"/>
      </xdr:nvSpPr>
      <xdr:spPr>
        <a:xfrm flipH="1">
          <a:off x="9414782" y="3586421"/>
          <a:ext cx="1796400" cy="46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indent="0" algn="r"/>
          <a:r>
            <a:rPr lang="he-IL" sz="2400" b="1" i="0" u="none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יחידה מספר: </a:t>
          </a:r>
          <a:endParaRPr lang="en-US" sz="2400" b="1" i="0" u="none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12</xdr:col>
      <xdr:colOff>4081</xdr:colOff>
      <xdr:row>17</xdr:row>
      <xdr:rowOff>179195</xdr:rowOff>
    </xdr:from>
    <xdr:to>
      <xdr:col>12</xdr:col>
      <xdr:colOff>1408081</xdr:colOff>
      <xdr:row>19</xdr:row>
      <xdr:rowOff>173645</xdr:rowOff>
    </xdr:to>
    <xdr:sp macro="" textlink="$A$3">
      <xdr:nvSpPr>
        <xdr:cNvPr id="23" name="TextBox 22">
          <a:extLst>
            <a:ext uri="{FF2B5EF4-FFF2-40B4-BE49-F238E27FC236}">
              <a16:creationId xmlns:a16="http://schemas.microsoft.com/office/drawing/2014/main" id="{82BA1CB5-145D-412A-AEE6-F4BCB688A3C6}"/>
            </a:ext>
          </a:extLst>
        </xdr:cNvPr>
        <xdr:cNvSpPr txBox="1"/>
      </xdr:nvSpPr>
      <xdr:spPr>
        <a:xfrm flipH="1">
          <a:off x="9414781" y="3236720"/>
          <a:ext cx="1404000" cy="35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indent="0" algn="ctr"/>
          <a:fld id="{651BF4AA-8A74-4E34-AB76-116DAF55E8D4}" type="TxLink">
            <a:rPr lang="en-US" sz="2000" b="1" i="0" u="none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pPr indent="0" algn="ctr"/>
            <a:t>27/02/2022</a:t>
          </a:fld>
          <a:endParaRPr lang="en-US" sz="3200" b="1" i="0" u="none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16</xdr:col>
      <xdr:colOff>784042</xdr:colOff>
      <xdr:row>22</xdr:row>
      <xdr:rowOff>131963</xdr:rowOff>
    </xdr:from>
    <xdr:to>
      <xdr:col>17</xdr:col>
      <xdr:colOff>458249</xdr:colOff>
      <xdr:row>24</xdr:row>
      <xdr:rowOff>48488</xdr:rowOff>
    </xdr:to>
    <xdr:sp macro="" textlink="$P$16">
      <xdr:nvSpPr>
        <xdr:cNvPr id="28" name="TextBox 27">
          <a:extLst>
            <a:ext uri="{FF2B5EF4-FFF2-40B4-BE49-F238E27FC236}">
              <a16:creationId xmlns:a16="http://schemas.microsoft.com/office/drawing/2014/main" id="{BD5E32E3-092C-44DD-8736-41E0B54BD5B0}"/>
            </a:ext>
          </a:extLst>
        </xdr:cNvPr>
        <xdr:cNvSpPr txBox="1"/>
      </xdr:nvSpPr>
      <xdr:spPr>
        <a:xfrm rot="1170871" flipH="1">
          <a:off x="12740718" y="3325639"/>
          <a:ext cx="469825" cy="297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indent="0" algn="ctr"/>
          <a:fld id="{46AFF319-A47C-4366-B39A-D070FBE9216B}" type="TxLink">
            <a:rPr lang="en-US" sz="1100" b="1" i="0" u="none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pPr indent="0" algn="ctr"/>
            <a:t>לא אפשרי</a:t>
          </a:fld>
          <a:endParaRPr lang="he-IL" sz="600" b="1" i="0" u="none" strike="noStrike">
            <a:solidFill>
              <a:schemeClr val="dk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244203</xdr:colOff>
      <xdr:row>36</xdr:row>
      <xdr:rowOff>135185</xdr:rowOff>
    </xdr:from>
    <xdr:to>
      <xdr:col>8</xdr:col>
      <xdr:colOff>27378</xdr:colOff>
      <xdr:row>39</xdr:row>
      <xdr:rowOff>13460</xdr:rowOff>
    </xdr:to>
    <xdr:sp macro="" textlink="$D$15">
      <xdr:nvSpPr>
        <xdr:cNvPr id="29" name="TextBox 28">
          <a:extLst>
            <a:ext uri="{FF2B5EF4-FFF2-40B4-BE49-F238E27FC236}">
              <a16:creationId xmlns:a16="http://schemas.microsoft.com/office/drawing/2014/main" id="{8B38450D-750F-41AA-9CB6-9265B73659B1}"/>
            </a:ext>
          </a:extLst>
        </xdr:cNvPr>
        <xdr:cNvSpPr txBox="1"/>
      </xdr:nvSpPr>
      <xdr:spPr>
        <a:xfrm rot="18862495" flipH="1">
          <a:off x="5978328" y="5792960"/>
          <a:ext cx="421200" cy="28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indent="0" algn="ctr"/>
          <a:fld id="{B58CC41D-0C6C-44C6-831C-CE35934233F0}" type="TxLink">
            <a:rPr lang="en-US" sz="1100" b="1" i="0" u="none" strike="noStrike">
              <a:solidFill>
                <a:srgbClr val="000000"/>
              </a:solidFill>
              <a:latin typeface="Arial"/>
              <a:ea typeface="+mn-ea"/>
              <a:cs typeface="Arial"/>
            </a:rPr>
            <a:pPr indent="0" algn="ctr"/>
            <a:t>440</a:t>
          </a:fld>
          <a:endParaRPr lang="he-IL" sz="1100" b="1">
            <a:solidFill>
              <a:schemeClr val="dk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95247</xdr:colOff>
      <xdr:row>19</xdr:row>
      <xdr:rowOff>94830</xdr:rowOff>
    </xdr:from>
    <xdr:to>
      <xdr:col>3</xdr:col>
      <xdr:colOff>152399</xdr:colOff>
      <xdr:row>20</xdr:row>
      <xdr:rowOff>171451</xdr:rowOff>
    </xdr:to>
    <xdr:sp macro="" textlink="">
      <xdr:nvSpPr>
        <xdr:cNvPr id="24" name="TextBox 18">
          <a:extLst>
            <a:ext uri="{FF2B5EF4-FFF2-40B4-BE49-F238E27FC236}">
              <a16:creationId xmlns:a16="http://schemas.microsoft.com/office/drawing/2014/main" id="{3BED3E1A-ACE5-4015-83E8-FF77EAF356B4}"/>
            </a:ext>
          </a:extLst>
        </xdr:cNvPr>
        <xdr:cNvSpPr txBox="1"/>
      </xdr:nvSpPr>
      <xdr:spPr>
        <a:xfrm flipH="1">
          <a:off x="95247" y="2609430"/>
          <a:ext cx="2324102" cy="2575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indent="0" algn="r"/>
          <a:r>
            <a:rPr lang="he-IL" sz="1400" b="1" i="0" u="none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מספר תוכנית:</a:t>
          </a:r>
          <a:endParaRPr lang="en-US" sz="1400" b="1" i="0" u="none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1</xdr:col>
      <xdr:colOff>95247</xdr:colOff>
      <xdr:row>20</xdr:row>
      <xdr:rowOff>161505</xdr:rowOff>
    </xdr:from>
    <xdr:to>
      <xdr:col>3</xdr:col>
      <xdr:colOff>152399</xdr:colOff>
      <xdr:row>22</xdr:row>
      <xdr:rowOff>66676</xdr:rowOff>
    </xdr:to>
    <xdr:sp macro="" textlink="">
      <xdr:nvSpPr>
        <xdr:cNvPr id="25" name="TextBox 18">
          <a:extLst>
            <a:ext uri="{FF2B5EF4-FFF2-40B4-BE49-F238E27FC236}">
              <a16:creationId xmlns:a16="http://schemas.microsoft.com/office/drawing/2014/main" id="{9C2E2362-884C-43E5-80C9-5E0FA2FB46FA}"/>
            </a:ext>
          </a:extLst>
        </xdr:cNvPr>
        <xdr:cNvSpPr txBox="1"/>
      </xdr:nvSpPr>
      <xdr:spPr>
        <a:xfrm flipH="1">
          <a:off x="95247" y="2857080"/>
          <a:ext cx="2324102" cy="267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indent="0" algn="r"/>
          <a:r>
            <a:rPr lang="he-IL" sz="1400" b="1" i="0" u="none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מספר יחידה:</a:t>
          </a:r>
          <a:endParaRPr lang="en-US" sz="1400" b="1" i="0" u="none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1</xdr:col>
      <xdr:colOff>95247</xdr:colOff>
      <xdr:row>22</xdr:row>
      <xdr:rowOff>66255</xdr:rowOff>
    </xdr:from>
    <xdr:to>
      <xdr:col>3</xdr:col>
      <xdr:colOff>152399</xdr:colOff>
      <xdr:row>23</xdr:row>
      <xdr:rowOff>142876</xdr:rowOff>
    </xdr:to>
    <xdr:sp macro="" textlink="">
      <xdr:nvSpPr>
        <xdr:cNvPr id="26" name="TextBox 18">
          <a:extLst>
            <a:ext uri="{FF2B5EF4-FFF2-40B4-BE49-F238E27FC236}">
              <a16:creationId xmlns:a16="http://schemas.microsoft.com/office/drawing/2014/main" id="{850E9F46-3B28-4531-8B36-EB14118AB978}"/>
            </a:ext>
          </a:extLst>
        </xdr:cNvPr>
        <xdr:cNvSpPr txBox="1"/>
      </xdr:nvSpPr>
      <xdr:spPr>
        <a:xfrm flipH="1">
          <a:off x="95247" y="3123780"/>
          <a:ext cx="2324102" cy="2575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indent="0" algn="r"/>
          <a:r>
            <a:rPr lang="he-IL" sz="1400" b="1" i="0" u="none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שם מפרק:</a:t>
          </a:r>
          <a:endParaRPr lang="en-US" sz="1400" b="1" i="0" u="none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11</xdr:col>
      <xdr:colOff>438149</xdr:colOff>
      <xdr:row>17</xdr:row>
      <xdr:rowOff>107077</xdr:rowOff>
    </xdr:from>
    <xdr:to>
      <xdr:col>13</xdr:col>
      <xdr:colOff>152399</xdr:colOff>
      <xdr:row>19</xdr:row>
      <xdr:rowOff>92530</xdr:rowOff>
    </xdr:to>
    <xdr:sp macro="" textlink="$A$3">
      <xdr:nvSpPr>
        <xdr:cNvPr id="27" name="TextBox 19">
          <a:extLst>
            <a:ext uri="{FF2B5EF4-FFF2-40B4-BE49-F238E27FC236}">
              <a16:creationId xmlns:a16="http://schemas.microsoft.com/office/drawing/2014/main" id="{988FC5E1-C9F6-4F77-ADFA-4F510510EACD}"/>
            </a:ext>
          </a:extLst>
        </xdr:cNvPr>
        <xdr:cNvSpPr txBox="1"/>
      </xdr:nvSpPr>
      <xdr:spPr>
        <a:xfrm flipH="1">
          <a:off x="8258174" y="2259727"/>
          <a:ext cx="2381250" cy="3474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indent="0" algn="ctr"/>
          <a:fld id="{651BF4AA-8A74-4E34-AB76-116DAF55E8D4}" type="TxLink">
            <a:rPr lang="en-US" sz="2000" b="1" i="0" u="none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pPr indent="0" algn="ctr"/>
            <a:t>27/02/2022</a:t>
          </a:fld>
          <a:endParaRPr lang="en-US" sz="3200" b="1" i="0" u="none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11</xdr:col>
      <xdr:colOff>438147</xdr:colOff>
      <xdr:row>19</xdr:row>
      <xdr:rowOff>94830</xdr:rowOff>
    </xdr:from>
    <xdr:to>
      <xdr:col>13</xdr:col>
      <xdr:colOff>152399</xdr:colOff>
      <xdr:row>20</xdr:row>
      <xdr:rowOff>171451</xdr:rowOff>
    </xdr:to>
    <xdr:sp macro="" textlink="">
      <xdr:nvSpPr>
        <xdr:cNvPr id="30" name="TextBox 18">
          <a:extLst>
            <a:ext uri="{FF2B5EF4-FFF2-40B4-BE49-F238E27FC236}">
              <a16:creationId xmlns:a16="http://schemas.microsoft.com/office/drawing/2014/main" id="{BA18FA45-9A5D-41AB-8324-BA70718F8A9E}"/>
            </a:ext>
          </a:extLst>
        </xdr:cNvPr>
        <xdr:cNvSpPr txBox="1"/>
      </xdr:nvSpPr>
      <xdr:spPr>
        <a:xfrm flipH="1">
          <a:off x="8258172" y="2609430"/>
          <a:ext cx="2381252" cy="2575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indent="0" algn="r"/>
          <a:r>
            <a:rPr lang="he-IL" sz="1400" b="1" i="0" u="none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מספר תוכנית:</a:t>
          </a:r>
          <a:endParaRPr lang="en-US" sz="1400" b="1" i="0" u="none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11</xdr:col>
      <xdr:colOff>438147</xdr:colOff>
      <xdr:row>20</xdr:row>
      <xdr:rowOff>161505</xdr:rowOff>
    </xdr:from>
    <xdr:to>
      <xdr:col>13</xdr:col>
      <xdr:colOff>152399</xdr:colOff>
      <xdr:row>22</xdr:row>
      <xdr:rowOff>66676</xdr:rowOff>
    </xdr:to>
    <xdr:sp macro="" textlink="">
      <xdr:nvSpPr>
        <xdr:cNvPr id="31" name="TextBox 18">
          <a:extLst>
            <a:ext uri="{FF2B5EF4-FFF2-40B4-BE49-F238E27FC236}">
              <a16:creationId xmlns:a16="http://schemas.microsoft.com/office/drawing/2014/main" id="{CBFE16D8-12BF-43DD-ADEC-F85B7C3EFB4D}"/>
            </a:ext>
          </a:extLst>
        </xdr:cNvPr>
        <xdr:cNvSpPr txBox="1"/>
      </xdr:nvSpPr>
      <xdr:spPr>
        <a:xfrm flipH="1">
          <a:off x="8258172" y="2857080"/>
          <a:ext cx="2381252" cy="267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indent="0" algn="r"/>
          <a:r>
            <a:rPr lang="he-IL" sz="1400" b="1" i="0" u="none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מספר יחידה:</a:t>
          </a:r>
          <a:endParaRPr lang="en-US" sz="1400" b="1" i="0" u="none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11</xdr:col>
      <xdr:colOff>438147</xdr:colOff>
      <xdr:row>22</xdr:row>
      <xdr:rowOff>66255</xdr:rowOff>
    </xdr:from>
    <xdr:to>
      <xdr:col>13</xdr:col>
      <xdr:colOff>152399</xdr:colOff>
      <xdr:row>23</xdr:row>
      <xdr:rowOff>142876</xdr:rowOff>
    </xdr:to>
    <xdr:sp macro="" textlink="">
      <xdr:nvSpPr>
        <xdr:cNvPr id="32" name="TextBox 18">
          <a:extLst>
            <a:ext uri="{FF2B5EF4-FFF2-40B4-BE49-F238E27FC236}">
              <a16:creationId xmlns:a16="http://schemas.microsoft.com/office/drawing/2014/main" id="{C487E4A6-F3AA-44B5-B9DB-11D884E899DA}"/>
            </a:ext>
          </a:extLst>
        </xdr:cNvPr>
        <xdr:cNvSpPr txBox="1"/>
      </xdr:nvSpPr>
      <xdr:spPr>
        <a:xfrm flipH="1">
          <a:off x="8258172" y="3123780"/>
          <a:ext cx="2381252" cy="2575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indent="0" algn="r"/>
          <a:r>
            <a:rPr lang="he-IL" sz="1400" b="1" i="0" u="none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שם מפרק:</a:t>
          </a:r>
          <a:endParaRPr lang="en-US" sz="1400" b="1" i="0" u="none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1</xdr:col>
      <xdr:colOff>38100</xdr:colOff>
      <xdr:row>17</xdr:row>
      <xdr:rowOff>38101</xdr:rowOff>
    </xdr:from>
    <xdr:to>
      <xdr:col>11</xdr:col>
      <xdr:colOff>104776</xdr:colOff>
      <xdr:row>44</xdr:row>
      <xdr:rowOff>161925</xdr:rowOff>
    </xdr:to>
    <xdr:sp macro="" textlink="">
      <xdr:nvSpPr>
        <xdr:cNvPr id="34" name="מלבן 33">
          <a:extLst>
            <a:ext uri="{FF2B5EF4-FFF2-40B4-BE49-F238E27FC236}">
              <a16:creationId xmlns:a16="http://schemas.microsoft.com/office/drawing/2014/main" id="{D3AB2F49-36BF-4DEB-8B29-DE5D9930FA78}"/>
            </a:ext>
          </a:extLst>
        </xdr:cNvPr>
        <xdr:cNvSpPr/>
      </xdr:nvSpPr>
      <xdr:spPr>
        <a:xfrm>
          <a:off x="38100" y="2190751"/>
          <a:ext cx="7886701" cy="505777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0</xdr:rowOff>
    </xdr:from>
    <xdr:to>
      <xdr:col>14</xdr:col>
      <xdr:colOff>361950</xdr:colOff>
      <xdr:row>84</xdr:row>
      <xdr:rowOff>42505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A28FCB00-9F57-4F12-ACC8-9A113A049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439025"/>
          <a:ext cx="12115800" cy="782443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0</xdr:row>
      <xdr:rowOff>9525</xdr:rowOff>
    </xdr:from>
    <xdr:to>
      <xdr:col>14</xdr:col>
      <xdr:colOff>382791</xdr:colOff>
      <xdr:row>40</xdr:row>
      <xdr:rowOff>19050</xdr:rowOff>
    </xdr:to>
    <xdr:pic>
      <xdr:nvPicPr>
        <xdr:cNvPr id="3" name="תמונה 2">
          <a:extLst>
            <a:ext uri="{FF2B5EF4-FFF2-40B4-BE49-F238E27FC236}">
              <a16:creationId xmlns:a16="http://schemas.microsoft.com/office/drawing/2014/main" id="{4DB27DDC-C5BF-4B83-8F34-D6691B348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9525"/>
          <a:ext cx="12050916" cy="7258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D5706-4341-499B-9C4B-DF1519E004C5}">
  <sheetPr>
    <pageSetUpPr fitToPage="1"/>
  </sheetPr>
  <dimension ref="A1:S43"/>
  <sheetViews>
    <sheetView showGridLines="0" tabSelected="1" topLeftCell="B3" zoomScale="85" zoomScaleNormal="85" workbookViewId="0">
      <selection activeCell="N8" sqref="N8"/>
    </sheetView>
  </sheetViews>
  <sheetFormatPr defaultColWidth="9" defaultRowHeight="14.25" x14ac:dyDescent="0.2"/>
  <cols>
    <col min="1" max="1" width="13.625" style="2" hidden="1" customWidth="1"/>
    <col min="2" max="2" width="1.375" style="2" customWidth="1"/>
    <col min="3" max="4" width="28.375" style="9" customWidth="1"/>
    <col min="5" max="5" width="5.25" style="2" bestFit="1" customWidth="1"/>
    <col min="6" max="6" width="6.125" style="2" bestFit="1" customWidth="1"/>
    <col min="7" max="7" width="6.625" style="2" bestFit="1" customWidth="1"/>
    <col min="8" max="12" width="6.625" style="2" customWidth="1"/>
    <col min="13" max="14" width="28.375" style="9" customWidth="1"/>
    <col min="15" max="15" width="5.25" style="2" bestFit="1" customWidth="1"/>
    <col min="16" max="16" width="8.25" style="2" bestFit="1" customWidth="1"/>
    <col min="17" max="17" width="12" style="2" customWidth="1"/>
    <col min="18" max="18" width="15" style="2" customWidth="1"/>
    <col min="19" max="19" width="20.375" style="2" customWidth="1"/>
    <col min="20" max="16384" width="9" style="2"/>
  </cols>
  <sheetData>
    <row r="1" spans="1:19" hidden="1" x14ac:dyDescent="0.2"/>
    <row r="2" spans="1:19" hidden="1" x14ac:dyDescent="0.2"/>
    <row r="3" spans="1:19" x14ac:dyDescent="0.2">
      <c r="A3" s="1">
        <f ca="1">TODAY()</f>
        <v>44619</v>
      </c>
      <c r="C3" s="18" t="s">
        <v>0</v>
      </c>
      <c r="D3" s="19"/>
      <c r="M3" s="18" t="s">
        <v>1</v>
      </c>
      <c r="N3" s="19"/>
    </row>
    <row r="4" spans="1:19" ht="23.25" x14ac:dyDescent="0.2">
      <c r="C4" s="20"/>
      <c r="D4" s="21"/>
      <c r="M4" s="20"/>
      <c r="N4" s="21"/>
      <c r="S4" s="3" t="s">
        <v>2</v>
      </c>
    </row>
    <row r="5" spans="1:19" ht="18" x14ac:dyDescent="0.2">
      <c r="C5" s="4" t="s">
        <v>20</v>
      </c>
      <c r="D5" s="5">
        <v>17</v>
      </c>
      <c r="M5" s="4" t="s">
        <v>20</v>
      </c>
      <c r="N5" s="5">
        <v>17</v>
      </c>
      <c r="S5" s="6" t="s">
        <v>19</v>
      </c>
    </row>
    <row r="6" spans="1:19" x14ac:dyDescent="0.2">
      <c r="C6" s="4" t="s">
        <v>21</v>
      </c>
      <c r="D6" s="5">
        <v>977</v>
      </c>
      <c r="M6" s="4" t="s">
        <v>21</v>
      </c>
      <c r="N6" s="5">
        <v>1090</v>
      </c>
    </row>
    <row r="7" spans="1:19" x14ac:dyDescent="0.2">
      <c r="C7" s="4" t="s">
        <v>22</v>
      </c>
      <c r="D7" s="5">
        <v>127</v>
      </c>
      <c r="M7" s="4" t="s">
        <v>22</v>
      </c>
      <c r="N7" s="5">
        <v>120</v>
      </c>
    </row>
    <row r="8" spans="1:19" x14ac:dyDescent="0.2">
      <c r="C8" s="4" t="s">
        <v>23</v>
      </c>
      <c r="D8" s="5">
        <v>650</v>
      </c>
      <c r="M8" s="4" t="s">
        <v>23</v>
      </c>
      <c r="N8" s="5">
        <v>950</v>
      </c>
    </row>
    <row r="9" spans="1:19" x14ac:dyDescent="0.2">
      <c r="C9" s="4" t="s">
        <v>4</v>
      </c>
      <c r="D9" s="5">
        <v>700</v>
      </c>
      <c r="M9" s="4" t="s">
        <v>4</v>
      </c>
      <c r="N9" s="5">
        <v>600</v>
      </c>
    </row>
    <row r="10" spans="1:19" x14ac:dyDescent="0.2">
      <c r="C10" s="4" t="s">
        <v>5</v>
      </c>
      <c r="D10" s="5">
        <v>600</v>
      </c>
      <c r="M10" s="4" t="s">
        <v>5</v>
      </c>
      <c r="N10" s="5">
        <v>600</v>
      </c>
    </row>
    <row r="11" spans="1:19" x14ac:dyDescent="0.2">
      <c r="C11" s="4" t="s">
        <v>6</v>
      </c>
      <c r="D11" s="5">
        <v>450</v>
      </c>
      <c r="M11" s="4" t="s">
        <v>6</v>
      </c>
      <c r="N11" s="5">
        <v>450</v>
      </c>
    </row>
    <row r="12" spans="1:19" x14ac:dyDescent="0.2">
      <c r="C12" s="4" t="s">
        <v>7</v>
      </c>
      <c r="D12" s="5">
        <v>0</v>
      </c>
      <c r="M12" s="4" t="s">
        <v>7</v>
      </c>
      <c r="N12" s="5">
        <v>0</v>
      </c>
    </row>
    <row r="13" spans="1:19" x14ac:dyDescent="0.2">
      <c r="C13" s="4" t="s">
        <v>8</v>
      </c>
      <c r="D13" s="5">
        <v>150</v>
      </c>
      <c r="M13" s="4" t="s">
        <v>8</v>
      </c>
      <c r="N13" s="5">
        <v>150</v>
      </c>
    </row>
    <row r="14" spans="1:19" hidden="1" x14ac:dyDescent="0.2">
      <c r="C14" s="7" t="s">
        <v>9</v>
      </c>
      <c r="D14" s="8">
        <f>D9-נתונים!D2-(D5*2)</f>
        <v>631</v>
      </c>
      <c r="M14" s="7" t="s">
        <v>9</v>
      </c>
      <c r="N14" s="8">
        <f>N9-נתונים!D2-(N5*2)</f>
        <v>531</v>
      </c>
    </row>
    <row r="15" spans="1:19" hidden="1" x14ac:dyDescent="0.2">
      <c r="C15" s="7" t="s">
        <v>16</v>
      </c>
      <c r="D15" s="8">
        <f>D11-נתונים!G2</f>
        <v>440</v>
      </c>
      <c r="M15" s="7" t="s">
        <v>16</v>
      </c>
      <c r="N15" s="8">
        <f>N11-נתונים!G2</f>
        <v>440</v>
      </c>
    </row>
    <row r="16" spans="1:19" hidden="1" x14ac:dyDescent="0.2">
      <c r="C16" s="7" t="s">
        <v>10</v>
      </c>
      <c r="D16" s="8">
        <f>IF((D6-D8-D5-(נתונים!D2/2)-(D13/2)-נתונים!C2)&lt;65,"לא אפשרי",D6-D8-D5-(נתונים!D2/2)-(D13/2)-נתונים!C2)</f>
        <v>216</v>
      </c>
      <c r="E16" s="8">
        <f>D13</f>
        <v>150</v>
      </c>
      <c r="F16" s="8">
        <f>IF((D14-D16-D13-נתונים!C2*2)&lt;65,"לא אפשרי",D14-D16-D13-נתונים!C2*2)</f>
        <v>262</v>
      </c>
      <c r="M16" s="7" t="s">
        <v>10</v>
      </c>
      <c r="N16" s="8" t="e">
        <f>IF((N14-P16-N13-נתונים!C2*2)&lt;65,"לא אפשרי",N14-P16-N13-נתונים!C2*2)</f>
        <v>#VALUE!</v>
      </c>
      <c r="O16" s="8">
        <f>N13</f>
        <v>150</v>
      </c>
      <c r="P16" s="8" t="str">
        <f>IF((N6-N8-N5-(נתונים!D2/2)-(N13/2)-נתונים!C2)&lt;65,"לא אפשרי",N6-N8-N5-(נתונים!D2/2)-(N13/2)-נתונים!C2)</f>
        <v>לא אפשרי</v>
      </c>
    </row>
    <row r="17" spans="3:16" hidden="1" x14ac:dyDescent="0.2">
      <c r="C17" s="7" t="s">
        <v>11</v>
      </c>
      <c r="D17" s="8"/>
      <c r="E17" s="8">
        <f>IF((D10-D11+נתונים!G2-D7-D12)&lt;40,ABS(D10-D11+נתונים!G2-D7-D12)+20,"ללא")</f>
        <v>53</v>
      </c>
      <c r="F17" s="8"/>
      <c r="M17" s="7" t="s">
        <v>11</v>
      </c>
      <c r="N17" s="8"/>
      <c r="O17" s="8" t="str">
        <f>IF((N10-N11+נתונים!G2-N7-N12)&lt;40,ABS(N10-N11+נתונים!G2-N7-N12)+20,"ללא")</f>
        <v>ללא</v>
      </c>
      <c r="P17" s="8"/>
    </row>
    <row r="18" spans="3:16" x14ac:dyDescent="0.2">
      <c r="C18" s="2"/>
      <c r="D18" s="2"/>
      <c r="M18" s="2"/>
      <c r="N18" s="2"/>
    </row>
    <row r="19" spans="3:16" x14ac:dyDescent="0.2">
      <c r="C19" s="2"/>
      <c r="D19" s="2"/>
      <c r="M19" s="2"/>
      <c r="N19" s="2"/>
    </row>
    <row r="20" spans="3:16" x14ac:dyDescent="0.2">
      <c r="C20" s="2"/>
      <c r="D20" s="2"/>
      <c r="M20" s="2"/>
      <c r="N20" s="2"/>
    </row>
    <row r="21" spans="3:16" x14ac:dyDescent="0.2">
      <c r="C21" s="2"/>
      <c r="D21" s="2"/>
      <c r="M21" s="2"/>
      <c r="N21" s="2"/>
    </row>
    <row r="22" spans="3:16" x14ac:dyDescent="0.2">
      <c r="C22" s="2"/>
      <c r="D22" s="2"/>
      <c r="M22" s="2"/>
      <c r="N22" s="2"/>
    </row>
    <row r="23" spans="3:16" x14ac:dyDescent="0.2">
      <c r="C23" s="2"/>
      <c r="D23" s="2"/>
      <c r="M23" s="2"/>
      <c r="N23" s="2"/>
    </row>
    <row r="24" spans="3:16" x14ac:dyDescent="0.2">
      <c r="C24" s="2"/>
      <c r="D24" s="2"/>
      <c r="M24" s="2"/>
      <c r="N24" s="2"/>
    </row>
    <row r="25" spans="3:16" x14ac:dyDescent="0.2">
      <c r="C25" s="2"/>
      <c r="D25" s="2"/>
      <c r="M25" s="2"/>
      <c r="N25" s="2"/>
    </row>
    <row r="26" spans="3:16" x14ac:dyDescent="0.2">
      <c r="C26" s="2"/>
      <c r="D26" s="2"/>
      <c r="M26" s="2"/>
      <c r="N26" s="2"/>
    </row>
    <row r="27" spans="3:16" x14ac:dyDescent="0.2">
      <c r="C27" s="2"/>
      <c r="D27" s="2"/>
      <c r="M27" s="2"/>
      <c r="N27" s="2"/>
    </row>
    <row r="43" spans="10:18" ht="18" x14ac:dyDescent="0.25">
      <c r="J43" s="16"/>
      <c r="R43" s="16"/>
    </row>
  </sheetData>
  <sheetProtection algorithmName="SHA-512" hashValue="gbzpyTLT9xnSYfV0vWc6yiHrw4YIrlqVaLUeHFDSGDfhXCS9R9o2Wo6SmHE8AiQcNoSFJIt8dRlfyJRASUPHTA==" saltValue="VJf9QukI6tHc3GMR5bvMLw==" spinCount="100000" sheet="1" objects="1" scenarios="1"/>
  <mergeCells count="2">
    <mergeCell ref="C3:D4"/>
    <mergeCell ref="M3:N4"/>
  </mergeCells>
  <pageMargins left="0.7" right="0.7" top="0.75" bottom="0.75" header="0.3" footer="0.3"/>
  <pageSetup paperSize="9" scale="5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2F838C-B099-41A6-A293-A3A6FAEEB681}">
          <x14:formula1>
            <xm:f>נתונים!$F$2:$F$4</xm:f>
          </x14:formula1>
          <xm:sqref>S5</xm:sqref>
        </x14:dataValidation>
        <x14:dataValidation type="list" allowBlank="1" showInputMessage="1" showErrorMessage="1" xr:uid="{8A3AB3F3-1655-474F-AC03-DFFAA9578D03}">
          <x14:formula1>
            <xm:f>נתונים!$A$2:$A$42</xm:f>
          </x14:formula1>
          <xm:sqref>N5 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9D0D-0ACC-4BA5-AE9B-A1EDB9871C46}">
  <dimension ref="P2:Q3"/>
  <sheetViews>
    <sheetView workbookViewId="0">
      <selection activeCell="P2" sqref="P2"/>
    </sheetView>
  </sheetViews>
  <sheetFormatPr defaultRowHeight="14.25" x14ac:dyDescent="0.2"/>
  <cols>
    <col min="1" max="1" width="15.125" bestFit="1" customWidth="1"/>
    <col min="4" max="4" width="27.375" bestFit="1" customWidth="1"/>
    <col min="5" max="5" width="12.75" bestFit="1" customWidth="1"/>
    <col min="16" max="16" width="27.375" bestFit="1" customWidth="1"/>
    <col min="17" max="17" width="12.75" bestFit="1" customWidth="1"/>
  </cols>
  <sheetData>
    <row r="2" spans="16:17" ht="15" x14ac:dyDescent="0.25">
      <c r="P2" s="17" t="s">
        <v>24</v>
      </c>
      <c r="Q2" s="17" t="s">
        <v>25</v>
      </c>
    </row>
    <row r="3" spans="16:17" ht="15" x14ac:dyDescent="0.25">
      <c r="P3" s="17" t="s">
        <v>26</v>
      </c>
      <c r="Q3" s="17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312C-AF0D-4392-A369-6CFEEA36595D}">
  <dimension ref="A1:J42"/>
  <sheetViews>
    <sheetView workbookViewId="0">
      <selection activeCell="G2" sqref="G2"/>
    </sheetView>
  </sheetViews>
  <sheetFormatPr defaultColWidth="9" defaultRowHeight="14.25" x14ac:dyDescent="0.2"/>
  <cols>
    <col min="1" max="3" width="14.625" style="11" customWidth="1"/>
    <col min="4" max="4" width="15.25" style="11" bestFit="1" customWidth="1"/>
    <col min="5" max="5" width="14.625" style="11" customWidth="1"/>
    <col min="6" max="6" width="24" style="11" customWidth="1"/>
    <col min="7" max="7" width="15.625" style="11" bestFit="1" customWidth="1"/>
    <col min="8" max="16384" width="9" style="11"/>
  </cols>
  <sheetData>
    <row r="1" spans="1:10" ht="15" x14ac:dyDescent="0.2">
      <c r="A1" s="10" t="s">
        <v>3</v>
      </c>
      <c r="B1" s="10" t="s">
        <v>2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</row>
    <row r="2" spans="1:10" ht="20.25" x14ac:dyDescent="0.2">
      <c r="A2" s="12">
        <v>1</v>
      </c>
      <c r="B2" s="12" t="str">
        <f>IF('פינוי מגירת כיור'!S5="Legra-Wood C","Legra-Wood C",IF('פינוי מגירת כיור'!S5="Intivo","Intivo",IF('פינוי מגירת כיור'!S5="Legra-Wood F","Legra-Wood F")))</f>
        <v>Legra-Wood F</v>
      </c>
      <c r="C2" s="12">
        <f>IF('פינוי מגירת כיור'!S5="Legra-Wood C",1.5,IF('פינוי מגירת כיור'!S5="Intivo",6,IF('פינוי מגירת כיור'!S5="Legra-Wood F",1.5,0)))</f>
        <v>1.5</v>
      </c>
      <c r="D2" s="12">
        <f>IF('פינוי מגירת כיור'!S5="Legra-Wood C",35,IF('פינוי מגירת כיור'!S5="Intivo",75,IF('פינוי מגירת כיור'!S5="Legra-Wood F",35,0)))</f>
        <v>35</v>
      </c>
      <c r="E2" s="12">
        <f>IF('פינוי מגירת כיור'!S5="Legra-Wood C",148,IF('פינוי מגירת כיור'!S5="Legra-Wood F",212,IF('פינוי מגירת כיור'!S5="Intivo",199)))</f>
        <v>212</v>
      </c>
      <c r="F2" s="13" t="s">
        <v>18</v>
      </c>
      <c r="G2" s="12">
        <f>IF('פינוי מגירת כיור'!S5="Legra-Wood C",10,IF('פינוי מגירת כיור'!S5="Legra-Wood F",10,IF('פינוי מגירת כיור'!S5="Intivo",24)))</f>
        <v>10</v>
      </c>
    </row>
    <row r="3" spans="1:10" ht="20.25" x14ac:dyDescent="0.2">
      <c r="A3" s="12">
        <v>1.5</v>
      </c>
      <c r="F3" s="13" t="s">
        <v>19</v>
      </c>
    </row>
    <row r="4" spans="1:10" ht="20.25" x14ac:dyDescent="0.2">
      <c r="A4" s="12">
        <v>2</v>
      </c>
      <c r="F4" s="13" t="s">
        <v>17</v>
      </c>
    </row>
    <row r="5" spans="1:10" x14ac:dyDescent="0.2">
      <c r="A5" s="12">
        <v>2.5</v>
      </c>
      <c r="D5" s="14"/>
      <c r="E5" s="14"/>
      <c r="F5" s="14"/>
      <c r="G5" s="14"/>
      <c r="H5" s="14"/>
      <c r="I5" s="14"/>
      <c r="J5" s="14"/>
    </row>
    <row r="6" spans="1:10" x14ac:dyDescent="0.2">
      <c r="A6" s="12">
        <v>3</v>
      </c>
    </row>
    <row r="7" spans="1:10" x14ac:dyDescent="0.2">
      <c r="A7" s="12">
        <v>3.5</v>
      </c>
    </row>
    <row r="8" spans="1:10" x14ac:dyDescent="0.2">
      <c r="A8" s="12">
        <v>4</v>
      </c>
    </row>
    <row r="9" spans="1:10" x14ac:dyDescent="0.2">
      <c r="A9" s="12">
        <v>4.5</v>
      </c>
    </row>
    <row r="10" spans="1:10" x14ac:dyDescent="0.2">
      <c r="A10" s="12">
        <v>5</v>
      </c>
    </row>
    <row r="11" spans="1:10" x14ac:dyDescent="0.2">
      <c r="A11" s="12">
        <v>5.5</v>
      </c>
    </row>
    <row r="12" spans="1:10" x14ac:dyDescent="0.2">
      <c r="A12" s="12">
        <v>6</v>
      </c>
    </row>
    <row r="13" spans="1:10" x14ac:dyDescent="0.2">
      <c r="A13" s="12">
        <v>6.5</v>
      </c>
    </row>
    <row r="14" spans="1:10" x14ac:dyDescent="0.2">
      <c r="A14" s="12">
        <v>7</v>
      </c>
    </row>
    <row r="15" spans="1:10" x14ac:dyDescent="0.2">
      <c r="A15" s="12">
        <v>7.5</v>
      </c>
    </row>
    <row r="16" spans="1:10" x14ac:dyDescent="0.2">
      <c r="A16" s="12">
        <v>8</v>
      </c>
    </row>
    <row r="17" spans="1:4" x14ac:dyDescent="0.2">
      <c r="A17" s="12">
        <v>8.5</v>
      </c>
    </row>
    <row r="18" spans="1:4" x14ac:dyDescent="0.2">
      <c r="A18" s="12">
        <v>9</v>
      </c>
    </row>
    <row r="19" spans="1:4" x14ac:dyDescent="0.2">
      <c r="A19" s="12">
        <v>9.5</v>
      </c>
    </row>
    <row r="20" spans="1:4" x14ac:dyDescent="0.2">
      <c r="A20" s="12">
        <v>10</v>
      </c>
    </row>
    <row r="21" spans="1:4" x14ac:dyDescent="0.2">
      <c r="A21" s="12">
        <v>10.5</v>
      </c>
    </row>
    <row r="22" spans="1:4" x14ac:dyDescent="0.2">
      <c r="A22" s="12">
        <v>11</v>
      </c>
    </row>
    <row r="23" spans="1:4" x14ac:dyDescent="0.2">
      <c r="A23" s="12">
        <v>11.5</v>
      </c>
    </row>
    <row r="24" spans="1:4" x14ac:dyDescent="0.2">
      <c r="A24" s="12">
        <v>12</v>
      </c>
    </row>
    <row r="25" spans="1:4" x14ac:dyDescent="0.2">
      <c r="A25" s="12">
        <v>12.5</v>
      </c>
    </row>
    <row r="26" spans="1:4" ht="20.25" x14ac:dyDescent="0.2">
      <c r="A26" s="12">
        <v>13</v>
      </c>
      <c r="D26" s="15"/>
    </row>
    <row r="27" spans="1:4" x14ac:dyDescent="0.2">
      <c r="A27" s="12">
        <v>13.5</v>
      </c>
    </row>
    <row r="28" spans="1:4" x14ac:dyDescent="0.2">
      <c r="A28" s="12">
        <v>14</v>
      </c>
    </row>
    <row r="29" spans="1:4" x14ac:dyDescent="0.2">
      <c r="A29" s="12">
        <v>14.5</v>
      </c>
    </row>
    <row r="30" spans="1:4" x14ac:dyDescent="0.2">
      <c r="A30" s="12">
        <v>15</v>
      </c>
    </row>
    <row r="31" spans="1:4" x14ac:dyDescent="0.2">
      <c r="A31" s="12">
        <v>15.5</v>
      </c>
    </row>
    <row r="32" spans="1:4" x14ac:dyDescent="0.2">
      <c r="A32" s="12">
        <v>16</v>
      </c>
    </row>
    <row r="33" spans="1:1" x14ac:dyDescent="0.2">
      <c r="A33" s="12">
        <v>16.5</v>
      </c>
    </row>
    <row r="34" spans="1:1" x14ac:dyDescent="0.2">
      <c r="A34" s="12">
        <v>17</v>
      </c>
    </row>
    <row r="35" spans="1:1" x14ac:dyDescent="0.2">
      <c r="A35" s="12">
        <v>17.5</v>
      </c>
    </row>
    <row r="36" spans="1:1" x14ac:dyDescent="0.2">
      <c r="A36" s="12">
        <v>18</v>
      </c>
    </row>
    <row r="37" spans="1:1" x14ac:dyDescent="0.2">
      <c r="A37" s="12">
        <v>18.5</v>
      </c>
    </row>
    <row r="38" spans="1:1" x14ac:dyDescent="0.2">
      <c r="A38" s="12">
        <v>19</v>
      </c>
    </row>
    <row r="39" spans="1:1" x14ac:dyDescent="0.2">
      <c r="A39" s="12">
        <v>19.5</v>
      </c>
    </row>
    <row r="40" spans="1:1" x14ac:dyDescent="0.2">
      <c r="A40" s="12">
        <v>20</v>
      </c>
    </row>
    <row r="41" spans="1:1" x14ac:dyDescent="0.2">
      <c r="A41" s="12">
        <v>20.5</v>
      </c>
    </row>
    <row r="42" spans="1:1" x14ac:dyDescent="0.2">
      <c r="A42" s="1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</vt:i4>
      </vt:variant>
      <vt:variant>
        <vt:lpstr>טווחים בעלי שם</vt:lpstr>
      </vt:variant>
      <vt:variant>
        <vt:i4>1</vt:i4>
      </vt:variant>
    </vt:vector>
  </HeadingPairs>
  <TitlesOfParts>
    <vt:vector size="4" baseType="lpstr">
      <vt:lpstr>פינוי מגירת כיור</vt:lpstr>
      <vt:lpstr>דוגמה</vt:lpstr>
      <vt:lpstr>נתונים</vt:lpstr>
      <vt:lpstr>'פינוי מגירת כיור'!WPrint_Area_W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Avivi Kitchens</dc:title>
  <dc:creator>ארי פרץ</dc:creator>
  <cp:keywords>Calculates</cp:keywords>
  <cp:lastModifiedBy>ארי פרץ</cp:lastModifiedBy>
  <cp:lastPrinted>2022-01-26T14:37:39Z</cp:lastPrinted>
  <dcterms:created xsi:type="dcterms:W3CDTF">2018-05-29T06:07:35Z</dcterms:created>
  <dcterms:modified xsi:type="dcterms:W3CDTF">2022-02-27T10:15:03Z</dcterms:modified>
</cp:coreProperties>
</file>