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E:\userScript\"/>
    </mc:Choice>
  </mc:AlternateContent>
  <bookViews>
    <workbookView xWindow="180" yWindow="840" windowWidth="14925" windowHeight="7335" tabRatio="825"/>
  </bookViews>
  <sheets>
    <sheet name="Журнал регистрации ТС" sheetId="25" r:id="rId1"/>
    <sheet name="Первичный" sheetId="20" r:id="rId2"/>
    <sheet name="ДК лист 1" sheetId="21" r:id="rId3"/>
    <sheet name="ДК лист 2" sheetId="22" r:id="rId4"/>
    <sheet name="квитанция" sheetId="23" r:id="rId5"/>
  </sheets>
  <externalReferences>
    <externalReference r:id="rId6"/>
    <externalReference r:id="rId7"/>
  </externalReferences>
  <definedNames>
    <definedName name="_GoBack" localSheetId="2">'ДК лист 1'!$A$24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'ДК лист 1'!$E$7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_xlnm.Print_Area" localSheetId="3">'ДК лист 2'!$A$1:$H$49</definedName>
    <definedName name="_xlnm.Print_Area" localSheetId="4">квитанция!$A$1:$I$41</definedName>
  </definedNames>
  <calcPr calcId="152511" refMode="R1C1"/>
</workbook>
</file>

<file path=xl/calcChain.xml><?xml version="1.0" encoding="utf-8"?>
<calcChain xmlns="http://schemas.openxmlformats.org/spreadsheetml/2006/main">
  <c r="F892" i="25" l="1"/>
  <c r="F891" i="25" l="1"/>
  <c r="F890" i="25" l="1"/>
  <c r="F889" i="25" l="1"/>
  <c r="F888" i="25" l="1"/>
  <c r="F886" i="25"/>
  <c r="F884" i="25" l="1"/>
  <c r="F883" i="25"/>
  <c r="F882" i="25"/>
  <c r="T884" i="25"/>
  <c r="T883" i="25"/>
  <c r="Z882" i="25"/>
  <c r="Z883" i="25" s="1"/>
  <c r="Z884" i="25" s="1"/>
  <c r="F881" i="25" l="1"/>
  <c r="E870" i="25" l="1"/>
  <c r="E874" i="25"/>
  <c r="F875" i="25"/>
  <c r="F872" i="25"/>
  <c r="F873" i="25"/>
  <c r="F871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54" i="25"/>
  <c r="F853" i="25"/>
  <c r="F879" i="25" l="1"/>
  <c r="F880" i="25"/>
  <c r="F878" i="25" l="1"/>
  <c r="F877" i="25" l="1"/>
  <c r="F876" i="25" l="1"/>
  <c r="Y860" i="25" l="1"/>
  <c r="F849" i="25" l="1"/>
  <c r="F850" i="25"/>
  <c r="F851" i="25"/>
  <c r="F848" i="25"/>
  <c r="F847" i="25"/>
  <c r="F846" i="25" l="1"/>
  <c r="E845" i="25" l="1"/>
  <c r="F844" i="25"/>
  <c r="F843" i="25"/>
  <c r="E842" i="25"/>
  <c r="F841" i="25"/>
  <c r="F840" i="25"/>
  <c r="F839" i="25"/>
  <c r="F838" i="25"/>
  <c r="Y836" i="25"/>
  <c r="F835" i="25"/>
  <c r="F834" i="25" l="1"/>
  <c r="F833" i="25"/>
  <c r="E833" i="25"/>
  <c r="F832" i="25"/>
  <c r="F831" i="25" l="1"/>
  <c r="F830" i="25"/>
  <c r="F829" i="25"/>
  <c r="F828" i="25"/>
  <c r="F827" i="25"/>
  <c r="F826" i="25"/>
  <c r="E817" i="25" l="1"/>
  <c r="E818" i="25"/>
  <c r="E819" i="25"/>
  <c r="F820" i="25"/>
  <c r="E821" i="25"/>
  <c r="E822" i="25"/>
  <c r="E823" i="25"/>
  <c r="E824" i="25"/>
  <c r="C9" i="23"/>
  <c r="E816" i="25"/>
  <c r="F815" i="25"/>
  <c r="F814" i="25" l="1"/>
  <c r="F813" i="25"/>
  <c r="L765" i="25"/>
  <c r="L799" i="25"/>
  <c r="L248" i="25"/>
  <c r="L204" i="25"/>
  <c r="L111" i="25"/>
  <c r="L86" i="25"/>
  <c r="V812" i="25"/>
  <c r="F812" i="25"/>
  <c r="F811" i="25"/>
  <c r="F810" i="25"/>
  <c r="F803" i="25"/>
  <c r="F804" i="25"/>
  <c r="V804" i="25"/>
  <c r="W804" i="25"/>
  <c r="Z804" i="25"/>
  <c r="F805" i="25"/>
  <c r="V805" i="25"/>
  <c r="F806" i="25"/>
  <c r="V806" i="25"/>
  <c r="V807" i="25" s="1"/>
  <c r="F807" i="25"/>
  <c r="Z807" i="25"/>
  <c r="F808" i="25"/>
  <c r="Z298" i="25" l="1"/>
  <c r="Z367" i="25"/>
  <c r="Z397" i="25"/>
  <c r="N2" i="21" l="1"/>
  <c r="E2" i="21"/>
  <c r="F802" i="25" l="1"/>
  <c r="G36" i="22"/>
  <c r="F801" i="25"/>
  <c r="M8" i="21" l="1"/>
  <c r="M7" i="21"/>
  <c r="C34" i="22"/>
  <c r="G34" i="22"/>
  <c r="D47" i="22"/>
  <c r="J94" i="20" s="1"/>
  <c r="C46" i="22"/>
  <c r="D94" i="20" s="1"/>
  <c r="B25" i="23" s="1"/>
  <c r="B40" i="23" s="1"/>
  <c r="C44" i="22"/>
  <c r="C37" i="22"/>
  <c r="G10" i="21"/>
  <c r="C36" i="22"/>
  <c r="I11" i="20" l="1"/>
  <c r="F11" i="20"/>
  <c r="D11" i="20"/>
  <c r="B11" i="20"/>
  <c r="C9" i="20"/>
  <c r="J5" i="20"/>
  <c r="F7" i="20"/>
  <c r="J3" i="20"/>
  <c r="C35" i="22"/>
  <c r="J4" i="20" s="1"/>
  <c r="J6" i="20"/>
  <c r="J7" i="20"/>
  <c r="C6" i="23"/>
  <c r="F40" i="23" s="1"/>
  <c r="B32" i="23" l="1"/>
  <c r="B18" i="23"/>
  <c r="J28" i="21"/>
  <c r="E8" i="20"/>
  <c r="M6" i="21"/>
  <c r="F4" i="20" s="1"/>
  <c r="D20" i="23" l="1"/>
  <c r="E34" i="23"/>
  <c r="F21" i="21"/>
  <c r="F16" i="21"/>
  <c r="F6" i="20" l="1"/>
  <c r="E9" i="21"/>
  <c r="C7" i="20" s="1"/>
  <c r="E8" i="21"/>
  <c r="C6" i="20" s="1"/>
  <c r="E7" i="21"/>
  <c r="C5" i="20" s="1"/>
  <c r="E6" i="21"/>
  <c r="C4" i="20" s="1"/>
  <c r="G1" i="20"/>
  <c r="G20" i="23" l="1"/>
  <c r="H34" i="23"/>
  <c r="F5" i="20"/>
  <c r="O34" i="21"/>
  <c r="O31" i="21"/>
  <c r="O29" i="21"/>
  <c r="O27" i="21"/>
  <c r="O24" i="21"/>
  <c r="O22" i="21"/>
  <c r="O20" i="21"/>
  <c r="O18" i="21"/>
  <c r="O16" i="21"/>
  <c r="O14" i="21"/>
  <c r="O12" i="21"/>
  <c r="J34" i="21"/>
  <c r="J32" i="21"/>
  <c r="J29" i="21"/>
  <c r="J27" i="21"/>
  <c r="J25" i="21"/>
  <c r="J22" i="21"/>
  <c r="J20" i="21"/>
  <c r="J18" i="21"/>
  <c r="J15" i="21"/>
  <c r="J12" i="21"/>
  <c r="F34" i="21"/>
  <c r="F32" i="21"/>
  <c r="F30" i="21"/>
  <c r="F27" i="21"/>
  <c r="O35" i="21"/>
  <c r="O32" i="21"/>
  <c r="O30" i="21"/>
  <c r="O28" i="21"/>
  <c r="O26" i="21"/>
  <c r="O23" i="21"/>
  <c r="O21" i="21"/>
  <c r="O19" i="21"/>
  <c r="O17" i="21"/>
  <c r="O15" i="21"/>
  <c r="O13" i="21"/>
  <c r="J35" i="21"/>
  <c r="J33" i="21"/>
  <c r="J31" i="21"/>
  <c r="J26" i="21"/>
  <c r="J23" i="21"/>
  <c r="J21" i="21"/>
  <c r="J19" i="21"/>
  <c r="J16" i="21"/>
  <c r="J14" i="21"/>
  <c r="F35" i="21"/>
  <c r="F33" i="21"/>
  <c r="F28" i="21"/>
  <c r="F29" i="21"/>
  <c r="F26" i="21"/>
  <c r="F25" i="21"/>
  <c r="F23" i="21"/>
  <c r="G18" i="23"/>
  <c r="F15" i="21"/>
  <c r="M11" i="21"/>
  <c r="L11" i="21"/>
  <c r="H11" i="21"/>
  <c r="G11" i="21"/>
  <c r="A9" i="20"/>
  <c r="F18" i="23" l="1"/>
  <c r="C36" i="23" s="1"/>
</calcChain>
</file>

<file path=xl/sharedStrings.xml><?xml version="1.0" encoding="utf-8"?>
<sst xmlns="http://schemas.openxmlformats.org/spreadsheetml/2006/main" count="17534" uniqueCount="6621">
  <si>
    <t>Сумма</t>
  </si>
  <si>
    <t>00023/14</t>
  </si>
  <si>
    <t>00029/14</t>
  </si>
  <si>
    <t>-</t>
  </si>
  <si>
    <t>Волков Сергей Павлович</t>
  </si>
  <si>
    <t>00002/15</t>
  </si>
  <si>
    <t>00004/15</t>
  </si>
  <si>
    <t>00005/15</t>
  </si>
  <si>
    <t>00006/15</t>
  </si>
  <si>
    <t>00007/15</t>
  </si>
  <si>
    <t>00008/15</t>
  </si>
  <si>
    <t>00009/15</t>
  </si>
  <si>
    <t>00010/15</t>
  </si>
  <si>
    <t>00011/15</t>
  </si>
  <si>
    <t>00012/15</t>
  </si>
  <si>
    <t>00013/15</t>
  </si>
  <si>
    <t>00014/15</t>
  </si>
  <si>
    <t>00015/15</t>
  </si>
  <si>
    <t>00016/15</t>
  </si>
  <si>
    <t>00017/15</t>
  </si>
  <si>
    <t>00018/15</t>
  </si>
  <si>
    <t>00019/15</t>
  </si>
  <si>
    <t>00033/15</t>
  </si>
  <si>
    <t>00035/15</t>
  </si>
  <si>
    <t>00034/15</t>
  </si>
  <si>
    <t>00031/15</t>
  </si>
  <si>
    <t>00097/15</t>
  </si>
  <si>
    <t>00098/15</t>
  </si>
  <si>
    <t>00099/15</t>
  </si>
  <si>
    <t>00101/15</t>
  </si>
  <si>
    <t>00103/15</t>
  </si>
  <si>
    <t>00111/15</t>
  </si>
  <si>
    <t>00108/15</t>
  </si>
  <si>
    <t>00109/15</t>
  </si>
  <si>
    <t>00110/15</t>
  </si>
  <si>
    <t>00112/15</t>
  </si>
  <si>
    <t>00113/15</t>
  </si>
  <si>
    <t>_</t>
  </si>
  <si>
    <t>00136/15</t>
  </si>
  <si>
    <t>00135/15</t>
  </si>
  <si>
    <t>00143/15</t>
  </si>
  <si>
    <t>00138/15</t>
  </si>
  <si>
    <t>00139/15</t>
  </si>
  <si>
    <t>00140/15</t>
  </si>
  <si>
    <t>00142/15</t>
  </si>
  <si>
    <t>00148/15</t>
  </si>
  <si>
    <t>00289/15</t>
  </si>
  <si>
    <t>00295/15</t>
  </si>
  <si>
    <t>00296/15</t>
  </si>
  <si>
    <t>00299/15</t>
  </si>
  <si>
    <t>00311/15</t>
  </si>
  <si>
    <t>00310/15</t>
  </si>
  <si>
    <t>00313/15</t>
  </si>
  <si>
    <t>00314/15</t>
  </si>
  <si>
    <t>00315/15</t>
  </si>
  <si>
    <t>00316/15</t>
  </si>
  <si>
    <t>00317/15</t>
  </si>
  <si>
    <t>00318/15</t>
  </si>
  <si>
    <t>00322/15</t>
  </si>
  <si>
    <t>00345/15</t>
  </si>
  <si>
    <t>00472/15</t>
  </si>
  <si>
    <t>00473/15</t>
  </si>
  <si>
    <t>00474/15</t>
  </si>
  <si>
    <t>00475/15</t>
  </si>
  <si>
    <t>00476/15</t>
  </si>
  <si>
    <t>00534/15</t>
  </si>
  <si>
    <t>00535/15</t>
  </si>
  <si>
    <t>00537/15</t>
  </si>
  <si>
    <t>00538/15</t>
  </si>
  <si>
    <t>00519/15</t>
  </si>
  <si>
    <t>ТАКСИ</t>
  </si>
  <si>
    <t>00036/15</t>
  </si>
  <si>
    <t>00050/15</t>
  </si>
  <si>
    <t>00051/15</t>
  </si>
  <si>
    <t>ОТСУТСТВУЕТ</t>
  </si>
  <si>
    <t xml:space="preserve">Регистрационный знак ТС: </t>
  </si>
  <si>
    <t>VIN:</t>
  </si>
  <si>
    <t>Марка, модель ТС:</t>
  </si>
  <si>
    <t xml:space="preserve">Владелец ТС </t>
  </si>
  <si>
    <t>Категория ТС:</t>
  </si>
  <si>
    <t>M1</t>
  </si>
  <si>
    <t>M2</t>
  </si>
  <si>
    <t>M3</t>
  </si>
  <si>
    <t>N1</t>
  </si>
  <si>
    <t>N2</t>
  </si>
  <si>
    <t>N3</t>
  </si>
  <si>
    <t>O1</t>
  </si>
  <si>
    <t>O2</t>
  </si>
  <si>
    <t>O4</t>
  </si>
  <si>
    <t>Год выпуска ТС:</t>
  </si>
  <si>
    <t> Марка шин:</t>
  </si>
  <si>
    <t>Пробег ТС:</t>
  </si>
  <si>
    <t>Тип топлива:</t>
  </si>
  <si>
    <t>Бензин</t>
  </si>
  <si>
    <t>Дизель</t>
  </si>
  <si>
    <t>Газ</t>
  </si>
  <si>
    <t>Тип тормозной системы:</t>
  </si>
  <si>
    <t>гидравлическая</t>
  </si>
  <si>
    <t>пневматическая</t>
  </si>
  <si>
    <t>Разрешенная мах  масса:</t>
  </si>
  <si>
    <t>Масса без нагрузки:</t>
  </si>
  <si>
    <t xml:space="preserve">Ф.И.О. технического эксперта </t>
  </si>
  <si>
    <t>Сакуров В.А.</t>
  </si>
  <si>
    <t>Карых С. В.</t>
  </si>
  <si>
    <t>цена</t>
  </si>
  <si>
    <t>письменно</t>
  </si>
  <si>
    <t>(Четыреста восемьдесят)</t>
  </si>
  <si>
    <t>(восемьсот шестьдесят четыре)</t>
  </si>
  <si>
    <t>(одна тысяча сорок)</t>
  </si>
  <si>
    <t>(пятьсот двенадцать)</t>
  </si>
  <si>
    <t>(одна тысяча восемь)</t>
  </si>
  <si>
    <t>(одна тысяча восемьдесят восемь)</t>
  </si>
  <si>
    <t>(четыреста)</t>
  </si>
  <si>
    <t>(семьсот четыре)</t>
  </si>
  <si>
    <t>ТЕЛ:</t>
  </si>
  <si>
    <t>№ СЧЕТА</t>
  </si>
  <si>
    <t>СРТС или ПТС серия</t>
  </si>
  <si>
    <t>СРТС или ПТС кем выдан кем</t>
  </si>
  <si>
    <t>СРТС или ПТС  когда выдан</t>
  </si>
  <si>
    <t>СРТС или ПТС  номер:</t>
  </si>
  <si>
    <t>Пневматическая</t>
  </si>
  <si>
    <t>КОЛИЧ.АВТО</t>
  </si>
  <si>
    <t>00577/15</t>
  </si>
  <si>
    <t>00578/15</t>
  </si>
  <si>
    <t>00579/15</t>
  </si>
  <si>
    <t>Модель ТС</t>
  </si>
  <si>
    <t>Марка ТС:</t>
  </si>
  <si>
    <t>№</t>
  </si>
  <si>
    <t>СН9909АК</t>
  </si>
  <si>
    <t>VIN</t>
  </si>
  <si>
    <t>WDB9034632P721108</t>
  </si>
  <si>
    <t>MERCEDES-BENZ 310D</t>
  </si>
  <si>
    <t>Ребчук Максим Владимирович</t>
  </si>
  <si>
    <t>UNIROYAL</t>
  </si>
  <si>
    <t>№201501081025079390408</t>
  </si>
  <si>
    <t>00032-1/15</t>
  </si>
  <si>
    <t>А572ЕВ92</t>
  </si>
  <si>
    <t>Y6F31100030000371</t>
  </si>
  <si>
    <t>Свищенко Людмила Викторовна</t>
  </si>
  <si>
    <t>№201501091325079446828</t>
  </si>
  <si>
    <t>СН6839АЕ</t>
  </si>
  <si>
    <t>ZCFA6071002960945</t>
  </si>
  <si>
    <t>Гладка Нина Анатольевна</t>
  </si>
  <si>
    <t>№201501091344079449022</t>
  </si>
  <si>
    <t>СН9673АК</t>
  </si>
  <si>
    <t>Y6DB0522160950521</t>
  </si>
  <si>
    <t>Умеров Руслан Ризаевич</t>
  </si>
  <si>
    <t>№201501121330079579177</t>
  </si>
  <si>
    <t>СН0869АА</t>
  </si>
  <si>
    <t>WDB9034631P930422</t>
  </si>
  <si>
    <t>Демоненоко Станислав Вадимович</t>
  </si>
  <si>
    <t>Kleber</t>
  </si>
  <si>
    <t>№201501130957079642230</t>
  </si>
  <si>
    <t>Е888ЕР777</t>
  </si>
  <si>
    <t>VF14SRAP448680686</t>
  </si>
  <si>
    <t>Кирсанов Сергей Владимирович</t>
  </si>
  <si>
    <t>Fulda</t>
  </si>
  <si>
    <t>№201501131054079655905</t>
  </si>
  <si>
    <t>А115ВЕ92</t>
  </si>
  <si>
    <t>Y6D0TGF697X009095</t>
  </si>
  <si>
    <t>OPEL ASTRA</t>
  </si>
  <si>
    <t>Борисов Евгений Владимирович</t>
  </si>
  <si>
    <t>Sava</t>
  </si>
  <si>
    <t>№201501131316079687685</t>
  </si>
  <si>
    <t>А114МУ777</t>
  </si>
  <si>
    <t>XTA21074072566882</t>
  </si>
  <si>
    <t>Соколовская Алла Григорьевна</t>
  </si>
  <si>
    <t>№201501131414079703181</t>
  </si>
  <si>
    <t>Н250КУ123</t>
  </si>
  <si>
    <t>X7LLSRB2HDH615744</t>
  </si>
  <si>
    <t>Буцев Александр Иванович</t>
  </si>
  <si>
    <t>Amtel</t>
  </si>
  <si>
    <t>№201501131554079725534</t>
  </si>
  <si>
    <t>А859ВЕ123</t>
  </si>
  <si>
    <t>X7LLSRB2HBH476364</t>
  </si>
  <si>
    <t>RENAULT Logan</t>
  </si>
  <si>
    <t>Мовчан Алексей Эдуардович</t>
  </si>
  <si>
    <t>Diplomat</t>
  </si>
  <si>
    <t>№201501140936079761457</t>
  </si>
  <si>
    <t>А754ВУ92</t>
  </si>
  <si>
    <t>VF1KSREKJ47704453</t>
  </si>
  <si>
    <t>GALAXIE</t>
  </si>
  <si>
    <t>№201501141139079786534</t>
  </si>
  <si>
    <t>СН1844АК</t>
  </si>
  <si>
    <t>Орешник Виктор Иванович</t>
  </si>
  <si>
    <t>№201501141326079805602</t>
  </si>
  <si>
    <t>СН1302АА</t>
  </si>
  <si>
    <t>Y7FA0790430000258</t>
  </si>
  <si>
    <t>38122335L78264</t>
  </si>
  <si>
    <t>Катамадзе Реваз Мевлудович</t>
  </si>
  <si>
    <t>№201501141344079810098</t>
  </si>
  <si>
    <t>СН3524АМ</t>
  </si>
  <si>
    <t>WDB9034632P804507</t>
  </si>
  <si>
    <t>Мухаровская Руслана Аркадьевна</t>
  </si>
  <si>
    <t>№201501141358079813253</t>
  </si>
  <si>
    <t>СН1288АА</t>
  </si>
  <si>
    <t>KMJTC18VPXC602133</t>
  </si>
  <si>
    <t>Метлина Оксана Петровна</t>
  </si>
  <si>
    <t>№201501150907079876069</t>
  </si>
  <si>
    <t>А205ЕН777</t>
  </si>
  <si>
    <t>X7LLSRB1HBH430852</t>
  </si>
  <si>
    <t>Бойко Роман Михайлович</t>
  </si>
  <si>
    <t>№201501151548079949286</t>
  </si>
  <si>
    <t>Р608ЕР777</t>
  </si>
  <si>
    <t>JMBSRCS3A4U003754</t>
  </si>
  <si>
    <t>Наумова Ольга Павловна</t>
  </si>
  <si>
    <t>FALKEN</t>
  </si>
  <si>
    <t>№201501160951079990383</t>
  </si>
  <si>
    <t>А248КУ82</t>
  </si>
  <si>
    <t>W0L0ZCF6931096886</t>
  </si>
  <si>
    <t>Фомичев Александр Иванович</t>
  </si>
  <si>
    <t>Nexen</t>
  </si>
  <si>
    <t>№201501161034079998338</t>
  </si>
  <si>
    <t>А921ВР92</t>
  </si>
  <si>
    <t>Y6DT1311030158364</t>
  </si>
  <si>
    <t>Дмитрик Юрий Ярославович</t>
  </si>
  <si>
    <t>RIKEN</t>
  </si>
  <si>
    <t>№201501161052080002075</t>
  </si>
  <si>
    <t>А070ВЕ92</t>
  </si>
  <si>
    <t>KL1NF196E5K152920</t>
  </si>
  <si>
    <t>Ильин Антон Александрович</t>
  </si>
  <si>
    <t>Kumho</t>
  </si>
  <si>
    <t>№201501161103080004245</t>
  </si>
  <si>
    <t>СН7646АО</t>
  </si>
  <si>
    <t>KNEFE226285534843</t>
  </si>
  <si>
    <t>Столярчук Василий Александрович</t>
  </si>
  <si>
    <t>Barum</t>
  </si>
  <si>
    <t>№201501161113080005860</t>
  </si>
  <si>
    <t>00020/15</t>
  </si>
  <si>
    <t>А793ВК92</t>
  </si>
  <si>
    <t>WV1ZZZ70Z1H130334</t>
  </si>
  <si>
    <t>Губанов Константин Павлович</t>
  </si>
  <si>
    <t>Debica</t>
  </si>
  <si>
    <t>Сакуров В. А.</t>
  </si>
  <si>
    <t>№201501161501080043692</t>
  </si>
  <si>
    <t>00021/15</t>
  </si>
  <si>
    <t>СН3682АС</t>
  </si>
  <si>
    <t>2T2HK31U97C012241</t>
  </si>
  <si>
    <t>Плотка Мария Вледимировна</t>
  </si>
  <si>
    <t>№201501161713080057861</t>
  </si>
  <si>
    <t>00022/15</t>
  </si>
  <si>
    <t>СН4870АЕ</t>
  </si>
  <si>
    <t>XTA210700X1258750</t>
  </si>
  <si>
    <t>Карпушин Александр Викторович</t>
  </si>
  <si>
    <t>№ 201501170812080077414</t>
  </si>
  <si>
    <t>А514ЕВ92</t>
  </si>
  <si>
    <t>X4XNF197J70001108</t>
  </si>
  <si>
    <t>МИХАЙЛОВ Дмитрий Олегович</t>
  </si>
  <si>
    <t>№ 201501170943080085382</t>
  </si>
  <si>
    <t>СН0399АН</t>
  </si>
  <si>
    <t>NLAES76302W900045</t>
  </si>
  <si>
    <t>Дудко Дмитрий Владимирович</t>
  </si>
  <si>
    <t>№ 201501171036080092427</t>
  </si>
  <si>
    <t>Ж1310КР</t>
  </si>
  <si>
    <t>ХТЕ210500D0427607</t>
  </si>
  <si>
    <t>Терновых Владимир Иванович</t>
  </si>
  <si>
    <t>№ 201501171159080101957</t>
  </si>
  <si>
    <t>А326ВН92</t>
  </si>
  <si>
    <t>VF77J9HKCCJ526946</t>
  </si>
  <si>
    <t>Удовиченко Александр Рахмонович</t>
  </si>
  <si>
    <t>Goodyear</t>
  </si>
  <si>
    <t>№ 201501201058080288642</t>
  </si>
  <si>
    <t>А892ЕН777</t>
  </si>
  <si>
    <t>XLRTE47XS0E465297</t>
  </si>
  <si>
    <t>Донь Игорь Юрьевич</t>
  </si>
  <si>
    <t>Белшина</t>
  </si>
  <si>
    <t>(одна тысяча семь сот девяносто два)</t>
  </si>
  <si>
    <t>А666АХ92</t>
  </si>
  <si>
    <t>KL1NF1961CK611845</t>
  </si>
  <si>
    <t>Степанов Олег Анатольевич</t>
  </si>
  <si>
    <t>DAYTON</t>
  </si>
  <si>
    <t>№201501201321080311758</t>
  </si>
  <si>
    <t>ЕВ330777</t>
  </si>
  <si>
    <t>WKESDP27000V03553</t>
  </si>
  <si>
    <t>№201501201335080313733</t>
  </si>
  <si>
    <t>23255КС</t>
  </si>
  <si>
    <t>WBAHC110903514441</t>
  </si>
  <si>
    <t>Апресов Григорий Грантович</t>
  </si>
  <si>
    <t>GENERAL</t>
  </si>
  <si>
    <t>№201501211150080397319</t>
  </si>
  <si>
    <t>СН7601АС</t>
  </si>
  <si>
    <t>SUPTF696D7W323427</t>
  </si>
  <si>
    <t>Яцюк Александр Михайлович</t>
  </si>
  <si>
    <t>№201501211222080402107</t>
  </si>
  <si>
    <t>СН8936АМ</t>
  </si>
  <si>
    <t>L6T7844S6DN013615</t>
  </si>
  <si>
    <t>Полозенка Юрий Игорьевич</t>
  </si>
  <si>
    <t>№201501211245080405936</t>
  </si>
  <si>
    <t>АК8967АН</t>
  </si>
  <si>
    <t>WF0NXXGCDNXD54064</t>
  </si>
  <si>
    <t>Тарасов Юрий Дмитрович</t>
  </si>
  <si>
    <t>NORDMAN</t>
  </si>
  <si>
    <t>№201501211309080409076</t>
  </si>
  <si>
    <t>А656ЕЕ92</t>
  </si>
  <si>
    <t>XTC65115071138625</t>
  </si>
  <si>
    <t>ООО "СЕВСПЕЦСТРОЙ"</t>
  </si>
  <si>
    <t>№201501211504080424727</t>
  </si>
  <si>
    <t>А645ЕЕ92</t>
  </si>
  <si>
    <t>XTC65115071138670</t>
  </si>
  <si>
    <t>№201501211511080425593</t>
  </si>
  <si>
    <t>11952КО</t>
  </si>
  <si>
    <t>0018337</t>
  </si>
  <si>
    <t>270500Y0052453</t>
  </si>
  <si>
    <t>Охроменко Леонид Валерьевич</t>
  </si>
  <si>
    <t>№201501211527080427541</t>
  </si>
  <si>
    <t>А648ЕЕ92</t>
  </si>
  <si>
    <t>Днепрошина</t>
  </si>
  <si>
    <t>№201501211539080429075</t>
  </si>
  <si>
    <t>А639ЕЕ92</t>
  </si>
  <si>
    <t>XTC54100010189655</t>
  </si>
  <si>
    <t>№201501211549080430245</t>
  </si>
  <si>
    <t>А634ЕЕ92</t>
  </si>
  <si>
    <t>XTH006611H0503273</t>
  </si>
  <si>
    <t>№201501211556080430939</t>
  </si>
  <si>
    <t>А641ЕЕ92</t>
  </si>
  <si>
    <t>№201501211601080431478</t>
  </si>
  <si>
    <t>А663ЕЕ92</t>
  </si>
  <si>
    <t>№201501211615080432829</t>
  </si>
  <si>
    <t>А654ЕЕ92</t>
  </si>
  <si>
    <t>№201501211622080433441</t>
  </si>
  <si>
    <t>А643ЕЕ92</t>
  </si>
  <si>
    <t>№201501211636080434742</t>
  </si>
  <si>
    <t>А661ЕЕ92</t>
  </si>
  <si>
    <t>№201501211642080435356</t>
  </si>
  <si>
    <t>АА014692</t>
  </si>
  <si>
    <t>№201501211656080436520</t>
  </si>
  <si>
    <t>А660ЕЕ92</t>
  </si>
  <si>
    <t>WMAHW2ZZ88P008013</t>
  </si>
  <si>
    <t>№201501211702080437000</t>
  </si>
  <si>
    <t>А612ЕЕ92</t>
  </si>
  <si>
    <t>XTC53228C12161662</t>
  </si>
  <si>
    <t>№201501211710080437474</t>
  </si>
  <si>
    <t>А247ВК92</t>
  </si>
  <si>
    <t>Y3M53370260006409</t>
  </si>
  <si>
    <t>№201501211719080438029</t>
  </si>
  <si>
    <t>А653ЕЕ92</t>
  </si>
  <si>
    <t>P3297005</t>
  </si>
  <si>
    <t>№ 201501211725080438489</t>
  </si>
  <si>
    <t>26392КС</t>
  </si>
  <si>
    <t>WDB60231810819585</t>
  </si>
  <si>
    <t>ООО "ВОСХОД"</t>
  </si>
  <si>
    <t>TOYO</t>
  </si>
  <si>
    <t>№ 201501221006080476083</t>
  </si>
  <si>
    <t>СН0353АА</t>
  </si>
  <si>
    <t>Y6DA07A0080000817</t>
  </si>
  <si>
    <t>BARUM</t>
  </si>
  <si>
    <t>№ 201501221423080523176</t>
  </si>
  <si>
    <t>СН1012АА</t>
  </si>
  <si>
    <t>Y7FA0791470003786</t>
  </si>
  <si>
    <t>Пигулевская Наталья Васильевна</t>
  </si>
  <si>
    <t>№201501221430080524668</t>
  </si>
  <si>
    <t>00037/15</t>
  </si>
  <si>
    <t>СН0049АА</t>
  </si>
  <si>
    <t>WDB9036631R349460</t>
  </si>
  <si>
    <t xml:space="preserve">№201501221438080526314 </t>
  </si>
  <si>
    <t>00038/15</t>
  </si>
  <si>
    <t>СН0047АА</t>
  </si>
  <si>
    <t>WDB9046631R319497</t>
  </si>
  <si>
    <t>Пигулевский Владимир Владимирович</t>
  </si>
  <si>
    <t xml:space="preserve">№201501221444080527322 </t>
  </si>
  <si>
    <t>00039/15</t>
  </si>
  <si>
    <t>СН9755АК</t>
  </si>
  <si>
    <t>JTMBE31V90D067405</t>
  </si>
  <si>
    <t>Алексеева Галина Игоревна</t>
  </si>
  <si>
    <t>№201501221453080529856</t>
  </si>
  <si>
    <t>00040/15</t>
  </si>
  <si>
    <t>СН7991АК</t>
  </si>
  <si>
    <t>X7LBSRB2HBH430789</t>
  </si>
  <si>
    <t>Мироненко Игорь Николаевич</t>
  </si>
  <si>
    <t>№201501221626080551927</t>
  </si>
  <si>
    <t>АК6154СВ</t>
  </si>
  <si>
    <t>Z94CU41CBCR132489</t>
  </si>
  <si>
    <t>Тимошин Сергей Викторович</t>
  </si>
  <si>
    <t>№201501231147080625478</t>
  </si>
  <si>
    <t>000__/15</t>
  </si>
  <si>
    <t>СН5516АМ</t>
  </si>
  <si>
    <t>NLJWWH7HP4Z019024</t>
  </si>
  <si>
    <t>Романюк Григорий Анатольевич</t>
  </si>
  <si>
    <t>№201501231226080630441</t>
  </si>
  <si>
    <t>СН0354АМ</t>
  </si>
  <si>
    <t>WF0UXXGAJU8E27228</t>
  </si>
  <si>
    <t>Ромашкина Карина Артуровна</t>
  </si>
  <si>
    <t>Nordman</t>
  </si>
  <si>
    <t>№201501261010080741951</t>
  </si>
  <si>
    <t>АК6796ВК</t>
  </si>
  <si>
    <t>X9L21230050072738</t>
  </si>
  <si>
    <t>Иванов Алексей Александрович</t>
  </si>
  <si>
    <t>BELSHINA</t>
  </si>
  <si>
    <t>№201501261125080750745</t>
  </si>
  <si>
    <t>А848АХ92</t>
  </si>
  <si>
    <t>Y6DT1311050241290</t>
  </si>
  <si>
    <t>Филоненко Вадим Дмитриевич</t>
  </si>
  <si>
    <t>№201501261151080753788</t>
  </si>
  <si>
    <t>В369РН69</t>
  </si>
  <si>
    <t>WVWZZZ3CZ8P098963</t>
  </si>
  <si>
    <t>Мамадзаде Сади Хатем</t>
  </si>
  <si>
    <t>EFFIPLUS</t>
  </si>
  <si>
    <t>№ 201501261212080756645</t>
  </si>
  <si>
    <t>В249АО97</t>
  </si>
  <si>
    <t>WBADD31050BU47494</t>
  </si>
  <si>
    <t>Юхнов Леонид Алексеевич</t>
  </si>
  <si>
    <t>№ 201501261509080790783</t>
  </si>
  <si>
    <t>А582ЕК92</t>
  </si>
  <si>
    <t>W0L0XCF25A4163505</t>
  </si>
  <si>
    <t>Стеценко Сергей Иванович</t>
  </si>
  <si>
    <t>№ 201501261603080805824</t>
  </si>
  <si>
    <t>А363АМ92</t>
  </si>
  <si>
    <t>Z94CU41CABR051090</t>
  </si>
  <si>
    <t>Неделькин Сергей Николаевич</t>
  </si>
  <si>
    <t>№201501261707080821281</t>
  </si>
  <si>
    <t>А499АА92</t>
  </si>
  <si>
    <t>SUPTF69YD3W162418</t>
  </si>
  <si>
    <t>ГРИНДА ИВАН НИКОЛАЕВИЧ</t>
  </si>
  <si>
    <t>ROCKSTONE</t>
  </si>
  <si>
    <t>№201501271121080864282</t>
  </si>
  <si>
    <t>А912ВУ92</t>
  </si>
  <si>
    <t>БАРКАЛОВ ИГОРЬ ВИКТОРОВИЧ</t>
  </si>
  <si>
    <t>БЕЛШИНА</t>
  </si>
  <si>
    <t>№201501271126080865118</t>
  </si>
  <si>
    <t>00052/15</t>
  </si>
  <si>
    <t>ЕВ477177</t>
  </si>
  <si>
    <t>X1C008138M0009012</t>
  </si>
  <si>
    <t>КАМИЛОВ ВИКТОР ШАРАФИДДИНОВИЧ</t>
  </si>
  <si>
    <t>KUMHO</t>
  </si>
  <si>
    <t>(восемьсот восемьдесят)</t>
  </si>
  <si>
    <t>№201501271140080867808</t>
  </si>
  <si>
    <t>00053/15</t>
  </si>
  <si>
    <t>А896ВК92</t>
  </si>
  <si>
    <t>XTA210930N1175087</t>
  </si>
  <si>
    <t>№201501271146080868636</t>
  </si>
  <si>
    <t>А685НА82</t>
  </si>
  <si>
    <t>WV1ZZZ7HZ5H085956</t>
  </si>
  <si>
    <t>ПАЛИЙ СЕРГЕЙ ВАЛЕРЬЕВИЧ</t>
  </si>
  <si>
    <t>CONTINENTAL</t>
  </si>
  <si>
    <t>№201501271153080869715</t>
  </si>
  <si>
    <t>00054/15</t>
  </si>
  <si>
    <t>А459ВЕ92</t>
  </si>
  <si>
    <t>LSGTC58U97Y081377</t>
  </si>
  <si>
    <t>ОСТРОВЕРХОВ ВИКТОР ИВАНОВИЧ</t>
  </si>
  <si>
    <t>HANKOOK</t>
  </si>
  <si>
    <t>№201501271158080870428</t>
  </si>
  <si>
    <t>00055/15</t>
  </si>
  <si>
    <t>1826НЯ</t>
  </si>
  <si>
    <t>P0017299</t>
  </si>
  <si>
    <t>ROSAVA</t>
  </si>
  <si>
    <t>№201501271204080871154</t>
  </si>
  <si>
    <t>В8671КР</t>
  </si>
  <si>
    <t>№201501271211080872052</t>
  </si>
  <si>
    <t>А212ВО92</t>
  </si>
  <si>
    <t>SJNFAAJ10U2726718</t>
  </si>
  <si>
    <t>Ефанов О. В.</t>
  </si>
  <si>
    <t>№201501271304080879235</t>
  </si>
  <si>
    <t>000__/1_</t>
  </si>
  <si>
    <t>А529ВУ92</t>
  </si>
  <si>
    <t>WDB6024621P172627</t>
  </si>
  <si>
    <t>КОВТОНЮК ВАЛЕНТИНА ИВАНОВНА</t>
  </si>
  <si>
    <t>№ 201501271618080916884</t>
  </si>
  <si>
    <t>А049ЕВ92</t>
  </si>
  <si>
    <t>XTC53215032191059</t>
  </si>
  <si>
    <t>СЛОБОЖАНСКИЙ НИКОЛАЙ НИКОЛАЕВИЧ</t>
  </si>
  <si>
    <t>№ 201501271850080923780</t>
  </si>
  <si>
    <t>А053ЕВ92</t>
  </si>
  <si>
    <t>XTC532130M0030167</t>
  </si>
  <si>
    <t>КОРОБКОВ АНАТОЛИЙ АЛЕКСНДРОВИЧ</t>
  </si>
  <si>
    <t>№201501271900080924007</t>
  </si>
  <si>
    <t>А040ЕВ92</t>
  </si>
  <si>
    <t>VF622AXA000101842</t>
  </si>
  <si>
    <t>ПУТИЛИН СТАНИСЛАВ ГЕОРГИЕВИЧ</t>
  </si>
  <si>
    <t>FULDA</t>
  </si>
  <si>
    <t>№201501271911080924292</t>
  </si>
  <si>
    <t>А030ЕВ92</t>
  </si>
  <si>
    <t>YV2H2B4C2LA338730</t>
  </si>
  <si>
    <t>КОСТЮЧЕНКО ВАЛЕНТИНА НИКОЛАЕВНА</t>
  </si>
  <si>
    <t>AEOLUS</t>
  </si>
  <si>
    <t>№201501271921080924539</t>
  </si>
  <si>
    <t>АА009992</t>
  </si>
  <si>
    <t>№201501271930080924722</t>
  </si>
  <si>
    <t>Е115ХХ01</t>
  </si>
  <si>
    <t>X8UP8X40005296095</t>
  </si>
  <si>
    <t>Иванов Иван Иванович</t>
  </si>
  <si>
    <t>(дветысячи сто семьдесят шесть)</t>
  </si>
  <si>
    <t>№201501280948080947581</t>
  </si>
  <si>
    <t>Е117ХХ01</t>
  </si>
  <si>
    <t>X8UP8X40005296094</t>
  </si>
  <si>
    <t>№201501280955080948467</t>
  </si>
  <si>
    <t>А990ВН92</t>
  </si>
  <si>
    <t>WBAWY310800A44802</t>
  </si>
  <si>
    <t>ОТСУТВУЕТ</t>
  </si>
  <si>
    <t>ЛИТВИН СЕРГЕЙ ГРИГОРЬЕВИЧ</t>
  </si>
  <si>
    <t>№201501281320080977363</t>
  </si>
  <si>
    <t>А088АК92</t>
  </si>
  <si>
    <t>JMBSNCS3A7U024185</t>
  </si>
  <si>
    <t>Орлов Валерий Владимирович</t>
  </si>
  <si>
    <t>NEXEN</t>
  </si>
  <si>
    <t>№201501281416080989787</t>
  </si>
  <si>
    <t>СН1900АК</t>
  </si>
  <si>
    <t>VF33CRFJF84851695</t>
  </si>
  <si>
    <t>Голубова Екатерина Геннадьевна</t>
  </si>
  <si>
    <t>№201501281439080993204</t>
  </si>
  <si>
    <t>А787АА92</t>
  </si>
  <si>
    <t>TMBGP41U2Y2330161</t>
  </si>
  <si>
    <t>Иванчук Николай Иванович</t>
  </si>
  <si>
    <t>KINGSTAR</t>
  </si>
  <si>
    <t>№201501281501080997490</t>
  </si>
  <si>
    <t>А484АР92</t>
  </si>
  <si>
    <t>Y6DTF69YD6W271006</t>
  </si>
  <si>
    <t>Дьяченко Иван Васильевич</t>
  </si>
  <si>
    <t>№ 201501290958081061825</t>
  </si>
  <si>
    <t>СН4664АК</t>
  </si>
  <si>
    <t>WDB1241201A689796</t>
  </si>
  <si>
    <t>СТОНОЖЕНКО ГРИГОРИЙ ЛЕОНИДОВИЧ</t>
  </si>
  <si>
    <t>№201501291037081067067</t>
  </si>
  <si>
    <t>А006ЕМ92</t>
  </si>
  <si>
    <t>WDF63960113130443</t>
  </si>
  <si>
    <t>Волгин Владимир Николаевич</t>
  </si>
  <si>
    <t>ROADSTONE</t>
  </si>
  <si>
    <t>№201501291222081083569</t>
  </si>
  <si>
    <t>P463OO123</t>
  </si>
  <si>
    <t>XU42834PEB0001071</t>
  </si>
  <si>
    <t>330200B0619121</t>
  </si>
  <si>
    <t>2834РЕ</t>
  </si>
  <si>
    <t>НЕВЕЛИЦЫН СЕРГЕЙ МИХАЙЛОВИЧ</t>
  </si>
  <si>
    <t>№201501291450081108365</t>
  </si>
  <si>
    <t>СН3034АЕ</t>
  </si>
  <si>
    <t>ГОРБАЧЕВ АЛЕКСЕЙ ВИТАЛЬЕВИЧ</t>
  </si>
  <si>
    <t>№201501291502081109994</t>
  </si>
  <si>
    <t>СН1289АА</t>
  </si>
  <si>
    <t>Y7FA0790450000854</t>
  </si>
  <si>
    <t>38122355L70712</t>
  </si>
  <si>
    <t>ПИГУЛЕВСКИЙ ВЛАДИМИР ВЛАДИМИРОВИЧ</t>
  </si>
  <si>
    <t>DAEWOO</t>
  </si>
  <si>
    <t>№ 201501291910081141549</t>
  </si>
  <si>
    <t>СН8767АМ</t>
  </si>
  <si>
    <t>WF0JXXWPBJCE26136</t>
  </si>
  <si>
    <t>ГАНИН ВЛАДИСЛАВ КОНСТАНТИНОВИЧ</t>
  </si>
  <si>
    <t>№201501300931081167025</t>
  </si>
  <si>
    <t>А345ВС92</t>
  </si>
  <si>
    <t>XTH241000M1412924</t>
  </si>
  <si>
    <t>М1412924</t>
  </si>
  <si>
    <t>ЧЕБАНЮК ВЛАДИМИР ВЛАДИМИРОВИЧ</t>
  </si>
  <si>
    <t>№201501300954081170248</t>
  </si>
  <si>
    <t>СН4263АА</t>
  </si>
  <si>
    <t>ПП ВНЕШПРОМТОРГОСЕРВИС</t>
  </si>
  <si>
    <t>№201501301014081173634</t>
  </si>
  <si>
    <t>А707ЕК92</t>
  </si>
  <si>
    <t>KL1NA19BE8K977811</t>
  </si>
  <si>
    <t>ОСТРОУШКО ВИКТОР ТИМОФЕЕВИЧ</t>
  </si>
  <si>
    <t>№201501301128081185876</t>
  </si>
  <si>
    <t>А216ЕО777</t>
  </si>
  <si>
    <t>JTNBV56E70J192811</t>
  </si>
  <si>
    <t>ЩЕРБОВ АЛЕКСЕЙ ВАСИЛЬЕВИЧ</t>
  </si>
  <si>
    <t>LASSA</t>
  </si>
  <si>
    <t>№201501301144081188435</t>
  </si>
  <si>
    <t>СН8206АН</t>
  </si>
  <si>
    <t>SUPTF69YD8W429196</t>
  </si>
  <si>
    <t>КРАСНОПЕРОВ ГЕНАДИЙ ВЛАДИМИРОВИЧ</t>
  </si>
  <si>
    <t>NOKIAN</t>
  </si>
  <si>
    <t>№201501301220081193719</t>
  </si>
  <si>
    <t>А174ЕМ92</t>
  </si>
  <si>
    <t>XTA21124070508992</t>
  </si>
  <si>
    <t>ГОЛОВАЧИЕВА ТАТЬЯНА АЛЕКСАНДРОВНА</t>
  </si>
  <si>
    <t>№201501301233081195834</t>
  </si>
  <si>
    <t>А071АР92</t>
  </si>
  <si>
    <t>WDB9036631R268517</t>
  </si>
  <si>
    <t>ГАЛИЦКИЙ АРТЕМ СЕРГЕЕВИЧ</t>
  </si>
  <si>
    <t>MICHELIN</t>
  </si>
  <si>
    <t>№201501301309081200361</t>
  </si>
  <si>
    <t>СН7097АМ</t>
  </si>
  <si>
    <t>W0L0AHL35D2004009</t>
  </si>
  <si>
    <t>СМИКОВСКИЙ НИКОЛАЙ ДМИТРИЕВИЧ</t>
  </si>
  <si>
    <t>№201501301426081219020</t>
  </si>
  <si>
    <t>Р861МН123</t>
  </si>
  <si>
    <t>JMBSRCS3A6U012957</t>
  </si>
  <si>
    <t>МАКСИМЕНКО ЕВГЕНИЙ АНАТОЛЬЕВИЧ</t>
  </si>
  <si>
    <t>PIRELLI</t>
  </si>
  <si>
    <t>№201501301445081223639</t>
  </si>
  <si>
    <t>СН2350АМ</t>
  </si>
  <si>
    <t>XTH520100L1324506</t>
  </si>
  <si>
    <t>АО МЕХАНИЗАЦИЯ СТРОИТЕЛЬСТВА</t>
  </si>
  <si>
    <t>№201501301505081229330</t>
  </si>
  <si>
    <t>СН8371АА</t>
  </si>
  <si>
    <t>XTK21043050033584</t>
  </si>
  <si>
    <t>ООО ОТЕЛЬ УКРАИНА</t>
  </si>
  <si>
    <t>№201501301630081243410</t>
  </si>
  <si>
    <t>А384ВТ92</t>
  </si>
  <si>
    <t>U5YFF24428L109320</t>
  </si>
  <si>
    <t>ПАНКРАТОВ АКИМ ПАВЛОВИЧ</t>
  </si>
  <si>
    <t>KELLY</t>
  </si>
  <si>
    <t>№201501311027081283877</t>
  </si>
  <si>
    <t>А442АТ92</t>
  </si>
  <si>
    <t>XWB4A11BVBA534427</t>
  </si>
  <si>
    <t>ЮНОВА  АНЖЕЛИКА НИКОЛАЕВНА</t>
  </si>
  <si>
    <t>№201501311102081287761</t>
  </si>
  <si>
    <t>А487ВТ92</t>
  </si>
  <si>
    <t>JMBSNCS3A6U004212</t>
  </si>
  <si>
    <t>НАТИНА МАРИНА ИГОРЕВНА</t>
  </si>
  <si>
    <t>MENTON</t>
  </si>
  <si>
    <t>№201502021028081404635</t>
  </si>
  <si>
    <t>ВН6620ВТ</t>
  </si>
  <si>
    <t>W0L0ZCF6971086760</t>
  </si>
  <si>
    <t>ШИШОВ ВЛАДИМИР ИВАНОВИЧ</t>
  </si>
  <si>
    <t>№201502021324081428890</t>
  </si>
  <si>
    <t>А839ТУ21</t>
  </si>
  <si>
    <t>XWB4A11BD7A130610</t>
  </si>
  <si>
    <t>ПЕТРОВ ВЛАДИМИР ВЛАДИМИРОВИЧ</t>
  </si>
  <si>
    <t>№201502021422081440856</t>
  </si>
  <si>
    <t>А890ЕЕ92</t>
  </si>
  <si>
    <t>WF0KXXGBVKWB28847</t>
  </si>
  <si>
    <t>СТУЛОВ ВЛАДИМИР ФЕДОРОВИЧ</t>
  </si>
  <si>
    <t>№201502021456081447483</t>
  </si>
  <si>
    <t>СН7620АО</t>
  </si>
  <si>
    <t>TSMEYA21S00313824</t>
  </si>
  <si>
    <t xml:space="preserve">ПЕТРИЕВА АЛЕКСАНДРА </t>
  </si>
  <si>
    <t>№201502021528081455145</t>
  </si>
  <si>
    <t>СН0390АЕ</t>
  </si>
  <si>
    <t>XTA21114050217711</t>
  </si>
  <si>
    <t>КУЗОВОВ ПАВЕЛ АНАТОЛЬЕВИЧ</t>
  </si>
  <si>
    <t>№201502021548081459978</t>
  </si>
  <si>
    <t>О664СР161</t>
  </si>
  <si>
    <t>WF0NXXGCDNXP83964</t>
  </si>
  <si>
    <t>КОЛЧИНЦЕВ СЕРГЕЙ ВЛАДИМИРОВИЧ</t>
  </si>
  <si>
    <t>№201502021625081469602</t>
  </si>
  <si>
    <t>ЕВ488277</t>
  </si>
  <si>
    <t>X1F96742M30001176</t>
  </si>
  <si>
    <t>МУКИЕНКО ЮРИЙ ЛЕОНИДОВИЧ</t>
  </si>
  <si>
    <t>KAMA</t>
  </si>
  <si>
    <t>№201502021636081472551</t>
  </si>
  <si>
    <t>СН8666АК</t>
  </si>
  <si>
    <t>KL1SF69YE6B567177</t>
  </si>
  <si>
    <t>САВИЧЕВ СЕРГЕЙ ЕВГЕНЬЕВИЧ</t>
  </si>
  <si>
    <t>Р022ЕС777</t>
  </si>
  <si>
    <t>JTNBV58E00J069977</t>
  </si>
  <si>
    <t>КУНИЦА ВАЛЕНТИНА ДМИТРИЕВА</t>
  </si>
  <si>
    <t>А516ЕМ92</t>
  </si>
  <si>
    <t>VF32FRFWR47754529</t>
  </si>
  <si>
    <t>ДУБИНИН ВЛАДИМИР АЛЕКСЕЕВИЧ</t>
  </si>
  <si>
    <t>MAXXIS</t>
  </si>
  <si>
    <t>№201502031153081562414</t>
  </si>
  <si>
    <t>Н114ЕС777</t>
  </si>
  <si>
    <t>SUPTF69YD8W392706</t>
  </si>
  <si>
    <t>ДАНЧЕНКО ОЛЕГ ВЛАДИМИРОВИЧ</t>
  </si>
  <si>
    <t>№201502031159081563559</t>
  </si>
  <si>
    <t>СН9863АК</t>
  </si>
  <si>
    <t>VSKJ4UHA6UY613344</t>
  </si>
  <si>
    <t>РЕПЯХ СЕРГЕЙ НИКОЛАЕВИЧ</t>
  </si>
  <si>
    <t>№201502031236081569655</t>
  </si>
  <si>
    <t>А100АА92</t>
  </si>
  <si>
    <t>KLATF69YEWB199314</t>
  </si>
  <si>
    <t>КОВАЛЕВА НИНА ВЛАДИМИРОВНА</t>
  </si>
  <si>
    <t>№201502031349081583345</t>
  </si>
  <si>
    <t>О732АС777</t>
  </si>
  <si>
    <t>SJNFBAN16U0211602</t>
  </si>
  <si>
    <t>БИТЮКОВ ВАЛЕРИЙ АНАТОЛЬЕВИЧ</t>
  </si>
  <si>
    <t>№201502031507081601326</t>
  </si>
  <si>
    <t>Р195ЕР777</t>
  </si>
  <si>
    <t>Y6F31100030004067</t>
  </si>
  <si>
    <t>ЛЯХ ВАСИЛИЙ ЯКОВЛЕВИЧ</t>
  </si>
  <si>
    <t>№201502031601081607759</t>
  </si>
  <si>
    <t>О713НУ178</t>
  </si>
  <si>
    <t>XTA21150043798588</t>
  </si>
  <si>
    <t>Кузьменко Сергей Николаевич</t>
  </si>
  <si>
    <t>№201502041000081653026</t>
  </si>
  <si>
    <t>XTC651154E1294684</t>
  </si>
  <si>
    <t>Ганеев Р.Р.</t>
  </si>
  <si>
    <t>№201502041110081665179</t>
  </si>
  <si>
    <t>ХТС651154Е1314262</t>
  </si>
  <si>
    <t>№201502041116081666210</t>
  </si>
  <si>
    <t>СН1060АА</t>
  </si>
  <si>
    <t>YB2B6FA4400000418</t>
  </si>
  <si>
    <t>ТОПОЛЮК АЛЕКСЕЙ СТЕПАНОВИЧ</t>
  </si>
  <si>
    <t>№201502041200081673028</t>
  </si>
  <si>
    <t>0010_/15</t>
  </si>
  <si>
    <t>СЕ5766ВА</t>
  </si>
  <si>
    <t>2CF662P000E000305</t>
  </si>
  <si>
    <t>КИРЯК ИВАН ВАСИЛЬЕВИЧ</t>
  </si>
  <si>
    <t>№201502041216081675083</t>
  </si>
  <si>
    <t>В358ТТ35</t>
  </si>
  <si>
    <t>WDBRN47J62A344443</t>
  </si>
  <si>
    <t>БАЛАНДЮК ИРИНА АЛЕКСЕЕВНА</t>
  </si>
  <si>
    <t>№201502041339081688501</t>
  </si>
  <si>
    <t>СН0913АМ</t>
  </si>
  <si>
    <t>WMAH05ZZ84M391773</t>
  </si>
  <si>
    <t>ТРОФИМОВ АЛЕКСАНДР АНАТОЛЬЕВИЧ</t>
  </si>
  <si>
    <t>№201502041357081692209</t>
  </si>
  <si>
    <t>А385ЕМ92</t>
  </si>
  <si>
    <t>WF0HXXGBVHSU06343</t>
  </si>
  <si>
    <t>КУЛИКОВ РОМАН ЛЕОНИДОВИЧ</t>
  </si>
  <si>
    <t>№201502041440081702042</t>
  </si>
  <si>
    <t>СН1047АА</t>
  </si>
  <si>
    <t>Y3M25620060000480</t>
  </si>
  <si>
    <t>ООО "СЕВТРАНСТРЕСТ"</t>
  </si>
  <si>
    <t>№201502041448081703579</t>
  </si>
  <si>
    <t>СН1086АА</t>
  </si>
  <si>
    <t>Y7FA0790460001597</t>
  </si>
  <si>
    <t>TRIAN</t>
  </si>
  <si>
    <t>№201502041453081704936</t>
  </si>
  <si>
    <t>А291АТ92</t>
  </si>
  <si>
    <t>Y7FA07914B0009080</t>
  </si>
  <si>
    <t>№201502041505081707711</t>
  </si>
  <si>
    <t>А274АТ92</t>
  </si>
  <si>
    <t>Y7FA07914B0009081</t>
  </si>
  <si>
    <t>№201502041526081712444</t>
  </si>
  <si>
    <t>СН1079АА</t>
  </si>
  <si>
    <t>Y7FA07914B0009075</t>
  </si>
  <si>
    <t>№201502041529081713312</t>
  </si>
  <si>
    <t>СН1082АА</t>
  </si>
  <si>
    <t>Y7FA07914B0009078</t>
  </si>
  <si>
    <t>№201502041511081708892</t>
  </si>
  <si>
    <t>А276АТ92</t>
  </si>
  <si>
    <t>Y7FA07914B0009077</t>
  </si>
  <si>
    <t>№201502041516081709807</t>
  </si>
  <si>
    <t>Ж1251КР</t>
  </si>
  <si>
    <t>ПЕТРОВА НАТАЛЬЯ НИКОЛАЕВНА</t>
  </si>
  <si>
    <t>AMTEL</t>
  </si>
  <si>
    <t>№201502041645081723108</t>
  </si>
  <si>
    <t>Н033АВ93</t>
  </si>
  <si>
    <t>X7MCF41GP5M023592</t>
  </si>
  <si>
    <t>КРИВАЯ ИРИНА ДМИТРИЕВНА</t>
  </si>
  <si>
    <t>№201502041708081724634</t>
  </si>
  <si>
    <t>А154ВС92</t>
  </si>
  <si>
    <t>XTC646004E1306905</t>
  </si>
  <si>
    <t>СОЛОМАТОВ АЛЕКСЕЙ ВАЛЕРЬЕВИЧ</t>
  </si>
  <si>
    <t>№201502041735081726269</t>
  </si>
  <si>
    <t>А284ВХ92</t>
  </si>
  <si>
    <t>XTH531200J1118422</t>
  </si>
  <si>
    <t>№201502041744081726841</t>
  </si>
  <si>
    <t>СН1626АК</t>
  </si>
  <si>
    <t>WMAH05ZZZ2M346301</t>
  </si>
  <si>
    <t>ООО "ОПТИМУМ"</t>
  </si>
  <si>
    <t>САК№896160 Севастопольским МРЭО от 13.06.2012</t>
  </si>
  <si>
    <t>№201502051119081773986</t>
  </si>
  <si>
    <t>Т4АМ1668</t>
  </si>
  <si>
    <t>Y89A20758A9A26024</t>
  </si>
  <si>
    <t>WDB9046631E002001</t>
  </si>
  <si>
    <t>MERCEDES-BENZ</t>
  </si>
  <si>
    <t>ООО "РЕЙКАРЦ ХОТЕЛ МЕНЕДЖМЕНТ ЕВРАЗИЯ"</t>
  </si>
  <si>
    <t>САЕ№540055 ЛЬВОВСКИМ ВРЭР ГАИ ОТ 05.04.2011</t>
  </si>
  <si>
    <t>№201502051059081770630</t>
  </si>
  <si>
    <t>СН3022АМ</t>
  </si>
  <si>
    <t>XTM533700P0023268</t>
  </si>
  <si>
    <t>ОМСКШИНА</t>
  </si>
  <si>
    <t>САК№896158 Севастопольским МРЭО от 13.06.2012</t>
  </si>
  <si>
    <t>№201502051124081775132</t>
  </si>
  <si>
    <t>СН1845ХХ</t>
  </si>
  <si>
    <t>САК№896286 Севастопольским МРЭО от 16.06.2012</t>
  </si>
  <si>
    <t>№201502051216081782737</t>
  </si>
  <si>
    <t>СН3124АМ</t>
  </si>
  <si>
    <t>XTH531200M1234777</t>
  </si>
  <si>
    <t>САК№896285 Севастопольским МРЭО от 16.06.2012</t>
  </si>
  <si>
    <t>№201502051220081783434</t>
  </si>
  <si>
    <t>СН3125АМ</t>
  </si>
  <si>
    <t>Б-Н</t>
  </si>
  <si>
    <t>САК№896287 Севастопольским МРЭО от 16.06.2012</t>
  </si>
  <si>
    <t>№201502051226081784230</t>
  </si>
  <si>
    <t>В368РМ82</t>
  </si>
  <si>
    <t>XWFGB6EA1C0000506</t>
  </si>
  <si>
    <t>ЛАБЕЦ ЮРИЙ АЛЕКСАНДРОВИЧ</t>
  </si>
  <si>
    <t>9225№651251 МРЭО ГИБДД УМВД РОССИИ ПО Г.СЕВАСТОПОЛЮ ОТ 04.02.2015</t>
  </si>
  <si>
    <t>№201502051334081795993</t>
  </si>
  <si>
    <t>0011_/15</t>
  </si>
  <si>
    <t>А293АН92</t>
  </si>
  <si>
    <t>JMBLNCX3A9U000366</t>
  </si>
  <si>
    <t>КУРИЛИН ГЕННАДИЙ ИВАНОВИЧ</t>
  </si>
  <si>
    <t>9225№651153 МРЭО ГИБДД УМВД РОССИИ ПО Г.СЕВАСТОПОЛЮ ОТ 04.02.2015</t>
  </si>
  <si>
    <t>№201502051342081797787</t>
  </si>
  <si>
    <t>СН7339АС</t>
  </si>
  <si>
    <t>XTA21101071048669</t>
  </si>
  <si>
    <t>ТЮТЮНОВ СЕРГЕЙ ПАВЛОВИЧ</t>
  </si>
  <si>
    <t>SAVA</t>
  </si>
  <si>
    <t>СНС№004294 СЕВАСТОПОЛЬСКИМ МРЭО ОТ 11.05.2007</t>
  </si>
  <si>
    <t>№201502051428081810038</t>
  </si>
  <si>
    <t>А849ЕМ92</t>
  </si>
  <si>
    <t>VF1BT1W0D39605412</t>
  </si>
  <si>
    <t>АНОСОВА ЛЮБОВЬ КОНСТАНТИНОВА</t>
  </si>
  <si>
    <t>9225№651128 МРЭО ГИБДД УМВД РОССИИ ПО Г.СЕВАСТОПОЛЮ ОТ 04.02.2015</t>
  </si>
  <si>
    <t>№201502051436081811939</t>
  </si>
  <si>
    <t>Р623ЕС777</t>
  </si>
  <si>
    <t>TSMEYA21S00334824</t>
  </si>
  <si>
    <t>ДОБРОУШЕНКО ВЛАДИМИР ФЕДОРОВИЧ</t>
  </si>
  <si>
    <t>7722№256965 МРЭО ГИБДД УМВД РОССИИ ПО Г.СЕВАСТОПОЛЮ ОТ 06.06.2014</t>
  </si>
  <si>
    <t>№201502051500081818601</t>
  </si>
  <si>
    <t>А099ЕМ92</t>
  </si>
  <si>
    <t>X963302D052073656</t>
  </si>
  <si>
    <t>ООО ПКФ "ОРВИС"</t>
  </si>
  <si>
    <t>VOLTYRE</t>
  </si>
  <si>
    <t>9225№650116МРЭО ГИБДД УМВД РОССИИ ПО Г.СЕВАСТОПОЛЮ ОТ 29.01.2015</t>
  </si>
  <si>
    <t>№201502060949081867532</t>
  </si>
  <si>
    <t>000121/15</t>
  </si>
  <si>
    <t>А032АЕ92</t>
  </si>
  <si>
    <t>KMHFU45E24A299593</t>
  </si>
  <si>
    <t>РЫБАЕВ СЕРГЕЙ ВИКТОРОВИЧ</t>
  </si>
  <si>
    <t>9225№618955МРЭО ГИБДД УМВД РОССИИ ПО Г.СЕВАСТОПОЛЮ ОТ 04.07.2014</t>
  </si>
  <si>
    <t>№201502061204081893082</t>
  </si>
  <si>
    <t>000122/15</t>
  </si>
  <si>
    <t>А894ЕЕ92</t>
  </si>
  <si>
    <t>XTA210130F4641860</t>
  </si>
  <si>
    <t>БЛАЖЕНЦЕВ ВЛАДИМИР АНАТОЛЬЕВИЧ</t>
  </si>
  <si>
    <t>9225№648520 МРЭО ГИБДД УМВД РОССИИ ПО Г.СЕВАСТОПОЛЮ ОТ 21.01.2014</t>
  </si>
  <si>
    <t>№201502061223081896176</t>
  </si>
  <si>
    <t>000123/15</t>
  </si>
  <si>
    <t>А503АВ92</t>
  </si>
  <si>
    <t>JT153SV2000112188</t>
  </si>
  <si>
    <t>БУЛАНКИН ИГОРЬ АЛЕКСЕЕВИЧ</t>
  </si>
  <si>
    <t>DUNLOP</t>
  </si>
  <si>
    <t>9225№618411 МРЭО ГИБДД УМВД РОССИИ ПО Г.СЕВАСТОПОЛЮ ОТ 02.07.2014</t>
  </si>
  <si>
    <t>№201502061227081896671</t>
  </si>
  <si>
    <t>000124/15</t>
  </si>
  <si>
    <t>Е370ЕР777</t>
  </si>
  <si>
    <t>WDB67521215591197</t>
  </si>
  <si>
    <t>КОСТЕНКО СЕРГЕЙ ПЕТРОВИЧ</t>
  </si>
  <si>
    <t>7722№205540 МРЭО ГИБДД УМВД РОССИИ ПО Г.СЕВАСТОПОЛЮ ОТ 15.05.2014</t>
  </si>
  <si>
    <t>№201502061708081948254</t>
  </si>
  <si>
    <t>000125/15</t>
  </si>
  <si>
    <t>А510АО92</t>
  </si>
  <si>
    <t>LSGTC58U67Y109264</t>
  </si>
  <si>
    <t>СМУЛЬСКАЯ ЯНА НИКОЛАЕВНА</t>
  </si>
  <si>
    <t>MATADOR</t>
  </si>
  <si>
    <t>9225№623649 МРЭО ГИБДД УМВД РОССИИ ПО Г.СЕВАСТОПОЛЮ ОТ 12.08.2014</t>
  </si>
  <si>
    <t>№201502070926081976850</t>
  </si>
  <si>
    <t>А898АМ92</t>
  </si>
  <si>
    <t>X7LLSRB2HBH395683</t>
  </si>
  <si>
    <t>СЕРДЮКОВА ГАЛИНА ВИКТОРОВНА</t>
  </si>
  <si>
    <t>9225№621958 МРЭО ГИБДД УМВД РОССИИ ПО Г.СЕВАСТОПОЛЮ ОТ 29.07.2014</t>
  </si>
  <si>
    <t>№201502071012081982002</t>
  </si>
  <si>
    <t>00127/15</t>
  </si>
  <si>
    <t>А918ЕК92</t>
  </si>
  <si>
    <t>Y6DTF698KB0261894</t>
  </si>
  <si>
    <t>ТЫЩУК НИКОЛАЙ НИКОЛАЕВИЧ</t>
  </si>
  <si>
    <t>9225№649853 МРЭО ГИБДД УМВД РОССИИ ПО Г.СЕВАСТОПОЛЮ ОТ 28.01.2015</t>
  </si>
  <si>
    <t>№201502071051081987165</t>
  </si>
  <si>
    <t>00128/15</t>
  </si>
  <si>
    <t>АК6027ВА</t>
  </si>
  <si>
    <t>WVWZZZ31ZLE143673</t>
  </si>
  <si>
    <t>КОНОВАЛОВ ПАВЕЛ ПЕТРОВИЧ</t>
  </si>
  <si>
    <t>АКС№702798 ДЖАНКОЙСКОЕ МРЭО ПРИ УГАИ ГУ МВД УКРАИНЫ В АР КРЫМ ОТ 19.12.2007</t>
  </si>
  <si>
    <t>№201502071136081992607</t>
  </si>
  <si>
    <t>00129/15</t>
  </si>
  <si>
    <t>СН4542АЕ</t>
  </si>
  <si>
    <t>КОНОБЕВСКИЙ АЛЕКСАНДР НИКОЛАЕВИЧ</t>
  </si>
  <si>
    <t>СНС№012769 СЕВАСТОПОЛЬСКИМ МРЭО ОТ 28.11.2007</t>
  </si>
  <si>
    <t>№201502071154081994637</t>
  </si>
  <si>
    <t>00130/15</t>
  </si>
  <si>
    <t>СН8769АМ</t>
  </si>
  <si>
    <t>VF33CRFNC82718096</t>
  </si>
  <si>
    <t>ПИМЕНОВ ВИКТОР МИХАЙЛОВИЧ</t>
  </si>
  <si>
    <t>САО№600793 СЕВАСТОПОЛЬСКИМ МРЭО ОТ 01.02.2013</t>
  </si>
  <si>
    <t>№201502071244082000149</t>
  </si>
  <si>
    <t>00131/15</t>
  </si>
  <si>
    <t>А883ЕМ92</t>
  </si>
  <si>
    <t>XTH531400L1337361</t>
  </si>
  <si>
    <t>ПРОКОПЕНКО ТАТЬЯНА ЛЕОНИДОВНА</t>
  </si>
  <si>
    <t>9225№651152 МРЭО ГИБДД УМВД РОССИИ ПО Г.СЕВАСТОПОЛЮ ОТ 04.02.2015</t>
  </si>
  <si>
    <t>00132/15</t>
  </si>
  <si>
    <t>СН4493АМ</t>
  </si>
  <si>
    <t>VSA63807413037682</t>
  </si>
  <si>
    <t>САВКИНА ТАТЬЯНА ВЛАДИСЛАВОВНА</t>
  </si>
  <si>
    <t>САТ№023541 СЕВАСТОПОЛЬСКИМ МРЭО  ОТ 10.08.2013</t>
  </si>
  <si>
    <t>№201502091142082109460</t>
  </si>
  <si>
    <t>00133/15</t>
  </si>
  <si>
    <t>А716АВ92</t>
  </si>
  <si>
    <t>W0LF7FDF53V627264</t>
  </si>
  <si>
    <t>ИВАНЦОВ ФЕДОР ГЕННАДЬЕВИЧ</t>
  </si>
  <si>
    <t>9225№618626 МРЭО ГИБДД УМВД РОССИИ ПО Г.СЕВАСТОПОЛЮ  ОТ 03.07.2014</t>
  </si>
  <si>
    <t>№201502091159082111697</t>
  </si>
  <si>
    <t>00134/15</t>
  </si>
  <si>
    <t>Х224РЕ197</t>
  </si>
  <si>
    <t>X9FAXXEEDA3T10366</t>
  </si>
  <si>
    <t>ЕРЕМЕЕВ АНДРЕЙ ГЕНАДЬЕВИЧ</t>
  </si>
  <si>
    <t>7729№459927 МО ГИБДД ТНРЭР №4 ГУ МВД РОССИИ ПО Г.МОСКВЕ  ОТ 07.11.2014</t>
  </si>
  <si>
    <t>№201502091306082119677</t>
  </si>
  <si>
    <t>М079ХУ42</t>
  </si>
  <si>
    <t>X9FHXXEEDH9K46950</t>
  </si>
  <si>
    <t>ДИДЕНКО ИГОРЬ АЛЕКСАНДРОВИЧ</t>
  </si>
  <si>
    <t>YOKOHAMA</t>
  </si>
  <si>
    <t>42ТС№092637 РЭО ОГИБДД ОВД Г.ЮРГА  ОТ 27.02.2010</t>
  </si>
  <si>
    <t>№201502091543082139532</t>
  </si>
  <si>
    <t>А029ЕМ92</t>
  </si>
  <si>
    <t>XTA217130B0065854</t>
  </si>
  <si>
    <t>ОНИЩЕНКО ЮРИЙ АЛЕКСЕЕВИЧ</t>
  </si>
  <si>
    <t>9225№650017 МРЭО ГИБДД УМВД РОССИИ ПО Г.СЕВАСТОПОЛЮ ОТ 29.01.2015</t>
  </si>
  <si>
    <t>№201502100937082183357</t>
  </si>
  <si>
    <t>А335АК92</t>
  </si>
  <si>
    <t>XTB214120M0191794</t>
  </si>
  <si>
    <t>НАБИУЛЛИН СЕРГЕЙ ФАРИСОВИЧ</t>
  </si>
  <si>
    <t>9225№620293 МРЭО ГИБДД УМВД РОССИИ ПО Г.СЕВАСТОПОЛЮ ОТ 15.07.2014</t>
  </si>
  <si>
    <t>№201502101019082190944</t>
  </si>
  <si>
    <t>СН3599АН</t>
  </si>
  <si>
    <t>ВОРОБЬЕВ АНДРЕЙ ВЛАДИМИРОВИЧ</t>
  </si>
  <si>
    <t>САА№859291 СЕВАСТОПОЛЬСКИМ МРЭО ОТ 29.07.2010</t>
  </si>
  <si>
    <t>№201502101147082209172</t>
  </si>
  <si>
    <t>03777КС</t>
  </si>
  <si>
    <t>ZCFC3580105155241</t>
  </si>
  <si>
    <t>KLEBER</t>
  </si>
  <si>
    <t>СРД№954922 СЕВАСТОПОЛЬСКИМ МРЭО ОТ 15.07.2009</t>
  </si>
  <si>
    <t>№201502101153082210234</t>
  </si>
  <si>
    <t>СН1163АI</t>
  </si>
  <si>
    <t>Y6LV8JE666L002357</t>
  </si>
  <si>
    <t>САТ№769192 ЦЕНТР ГАИ 8501 ОТ 07.03.2014</t>
  </si>
  <si>
    <t>№201502101159082211349</t>
  </si>
  <si>
    <t>А199ЕН92</t>
  </si>
  <si>
    <t>XTA21074031775951</t>
  </si>
  <si>
    <t>САЛЬНИКОВ ИВАН СЕРГЕЕВИЧ</t>
  </si>
  <si>
    <t>9225№651610 МРЭО ГИБДД УМВД РОССИИ ПО Г.СЕВАСТОПОЛЮ ОТ 06.02.2015</t>
  </si>
  <si>
    <t>№201502101121082203946</t>
  </si>
  <si>
    <t>000141/15</t>
  </si>
  <si>
    <t>К230ТС29</t>
  </si>
  <si>
    <t>XUFJA696JC3053902</t>
  </si>
  <si>
    <t>НОВИЧКОВ ВИТАЛИЙ ВИТАЛЬЕВИЧ</t>
  </si>
  <si>
    <t>2901№983207 РЭО ГИБДД Г.СЕВЕРОДВИНСКА ОТ 28.08.2012</t>
  </si>
  <si>
    <t>№201502101137082207117</t>
  </si>
  <si>
    <t>СН2038АС</t>
  </si>
  <si>
    <t>РСА№701440 СЕВАСТОПОЛЬСКИМ МРЭО ОТ 31.10.2006</t>
  </si>
  <si>
    <t>№201502101205082212651</t>
  </si>
  <si>
    <t>СН9446АН</t>
  </si>
  <si>
    <t>САА№004760 СЕВАСТОПОЛЬСКИМ МРЭО ОТ 29.07.2009</t>
  </si>
  <si>
    <t>№201502101209082213483</t>
  </si>
  <si>
    <t>СН9640АА</t>
  </si>
  <si>
    <t>XTC532130M0031547</t>
  </si>
  <si>
    <t>КХС№859952 СЕВАСТОПОЛЬСКИМ МРЭО ОТ 24.12.2005</t>
  </si>
  <si>
    <t>№201502101215082214788</t>
  </si>
  <si>
    <t>СН7813АК</t>
  </si>
  <si>
    <t>САТ№735959 СЕВАСТОПОЛЬСКИМ МРЭО ОТ 19.02.2014</t>
  </si>
  <si>
    <t>№201502101219082215370</t>
  </si>
  <si>
    <t>О722РТ11</t>
  </si>
  <si>
    <t>Z7C22360CB0000731</t>
  </si>
  <si>
    <t>WDB9066571S599740</t>
  </si>
  <si>
    <t>ЕВДОКИМЧИК СЕРГЕЙ НИКОЛАЕВИЧ</t>
  </si>
  <si>
    <t>1129№570012 ГИБДД УМВД РОССИИ ПО Г.СЫКТЫВКАР ОТ 17.01.2015</t>
  </si>
  <si>
    <t>№201502101511082254684</t>
  </si>
  <si>
    <t>СН4011АО</t>
  </si>
  <si>
    <t>YV3R2A3101A010309</t>
  </si>
  <si>
    <t>ЧУГАЕВСКИЙ СЕРГЕЙ  ВИКТОРОВИЧ</t>
  </si>
  <si>
    <t>САТ№789606 ЦЕНТР ГАИ 5102 ОТ 22.05.2014</t>
  </si>
  <si>
    <t>№201502101516082255897</t>
  </si>
  <si>
    <t>А537ЕН92</t>
  </si>
  <si>
    <t>WDB9034621P878963</t>
  </si>
  <si>
    <t>ФЕНИНА ОЛЬГА БОРИСОВНА</t>
  </si>
  <si>
    <t>АCTIVAN</t>
  </si>
  <si>
    <t>9225№652076 МРЭО ГИБДД УМВД РОССИИ ПО Г.СЕВАСТОПОЛЮ ОТ 10.02.2014</t>
  </si>
  <si>
    <t>№201502101526082258170</t>
  </si>
  <si>
    <t>0014_/15</t>
  </si>
  <si>
    <t>АА023792</t>
  </si>
  <si>
    <t>Y7989218570B38399</t>
  </si>
  <si>
    <t>ФЕНИН ЕВГЕНИЙ  ПЕТРОВИЧ</t>
  </si>
  <si>
    <t>МЕХАНИЧЕСКАЯ</t>
  </si>
  <si>
    <t>9225№652068 МРЭО ГИБДД УМВД РОССИИ ПО Г.СЕВАСТОПОЛЮ ОТ 10.02.2014</t>
  </si>
  <si>
    <t>№201502101537082260401</t>
  </si>
  <si>
    <t>А386ЕЕ92</t>
  </si>
  <si>
    <t>WF0LXXGBVLVM33641</t>
  </si>
  <si>
    <t>СЕДАКОВ СЕРГЕЙ БОРИСОВИЧ</t>
  </si>
  <si>
    <t>9225№647819 МРЭО ГИБДД УМВД РОССИИ ПО Г.СЕВАСТОПОЛЮ ОТ 16.01.2015</t>
  </si>
  <si>
    <t>А699ЕН92</t>
  </si>
  <si>
    <t>WV1ZZZ2KZ5X046226</t>
  </si>
  <si>
    <t>КОНСТАНТИНОВ СЕРГЕЙ АЛЕКСАНДРОВИЧ</t>
  </si>
  <si>
    <t>DEBICA</t>
  </si>
  <si>
    <t>9225№652260 МРЭО ГИБДД УМВД РОССИИ ПО Г.СЕВАСТОПОЛЮ ОТ 10.02.2015</t>
  </si>
  <si>
    <t>№201502111221082337373</t>
  </si>
  <si>
    <t>СН6378АЕ</t>
  </si>
  <si>
    <t>LSGTC58U57Y105772</t>
  </si>
  <si>
    <t>РЯБОВЫЙ ЛЕОНИД ПЕТРОВИЧ</t>
  </si>
  <si>
    <t>СНС№015338 СЕВАСТОПОЛЬСКИМ  МРЭО ОТ 08.02.2008</t>
  </si>
  <si>
    <t>№201502111249082341659</t>
  </si>
  <si>
    <t>А342АР92</t>
  </si>
  <si>
    <t>XWB4A11CDAA310816</t>
  </si>
  <si>
    <t>ООО "АВТОШКОЛА СЕВЕР"</t>
  </si>
  <si>
    <t>92OВ№758678 МРЭО ГИБДД УМВД РОССИИ ПО Г.СЕВАСТОПОЛЮ ОТ 19.08.2014</t>
  </si>
  <si>
    <t>№201502111429082362219</t>
  </si>
  <si>
    <t>А589АР92</t>
  </si>
  <si>
    <t>XWB4A11CDAA261556</t>
  </si>
  <si>
    <t>92ОВ№758935 МРЭО ГИБДД УМВД РОССИИ ПО Г.СЕВАСТОПОЛЮ ОТ 20.08.2014</t>
  </si>
  <si>
    <t>№201502111434082363068</t>
  </si>
  <si>
    <t>А592АР92</t>
  </si>
  <si>
    <t>Y6D21099480057418</t>
  </si>
  <si>
    <t>92ОВ№758932 МРЭО ГИБДД УМВД РОССИИ ПО Г.СЕВАСТОПОЛЮ ОТ 20.08.2014</t>
  </si>
  <si>
    <t>№201502111438082363712</t>
  </si>
  <si>
    <t>А569АР92</t>
  </si>
  <si>
    <t>Y6D21070070009415</t>
  </si>
  <si>
    <t>92ОВ758929 МРЭО ГИБДД УМВД РОССИИ ПО Г.СЕВАСТОПОЛЮ ОТ 20.08.2014</t>
  </si>
  <si>
    <t>№201502111443082364510</t>
  </si>
  <si>
    <t>А645ЕН92</t>
  </si>
  <si>
    <t>KLNA193E6K305308</t>
  </si>
  <si>
    <t>ПЕТРУСЕВ ИГОРЬ АЛЕКСАНДРОВИЧ</t>
  </si>
  <si>
    <t>DONLOP</t>
  </si>
  <si>
    <t>9225№652216 МРЭО ГИБДД УМВД РОССИИ ПО Г.СЕВАСТОПОЛЮ ОТ 10.02.2015</t>
  </si>
  <si>
    <t>№201502111512082370835</t>
  </si>
  <si>
    <t>00149/15</t>
  </si>
  <si>
    <t>А517АХ92</t>
  </si>
  <si>
    <t>KL1LA69LE9B142881</t>
  </si>
  <si>
    <t>ПЕТРОВА СВЕТЛАНА НИКОЛАЕВНА</t>
  </si>
  <si>
    <t>9225№629341 МРЭО ГИБДД УМВД РОССИИ ПО Г.СЕВАСТОПОЛЮ ОТ 23.09.2014</t>
  </si>
  <si>
    <t>№201502111516082371756</t>
  </si>
  <si>
    <t>00150/15</t>
  </si>
  <si>
    <t>А531ВА92</t>
  </si>
  <si>
    <t>ФЕДЯНИН АЛЕКСАНДР ЛЕОНИДОВИЧ</t>
  </si>
  <si>
    <t>9225№630575 МРЭО ГИБДД УМВД РОССИИ ПО Г.СЕВАСТОПОЛЮ ОТ 01.10.2014</t>
  </si>
  <si>
    <t>№201502111531082375217</t>
  </si>
  <si>
    <t>00151/15</t>
  </si>
  <si>
    <t>А192АХ92</t>
  </si>
  <si>
    <t>XTC532000N1405869</t>
  </si>
  <si>
    <t>ПЕТРОВ ВИКТОР ВАЛЕНТИНОВИЧ</t>
  </si>
  <si>
    <t>9225№628938 МРЭО ГИБДД УМВД РОССИИ ПО Г.СЕВАСТОПОЛЮ ОТ 22.09.2014</t>
  </si>
  <si>
    <t>№201502111535082376296</t>
  </si>
  <si>
    <t>00152/15</t>
  </si>
  <si>
    <t>СН3706АМ</t>
  </si>
  <si>
    <t>XTA2171130C0083177</t>
  </si>
  <si>
    <t>ЯКИМЕНКО ЮРИЙ ВИТАЛЬЕВИЧ</t>
  </si>
  <si>
    <t>САО №009811 СЕВАСТОПОЛЬСКИМ МРЭО ОТ 10.07.2012</t>
  </si>
  <si>
    <t>№201502121144082443688</t>
  </si>
  <si>
    <t>00153/15</t>
  </si>
  <si>
    <t>А503АР92</t>
  </si>
  <si>
    <t>XTA217030C0393272</t>
  </si>
  <si>
    <t>КОВАЛЕНКО ВАСИЛИЙ ИВАНОВИЧ</t>
  </si>
  <si>
    <t>9225 №624712  МРЭО ГИБДД УМВД РОССИИ ПО Г.СЕВАСТОПОЛЮ ОТ 20.08.2014</t>
  </si>
  <si>
    <t>№201502121239082452437</t>
  </si>
  <si>
    <t>00154/15</t>
  </si>
  <si>
    <t>Т641ТС93</t>
  </si>
  <si>
    <t>XTA21102040772692</t>
  </si>
  <si>
    <t>ПАВЛЮКОВ АЛЕКСАНДР СЕМЕНОВИЧ</t>
  </si>
  <si>
    <t>2309 №776402  МРЭО №8 ГИБДД ГУ МВД РОССИИ ПО КК ОТ 18.09.2013</t>
  </si>
  <si>
    <t>№201502121506082479873</t>
  </si>
  <si>
    <t>00155/15</t>
  </si>
  <si>
    <t>СН8580АО</t>
  </si>
  <si>
    <t>VF33HRFJF84837484</t>
  </si>
  <si>
    <t>ПОЛИЩУК ОЛЬГА ДМИТРИЕВНА</t>
  </si>
  <si>
    <t>САТ №735776  СЕВАСТОПОЛЬСКИМ МРЭО  ОТ 13.02.2014</t>
  </si>
  <si>
    <t>№201502131011082541015</t>
  </si>
  <si>
    <t>00156/15</t>
  </si>
  <si>
    <t>А598АР92</t>
  </si>
  <si>
    <t>XTA21104060995964</t>
  </si>
  <si>
    <t>92OB №758937 МРЭО ГИБДД УМВД РОССИИ ПО Г.СЕВАСТОПОЛЮ ОТ 20.08.2014</t>
  </si>
  <si>
    <t>№201502131041082546774</t>
  </si>
  <si>
    <t>Р382ОМ123</t>
  </si>
  <si>
    <t>WVWZZZ3BZ3P335561</t>
  </si>
  <si>
    <t>ОСМАНОВ ЛЕРУН АСАНОВИЧ</t>
  </si>
  <si>
    <t>GISLAVED</t>
  </si>
  <si>
    <t>8226№127918РЭО ГИБДД Р.КРЫМ Г.СИМФЕРОПОЛЬ ОТ 14.11.2014</t>
  </si>
  <si>
    <t>№201502131234082565376</t>
  </si>
  <si>
    <t>00157/15</t>
  </si>
  <si>
    <t>В833НА123</t>
  </si>
  <si>
    <t>XTA211440E5242069</t>
  </si>
  <si>
    <t>23ОА№973269 МРЭО ГИБДД УМВД РОССИИ ПО Г.СЕВАСТОПОЛЮ ОТ 16.09.2014</t>
  </si>
  <si>
    <t>№201502131629082606797</t>
  </si>
  <si>
    <t>А811ЕН92</t>
  </si>
  <si>
    <t>TSMMZC11S00175012</t>
  </si>
  <si>
    <t>ВОРОНОВА ВЕРОНИКА ИГОРЕВНА</t>
  </si>
  <si>
    <t>9225№652462 МРЭО ГИБДД УМВД РОССИИ ПО Г.СЕВАСТОПОЛЮ ОТ 11.02.2015</t>
  </si>
  <si>
    <t>№201502131610082605298</t>
  </si>
  <si>
    <t>00158/15</t>
  </si>
  <si>
    <t>А150ЕМ92</t>
  </si>
  <si>
    <t>XTA210800J0284532</t>
  </si>
  <si>
    <t>ТУЛЕЙ ЗИНОВИЙ ДМИТРИЕВИЧ</t>
  </si>
  <si>
    <t>9225№650206 МРЭО ГИБДД УМВД РОССИИ ПО Г.СЕВАСТОПОЛЮ ОТ 30.01.2015</t>
  </si>
  <si>
    <t>№201502141057082649491</t>
  </si>
  <si>
    <t>00159/15</t>
  </si>
  <si>
    <t>А046УМ82</t>
  </si>
  <si>
    <t>1J4FY69S9RJ541764</t>
  </si>
  <si>
    <t>КУЛЬЧИЦКИЙ СЕРГЕЙ ДМИТРИЕВИЧ</t>
  </si>
  <si>
    <t>8225№719480 МРЭО ГИБДД МВД  ПО Р.КРЫМ ОТ 12.02.2015</t>
  </si>
  <si>
    <t>№201502141121082652873</t>
  </si>
  <si>
    <t>00160/15</t>
  </si>
  <si>
    <t>А213ЕН92</t>
  </si>
  <si>
    <t>SJNFAAE11U1256919</t>
  </si>
  <si>
    <t>БОРИСОВА НАДЕЖДА ВЛАДИМИРОВНА</t>
  </si>
  <si>
    <t>GOODYEAR</t>
  </si>
  <si>
    <t>9225№651652 МРЭО ГИБДД УМВД  РОССИИ ПО ГСЕВАСТОПОЛЮ ОТ 06.02.2015</t>
  </si>
  <si>
    <t>№201502141241082663135</t>
  </si>
  <si>
    <t>00161/15</t>
  </si>
  <si>
    <t>А943ЕМ92</t>
  </si>
  <si>
    <t>WBAAK510609590160</t>
  </si>
  <si>
    <t>РЫНДИН ВЛАДИМИР НИКОЛАЕВИЧ</t>
  </si>
  <si>
    <t>9225№651319 МРЭО ГИБДД УМВД  РОССИИ ПО ГСЕВАСТОПОЛЮ ОТ 05.02.2015</t>
  </si>
  <si>
    <t>№201502141303082665103</t>
  </si>
  <si>
    <t>00162/15</t>
  </si>
  <si>
    <t>ЕВ345577</t>
  </si>
  <si>
    <t>S0045204</t>
  </si>
  <si>
    <t>9225№620294 МРЭО ГИБДД УМВД  РОССИИ ПО ГСЕВАСТОПОЛЮ ОТ 15.07.2014</t>
  </si>
  <si>
    <t>№201502161009082766593</t>
  </si>
  <si>
    <t>00163/15</t>
  </si>
  <si>
    <t>А076АТ92</t>
  </si>
  <si>
    <t>XTE110206R0234918</t>
  </si>
  <si>
    <t>ДОЛГОПОЛОВ АЛЕКСАНДР ЕВГЕНЬЕВИЧ</t>
  </si>
  <si>
    <t>MORANGON</t>
  </si>
  <si>
    <t>9225№626367 МРЭО ГИБДД УМВД  РОССИИ ПО ГСЕВАСТОПОЛЮ ОТ 02.09.2014</t>
  </si>
  <si>
    <t>№201502161020082768282</t>
  </si>
  <si>
    <t>00164/15</t>
  </si>
  <si>
    <t>Ч5499КР</t>
  </si>
  <si>
    <t>XTB214120M0222450</t>
  </si>
  <si>
    <t>ГРИДНЕВ АНДРЕЙ ВИКТОРОВИЧ</t>
  </si>
  <si>
    <t>КРС№191858 МРЭО Г.СЕВАСТОПОЛЯ ОТ 02.07.1997</t>
  </si>
  <si>
    <t>№201502161109082775111</t>
  </si>
  <si>
    <t>00165/15</t>
  </si>
  <si>
    <t>А135ЕВ92</t>
  </si>
  <si>
    <t>X9L21230060143275</t>
  </si>
  <si>
    <t>Калашников Элеонора Васильевна</t>
  </si>
  <si>
    <t>9225№645983 МРЭО ГИБДД УМВД РОССИИ ПО Г.СЕВАСТОПОЛЮ ОТ 30.12.2014</t>
  </si>
  <si>
    <t>№201502161113082775702</t>
  </si>
  <si>
    <t>00166/15</t>
  </si>
  <si>
    <t>У086АО123</t>
  </si>
  <si>
    <t>WDF63981513100092</t>
  </si>
  <si>
    <t>ЗАЕЦ ДЕНИС НИКОЛАЕВИЧ</t>
  </si>
  <si>
    <t>2316№380932 МРЭО № 2 ГИБДД ГУ МВД РОССИИ ПО КК ОТ 12.03.2014</t>
  </si>
  <si>
    <t>№201502161440082804868</t>
  </si>
  <si>
    <t>00167/15</t>
  </si>
  <si>
    <t>А869BE92</t>
  </si>
  <si>
    <t>W0L000087L5376839</t>
  </si>
  <si>
    <t>ДЕРБЕНЕВ БОРИС АЛЕКСЕЕВИЧ</t>
  </si>
  <si>
    <t>9225№633397 МРЭО ГИБДД УМВД РОССИИ ПО Г.СЕВАСТОПОЛЮ ОТ 20.10.2014</t>
  </si>
  <si>
    <t>№201502161505082807804</t>
  </si>
  <si>
    <t>00168/15</t>
  </si>
  <si>
    <t>СН1381АЕ</t>
  </si>
  <si>
    <t>N0004837</t>
  </si>
  <si>
    <t>РУБЛЕВ АЛЕКСАНДР СЕРГЕЕВИЧ</t>
  </si>
  <si>
    <t>СНС №009282 СЕВАСТОПОЛЬСКИМ МРЭО  ОТ 01.09.2007</t>
  </si>
  <si>
    <t>№201502161545082812053</t>
  </si>
  <si>
    <t>00169/15</t>
  </si>
  <si>
    <t>А869ВА92</t>
  </si>
  <si>
    <t>WDF63960313133836</t>
  </si>
  <si>
    <t>ТИЩЕНКО ВЛАДИМИР НИКОЛАЕВИЧ</t>
  </si>
  <si>
    <t>9225 №631004  МРЭО ГИБДД УМВД РОССИИ ПО Г.СЕВАСТОПОЛЮ  ОТ 03.10.2014</t>
  </si>
  <si>
    <t>№201502171407082908954</t>
  </si>
  <si>
    <t>00170/15</t>
  </si>
  <si>
    <t>А426ЕН92</t>
  </si>
  <si>
    <t>X96330232В0708831</t>
  </si>
  <si>
    <t>НАДЫРШИН ЕВГЕНИЙ ВИТАЛЬЕВИЧ</t>
  </si>
  <si>
    <t>9225 №651910  МРЭО ГИБДД УМВД РОССИИ ПО Г.СЕВАСТОПОЛЮ  ОТ 09.02.2015</t>
  </si>
  <si>
    <t>№201502171532082923261</t>
  </si>
  <si>
    <t>00171/15</t>
  </si>
  <si>
    <t>СН5452АМ</t>
  </si>
  <si>
    <t>JMBXNCW5WCU000263</t>
  </si>
  <si>
    <t>ДЬЯЧКОВ АРТЕМ ДМИТРОВИЧ</t>
  </si>
  <si>
    <t>САО№209337 Севастопольское МРЭО ОТ 18.09.2012</t>
  </si>
  <si>
    <t>№201502181534083028758</t>
  </si>
  <si>
    <t>00172/15</t>
  </si>
  <si>
    <t>Е976ЕР777</t>
  </si>
  <si>
    <t>Z94CT41CADR311906</t>
  </si>
  <si>
    <t>КУЗЬМИНОВ АЛЕКСАНДР ВИКТОРОВИЧ</t>
  </si>
  <si>
    <t>7722№206189 РЭО ГИБДД УМВД РОССИИ ПО Г.СЕВАСТОПОЛЮ ОТ 20.05.2014</t>
  </si>
  <si>
    <t>№201502181604083034541</t>
  </si>
  <si>
    <t>00173/15</t>
  </si>
  <si>
    <t>СН8373АК</t>
  </si>
  <si>
    <t>5FNYF4880BB401727</t>
  </si>
  <si>
    <t>Григорьев Владимир Николаевич</t>
  </si>
  <si>
    <t>BRIDGESTONE</t>
  </si>
  <si>
    <t>САК№053691 Севастопольское МРЭО ОТ 13.10.2011</t>
  </si>
  <si>
    <t>№201502181639083038876</t>
  </si>
  <si>
    <t>00174/15</t>
  </si>
  <si>
    <t>СН0047AI</t>
  </si>
  <si>
    <t>JMZBK12F601793812</t>
  </si>
  <si>
    <t>ЯЦУК АЛЕКСАНДР НИКОЛАЕВИЧ</t>
  </si>
  <si>
    <t>СНС№031785 Севастопольское МРЭО ОТ 18.02.2009</t>
  </si>
  <si>
    <t>№201502191112083093370</t>
  </si>
  <si>
    <t>00175/15</t>
  </si>
  <si>
    <t>А598ЕО92</t>
  </si>
  <si>
    <t>W0L000087N5032934</t>
  </si>
  <si>
    <t>ХИТУН АНДРЕЙ АНАТОЛЬЕВИЧ</t>
  </si>
  <si>
    <t>9225№653463 МРЭО ГИБДД УМВД РОССИИ ПО Г.СЕВАСТОПОЛЮ ОТ 18.02.2015</t>
  </si>
  <si>
    <t>№201502201051083197847</t>
  </si>
  <si>
    <t>00176/15</t>
  </si>
  <si>
    <t>CH4789FV</t>
  </si>
  <si>
    <t>XTA21104071033307</t>
  </si>
  <si>
    <t>ДЖАББАРОВ АРСЕН НУРИЕВИЧ</t>
  </si>
  <si>
    <t>САО№072921 СЕВАСТОПОЛЬСКИМ МРЭО ОТ 22.08.2012</t>
  </si>
  <si>
    <t>№201502201328083222347</t>
  </si>
  <si>
    <t>00177/15</t>
  </si>
  <si>
    <t>А761ЕН777</t>
  </si>
  <si>
    <t>NLHCM41VP9Z142439</t>
  </si>
  <si>
    <t>КОДРЯН ИГОРЬ ДМИТРИЕВИЧ</t>
  </si>
  <si>
    <t>7722№236789 МРЭО ГИБДД УМВД РОССИИ ПО Г.СЕВАСТОПОЛЮ ОТ 19.04.2014</t>
  </si>
  <si>
    <t>№201502201432083238360</t>
  </si>
  <si>
    <t>00178/15</t>
  </si>
  <si>
    <t>Т097РН93</t>
  </si>
  <si>
    <t>1HGES26711L050505</t>
  </si>
  <si>
    <t>ФАТКУЛЛИН РУСЛАН АНВАРОВИЧ</t>
  </si>
  <si>
    <t>TRACE</t>
  </si>
  <si>
    <t>39ТН №109645 МРЭО №1 ГИБДД ГУ МВД РОССИИ ПО КРАСНОДАРСКОМУ КРАЮ ОТ 17.06.2014</t>
  </si>
  <si>
    <t>№201502201459083244318</t>
  </si>
  <si>
    <t>00179/15</t>
  </si>
  <si>
    <t>АК1334СЕ</t>
  </si>
  <si>
    <t>WF05XXGCD57L22803</t>
  </si>
  <si>
    <t>ЕВСТИГНЕЕВ АЛЕКСЕЙ НИКОЛАЕВИЧ</t>
  </si>
  <si>
    <t>САК №839497 СИМФЕРОПОЛЬСКИМ МРЭО ПРИ УГАИ ГУ МВД УКРАИНЫ В АРК ОТ 24.05.2012</t>
  </si>
  <si>
    <t>№201502241128083434004</t>
  </si>
  <si>
    <t>00180/15</t>
  </si>
  <si>
    <t>СН9954АН</t>
  </si>
  <si>
    <t>JSAGYC21S00163392</t>
  </si>
  <si>
    <t>ЛИТВИНЕНКО МАРИНА АЛЕКСАНДРОВНА</t>
  </si>
  <si>
    <t>СНС №031644СЕВАСТОПОЛЬСКИМ МРЭО ОТ 13.02.2013</t>
  </si>
  <si>
    <t>№201502241149083437939</t>
  </si>
  <si>
    <t>00181/15</t>
  </si>
  <si>
    <t>СН0656АА</t>
  </si>
  <si>
    <t>WDB9034631P952109</t>
  </si>
  <si>
    <t>КАЛИНИНА ВАЛЕНТИНА АЛЕКСЕЕВНА</t>
  </si>
  <si>
    <t>САК №644539 СЕВАСТОПОЛЬСКИМ МРЭО ОТ 05.04.2012</t>
  </si>
  <si>
    <t>№201502241516083471781</t>
  </si>
  <si>
    <t>00182/15</t>
  </si>
  <si>
    <t>А657ВН92</t>
  </si>
  <si>
    <t>WF0LXXBDVLYC06304</t>
  </si>
  <si>
    <t>Черных Виталий Александрович</t>
  </si>
  <si>
    <t>9225№636705 МРЭО ГИБДД УМВД России по г.Севастополю от 08.11.2014</t>
  </si>
  <si>
    <t>№201502241614083479291</t>
  </si>
  <si>
    <t>00183/15</t>
  </si>
  <si>
    <t>А101ЕР777</t>
  </si>
  <si>
    <t>SUPTF69YD3W159606</t>
  </si>
  <si>
    <t>НИКИТИН ИГОРЬ ВАСИЛЬЕВИЧ</t>
  </si>
  <si>
    <t>7722№238197 МРЭО ГИБДД УМВД России по г.Севастополю от 29.04.2014</t>
  </si>
  <si>
    <t>№201502251327083565829</t>
  </si>
  <si>
    <t>00184/15</t>
  </si>
  <si>
    <t>В121РМ26</t>
  </si>
  <si>
    <t>WAUZZZ89ZHA344225</t>
  </si>
  <si>
    <t>ДОРУДА ПАВЕЛ СЕРГЕЕВИЧ</t>
  </si>
  <si>
    <t>2610 № 009245 МРЭО ГИБДД Г.СТАВРОПОЛЬ от 06.04.2013г.</t>
  </si>
  <si>
    <t>№201502251623083591954</t>
  </si>
  <si>
    <t>000185/15</t>
  </si>
  <si>
    <t>СН2848АС</t>
  </si>
  <si>
    <t>БАНКУЛОВ АНДРЕЙ ГЕОРГИЕВИЧ</t>
  </si>
  <si>
    <t>САА № 232973 СЕВАСТОПОЛЬСКИМ МРЭО  от 28.11.2009г.</t>
  </si>
  <si>
    <t>№201502260911083631824</t>
  </si>
  <si>
    <t>000186/15</t>
  </si>
  <si>
    <t>СН0730АМ</t>
  </si>
  <si>
    <t>JTNBH58E60J011556</t>
  </si>
  <si>
    <t>ВАСИЛЮК КОНСТАНТИН СЕМЕНОВИЧ</t>
  </si>
  <si>
    <t>САК № 964517 СЕВАСТОПОЛЬСКИМ МРЭО  от 21.06.2012г.</t>
  </si>
  <si>
    <t>№201502261127083656182</t>
  </si>
  <si>
    <t>000187/15</t>
  </si>
  <si>
    <t>А979НА82</t>
  </si>
  <si>
    <t>WVWZZZ19ZGB252993</t>
  </si>
  <si>
    <t>ТЕН АННА АЛЕКСЕЕВНА</t>
  </si>
  <si>
    <t>82ОВ 806897 РЭО ГИБДД Р.КРЫМ Г.СИМФЕРОПОЛЬ  от 29.07.2014г.</t>
  </si>
  <si>
    <t>№201502261139083658207</t>
  </si>
  <si>
    <t>000188/15</t>
  </si>
  <si>
    <t>А715ЕО92</t>
  </si>
  <si>
    <t>XTA210530S1490716</t>
  </si>
  <si>
    <t>ЛАВРОВА ИРИНА ОЛЕГОВНА</t>
  </si>
  <si>
    <t>FORVARD</t>
  </si>
  <si>
    <t>9225№ 653646 МРЭО ГИБДД УМВД РОССИИ ПО Г.СЕВАСТОПОЛЮ  от 19.02.2015г.</t>
  </si>
  <si>
    <t>№201502261232083666648</t>
  </si>
  <si>
    <t>000189/15</t>
  </si>
  <si>
    <t>СН8768АВ</t>
  </si>
  <si>
    <t>НЕЧАЕВ ВЯЧЕСЛАВ АЛЕКСЕЕВИЧ</t>
  </si>
  <si>
    <t>РСА № 557963 СЕВАСТОПОЛЬСКИМ МРЭО от 15.07.2006г.</t>
  </si>
  <si>
    <t>№201502261251083669382</t>
  </si>
  <si>
    <t>000190/15</t>
  </si>
  <si>
    <t>А103ЕР777</t>
  </si>
  <si>
    <t>XTA210830J0351811</t>
  </si>
  <si>
    <t>7722№ 238201МРЭО ГИБДД УМВД РОССИИ ПО Г.СЕВАСТОПОЛЮ  от 29.04.2014г.</t>
  </si>
  <si>
    <t>№201502261305083671435</t>
  </si>
  <si>
    <t>000191/15</t>
  </si>
  <si>
    <t>Р118АА138</t>
  </si>
  <si>
    <t>JTMBD31V605297982</t>
  </si>
  <si>
    <t>ИНКУНЕЦ СТАНИСЛАВ ГЕОРГИЕВИЧ</t>
  </si>
  <si>
    <t>78 УС 903613 РЭО ГИБДД РОССИИ ПО АНГАРСКОМУ МО  от 04.06.2012г.</t>
  </si>
  <si>
    <t>№201502261318083673507</t>
  </si>
  <si>
    <t>000192/15</t>
  </si>
  <si>
    <t>А858ВВ92</t>
  </si>
  <si>
    <t>JMBLNCX3A9U005067</t>
  </si>
  <si>
    <t>ЖЕВНОВА ГАЛИНА СЕРГЕЕВНА</t>
  </si>
  <si>
    <t>9225№632197 МРЭО ГИБДД УМВД РОССИИ ПО Г.СЕВАСТОПОЛЮ от 11.10.2014г.</t>
  </si>
  <si>
    <t>№201502261338083676267</t>
  </si>
  <si>
    <t>000193/15</t>
  </si>
  <si>
    <t>А334ВН92</t>
  </si>
  <si>
    <t>Y6D11030840037337</t>
  </si>
  <si>
    <t>ГРИДНЕВ РУСЛАН АНАТОЛЬЕВИЧ</t>
  </si>
  <si>
    <t>9225№636305 МРЭО ГИБДД УМВД РОССИИ ПО Г.СЕВАСТОПОЛЮ от 06/11/2014г.</t>
  </si>
  <si>
    <t>№201502261349083677659</t>
  </si>
  <si>
    <t>000194/15</t>
  </si>
  <si>
    <t>E071EP777</t>
  </si>
  <si>
    <t>XWB4A11EDCA031622</t>
  </si>
  <si>
    <t xml:space="preserve">БЕЛОУСОВА СВЕТЛАНА ОЛЕГОВНА </t>
  </si>
  <si>
    <t>7722 №205213 РЭО ГИБДД УМВД РОССИИ ПО Г.СЕВАСТОПОЛЮ от 13.05.2014г.</t>
  </si>
  <si>
    <t>№201502261414083681500</t>
  </si>
  <si>
    <t>000195/15</t>
  </si>
  <si>
    <t>А080АУ92</t>
  </si>
  <si>
    <t>WF0UXXGAJU3Y69448</t>
  </si>
  <si>
    <t>ЗАХАРЧЕНКО ВИКТОР АНДРЕЕВИЧ</t>
  </si>
  <si>
    <t>9225№627600 МРЭО ГИБДД УМВД РОССИИ ПО Г.СЕВАСТОПОЛЮ от 11.09.2014г.</t>
  </si>
  <si>
    <t>№201502261433083684798</t>
  </si>
  <si>
    <t>000196/15</t>
  </si>
  <si>
    <t>СН9156АС</t>
  </si>
  <si>
    <t>TMBDL41U25B015712</t>
  </si>
  <si>
    <t>САФОНОВ БОГДАН НИКОЛАЕВИЧ</t>
  </si>
  <si>
    <t>СНС №019745 СЕВАСТОПОЛЬСКИМ МРЭОот 25.05.2008г.</t>
  </si>
  <si>
    <t>№201502261527083693852</t>
  </si>
  <si>
    <t>000197/15</t>
  </si>
  <si>
    <t>СН2598АН</t>
  </si>
  <si>
    <t>XWB4A11BD8A170668</t>
  </si>
  <si>
    <t>MENTOR</t>
  </si>
  <si>
    <t>САА №334493 Севастопольским МРЭО от 22.03.2010</t>
  </si>
  <si>
    <t>№201502271017083757706</t>
  </si>
  <si>
    <t>000198/15</t>
  </si>
  <si>
    <t>А233ВС92</t>
  </si>
  <si>
    <t>NLAFD76708W061703</t>
  </si>
  <si>
    <t>ШАПОВАЛОВ СЕРГЕЙ ВАСИЛЬЕВИЧ</t>
  </si>
  <si>
    <t>9225№ 639845 МРЭО ГИБДД УМВД России по г.Севастополю от27.11.2014г.</t>
  </si>
  <si>
    <t>№201502271034083760734</t>
  </si>
  <si>
    <t>000199/15</t>
  </si>
  <si>
    <t>СН0495АI</t>
  </si>
  <si>
    <t>JN1CC13C08T012002</t>
  </si>
  <si>
    <t>СУЛИМЕНКО АНЖЕЛИКА ВИКТОРОВНА</t>
  </si>
  <si>
    <t>СНС №032808 СЕВАСТОПОЛЬСКИМ МРЭО от 24.03.2009г.</t>
  </si>
  <si>
    <t>№201502271417083794992</t>
  </si>
  <si>
    <t>000200/15</t>
  </si>
  <si>
    <t>СН6615АI</t>
  </si>
  <si>
    <t>WVWZZZ3BZWP288492</t>
  </si>
  <si>
    <t>ЧЕРНОВАЙ МИХАИЛ НИКОЛАЕВИЧ</t>
  </si>
  <si>
    <t>САЕ№ 408706 СЕВАСТОПОЛЬСКИМ МРЭО от 09.02.2011г.</t>
  </si>
  <si>
    <t>№201502271632083812209</t>
  </si>
  <si>
    <t>000201/15</t>
  </si>
  <si>
    <t>В800ЕУ46</t>
  </si>
  <si>
    <t>JHMCB75500C100450</t>
  </si>
  <si>
    <t>Дураков Михаил Александрович</t>
  </si>
  <si>
    <t>46 KК № 086657 МРЭО ПРИ УВД КУРСКОЙ ОБЛ. от 12.02.2002г.</t>
  </si>
  <si>
    <t>№201502271711083815414</t>
  </si>
  <si>
    <t>000202/15</t>
  </si>
  <si>
    <t>Р532ЕР777</t>
  </si>
  <si>
    <t>JMZGH12L681121195</t>
  </si>
  <si>
    <t>ПАНИЧКИН СЕРГЕЙ ВЯЧЕСЛАВОВИЧ</t>
  </si>
  <si>
    <t>82 ОВ № 787644 РЭО ГИБДД УМВД РОССИИ ПО Г.СЕВАСТОПОЛЮ ОТ 28.05.2014г.</t>
  </si>
  <si>
    <t>№201502280942083855219</t>
  </si>
  <si>
    <t>000203/15</t>
  </si>
  <si>
    <t>М276ЕР777</t>
  </si>
  <si>
    <t>JM2BL142201179697</t>
  </si>
  <si>
    <t>ПРАСОЛ СЕРГЕЙ НИКОЛАЕВИЧ</t>
  </si>
  <si>
    <t>9225  № 646541 РЭО ГИБДД УМВД РОССИИ ПО Г.СЕВАСТОПОЛЮ ОТ 08.01.2015г.</t>
  </si>
  <si>
    <t>№201502281013083859550</t>
  </si>
  <si>
    <t>000204/15</t>
  </si>
  <si>
    <t>Е904ЕР777</t>
  </si>
  <si>
    <t>KL1NF486E8K912427</t>
  </si>
  <si>
    <t>АНОХИН ЕВГЕНИЙ ОЛЕГОВИЧ</t>
  </si>
  <si>
    <t>77 ОА  № 439019 МРЭО ГИБДД УМВД РОССИИ ПО Г.СЕВАСТОПОЛЮ ОТ 20.05.2014г.</t>
  </si>
  <si>
    <t>№201502281042083863323</t>
  </si>
  <si>
    <t>000205/15</t>
  </si>
  <si>
    <t>А167ВС92</t>
  </si>
  <si>
    <t>KL1SF48YE9B306850</t>
  </si>
  <si>
    <t>ТРЕЩЕВ РОМАН ВАЛЕНТИНОВИЧ</t>
  </si>
  <si>
    <t>TUNGA</t>
  </si>
  <si>
    <t>9225  № 639769 МРЭО ГИБДД УМВД РОССИИ ПО Г.СЕВАСТОПОЛЮ ОТ 26.11.2014г.</t>
  </si>
  <si>
    <t>№201502281131083869679</t>
  </si>
  <si>
    <t>000206/15</t>
  </si>
  <si>
    <t>СН1299АК</t>
  </si>
  <si>
    <t>968М961932</t>
  </si>
  <si>
    <t>ЗАВАЛИШИН ЮРИЙ НИКОЛАЕВИЧ</t>
  </si>
  <si>
    <t>САЕ  № 021567 СЕВАСТОПОЛЬСКИМ МРЭО  ОТ 07.10.2010г.</t>
  </si>
  <si>
    <t>№201503021054083984439</t>
  </si>
  <si>
    <t>000207/15</t>
  </si>
  <si>
    <t>СН8143АМ</t>
  </si>
  <si>
    <t>Z94CU51CBCR061395</t>
  </si>
  <si>
    <t>ШИК  НИКОЛАЙ ВАСИЛЬЕВИЧ</t>
  </si>
  <si>
    <t>САО №794572 СЕВАСТОПОЛЬСКИМ МРЭО  ОТ 28.03.2013г.</t>
  </si>
  <si>
    <t>№201503021114083987314</t>
  </si>
  <si>
    <t>000208/15</t>
  </si>
  <si>
    <t>А095ЕР92</t>
  </si>
  <si>
    <t>LGXC14DA0D1001866</t>
  </si>
  <si>
    <t>КРАСНОСЛОБОДЦЕВ СЕРГЕЙ АЛЕКСАНДРОВИЧ</t>
  </si>
  <si>
    <t>FEDERAL</t>
  </si>
  <si>
    <t>9225  № 654220 МРЭО ГИБДД УМВД РОССИИ ПО Г.СЕВАСТОПОЛЮ ОТ 25.02.2015г.</t>
  </si>
  <si>
    <t>№201503021524084022430</t>
  </si>
  <si>
    <t>000209/15</t>
  </si>
  <si>
    <t>СН2897АО</t>
  </si>
  <si>
    <t>Y6DT1311070319699</t>
  </si>
  <si>
    <t>ИЛЬЕНКО АЛЕКСАНДР ВЛАДИМИРОВИЧ</t>
  </si>
  <si>
    <t>САТ № 023351СЕВАСТОПОЛЬСКИМ  МРЭО  ОТ 07.08.2013г.</t>
  </si>
  <si>
    <t>№201503031019084171431</t>
  </si>
  <si>
    <t>000210/15</t>
  </si>
  <si>
    <t>Н446МН51</t>
  </si>
  <si>
    <t>XW8ZZZ7PZCG005353</t>
  </si>
  <si>
    <t>РОЖКОВ ДМИТРИЙ АЛЕКСАНДРОВИЧ</t>
  </si>
  <si>
    <t>40НЕ  № 775415 МРЭО ГИБДД УМВД РФ ПО МО ОТ 14.02.2012г.</t>
  </si>
  <si>
    <t>№201503031107084181386</t>
  </si>
  <si>
    <t>000211/15</t>
  </si>
  <si>
    <t>СН7413АВ</t>
  </si>
  <si>
    <t>Y6D11055760038275</t>
  </si>
  <si>
    <t>ИВАНОВ АНДРЕЙ НИКОЛАЕВИЧ</t>
  </si>
  <si>
    <t>РСА  № 436429 СЕВАСТОПОЛЬСКОЕ МРЭО ОТ 03.06.2006г.</t>
  </si>
  <si>
    <t>№201503031138084187828</t>
  </si>
  <si>
    <t>000212/15</t>
  </si>
  <si>
    <t>СН1156НА</t>
  </si>
  <si>
    <t>SUPTF69YD4W195522</t>
  </si>
  <si>
    <t>ВЕНЬ ЛЕОНИД СТАНИСЛАВОВИЧ</t>
  </si>
  <si>
    <t>КСМ № 008638 СЕВАСТОПОЛЬСКОЕ МРЭО ОТ 05.06.2004г.</t>
  </si>
  <si>
    <t>№201503031134084186997</t>
  </si>
  <si>
    <t>000213/15</t>
  </si>
  <si>
    <t>СН2838АС</t>
  </si>
  <si>
    <t>JTEBU11F670035931</t>
  </si>
  <si>
    <t>БАЛАЕВСКИЙ ВАЛЕРИЙ ВСЕВОЛОДОВИЧ</t>
  </si>
  <si>
    <t>СНС № 010034 СЕВАСТОПОЛЬСКОЕ МРЭО ОТ 19.09.2007г.</t>
  </si>
  <si>
    <t>№201503031423084222068</t>
  </si>
  <si>
    <t>000214/15</t>
  </si>
  <si>
    <t>СН3583АМ</t>
  </si>
  <si>
    <t>JN8AZ08WX6W007549</t>
  </si>
  <si>
    <t>КОЗИР АЛЕКСАНДР ИВАНОВИЧ</t>
  </si>
  <si>
    <t>САТ № 863928 СЕВАСТОПОЛЬСКОЕ МРЭО ОТ 07.03.2014г.</t>
  </si>
  <si>
    <t>№201503031510084229754</t>
  </si>
  <si>
    <t>000215/15</t>
  </si>
  <si>
    <t>А547АР92</t>
  </si>
  <si>
    <t>WVWZZZ1HZRW428872</t>
  </si>
  <si>
    <t>ГАСПАРЯН ЛЕВА АКОПОВИЧ</t>
  </si>
  <si>
    <t>9225  № 624743 МРЭО ГИБДД УМВД РОССИИ ПО Г.СЕВАСТОПОЛЮ ОТ 20.08.2014г.</t>
  </si>
  <si>
    <t>№201503031602084237924</t>
  </si>
  <si>
    <t>000216/15</t>
  </si>
  <si>
    <t>СН6306АЕ</t>
  </si>
  <si>
    <t>JN8AS05Y78X017074</t>
  </si>
  <si>
    <t>ЛИВШИЦ АЛЕКСАНДР РУДОЛЬФОВИЧ</t>
  </si>
  <si>
    <t>СНС № 033406СЕВАСТОПОЛЬСКИМ  МРЭО  ОТ 09.04.2009г.</t>
  </si>
  <si>
    <t>№201503040919084292060</t>
  </si>
  <si>
    <t>000217/15</t>
  </si>
  <si>
    <t>СН9119АЕ</t>
  </si>
  <si>
    <t>KL1NF19BE8K885819</t>
  </si>
  <si>
    <t>БУХАРИН ВИКТОР НИКОЛАЕВИЧ</t>
  </si>
  <si>
    <t>СНС № 018564 СЕВАСТОПОЛЬСКИМ  МРЭО  ОТ 24.04.2008г.</t>
  </si>
  <si>
    <t>№201503041024084305378</t>
  </si>
  <si>
    <t>000218/15</t>
  </si>
  <si>
    <t>Т748УМ76</t>
  </si>
  <si>
    <t>W0L000051P2520517</t>
  </si>
  <si>
    <t>ШУРУБУРА МАРИЯ АЛЕКСЕЕВНА</t>
  </si>
  <si>
    <t>76МУ №782900 1- МОГТОР АМТС ОТ 04.09.2009г.</t>
  </si>
  <si>
    <t>000219/15</t>
  </si>
  <si>
    <t>А880АК92</t>
  </si>
  <si>
    <t>XTA21703080143825</t>
  </si>
  <si>
    <t>РЕШЕТЬКО АЛЕКСАНДР ФЕДОРОВИЧ</t>
  </si>
  <si>
    <t>KENDA</t>
  </si>
  <si>
    <t>9225 №620861 МРЭО ГИБДД УМВД РОССИИ ПО Г.СЕВАСТОПОЛЮ ОТ 18.07.2014г.</t>
  </si>
  <si>
    <t>000220/15</t>
  </si>
  <si>
    <t>А665ЕН92</t>
  </si>
  <si>
    <t>JN1CC13C87T007306</t>
  </si>
  <si>
    <t>РАЕВ ВЛАДИМИР АЛЕКСАНДРОВИЧ</t>
  </si>
  <si>
    <t>9225 №652259 МРЭО ГИБДД УМВД РОССИИ ПО Г.СЕВАСТОПОЛЮ ОТ 10.02.2015г.</t>
  </si>
  <si>
    <t>000221/15</t>
  </si>
  <si>
    <t>Е080ЕР777</t>
  </si>
  <si>
    <t>XWB4A11BV8A173987</t>
  </si>
  <si>
    <t>ШУШЛЯПИНА ТАТЬЯНА АНАТОЛЬЕВНА</t>
  </si>
  <si>
    <t>7722 №205228 РЭО ГИБДД УМВД РОССИИ ПО Г.СЕВАСТОПОЛЮ ОТ 13.05.2014г.</t>
  </si>
  <si>
    <t>000222/15</t>
  </si>
  <si>
    <t>А741ЕО777</t>
  </si>
  <si>
    <t>KL1SF48YE5B335716</t>
  </si>
  <si>
    <t>КОЛЕСОВ АЛЕКСАНДР СЕРГЕЕВИЧ</t>
  </si>
  <si>
    <t>7722 №237810 РЭО ГИБДД УМВД РОССИИ ПО Г.СЕВАСТОПОЛЮ ОТ 23.04.2014г.</t>
  </si>
  <si>
    <t>000223/15</t>
  </si>
  <si>
    <t>А664ЕО92</t>
  </si>
  <si>
    <t>SB164ZEB20E015582</t>
  </si>
  <si>
    <t>КАЧАН АЛЕКСАНДР ВЛАДИМИРОВИЧ</t>
  </si>
  <si>
    <t>92 ОЕ № 215265 МРЭО ГИБДД УМВД РОССИИ ПО Г.СЕВАСТОПОЛЮ ОТ 19.02.2015г.</t>
  </si>
  <si>
    <t>000224/15</t>
  </si>
  <si>
    <t>СН7966АА</t>
  </si>
  <si>
    <t>XTA21070052137319</t>
  </si>
  <si>
    <t>СМИРНОВ АЛЕКСАНДР АЛЕКСАНДРОВИЧ</t>
  </si>
  <si>
    <t>TIGAR</t>
  </si>
  <si>
    <t>КСА № 023412 СЕВАСТОПОЛЬСКИМ МРЭО ОТ 19.05.2005г.</t>
  </si>
  <si>
    <t>000225/15</t>
  </si>
  <si>
    <t>К406РМ178</t>
  </si>
  <si>
    <t>KL1CD26RJ7B104844</t>
  </si>
  <si>
    <t>МАЛЯРЕНКО АНДРЕЙ АНАТОЛЬЕВИЧ</t>
  </si>
  <si>
    <t>78ХК № 861907 ОП МРЭО-4 ШОССЕ РЕВОЛЮЦИИ, 114 ОТ 17.02.2012г.</t>
  </si>
  <si>
    <t>000226/15</t>
  </si>
  <si>
    <t>А888АУ92</t>
  </si>
  <si>
    <t>XTC65115041106568</t>
  </si>
  <si>
    <t>ЗАВАРЗИН АЛЕКСАНДР ФЕДОРОВИЧ</t>
  </si>
  <si>
    <t>9225 № 628575 МРЭО ГИБДД УМВД РОССИИ ПО Г.СЕВАСТОПОЛЮ ОТ 19.09.2014г.</t>
  </si>
  <si>
    <t>000227/15</t>
  </si>
  <si>
    <t>СН3692АА</t>
  </si>
  <si>
    <t>WVWZZZ16ZFW696785</t>
  </si>
  <si>
    <t>ШАЙДУРОВ СЕРГЕЙ ПАВЛОВИЧ</t>
  </si>
  <si>
    <t>КРС № 360389 СЕВАСТОПОЛЬСКИМ МРЭО  ОТ 04.11.2014г.</t>
  </si>
  <si>
    <t>000228/15</t>
  </si>
  <si>
    <t>В906КС89</t>
  </si>
  <si>
    <t>NMTBM22E50R010827</t>
  </si>
  <si>
    <t>БАДРЕТДИНОВА ЕЛЕНА ТАГИРОВНА</t>
  </si>
  <si>
    <t>89НМ № 990931 ГИБДД ОВД Г.ГУБКИНСКИЙ ОТ 25.02.2005г.</t>
  </si>
  <si>
    <t>000229/15</t>
  </si>
  <si>
    <t>ВВ9737ВО</t>
  </si>
  <si>
    <t>ZCFC3572005263134</t>
  </si>
  <si>
    <t>БУРАКОВ ВЛАДИМИР ИВАНОВИЧ</t>
  </si>
  <si>
    <t>САА№503432 МРЭО Г.Старобельск при УГАИ УМВД Украины в ЛУГАНСКОЙ ОБЛ. ОТ 11.05.2010г.</t>
  </si>
  <si>
    <t>000230/15</t>
  </si>
  <si>
    <t>А952ВО92</t>
  </si>
  <si>
    <t>WF0LXXBDVLYA85560</t>
  </si>
  <si>
    <t>ПОМАЗ СЕРГЕЙ НИКОЛАЕВИЧ</t>
  </si>
  <si>
    <t>9225№638284  МРЭО ГИБДД УМВД РОССИИ ПО Г.СЕВАСТОПОЛЮ ОТ 18.11.2014г.</t>
  </si>
  <si>
    <t>000231/15</t>
  </si>
  <si>
    <t>А479ЕО92</t>
  </si>
  <si>
    <t>NLHCM41FH8Z128474</t>
  </si>
  <si>
    <t>МУРАВЕЙКО СВЕТЛАНА ИВАНОВНА</t>
  </si>
  <si>
    <t>9225№653305  МРЭО ГИБДД УМВД РОССИИ ПО Г.СЕВАСТОПОЛЮ ОТ 17.02.2015г.</t>
  </si>
  <si>
    <t>000232/15</t>
  </si>
  <si>
    <t>Т369УК96</t>
  </si>
  <si>
    <t>JTEHT05JX02021983</t>
  </si>
  <si>
    <t>ШАХОВ АЛЕКСЕЙ СЕРГЕЕВИЧ</t>
  </si>
  <si>
    <t>FBGOODRICH</t>
  </si>
  <si>
    <t>66ХН №476292 МРЭО ГИБДД УВД КАМЕНСКА УРАЛЬСКОГО ОТ 28.01.2012г.</t>
  </si>
  <si>
    <t>000233/15</t>
  </si>
  <si>
    <t>7244КРТ</t>
  </si>
  <si>
    <t>Б/Н</t>
  </si>
  <si>
    <t>ПАДАКИН ЮРИЙ АНАФОНОВИЧ</t>
  </si>
  <si>
    <t>КРС №150999 МРЭО Г.СЕВАСТОПОЛЯ ОТ 30.12.1994г.</t>
  </si>
  <si>
    <t>000234/15</t>
  </si>
  <si>
    <t>СН9957АН</t>
  </si>
  <si>
    <t>Y6DTF69YP90204725</t>
  </si>
  <si>
    <t>ЛЯПИН АЛЕКСАНД АНАТОЛЬЕВИЧ</t>
  </si>
  <si>
    <t>СНС №031635 СЕВАСТОПОЛЬСКИМ МРЭО ОТ 13.02.2009г.</t>
  </si>
  <si>
    <t>000235/15</t>
  </si>
  <si>
    <t>К729ВН58</t>
  </si>
  <si>
    <t>WF05XXGCD56B00810</t>
  </si>
  <si>
    <t>КОЛЧИНЦЕВ ИЛЬЯ СЕРГЕЕВИЧ</t>
  </si>
  <si>
    <t>58МК №244851МРЭО ГИБДД ПРИ УВД ПЕНЗЕНСКОЙ ОБЛ. ОТ 10.06.2008г.</t>
  </si>
  <si>
    <t>000236/15</t>
  </si>
  <si>
    <t>К122РМ197</t>
  </si>
  <si>
    <t>JTNBE40K303211836</t>
  </si>
  <si>
    <t>ДЕРКАЧ АНДРЕЙ АНАТОЛЬЕВИЧ</t>
  </si>
  <si>
    <t>77 УС №846851 5-Е ОТДЕЛЕНИЕ МОТОТРЭР ГИБДД УВД ПО ВАО Г.МОСКВЫ ОТ 10.11.2011г.</t>
  </si>
  <si>
    <t>000237/15</t>
  </si>
  <si>
    <t>А500ЕО92</t>
  </si>
  <si>
    <t>U5YHN512BDL073448</t>
  </si>
  <si>
    <t>ТУРУНДАЕВСКИЙ АНДРЕЙ ВАЛЕРЬЕВИЧ</t>
  </si>
  <si>
    <t>9225 №653349 МРЭО ГИБДД УМВД РОССИИ ПО Г.СЕВАСТОПОЛЮ ОТ 18.02.2015г.</t>
  </si>
  <si>
    <t>000238/15</t>
  </si>
  <si>
    <t>СН8314АО</t>
  </si>
  <si>
    <t>KL1NF196E6K251119</t>
  </si>
  <si>
    <t>ЛЕВЧЕНКО ГАЛИНА ВАСИЛЬЕВНА</t>
  </si>
  <si>
    <t>СХХ №454753 ЦЕНТР ГАИ 8007 ОТ 20.09.2014г.</t>
  </si>
  <si>
    <t>000239/15</t>
  </si>
  <si>
    <t>Е210ЕР777</t>
  </si>
  <si>
    <t>VF1K4860501299128</t>
  </si>
  <si>
    <t>БЕКЕРОВ НИКОЛАЙ АНАТОЛЬЕВИЧ</t>
  </si>
  <si>
    <t>7722 №205374 МРЭО ГИБДД УМВД РОССИИ ПО Г.СЕВАСТОПОЛЮ ОТ 14.05.2014г.</t>
  </si>
  <si>
    <t>00240/15</t>
  </si>
  <si>
    <t>82877КР</t>
  </si>
  <si>
    <t>XTA210830M0852097</t>
  </si>
  <si>
    <t>ТКАЧЕНКО ВЛАДИМИР ВЛАДИМИРОВИЧ</t>
  </si>
  <si>
    <t>КРС №326528 РЭО АР КРЫМ ОТ 15.03.2003г.</t>
  </si>
  <si>
    <t>00241/15</t>
  </si>
  <si>
    <t>А403АР92</t>
  </si>
  <si>
    <t>Н6В21093060016644</t>
  </si>
  <si>
    <t>Юганцев Павел Константинович</t>
  </si>
  <si>
    <t>9225 №624610 МРЭО ГИБДД УМВД РОССИИ ПО Г.СЕВАСТОПОЛЮ ОТ 20.08.2014г.</t>
  </si>
  <si>
    <t>00242/15</t>
  </si>
  <si>
    <t>СН8720АО</t>
  </si>
  <si>
    <t>JN1000M11U0008633</t>
  </si>
  <si>
    <t>ХИЛЬКО НИКОЛАЙ НИКОЛАЕВИЧ</t>
  </si>
  <si>
    <t>САТ№735991 ЦЕНТР ГАИ 8501 ОТ 20.02.2014г.</t>
  </si>
  <si>
    <t>00243/15</t>
  </si>
  <si>
    <t>А968ЕО92</t>
  </si>
  <si>
    <t>Y7C22170040012834</t>
  </si>
  <si>
    <t>Кустенко Иван Константинович</t>
  </si>
  <si>
    <t>9225 №654072 МРЭО ГИБДД УМВД РОССИИ ПО Г.СЕВАСТОПОЛЮ ОТ 24.02.2015г.</t>
  </si>
  <si>
    <t>00246/15</t>
  </si>
  <si>
    <t>СН3459АО</t>
  </si>
  <si>
    <t>Y6D21099050014640</t>
  </si>
  <si>
    <t>Государственное бюджетное учреждение здравоохранения севастополя медицинской информационно-аналитический и лабораторный центр</t>
  </si>
  <si>
    <t>САР № 057488 Севастопольским МРЭО от 16.07.2013</t>
  </si>
  <si>
    <t>00244/15</t>
  </si>
  <si>
    <t>СН3452АО</t>
  </si>
  <si>
    <t>Y7D270500V1003388</t>
  </si>
  <si>
    <t>САР № 057486 Севастопольским МРЭО от 16.07.2013</t>
  </si>
  <si>
    <t>СН3457АО</t>
  </si>
  <si>
    <t>X9631105071410725</t>
  </si>
  <si>
    <t>General</t>
  </si>
  <si>
    <t>САР № 057487 Севастопольским МРЭО от 16.07.2013</t>
  </si>
  <si>
    <t>СН3461АО</t>
  </si>
  <si>
    <t>Y9L2104302L002550</t>
  </si>
  <si>
    <t>САР № 057489 Севастопольским МРЭО от 16.07.2013</t>
  </si>
  <si>
    <t>СН2741АЕ</t>
  </si>
  <si>
    <t>Y7FAS7913B0008993</t>
  </si>
  <si>
    <t>ООО "ЕВРОТРАНС"</t>
  </si>
  <si>
    <t>САК №139517 СЕВАСТОПОЛЬСКИМ МРЭО ОТ 25.10.2011г.</t>
  </si>
  <si>
    <t>А270АУ92</t>
  </si>
  <si>
    <t>WF0XXXBDFX7J39943</t>
  </si>
  <si>
    <t>СЕМАК ГЕННАДИЙ ЛЕОНИДОВИЧ</t>
  </si>
  <si>
    <t>9225 №627838 МРЭО ГИБДД УМВД РОССИИ ПО Г.СЕВАСТОПОЛЮ ОТ 13.09.2014г.</t>
  </si>
  <si>
    <t>000247/15</t>
  </si>
  <si>
    <t>А500АТ92</t>
  </si>
  <si>
    <t>TSMEYA21S00361838</t>
  </si>
  <si>
    <t>КОЛЬЧЕНКО ЛЕОНИД ВИКТОРОВИЧ</t>
  </si>
  <si>
    <t>MARANGONI</t>
  </si>
  <si>
    <t>9225 №626857 МРЭО ГИБДД УМВД РОССИИ ПО Г.СЕВАСТОПОЛЮ ОТ 05.09.2014г.</t>
  </si>
  <si>
    <t>000248/15</t>
  </si>
  <si>
    <t>А288АК92</t>
  </si>
  <si>
    <t>XTA21093033401107</t>
  </si>
  <si>
    <t>ЗАЙЦЕВ АЛЕКСАНДР АЛЕКСАНДРОВИЧ</t>
  </si>
  <si>
    <t>9225 №620238 МРЭО ГИБДД УМВД РОССИИ ПО Г.СЕВАСТОПОЛЮ ОТ 14.07.2014г.</t>
  </si>
  <si>
    <t>000249/15</t>
  </si>
  <si>
    <t>А893ЕК92</t>
  </si>
  <si>
    <t>KL1SF69YE8W000196</t>
  </si>
  <si>
    <t>БОКАТОВ ПАВЕЛ АЛЕКСЕЕВИЧ</t>
  </si>
  <si>
    <t>9225 №649841МРЭО ГИБДД УМВД РОССИИ ПО Г.СЕВАСТОПОЛЮ ОТ 28.01.2015г.</t>
  </si>
  <si>
    <t>000250/15</t>
  </si>
  <si>
    <t>ВI1673АА</t>
  </si>
  <si>
    <t>20H27335</t>
  </si>
  <si>
    <t>ГУСЕВ ВИТАЛИЙ ИВАНОВИЧ</t>
  </si>
  <si>
    <t>САА №403641 МИРГОРОДСКОЕ МРЭО УГАИ ГУМВД УКРАИНЫ В ПОЛТАВСКОЙ ОБЛ. ОТ 05.03.2010г.</t>
  </si>
  <si>
    <t>000251/15</t>
  </si>
  <si>
    <t>А202ЕР92</t>
  </si>
  <si>
    <t>WDB9066331S204808</t>
  </si>
  <si>
    <t>АРАПОВ ПАВЕЛ ПЕТРОВИЧ</t>
  </si>
  <si>
    <t>9225 № 654321 МРЭО ГИБДД УМВД РОССИИ ПО Г.СЕВАСТОПОЛЮ ОТ 25.02.2015г.</t>
  </si>
  <si>
    <t>000252/15</t>
  </si>
  <si>
    <t>А193ЕР92</t>
  </si>
  <si>
    <t>KL1JF69RJAK738661</t>
  </si>
  <si>
    <t>АРАПОВА ОЛЬГА ПАВЛОВНА</t>
  </si>
  <si>
    <t>ALPHA</t>
  </si>
  <si>
    <t>9225 № 654325 МРЭО ГИБДД УМВД РОССИИ ПО Г.СЕВАСТОПОЛЮ ОТ 25.02.2015г.</t>
  </si>
  <si>
    <t>СН7937АС</t>
  </si>
  <si>
    <t>Y6DT1311060306702</t>
  </si>
  <si>
    <t>СНС № 005050 СЕВАСТОПОЛЬСКИМ МРЭО  ОТ 26.05.2007г.</t>
  </si>
  <si>
    <t>000253/15</t>
  </si>
  <si>
    <t>СН6277АМ</t>
  </si>
  <si>
    <t>WBAVP71080VW20149</t>
  </si>
  <si>
    <t>БАЛАЕВСКАЯ ОЛЕНА ГРИГОРЬЕВНА</t>
  </si>
  <si>
    <t>САО №332626  СЕВАСТОПОЛЬСКИМ МРЭО ОТ 16.10.2012г.</t>
  </si>
  <si>
    <t>00254/15</t>
  </si>
  <si>
    <t>СН6868АО</t>
  </si>
  <si>
    <t>WF0JXXTTPJCA14479</t>
  </si>
  <si>
    <t>ТИЩЕНКО АЛЕКСАНДР ГРИГОРЬЕВИЧ</t>
  </si>
  <si>
    <t>САТ №735836 ЦЕНТР ГАИ 8501 ОТ 14.02.2014г.</t>
  </si>
  <si>
    <t>00255/15</t>
  </si>
  <si>
    <t>В866ЕТ777</t>
  </si>
  <si>
    <t>WDD2193721A113541</t>
  </si>
  <si>
    <t>ШУМОВСКАЯ ЭЛЬВИРА ОЛЕГОВНА</t>
  </si>
  <si>
    <t>ACCELERA</t>
  </si>
  <si>
    <t>7722 №243964 МРЭО ГИБДД Р.КРЫМ Г.СИМФЕРОПОЛЬ ОТ 24.04.2014г.</t>
  </si>
  <si>
    <t>000257/15</t>
  </si>
  <si>
    <t>СН0663АМ</t>
  </si>
  <si>
    <t>WF0XXXTTFA5G66819</t>
  </si>
  <si>
    <t>ИСАЕВ ЕВГЕНИЙ СЕМЕНОВИЧ</t>
  </si>
  <si>
    <t>САК №522955 СЕВАСТОПОЛЬСКИМ МРЭО ОТ 23.02.2012г.</t>
  </si>
  <si>
    <t>000258/15</t>
  </si>
  <si>
    <t>Т4НТ2316</t>
  </si>
  <si>
    <t>Y7CCA105170076817</t>
  </si>
  <si>
    <t>АЛИЕВ ЯКУБ МАМУТОВИЧ</t>
  </si>
  <si>
    <t>ВЕС №020003 РЕГ 5-ГО МРВ ГАИ Г.ВОЗНЕСЕНСКА В НИКОЛАЕВСКОЙ ОБЛ. ОТ 21.09.2007г.</t>
  </si>
  <si>
    <t>000259/15</t>
  </si>
  <si>
    <t>А151ЕО777</t>
  </si>
  <si>
    <t>JMBXTCW5W8Z015034</t>
  </si>
  <si>
    <t>ОМЕЛЬЧЕНКО ГАЛИНА АНАТОЛЬЕВНА</t>
  </si>
  <si>
    <t>ACHILLES</t>
  </si>
  <si>
    <t>7722 №237210 РЭО ГИБДД УМВД РОССИИ ПО Г. СЕВАСТОПОЛЮ  ОТ 22.04.2014г.</t>
  </si>
  <si>
    <t>000261/15</t>
  </si>
  <si>
    <t>СН8442АН</t>
  </si>
  <si>
    <t>JF1SH5LS59J038373</t>
  </si>
  <si>
    <t>УДАЛОВ ВАЛЕНТИН НИКОЛАЕВИЧ</t>
  </si>
  <si>
    <t>СНС №029699 СЕВАСТОПОЛЬСКИМ МРЭО  ОТ 19.12.2008г.</t>
  </si>
  <si>
    <t>000262/15</t>
  </si>
  <si>
    <t>АК3071ВС</t>
  </si>
  <si>
    <t>Y69ABC06080A65022</t>
  </si>
  <si>
    <t>WDB9323251L316729</t>
  </si>
  <si>
    <t>ГУПЯ РОМАН СЕРГЕЕВИЧ</t>
  </si>
  <si>
    <t>IIA№012231 РО ГГАИ МВД УКРАИНЫ ОТ 28.07.2008г.</t>
  </si>
  <si>
    <t>000260/15</t>
  </si>
  <si>
    <t>АК3079ВС</t>
  </si>
  <si>
    <t>Y69ABC06080A65029</t>
  </si>
  <si>
    <t>WDB9323251L316899</t>
  </si>
  <si>
    <t>IIA№012270 РО ГГАИ МВД УКРАИНЫ ОТ 28.07.2008г.</t>
  </si>
  <si>
    <t>А348ЕО92</t>
  </si>
  <si>
    <t>XTA21214051785190</t>
  </si>
  <si>
    <t>БОГДАНОВ ГЕННАДИЙ КОНСТАНТИНОВИЧ</t>
  </si>
  <si>
    <t>9225№653135 МРЭО ГИБДД УМВД РОССИИ ПО Г.СЕВАСТОПОЛЮ ОТ 16.02.2015г.</t>
  </si>
  <si>
    <t>А837ВВ92</t>
  </si>
  <si>
    <t>JSAJTDA4V00114029</t>
  </si>
  <si>
    <t>ДУБИНИН ЮРИЙ АНАТОЛЬЕВИЧ</t>
  </si>
  <si>
    <t>9225№632163 МРЭО ГИБДД УМВД РОССИИ ПО Г.СЕВАСТОПОЛЮ ОТ 11.10.2014г.</t>
  </si>
  <si>
    <t>А052АС92</t>
  </si>
  <si>
    <t>XTA11173080005395</t>
  </si>
  <si>
    <t>СИДЯКИН АНДРЕЙ ВЯЧЕСЛАВОВИЧ</t>
  </si>
  <si>
    <t>9225№625301 МРЭО ГИБДД УМВД РОССИИ ПО Г.СЕВАСТОПОЛЮ ОТ 25.08.2014г.</t>
  </si>
  <si>
    <t>000263/15</t>
  </si>
  <si>
    <t>А493АР92</t>
  </si>
  <si>
    <t>XTA11183060038099</t>
  </si>
  <si>
    <t>ЛЕКАРЕВ ИГОРЬ ВИТАЛЬЕВИЧ</t>
  </si>
  <si>
    <t>PRIMEORRI</t>
  </si>
  <si>
    <t>9225№624697 МРЭО ГИБДД УМВД РОССИИ ПО Г.СЕВАСТОПОЛЮ ОТ 20.08.2014г.</t>
  </si>
  <si>
    <t>000264/15</t>
  </si>
  <si>
    <t>А614ЕО777</t>
  </si>
  <si>
    <t>Y6DT1311050254190</t>
  </si>
  <si>
    <t>КАТЕЛЬНИЦКИЙ ВАДИМ ВЛАДИМИРОВИЧ</t>
  </si>
  <si>
    <t>7722№237681 РЭО ГИБДД УМВД РОССИИ ПО Г.СЕВАСТОПОЛЮ ОТ 24.04.2014г.</t>
  </si>
  <si>
    <t>000265/15</t>
  </si>
  <si>
    <t>Р293ЕС777</t>
  </si>
  <si>
    <t>WDB6743181K262788</t>
  </si>
  <si>
    <t>СКИЦКО ЕВГЕНИЙ АРКАДЬЕВИЧ</t>
  </si>
  <si>
    <t>7722№256661 РЭО ГИБДД УМВД РОССИИ ПО Г.СЕВАСТОПОЛЮ ОТ 04.06.2014г.</t>
  </si>
  <si>
    <t>000266/15</t>
  </si>
  <si>
    <t>М212ЕН123</t>
  </si>
  <si>
    <t>Z7C223203E0000988</t>
  </si>
  <si>
    <t>XDN9098431B103752</t>
  </si>
  <si>
    <t>КРАСНОЩЕКОВА НАТАЛЬЯ ВИКТОРОВНА</t>
  </si>
  <si>
    <t>2328№671083 МРЭО БЕЛОРЕЧИНСК ОТ 26.02.2015г.</t>
  </si>
  <si>
    <t>00268/15</t>
  </si>
  <si>
    <t>К313ЕС124</t>
  </si>
  <si>
    <t>VF34C5FW55371719</t>
  </si>
  <si>
    <t>АНИЩЕНКО ОЛЬГА СЕРГЕЕВНА</t>
  </si>
  <si>
    <t>24ХО №359168 МО ГИБДД МУ МВД РОССИИ "КРАСНОЯРСКЕ" ОТ 17.03.2012г.</t>
  </si>
  <si>
    <t>00269/15</t>
  </si>
  <si>
    <t>А871ЕК92</t>
  </si>
  <si>
    <t>.0312366</t>
  </si>
  <si>
    <t>СЛЮСАРЕНКО ИВАН ПЕТРОВИЧ</t>
  </si>
  <si>
    <t>9225 №649832 МРЭО ГИБДД УМВД РОССИИ ПО Г.СЕВАСТОПОЛЮ ОТ 28.01.2015г.</t>
  </si>
  <si>
    <t>00270/15</t>
  </si>
  <si>
    <t>О671НТ190</t>
  </si>
  <si>
    <t>W0L0AHL3565186872</t>
  </si>
  <si>
    <t>МИХАЙЛЕНКО ПЕТР ПЕТРОВИЧ</t>
  </si>
  <si>
    <t>9225 №636315 МРЭО ГИБДД УМВД РОССИИ ПО Г.СЕВАСТОПОЛЮ ОТ 06.11.2014г.</t>
  </si>
  <si>
    <t>00271/15</t>
  </si>
  <si>
    <t>А883ЕК92</t>
  </si>
  <si>
    <t>XTA210990P1362679</t>
  </si>
  <si>
    <t>ВИЛЬСОН ГЕННАДИЙ ЭДУАРДОВИЧ</t>
  </si>
  <si>
    <t>9225 №649845 МРЭО ГИБДД УМВД РОССИИ ПО Г.СЕВАСТОПОЛЮ ОТ 28.01.2015г.</t>
  </si>
  <si>
    <t>00272/15</t>
  </si>
  <si>
    <t>Т341МР123</t>
  </si>
  <si>
    <t>U6YZU81VDBL097314</t>
  </si>
  <si>
    <t>РОЗАНОВ ИГОРЬ НИКОЛАЕВИЧ</t>
  </si>
  <si>
    <t>2309 №714256 МРЭО ГИБДД ГУ МВД РОССИИ ПО КРАСНОДАРСКОМУ КРАЮ ОТ 24.08.2013г.</t>
  </si>
  <si>
    <t>00273/15</t>
  </si>
  <si>
    <t>АК4930ВК</t>
  </si>
  <si>
    <t>XTA210930S1748523</t>
  </si>
  <si>
    <t>КРЮЧКОВ СЕРГЕЙ АНАТОЛЬЕВИЧ</t>
  </si>
  <si>
    <t>САР №999942 ЦЕНТР ГАИ 0106 ОТ 03.09.2013г.</t>
  </si>
  <si>
    <t>00274/15</t>
  </si>
  <si>
    <t>А137ЕТ92</t>
  </si>
  <si>
    <t>XTA21043020885446</t>
  </si>
  <si>
    <t>ПЛОТКА ВЛАДИМИР ГРИГОРЬЕВИЧ</t>
  </si>
  <si>
    <t>9225 №657071 МРЭО ГИБДД УМВД РОССИИ ПО Г.СЕВАСТОПОЛЮ ОТ 17.03.2015г.</t>
  </si>
  <si>
    <t>00275/15</t>
  </si>
  <si>
    <t>А004ЕН777</t>
  </si>
  <si>
    <t>W0L0FYL4882184874</t>
  </si>
  <si>
    <t>ДРЮЧИН АЛЕКСАНДР АНАТОЛЬЕВИЧ</t>
  </si>
  <si>
    <t>7722 №236003 УМВД РОССИИ ПО Г.СЕВАСТОПОЛЮ ОТ 15.04.2014г.</t>
  </si>
  <si>
    <t>00276/15</t>
  </si>
  <si>
    <t>СН8520АI</t>
  </si>
  <si>
    <t>WVGZZZ7PZCD017518</t>
  </si>
  <si>
    <t>КАЛИНОВСКИЙ ДМИТРИЙ АЛЕКСАНДРОВИЧ</t>
  </si>
  <si>
    <t>FIRESTONE</t>
  </si>
  <si>
    <t>САК №053947 СЕВАСТОПОЛЬСКИМ МРЭО ОТ 21.10.2011г.</t>
  </si>
  <si>
    <t>00277/15</t>
  </si>
  <si>
    <t>АС3608АІ</t>
  </si>
  <si>
    <t>Y6D38132165L71050</t>
  </si>
  <si>
    <t>ООО "ТРОЯНДА-КРЫМ"</t>
  </si>
  <si>
    <t>РСА№863595 ЛУЦКИМ МРЭО ОТ 29.12.2006г.</t>
  </si>
  <si>
    <t>00___/15</t>
  </si>
  <si>
    <t>АС3613АІ</t>
  </si>
  <si>
    <t>Y6D38132165L71012</t>
  </si>
  <si>
    <t>РСА№863600 ЛУЦКИМ МРЭО ОТ 29.12.2006г.</t>
  </si>
  <si>
    <t>АС3602АІ</t>
  </si>
  <si>
    <t>Y6D38132165L71018</t>
  </si>
  <si>
    <t>РСА№863589 ЛУЦКИМ МРЭО ОТ 29.12.2006г.</t>
  </si>
  <si>
    <t>АС3639АІ</t>
  </si>
  <si>
    <t>Y6D38132165L70466</t>
  </si>
  <si>
    <t>РСА№863825 ЛУЦКИМ МРЭО ОТ 29.12.2006г.</t>
  </si>
  <si>
    <t>АА1174ІО</t>
  </si>
  <si>
    <t>WDB6730101K007252</t>
  </si>
  <si>
    <t>ААС№744370 МРЄО-9 УГАИ В Г.КИЕВЕ ОТ 23.09.2010г.</t>
  </si>
  <si>
    <t>А889ЕК92</t>
  </si>
  <si>
    <t>XTA210630M2518410</t>
  </si>
  <si>
    <t>9225 №649842 МРЭО ГИБДД УМВД РОССИИ ПО Г.СЕВАСТОПОЛЮ ОТ 28.01.2015г.</t>
  </si>
  <si>
    <t>00279/15</t>
  </si>
  <si>
    <t>А652АВ92</t>
  </si>
  <si>
    <t>JMYSRCY2A8U714654</t>
  </si>
  <si>
    <t>ГРУДНИЦКИЙ МАКСИМ СЕРГЕЕВИЧ</t>
  </si>
  <si>
    <t>SAILUN</t>
  </si>
  <si>
    <t>9225 №618561 МРЭО ГИБДД УМВД РОССИИ ПО Г.СЕВАСТОПОЛЮ ОТ 02.07.2014г.</t>
  </si>
  <si>
    <t>00280/15</t>
  </si>
  <si>
    <t>М8394КР</t>
  </si>
  <si>
    <t>САПЕГО ДАНИИЛ ВИКТОРОВИЧ</t>
  </si>
  <si>
    <t>КСА №025973 СЕВАСТОПОЛЬСКИМ МРЭО  ОТ 18.08.2004г.</t>
  </si>
  <si>
    <t>00281/15</t>
  </si>
  <si>
    <t>А855АО92</t>
  </si>
  <si>
    <t>JMBXTGF2WDZ006707</t>
  </si>
  <si>
    <t>ВЕТРОВ СТАНИСЛАВ АЛЕКСАНДРОВИЧ</t>
  </si>
  <si>
    <t>9225 №630349 МРЭО ГИБДД УМВД РОССИИ ПО Г.СЕВАСТОПОЛЮ ОТ 30.09.2014г.</t>
  </si>
  <si>
    <t>00282/15</t>
  </si>
  <si>
    <t>А589ЕН92</t>
  </si>
  <si>
    <t>XTM533700P0021082</t>
  </si>
  <si>
    <t>МАЯКОВ ДМИТРИЙ</t>
  </si>
  <si>
    <t>9225 №653919 МРЭО ГИБДД УМВД РОССИИ ПО Г.СЕВАСТОПОЛЮ ОТ 20.02.2015г.</t>
  </si>
  <si>
    <t>00283/15</t>
  </si>
  <si>
    <t>СН4600АМ</t>
  </si>
  <si>
    <t>JTEBH3FJ005044758</t>
  </si>
  <si>
    <t>ШПАК ЯН ВАСИЛЬЕВИЧ</t>
  </si>
  <si>
    <t>САО №271894 СИМФЕРОПОЛЬСКИМ МРЭО ПРИ УГАИ ГУ МВД УКРАИНЫ В АРК ОТ 18.10.2012г.</t>
  </si>
  <si>
    <t>00284/15</t>
  </si>
  <si>
    <t>СН6958АС</t>
  </si>
  <si>
    <t>СНС №016280 СЕВАСТОПОЛЬСКИМ МРЭО ОТ 05.03.2008г.</t>
  </si>
  <si>
    <t>00285/15</t>
  </si>
  <si>
    <t>СН6647АО</t>
  </si>
  <si>
    <t>САТ №603854 ЦЕНТР ГАИ 8501 ОТ 26.11.2013г.</t>
  </si>
  <si>
    <t>А347ЕМ92</t>
  </si>
  <si>
    <t>VF1KW0BB549581828</t>
  </si>
  <si>
    <t>ООО "ПРОДМАРКЕТ"</t>
  </si>
  <si>
    <t>9225№654360 МРЭО ГИБДД УМВД РОССИИ ПО Г.СЕВАСТОПОЛЮ ОТ 25.02.2015</t>
  </si>
  <si>
    <t>А473ЕА92</t>
  </si>
  <si>
    <t>9225№654355 МРЭО ГИБДД УМВД РОССИИ ПО Г.СЕВАСТОПОЛЮ ОТ 25.02.2015</t>
  </si>
  <si>
    <t>А484ЕА92</t>
  </si>
  <si>
    <t>XTK27175060001976</t>
  </si>
  <si>
    <t>9225№654364 МРЭО ГИБДД УМВД РОССИИ ПО Г.СЕВАСТОПОЛЮ ОТ 25.02.2015</t>
  </si>
  <si>
    <t>А276ЕР92</t>
  </si>
  <si>
    <t>XTH330210W1717266</t>
  </si>
  <si>
    <t>9225№654436 МРЭО ГИБДД УМВД РОССИИ ПО Г.СЕВАСТОПОЛЮ ОТ 25.02.2015</t>
  </si>
  <si>
    <t>А322ЕМ92</t>
  </si>
  <si>
    <t>WF0FXXTTFF7E34448</t>
  </si>
  <si>
    <t>9225№654351 МРЭО ГИБДД УМВД РОССИИ ПО Г.СЕВАСТОПОЛЮ ОТ 25.02.2015</t>
  </si>
  <si>
    <t>А336ЕМ92</t>
  </si>
  <si>
    <t>WF0VXXBDFV4R44664</t>
  </si>
  <si>
    <t>9225№654353 МРЭО ГИБДД УМВД РОССИИ ПО Г.СЕВАСТОПОЛЮ ОТ 25.02.2015</t>
  </si>
  <si>
    <t>А337ЕМ92</t>
  </si>
  <si>
    <t>JAAN1R71P77104549</t>
  </si>
  <si>
    <t>9225№654363 МРЭО ГИБДД УМВД РОССИИ ПО Г.СЕВАСТОПОЛЮ ОТ 25.02.2015</t>
  </si>
  <si>
    <t>А316ЕМ92</t>
  </si>
  <si>
    <t>WDB6744181K263401</t>
  </si>
  <si>
    <t>9225№654358 МРЭО ГИБДД УМВД РОССИИ ПО Г.СЕВАСТОПОЛЮ ОТ 25.02.2015</t>
  </si>
  <si>
    <t>А340ЕМ92</t>
  </si>
  <si>
    <t>WDB9061551N336288</t>
  </si>
  <si>
    <t>9225№654354 МРЭО ГИБДД УМВД РОССИИ ПО Г.СЕВАСТОПОЛЮ ОТ 25.02.2015</t>
  </si>
  <si>
    <t>СН3533АН</t>
  </si>
  <si>
    <t>XWK21041080059357</t>
  </si>
  <si>
    <t>КОРЗИК АЛЕКСАНДР НИКОЛАЕВИЧ</t>
  </si>
  <si>
    <t>СНС №023435 СЕВАСТОПОЛЬСКИМ МРЭО  ОТ 13.08.2008г.</t>
  </si>
  <si>
    <t>СН0147АК</t>
  </si>
  <si>
    <t>TMADB81DBAJ032420</t>
  </si>
  <si>
    <t>ИВАЩЕНКО ВЛАДИМИР ИВАНОВИЧ</t>
  </si>
  <si>
    <t>САА №611177 РО ГГАИ МВД УКРАИНЫ  ОТ 08.06.2010г.</t>
  </si>
  <si>
    <t>СН5087АС</t>
  </si>
  <si>
    <t>KL1SF48YE7B741711</t>
  </si>
  <si>
    <t>МУШТА АЛЕКСАНДР СЕРГЕВИЧ</t>
  </si>
  <si>
    <t>СНС №001943 СЕВАСТОПОЛЬСКОЕ МРЭО ОТ 27.02.2007г.</t>
  </si>
  <si>
    <t>А485ЕТ92</t>
  </si>
  <si>
    <t>JMBLNNA4W9Z000197</t>
  </si>
  <si>
    <t>БУЗОВСКИЙ ВАДИМ ВЛАДИМИРОВИЧ</t>
  </si>
  <si>
    <t>9225 № 657614 МРЭО ГИБДД УМВД РОССИИ ПО Г.СЕВАСТОПОЛЮ ОТ 21.03.2015г.</t>
  </si>
  <si>
    <t>00290/15</t>
  </si>
  <si>
    <t>А270АО92</t>
  </si>
  <si>
    <t>Y6DSF69YE8W009897</t>
  </si>
  <si>
    <t>АНДРЕЕВ АЛЕКСАНДР АНАТОЛЬЕВИЧ</t>
  </si>
  <si>
    <t>9225 № 623404 МРЭО ГИБДД УМВД РОССИИ ПО Г.СЕВАСТОПОЛЮ ОТ 09.08.2014г.</t>
  </si>
  <si>
    <t>00291/15</t>
  </si>
  <si>
    <t>СН8466АА</t>
  </si>
  <si>
    <t>WF05XXGCD55M83077</t>
  </si>
  <si>
    <t>НЕЧЕПОРЕНКО АЛЕКСАНДР СЕМЕНОВИЧ</t>
  </si>
  <si>
    <t>КСА№ 027056 СЕВАСТОПОЛЬСКИМ МРЭО ОТ 16.06.2005г.</t>
  </si>
  <si>
    <t>00292/15</t>
  </si>
  <si>
    <t>СН8118АI</t>
  </si>
  <si>
    <t>KNAKU811DC5260094</t>
  </si>
  <si>
    <t>СПОТАРЕВА ГАЛИНА ИВАНОВНА</t>
  </si>
  <si>
    <t>САТ №735864 ЦЕНТР ГАИ 8501 ОТ 15.02.2014г.</t>
  </si>
  <si>
    <t>00293/15</t>
  </si>
  <si>
    <t>А112ЕА92</t>
  </si>
  <si>
    <t>Y6DT1311040193504</t>
  </si>
  <si>
    <t>ЯКИМОВ ВЛАДИСЛАВ АЛЕКСЕЕВИЧ</t>
  </si>
  <si>
    <t>9225 №644587 МРЭО ГИБДД УМВД РОССИИ ПО Г. СЕВАСТОПОЛЮ ОТ 23.12.2014г.</t>
  </si>
  <si>
    <t>00294/15</t>
  </si>
  <si>
    <t>Y6DTF699P8W393475</t>
  </si>
  <si>
    <t>ИСАЕВ СЕРГЕЙ ЕВГЕНЬЕВИЧ</t>
  </si>
  <si>
    <t>9225 №653637 МРЭО ГИБДД УМВД РОССИИ ПО Г. СЕВАСТОПОЛЮ ОТ 19.02.2015г.</t>
  </si>
  <si>
    <t>А964ММ82</t>
  </si>
  <si>
    <t>WDB9046631R836589</t>
  </si>
  <si>
    <t>Куксенов Эдуард Михайлович</t>
  </si>
  <si>
    <t>8226 №165727 РЭГ ГИБДД БАХЧИСАРАЙ ОТ 05.02.2015г.</t>
  </si>
  <si>
    <t>А875ЕЕ92</t>
  </si>
  <si>
    <t>Y7C21043070066780</t>
  </si>
  <si>
    <t>КОЗДОБА НИКОЛАЙ ФИЛИППОВИЧ</t>
  </si>
  <si>
    <t>9225 №648598 МРЭО ГИБДД УМВД РОССИИ ПО Г.СЕВАСТОПОЛЮ ОТ 21.01.2015г.</t>
  </si>
  <si>
    <t>В891ОЕ82</t>
  </si>
  <si>
    <t>LVVDC14BX8D018655</t>
  </si>
  <si>
    <t>СУПИНИЧЕНКО ЮРИЙ ЕВГЕНЬЕВИЧ</t>
  </si>
  <si>
    <t>8226 №044494 РЭО ГИБДД Р.КРЫМ Г.ДЖАНКОЙ ОТ 03.11.2014г.</t>
  </si>
  <si>
    <t>А856АК92</t>
  </si>
  <si>
    <t>VF30U5FEABS322182</t>
  </si>
  <si>
    <t>ЛУГОВОЙ ОЛЕГ ВЛАДИМИРОВИЧ</t>
  </si>
  <si>
    <t>9225 №620847 МРЭО ГИБДД УМВД РОССИИ ПО Г.СЕВАСТОПОЛЮ ОТ 18.07.2014г.</t>
  </si>
  <si>
    <t>А660ЕН777</t>
  </si>
  <si>
    <t>NMTKV56E70R006383</t>
  </si>
  <si>
    <t>ПАВЛОВА НАДЕЖДА ВАСИЛЬЕВНА</t>
  </si>
  <si>
    <t>7722 №236695 РЭО ГИБДД УМВД РОССИИ ПО Г.СЕВАСТОПОЛЮ ОТ 19.04.2014г.</t>
  </si>
  <si>
    <t>00300/15</t>
  </si>
  <si>
    <t>АК1321СЕ</t>
  </si>
  <si>
    <t>XLEP8X40004500103</t>
  </si>
  <si>
    <t>ХАЙПАНОВА АДИЛЕ РЕШАТОВНА</t>
  </si>
  <si>
    <t>САО №004758 СИМФЕРОПОЛЬКОЕ МРЭО ПРИ УГАИ ГУ МВД УКРАИНЫ В АРК ОТ 18.07.2012г.</t>
  </si>
  <si>
    <t>00301/15</t>
  </si>
  <si>
    <t>АК1322СЕ</t>
  </si>
  <si>
    <t>XLEP8X40004498366</t>
  </si>
  <si>
    <t>САО №004756 СИМФЕРОПОЛЬКОЕ МРЭО ПРИ УГАИ ГУ МВД УКРАИНЫ В АРК ОТ 18.07.2012г.</t>
  </si>
  <si>
    <t>АК0112СН</t>
  </si>
  <si>
    <t>XLEP8X40005184854</t>
  </si>
  <si>
    <t>САО №806239 МРЭО  ГАИ ПО ОБСЛУЖИВАНИЮ Г.ЛЬВОВА ОТ 22.03.2013г.</t>
  </si>
  <si>
    <t>АК3575СМ</t>
  </si>
  <si>
    <t>WMAT46ZZZ4L035974</t>
  </si>
  <si>
    <t>САТ №816982 ЦЕНТР ГАИ 5602 ОТ 25.04.2014г.</t>
  </si>
  <si>
    <t>АК4333СI</t>
  </si>
  <si>
    <t>XLRAD85MC0E814995</t>
  </si>
  <si>
    <t>САТ №803320 ЦЕНТР ГАИ 8009 ОТ 30.04.2014г.</t>
  </si>
  <si>
    <t>АК5808ВТ</t>
  </si>
  <si>
    <t>XLRAD85MC0E818974</t>
  </si>
  <si>
    <t>САТ №803321 ЦЕНТР ГАИ 8009 ОТ 30.04.2014г.</t>
  </si>
  <si>
    <t>АК1760СМ</t>
  </si>
  <si>
    <t>XLER8X40005184819</t>
  </si>
  <si>
    <t>САТ №653284 ЦЕНТР ГАИ 8501 ОТ 21.12.2013г.</t>
  </si>
  <si>
    <t>АК0222АР</t>
  </si>
  <si>
    <t>XLRAD85MC0E818260</t>
  </si>
  <si>
    <t>САТ №803322 ЦЕНТР ГАИ 8009 ОТ 30.04.2014г.</t>
  </si>
  <si>
    <t>АК6945ВХ</t>
  </si>
  <si>
    <t>WMAT46ZZ24L037032</t>
  </si>
  <si>
    <t>САО №004755 СИМФЕРОПОЛЬСКИМ МРЭО ПРИ УГАИ ГУ МВД ОТ 19.07.2012г.</t>
  </si>
  <si>
    <t>А322ВУ92</t>
  </si>
  <si>
    <t>WVWZZZ1JZ3W323018</t>
  </si>
  <si>
    <t>ЗОТОВА ТАМИЛА АНАТОЛЬЕВНА</t>
  </si>
  <si>
    <t>ALPINAMASTER</t>
  </si>
  <si>
    <t>9225 №642461 МРЭО ГИБДД УМВД РОССИИ ПО Г.СЕВАСТОПОЛЮ ОТ 11.12.2014г.</t>
  </si>
  <si>
    <t>00302/15</t>
  </si>
  <si>
    <t>А318ЕР92</t>
  </si>
  <si>
    <t>XTA210630H1703701</t>
  </si>
  <si>
    <t>КОЛЕСОВ СЕРГЕЙ ОЛЕГОВИЧ</t>
  </si>
  <si>
    <t>9225 №654525 МРЭО ГИБДД УМВД РОССИИ ПО Г.СЕВАСТОПОЛЮ ОТ 26.02.2015г.</t>
  </si>
  <si>
    <t>00303/15</t>
  </si>
  <si>
    <t>СН3122АВ</t>
  </si>
  <si>
    <t>XTA21104050884978</t>
  </si>
  <si>
    <t>МАЛЫШКИН ЮРИЙ ВЛАДИМИРОВИЧ</t>
  </si>
  <si>
    <t>СНС №002396 СЕВАСТОПОЛЬСКИМ МРЭО ОТ 14.03.2007г.</t>
  </si>
  <si>
    <t>00304/15</t>
  </si>
  <si>
    <t>А003ЕР777</t>
  </si>
  <si>
    <t>WV1ZZZ2DZ6H036791</t>
  </si>
  <si>
    <t>БРЕЖНЕВ АЛЕКСАНДР ВЛАДИМИРОВИЧ</t>
  </si>
  <si>
    <t>7722 №238086 МРЭО ГИБДД УМВД РОССИИ ПО Г.СЕВАСТОПОЛЮ ОТ 29.04.2014г.</t>
  </si>
  <si>
    <t>ДЕВЯТСОТ ДЕВЯНОСТО ДВА</t>
  </si>
  <si>
    <t>00305/15</t>
  </si>
  <si>
    <t>А009АР777</t>
  </si>
  <si>
    <t>TMBDG41U95B015131</t>
  </si>
  <si>
    <t>7722 №238088 МРЭО ГИБДД УМВД РОССИИ ПО Г.СЕВАСТОПОЛЮ ОТ 28.04.2014г.</t>
  </si>
  <si>
    <t>СН9561АЕ</t>
  </si>
  <si>
    <t>X9633023072268418</t>
  </si>
  <si>
    <t>ООО "СФЕРА-ДИЗАЙН"</t>
  </si>
  <si>
    <t>ZETA</t>
  </si>
  <si>
    <t>СРД №918568 СЕВАСТОПОЛЬСКОЕ МРЭО ОТ 07.07.2009г.</t>
  </si>
  <si>
    <t>00306/15</t>
  </si>
  <si>
    <t>А487АА92</t>
  </si>
  <si>
    <t>XTA210500B0020902</t>
  </si>
  <si>
    <t>ОЛЕНСКАЯ НАТАЛЬЯ ВЛАДИМИРОВНА</t>
  </si>
  <si>
    <t>9225 №617373 МРЭО ГИБДД УМВД РОССИИ ПО Г.СЕВАСТОПОЛЮ ОТ 26.06.2014г.</t>
  </si>
  <si>
    <t>00307/15</t>
  </si>
  <si>
    <t>А286ЕР92</t>
  </si>
  <si>
    <t>XTA210510F0647296</t>
  </si>
  <si>
    <t>СУББОТИНА НАТАЛЬЯ АНАТОЛЬЕВНА</t>
  </si>
  <si>
    <t>9225 №654462 МРЭО ГИБДД УМВД РОССИИ ПО Г.СЕВАСТОПОЛЮ ОТ 26.02.2015г.</t>
  </si>
  <si>
    <t>00308/15</t>
  </si>
  <si>
    <t>СН2130АС</t>
  </si>
  <si>
    <t>WDB2200701A383009</t>
  </si>
  <si>
    <t>ШУДРА ГРИГОРИЙ АЛЕКСЕЕВИЧ</t>
  </si>
  <si>
    <t>СНС№004824 СЕВАСТОПОЛЬСКИМ МРЭО ОТ 22.05.2007г.</t>
  </si>
  <si>
    <t>А959НЕ93</t>
  </si>
  <si>
    <t>WOL0AHL4872225862</t>
  </si>
  <si>
    <t>ХАЛУПНИК НАТАЛЬЯ ВИКТОРОВНА</t>
  </si>
  <si>
    <t>23РР№351644 МОТОР ГИБДД ГУВД КРАСНОДАРСКОГО КРАЯ  ОТ 21.08.2007г.</t>
  </si>
  <si>
    <t>СН9587АЕ</t>
  </si>
  <si>
    <t>VF1BR2D0H38591238</t>
  </si>
  <si>
    <t>НЕГОДОВ СЕРГЕЙ АНАТОЛЬЕВИЧ</t>
  </si>
  <si>
    <t>СНС№021819 СЕВАСТОПОЛЬСКОЕ МРЭО  ОТ 10.07.2008г.</t>
  </si>
  <si>
    <t>Е651ЕН777</t>
  </si>
  <si>
    <t>KNEFE226275489741</t>
  </si>
  <si>
    <t>СУРКОВ ВИКТОР ВЛАДИМИРОВИЧ</t>
  </si>
  <si>
    <t>7722№204781 МРЭО ГИБДД УМВД РОССИИ ПО Г.СЕВАСТОПОЛЮ  ОТ 08.05.2014г.</t>
  </si>
  <si>
    <t>O046РЕ16</t>
  </si>
  <si>
    <t>Y6DTF69Y080122318</t>
  </si>
  <si>
    <t>ЛИСИЦКИЙ АЛЕКСАНДР ВЛАДИМИРОВИЧ</t>
  </si>
  <si>
    <t>6103№206812 МОГТОР №1 Отд№1 Г.РОСТОВ НА ДАНУ  ОТ 09.02.2013г.</t>
  </si>
  <si>
    <t>А228ВК92</t>
  </si>
  <si>
    <t>JMBSNCS3A9U001408</t>
  </si>
  <si>
    <t>ЮРАСОВ ЕВГЕНИЙ СЕРГЕЕВИЧ</t>
  </si>
  <si>
    <t>9225№633827 МРЭО ГИБДД УМВД РОССИИ ПО Г.СЕВАСТОПОЛЮ  ОТ 23.10.2014г.</t>
  </si>
  <si>
    <t>А498АА92</t>
  </si>
  <si>
    <t>ПЛУЖНИКОВ ВАЛЕНТИН ТИХОНОВИЧ</t>
  </si>
  <si>
    <t>9225№617380 МРЭО ГИБДД УМВД РОССИИ ПО Г.СЕВАСТОПОЛЮ  ОТ 26.06.2014г.</t>
  </si>
  <si>
    <t>А827ЕР92</t>
  </si>
  <si>
    <t>XTA21703070036250</t>
  </si>
  <si>
    <t>БОРЯГИН ВАЛЕРИЙ ПАВЛОВИЧ</t>
  </si>
  <si>
    <t>9225№655214 МРЭО ГИБДД УМВД РОССИИ ПО Г.СЕВАСТОПОЛЮ  ОТ 03.03.2015г.</t>
  </si>
  <si>
    <t>Р654ЕР777</t>
  </si>
  <si>
    <t>KNEFG52137K099141</t>
  </si>
  <si>
    <t>ТКАЧЕНКО ВАЛЕРИЙ ЯКОВЛЕВИЧ</t>
  </si>
  <si>
    <t>7722№255969 РЭО ГИБДД УМВД РОССИИ ПО Г.СЕВАСТОПОЛЮ  ОТ 29.05.2014г.</t>
  </si>
  <si>
    <t>00319/15</t>
  </si>
  <si>
    <t>СН7837АС</t>
  </si>
  <si>
    <t>XTA210600D0855087</t>
  </si>
  <si>
    <t>МАМЕДОВ ЭЛЛАР КАМАЛ ОГЛЫ</t>
  </si>
  <si>
    <t>СНС№004941 СЕВАСТОПОЛЬСКИМ МРЭО ОТ 24.05.2007г.</t>
  </si>
  <si>
    <t>00320/15</t>
  </si>
  <si>
    <t>СН0243АА</t>
  </si>
  <si>
    <t>WDB9034632P934529</t>
  </si>
  <si>
    <t>ХРУЦКИЙ АЛЕКСЕЙ ВАСИЛЬЕВИЧ</t>
  </si>
  <si>
    <t>САТ№946624 ЦЕНТР ГАИ 8501 ОТ 19.03.2014г.</t>
  </si>
  <si>
    <t>СН3012АЕ</t>
  </si>
  <si>
    <t>LVVDA11B57D180587</t>
  </si>
  <si>
    <t>ГУДКОВ ВЛАДИМИР ЛЕОНИДОВИЧ</t>
  </si>
  <si>
    <t>СНС№008863 СЕВАСТОПОЛЬСКИМ МРЭО  ОТ 17.10.2007г.</t>
  </si>
  <si>
    <t>СН1897ХХ</t>
  </si>
  <si>
    <t>SKMGTL70ZWKNG7988</t>
  </si>
  <si>
    <t>ООО "КРАНРЕММОНТАЖ"</t>
  </si>
  <si>
    <t>CORMORAN</t>
  </si>
  <si>
    <t>САЕ№659582 СЕВАСТОПОЛЬСКИМ МРЭО  ОТ 13.04.2011г.</t>
  </si>
  <si>
    <t>СН8593АН</t>
  </si>
  <si>
    <t>СНС№029825 СЕВАСТОПОЛЬСКИМ МРЭО  ОТ 23.12.2008г.</t>
  </si>
  <si>
    <t>СН3213АК</t>
  </si>
  <si>
    <t>WMAH32ZZ64G167809</t>
  </si>
  <si>
    <t>САЕ№659581 СЕВАСТОПОЛЬСКИМ МРЭО  ОТ 13.04.2011г.</t>
  </si>
  <si>
    <t>СН3410АС</t>
  </si>
  <si>
    <t>XTC65115C62278160</t>
  </si>
  <si>
    <t>АО "МЕХАНИЗАЦИЯ СТРОИТЕЛЬСТВА"</t>
  </si>
  <si>
    <t>СНС№005970 СЕВАСТОПОЛЬСКИМ МРЭО  ОТ 20.06.2007г.</t>
  </si>
  <si>
    <t>СН1866АС</t>
  </si>
  <si>
    <t>XTC65115C62276376</t>
  </si>
  <si>
    <t>САЕ№089429 СЕВАСТОПОЛЬСКИМ МРЭО  ОТ 09.10.2010г.</t>
  </si>
  <si>
    <t>4632КРМ</t>
  </si>
  <si>
    <t>ВО№861183 СЕВАСТОПОЛЬСКИМ МРЭО  ОТ 24.05.1994г.</t>
  </si>
  <si>
    <t>СН0904АА</t>
  </si>
  <si>
    <t>257KT586050</t>
  </si>
  <si>
    <t>РСА№061619 СЕВАСТОПОЛЬСКИМ МРЭО  ОТ 31.03.2006г.</t>
  </si>
  <si>
    <t>СН0130АЕ</t>
  </si>
  <si>
    <t>СНС№007756 СЕВАСТОПОЛЬСКИМ МРЭО  ОТ 27.07.2007г.</t>
  </si>
  <si>
    <t>СН2007АА</t>
  </si>
  <si>
    <t>СНС№001851 СЕВАСТОПОЛЬСКИМ МРЭО  ОТ 23.02.2007г.</t>
  </si>
  <si>
    <t>СН2290СН</t>
  </si>
  <si>
    <t>САА№334323 СЕВАСТОПОЛЬСКИМ МРЭО  ОТ 19.03.2010г.</t>
  </si>
  <si>
    <t>2156КРО</t>
  </si>
  <si>
    <t>ВМ№074189 СЕВАСТОПОЛЬСКИМ МРЭО  ОТ 20.05.1994г.</t>
  </si>
  <si>
    <t>9961КРМ</t>
  </si>
  <si>
    <t>ВО№467541 СЕВАСТОПОЛЬСКИМ МРЭО  ОТ 20.05.1994г.</t>
  </si>
  <si>
    <t>СН4383АС</t>
  </si>
  <si>
    <t>М0710712</t>
  </si>
  <si>
    <t>СНС№011498 СЕВАСТОПОЛЬСКИМ МРЭО  ОТ 30.10.2007г.</t>
  </si>
  <si>
    <t>5000КРМ</t>
  </si>
  <si>
    <t>ВП№241105 СЕВАСТОПОЛЬСКИМ МРЭО  ОТ 20.05.1994г.</t>
  </si>
  <si>
    <t>СН1563ХХ</t>
  </si>
  <si>
    <t>САА№334322 СЕВАСТОПОЛЬСКИМ МРЭО  ОТ 19.03.2010г.</t>
  </si>
  <si>
    <t>01637КС</t>
  </si>
  <si>
    <t>12601/6900G</t>
  </si>
  <si>
    <t>СНС№032621 СЕВАСТОПОЛЬСКИМ МРЭО  ОТ 18.03.2009г.</t>
  </si>
  <si>
    <t>01656КС</t>
  </si>
  <si>
    <t>КРС№474759 СЕВАСТОПОЛЬСКИМ МРЭО  ОТ 25.04.2001г.</t>
  </si>
  <si>
    <t>СН6790АI</t>
  </si>
  <si>
    <t>LA9KCEDE68CACC268</t>
  </si>
  <si>
    <t>ООО "ПРОЕКТ-СПЕЦ-ОСНАСТКА"</t>
  </si>
  <si>
    <t>САО№009848 СЕВАСТОПОЛЬСКИМ МРЭО  ОТ 11.07.2012г.</t>
  </si>
  <si>
    <t>00323/15</t>
  </si>
  <si>
    <t>СН0910АЕ</t>
  </si>
  <si>
    <t>LA9KCEDE18CACC257</t>
  </si>
  <si>
    <t>САО№009924 СЕВАСТОПОЛЬСКИМ МРЭО  ОТ 12.07.2012г.</t>
  </si>
  <si>
    <t>А803ЕС92</t>
  </si>
  <si>
    <t>Y89BJ3258DMB57065</t>
  </si>
  <si>
    <t>TAISHAN</t>
  </si>
  <si>
    <t>9225№656584 МРЭО ГИБДД УМВД РОССИИ ПО Г.СЕВАСТОПОЛЮ  ОТ 12.03.2015г.</t>
  </si>
  <si>
    <t>А822ЕС92</t>
  </si>
  <si>
    <t>Y89BJ3258DMB57067</t>
  </si>
  <si>
    <t>9225№656582 МРЭО ГИБДД УМВД РОССИИ ПО Г.СЕВАСТОПОЛЮ  ОТ 13.03.2015г.</t>
  </si>
  <si>
    <t>СН3243АК</t>
  </si>
  <si>
    <t>Р3346718</t>
  </si>
  <si>
    <t>ООО "БОСС-СТРОЙ-СЕРВИС"</t>
  </si>
  <si>
    <t>САЕ№659722 Севастопольским МРЭО  ОТ 16.04.2011г.</t>
  </si>
  <si>
    <t>А994ВР92</t>
  </si>
  <si>
    <t>KNMCSHLMS7P678979</t>
  </si>
  <si>
    <t>ШАХОВА-КУТЬИНА ТАТЬЯНА ИГНАТЬЕВНА</t>
  </si>
  <si>
    <t>9225№639547 МРЭО ГИБДД УМВД РОССИИ ПО Г.СЕВАСТОПОЛЮ  ОТ 25.11.2014г.</t>
  </si>
  <si>
    <t>А764ЕС92</t>
  </si>
  <si>
    <t>XTA21070041895214</t>
  </si>
  <si>
    <t>ЕРШОВ СЕРГЕЙ НИКОЛАЕВИЧ</t>
  </si>
  <si>
    <t>9225№656528 МРЭО ГИБДД УМВД РОССИИ ПО Г.СЕВАСТОПОЛЮ  ОТ 13.03.2015г.</t>
  </si>
  <si>
    <t>003__/15</t>
  </si>
  <si>
    <t>А073АК92</t>
  </si>
  <si>
    <t>WF0HXXGAJH7Y25789</t>
  </si>
  <si>
    <t>КЛЯУЗОВА НАТАЛЬЯ ЕВГЕНЬЕВНА</t>
  </si>
  <si>
    <t>9225№620021 МРЭО ГИБДД УМВД РОССИИ ПО Г.СЕВАСТОПОЛЮ  ОТ 12.07.2014г.</t>
  </si>
  <si>
    <t>0031_/15</t>
  </si>
  <si>
    <t>СН7650АМ</t>
  </si>
  <si>
    <t>XWB3D31UD8A160120</t>
  </si>
  <si>
    <t>ПОЛЬЩА АНДРЕЙ ВАСИЛЬЕВИЧ</t>
  </si>
  <si>
    <t>САТ№653009 ЦЕНТР ГАИ 8501  ОТ 13.12.2013г.</t>
  </si>
  <si>
    <t>А053ЕА92</t>
  </si>
  <si>
    <t>JSAGYC21S00164519</t>
  </si>
  <si>
    <t>ФЕДОРЧУК АЛЕКСАНДР ИВАНОВИЧ</t>
  </si>
  <si>
    <t>9225№644584 МРЭО ГИБДД УМВД РОССИИ ПО Г.СЕВАСТОПОЛЮ  ОТ 22.12.2014г.</t>
  </si>
  <si>
    <t>А322АВ92</t>
  </si>
  <si>
    <t>XTA21213051771378</t>
  </si>
  <si>
    <t>ШПИТАЛЬНЫЙ АЛЕКСЕЙ АЛЕКСЕЕВИЧ</t>
  </si>
  <si>
    <t>9225№618224 МРЭО ГИБДД УМВД РОССИИ ПО Г.СЕВАСТОПОЛЮ  ОТ 01.07.2014г.</t>
  </si>
  <si>
    <t>00330/15</t>
  </si>
  <si>
    <t>А607АЕ92</t>
  </si>
  <si>
    <t>KMHJN81VP7U742497</t>
  </si>
  <si>
    <t>ПРОНОЗИНА ТАМАРА НИКОЛАЕВНА</t>
  </si>
  <si>
    <t>9225№619545 МРЭО ГИБДД УМВД РОССИИ ПО Г.СЕВАСТОПОЛЮ  ОТ 09.07.2014г.</t>
  </si>
  <si>
    <t>00331/15</t>
  </si>
  <si>
    <t>А331ЕУ92</t>
  </si>
  <si>
    <t>W0L000034J5203175</t>
  </si>
  <si>
    <t>НЕФЕДОВ НИКОЛАЙ ИВАНОВИЧ</t>
  </si>
  <si>
    <t>9225№658847 МРЭО ГИБДД УМВД РОССИИ ПО Г.СЕВАСТОПОЛЮ  ОТ 30.03.2015г.</t>
  </si>
  <si>
    <t>00332/15</t>
  </si>
  <si>
    <t>А563АА92</t>
  </si>
  <si>
    <t>TMBBC45J28B502629</t>
  </si>
  <si>
    <t>КОРПУС МАКСИМ ИГОРЬЕВИЧ</t>
  </si>
  <si>
    <t>TAURUS</t>
  </si>
  <si>
    <t>9225№ 617470 МРЭО ГИБДД УМВД РОССИИ ПО Г.СЕВАСТОПОЛЮ  ОТ 26.06.2014г.</t>
  </si>
  <si>
    <t>00333/15</t>
  </si>
  <si>
    <t>Р291ЕР777</t>
  </si>
  <si>
    <t>XTA111740A0053748</t>
  </si>
  <si>
    <t>КОЛОДЯЖНЫЙ ВАДИМ ГРИГОРЬЕВИЧ</t>
  </si>
  <si>
    <t>7722№ 255576 РЭО ГИБДД УМВД РОССИИ ПО Г.СЕВАСТОПОЛЮ  ОТ 27.05.2014г.</t>
  </si>
  <si>
    <t>00334/15</t>
  </si>
  <si>
    <t>А392ВУ92</t>
  </si>
  <si>
    <t>LVVDC14B38D191283</t>
  </si>
  <si>
    <t>ДЕНИСОВ ВЯЧЕСЛАВ ГЕОРГИЕВИЧ</t>
  </si>
  <si>
    <t>9225№ 642565 РЭО ГИБДД УМВД РОССИИ ПО Г.СЕВАСТОПОЛЮ  ОТ 10.12.2014г.</t>
  </si>
  <si>
    <t>00335/15</t>
  </si>
  <si>
    <t>А473ЕН777</t>
  </si>
  <si>
    <t>JSAGYC21S00163388</t>
  </si>
  <si>
    <t>ГУБАНОВ ВИТАЛИЙ ИВАНОВИЧ</t>
  </si>
  <si>
    <t>7722№ 236468 РЭО ГИБДД УМВД РОССИИ ПО Г.СЕВАСТОПОЛЮ  ОТ 18.04.2014г.</t>
  </si>
  <si>
    <t>00336/15</t>
  </si>
  <si>
    <t>A435EН777</t>
  </si>
  <si>
    <t>JMB0NK9406J002074</t>
  </si>
  <si>
    <t>ШЕВЕЛЕВ АЛЕКСЕЙ ИВАНОВИЧ</t>
  </si>
  <si>
    <t>COOPER</t>
  </si>
  <si>
    <t>7722№236425 РЭО ГИБДД УМВД РОССИИ ПО Г.СЕВАСТОПОЛЮ  ОТ 18.04.2014г.</t>
  </si>
  <si>
    <t>00337/15</t>
  </si>
  <si>
    <t>А380ЕУ92</t>
  </si>
  <si>
    <t>Z94CT41CABR014946</t>
  </si>
  <si>
    <t>КАРЫХ ВЯЧЕСЛАВ ИВАНОВИЧ</t>
  </si>
  <si>
    <t>9225№658937 МРЭО ГИБДД УМВД РОССИИ ПО Г.СЕВАСТОПОЛЮ  ОТ 31.03.2015г.</t>
  </si>
  <si>
    <t>00338/15</t>
  </si>
  <si>
    <t>АН3907ЕВ</t>
  </si>
  <si>
    <t>KL1NF19BE8K951064</t>
  </si>
  <si>
    <t>КОЗАЧЕК НИКОЛАЙ ПЕТРОВИЧ</t>
  </si>
  <si>
    <t>АНС№ 193216 РЭО 6-ГО МРЭО Г.ГОРЛОВКА УГАИ УМВД УКРАИНЫ В ДОНЕЦКОЙ ОБЛ. ОТ 26.06.2008г.</t>
  </si>
  <si>
    <t>00339/15</t>
  </si>
  <si>
    <t>СН4603АК</t>
  </si>
  <si>
    <t>MMCGYKH40BFZ04771</t>
  </si>
  <si>
    <t>БАБИЙЧУК АЛЕКСАНДР СТЕПАНОВИЧ</t>
  </si>
  <si>
    <t>САЕ № 659530 СЕВАСТОПОЛЬСКИМ МРЭО ОТ 12.04.2011г.</t>
  </si>
  <si>
    <t>00340/15</t>
  </si>
  <si>
    <t>СН3330ВР</t>
  </si>
  <si>
    <t>VF3WCKFT0BT088127</t>
  </si>
  <si>
    <t>ПЕТРЕНКО ВИТАЛИЙ МИХАЙЛОВИЧ</t>
  </si>
  <si>
    <t>САК № 522974 СЕВАСТОПОЛЬСКИМ МРЭО ОТ 24.02.2012г.</t>
  </si>
  <si>
    <t>00341/15</t>
  </si>
  <si>
    <t>СН6901АА</t>
  </si>
  <si>
    <t>SB1BR56L30E095321</t>
  </si>
  <si>
    <t>БАБИЙЧУК АНДРЕЙ АЛЕКСАНДРОВИЧ</t>
  </si>
  <si>
    <t>КСА № 027403СЕВАСТОПОЛЬСКИМ МРЭО ОТ 29.06.2005г.</t>
  </si>
  <si>
    <t>00342/15</t>
  </si>
  <si>
    <t>А384ЕУ92</t>
  </si>
  <si>
    <t>KL1LA69LE8B120532</t>
  </si>
  <si>
    <t>ПУЧКОВ СЕРГЕЙ СЕМЕНОВИЧ</t>
  </si>
  <si>
    <t>9225 №658950 МРЭО ГИБДД УМВД РОССИИ ПО Г.СЕВАСТОПОЛЮ ОТ 01.03.2015г</t>
  </si>
  <si>
    <t>Н199КВ161</t>
  </si>
  <si>
    <t>Y6DTF69Y090219357</t>
  </si>
  <si>
    <t>2309 №699226 МРЭО ГИБДД ГУ МВД РФ ПО КРАСНОДАРСКОМУ КРАЮ ОТ 04.06.2014г.</t>
  </si>
  <si>
    <t>00343/15</t>
  </si>
  <si>
    <t>А472ЕК92</t>
  </si>
  <si>
    <t>XWB3L32UDBA228194</t>
  </si>
  <si>
    <t>ЯБЛОНСКАЯ ЕЛЕНА СЕРГЕЕВНА</t>
  </si>
  <si>
    <t>9225 №649228 МРЭО ГИБДД УМВД РОССИИ Г.СЕВАСТОПОЛЯ ОТ 24.01.2015г.</t>
  </si>
  <si>
    <t>00344/15</t>
  </si>
  <si>
    <t>Е702ЕН777</t>
  </si>
  <si>
    <t>XTA210630L2450909</t>
  </si>
  <si>
    <t>СОМОГОНЯН СЕРГЕЙ ВАРТАНОВИЧ</t>
  </si>
  <si>
    <t>7722 №204824 МРЭО ГИБДД УМВД РОССИИ Г.СЕВАСТОПОЛЯ ОТ 08.05.2014г.</t>
  </si>
  <si>
    <t>Т529ЕТ51</t>
  </si>
  <si>
    <t>WAUZZZ4BZYN142516</t>
  </si>
  <si>
    <t>ВОРОЖКИН АНДРЕЙ ВЛАДИМИРОВИЧ</t>
  </si>
  <si>
    <t>TOUSSPORT</t>
  </si>
  <si>
    <t>51РТ №267004  МОТОР ГИБДД МУРМАНСКОЙ ОБЛАСТИ ОТ 13.12.2007г.</t>
  </si>
  <si>
    <t>00346/15</t>
  </si>
  <si>
    <t>У368КО30</t>
  </si>
  <si>
    <t>Z94CU51DBBR016262</t>
  </si>
  <si>
    <t>ПАЛАТКИН АЛЕКСЕЙ ПЕТРОВИЧ</t>
  </si>
  <si>
    <t>78НМ №166111  МРО ГИБДД УМВД РОССИИ ПО АО Ф.№4 ОТ 24.11.2011г.</t>
  </si>
  <si>
    <t>00347/15</t>
  </si>
  <si>
    <t>А068ЕТ92</t>
  </si>
  <si>
    <t>W0L000034G2501447</t>
  </si>
  <si>
    <t>ЕФРЕМОВ ЮРИЙ ВЛАДИМИРОВИЧ</t>
  </si>
  <si>
    <t>9225 №656986  МРЭО ГИБДД УМВД РОССИИ ПО Г.СЕВАСТОПОЛЮ ОТ 17.03.2015г.</t>
  </si>
  <si>
    <t>00348/15</t>
  </si>
  <si>
    <t>АН3870НТ</t>
  </si>
  <si>
    <t>KL1CG2649BB126170</t>
  </si>
  <si>
    <t>САК №648126  РЭО 6-ГО МРЭО ГГОРЛОВКА УГАИ ГУМВД УКРАИНЫ В ДОНЕЦКОЙ ОБЛ. ОТ 07.04.2012г.</t>
  </si>
  <si>
    <t>00349/15</t>
  </si>
  <si>
    <t>А541АС92</t>
  </si>
  <si>
    <t>VF7NC9HJCCY548986</t>
  </si>
  <si>
    <t>ЛЯШЕНКО СВЕТЛАНА ВАСИЛЬЕВНА</t>
  </si>
  <si>
    <t>9225 №625806  МРЭО ГИБДД УМВД РОССИИ ПО Г.СЕВАСТОПОЛЮ ОТ 24.08.2014г.</t>
  </si>
  <si>
    <t>00350/15</t>
  </si>
  <si>
    <t>СН4546АН</t>
  </si>
  <si>
    <t>JMZBK1Z281676573</t>
  </si>
  <si>
    <t>ПАНИЧКИН ВЯЧЕСЛАВ МИХАЙЛОВИЧ</t>
  </si>
  <si>
    <t>САО №782605  СЕВАСТОПОЛЬСКОЕ МРЭО ОТ 16.03.2013г.</t>
  </si>
  <si>
    <t>00352/15</t>
  </si>
  <si>
    <t>А370ЕО777</t>
  </si>
  <si>
    <t>KL1SA48YEBB299339</t>
  </si>
  <si>
    <t>ЗВЕРЕВ АЛЕКСАНДР ЮРЬЕВИЧ</t>
  </si>
  <si>
    <t>9225 №659081  МРЭО ГИБДД УМВД РОССИИ ПО Г.СЕВАСТОПОЛЮ ОТ 31.03.2015г.</t>
  </si>
  <si>
    <t>А113ЕВ92</t>
  </si>
  <si>
    <t>Y6LJN81BPCL209838</t>
  </si>
  <si>
    <t>ШМАГАЙЛО ЕЛЕНА ИГОРЕВНА</t>
  </si>
  <si>
    <t>9225 №645942  МРЭО ГИБДД УМВД РОССИИ ПО Г.СЕВАСТОПОЛЮ ОТ 30.12.2014г.</t>
  </si>
  <si>
    <t>00353/15</t>
  </si>
  <si>
    <t>А431АТ92</t>
  </si>
  <si>
    <t>KNEFE227275382727</t>
  </si>
  <si>
    <t>ЛОГВИНОВ АЛЕКСАНДР АНАТОЛЬЕВИЧ</t>
  </si>
  <si>
    <t>9225 №626753  МРЭО ГИБДД УМВД РОССИИ ПО Г.СЕВАСТОПОЛЮ ОТ 04.09.2014г.</t>
  </si>
  <si>
    <t>00354/15</t>
  </si>
  <si>
    <t>СН3895АВ</t>
  </si>
  <si>
    <t>WF0BXXGCABLP6494</t>
  </si>
  <si>
    <t>ВЕРБИН АЛЕКСАНДР ЕВГЕНЬЕВИЧ</t>
  </si>
  <si>
    <t>KIA №007638 СЕВАСТОПОЛЬСКИМ МРЭО ОТ 25.01.2006г.</t>
  </si>
  <si>
    <t>00355/15</t>
  </si>
  <si>
    <t>А742ВЕ92</t>
  </si>
  <si>
    <t>TSMMZC11S00391972</t>
  </si>
  <si>
    <t>ЛЕВИТАН ДАВИД МЕЕРОВИЧ</t>
  </si>
  <si>
    <t>9225 №633239 МРЭО ГИБДД УМВД РОССИИ ПО Г.СЕВАСТОПОЛЮ ОТ 17.10.2014г.</t>
  </si>
  <si>
    <t>00356/15</t>
  </si>
  <si>
    <t>А354АО92</t>
  </si>
  <si>
    <t>XTA11173080001456</t>
  </si>
  <si>
    <t>ШИПИЛОВ СЕРГЕЙ ИВАНОВИЧ</t>
  </si>
  <si>
    <t>9225 №623487 МРЭО ГИБДД УМВД РОССИИ ПО Г.СЕВАСТОПОЛЮ ОТ 11.08.2014г.</t>
  </si>
  <si>
    <t>00357/15</t>
  </si>
  <si>
    <t>У897ЕС777</t>
  </si>
  <si>
    <t>KNAJT813FD7725961</t>
  </si>
  <si>
    <t>ТАНЬКО ЮРИЙ ГЕОРГИЕВИЧ</t>
  </si>
  <si>
    <t>9225 №616791 МРЭО ГИБДД УМВД РОССИИ ПО Г.СЕВАСТОПОЛЮ ОТ 21.06.2014г.</t>
  </si>
  <si>
    <t>00358/15</t>
  </si>
  <si>
    <t>С149ТТ199</t>
  </si>
  <si>
    <t>WVWZZZ3BZ1P087701</t>
  </si>
  <si>
    <t>БОНДАРЕНКО ВИТАЛИЙ ВЛАДИМИРОВИЧ</t>
  </si>
  <si>
    <t>8226 №091737 ГИБДД Р.КРЫМ КРАСНОПЕРЕКОПСКИЙ Р. ОТ 31.10.2014г.</t>
  </si>
  <si>
    <t>00359/15</t>
  </si>
  <si>
    <t>СН3508АМ</t>
  </si>
  <si>
    <t>KL1CG26FJ7B102333</t>
  </si>
  <si>
    <t>КУМОГОРОДСКИЙ СЕРГЕЙ НИКОЛАЕВИЧ</t>
  </si>
  <si>
    <t>САР №059085 ВИННИЦКОЕ МРЭО УГАИ УМВД УКРАИНЫ ОТ 05.06.2013г.</t>
  </si>
  <si>
    <t>00360/15</t>
  </si>
  <si>
    <t>АК8856СН</t>
  </si>
  <si>
    <t>3N1FCAC11UK576329</t>
  </si>
  <si>
    <t>БЛИНЧИК ВЛАДИМИР АНАТОЛЬЕВИЧ</t>
  </si>
  <si>
    <t>САО №782649 СЕВАСТОПОЛЬСКОЕ МРЭО ОТ 20.03.2013г.</t>
  </si>
  <si>
    <t>00361/15</t>
  </si>
  <si>
    <t>У954ЕС777</t>
  </si>
  <si>
    <t>XTA11183060026791</t>
  </si>
  <si>
    <t>9225 №616853  МРЭО ГИБДД УМВД РОССИИ ПО Г. СЕВАСТОПОЛЮ ОТ 23.06.2014г.</t>
  </si>
  <si>
    <t>00362/15</t>
  </si>
  <si>
    <t>К233КЕ123</t>
  </si>
  <si>
    <t>VF7NC9HR8CY554724</t>
  </si>
  <si>
    <t>КОЗИН ЮРИЙ ВИКТОРОВИЧ</t>
  </si>
  <si>
    <t>2324 №827810  МРЭО 1 ГИБДД МВД РОССИИ ПО КК ОТ 19.11.2014г.</t>
  </si>
  <si>
    <t>00363/15</t>
  </si>
  <si>
    <t>А702АМ92</t>
  </si>
  <si>
    <t>Y6D21099060032055</t>
  </si>
  <si>
    <t>КОРШУНОВА ЕЛЕНА ЮРЬЕВНА</t>
  </si>
  <si>
    <t>9225 №621740  МРЭО ГИБДД УМВД РОССИИ ПО Г.СЕВАСТОПОЛЮ ОТ 25.07.2014г.</t>
  </si>
  <si>
    <t>00364/15</t>
  </si>
  <si>
    <t>А137АМ92</t>
  </si>
  <si>
    <t>KL1NF193E5K186594</t>
  </si>
  <si>
    <t>ЛЕПЕШКИН АЛЕКСАНДР МИХАЙЛОВИЧ</t>
  </si>
  <si>
    <t>9225 №621136 МРЭО ГИБДД УМВД РОССИИ ПО Г.СЕВАСТОПОЛЮ ОТ 21.07.2014г.</t>
  </si>
  <si>
    <t>00365/15</t>
  </si>
  <si>
    <t>А302АМ92</t>
  </si>
  <si>
    <t>UU1LSDEKF38805122</t>
  </si>
  <si>
    <t>ТКАЛЯ ВЛАДИМИР АЛЕКСАНДРОВИЧ</t>
  </si>
  <si>
    <t>9225 №621318 МРЭО ГИБДД УМВД РОССИИ ПО Г.СЕВАСТОПОЛЮ ОТ 23.07.2014г.</t>
  </si>
  <si>
    <t>00366/15</t>
  </si>
  <si>
    <t>А820ЕО777</t>
  </si>
  <si>
    <t>KNAFE227295605871</t>
  </si>
  <si>
    <t>ПАВЛЕНКО ДМИТРИЙ ОЛЕГОВИЧ</t>
  </si>
  <si>
    <t>7722 №237892 РЭО ГИБДД УМВД РОССИИ ПО Г.СЕВАСТОПОЛЮ ОТ 25.04.2014г.</t>
  </si>
  <si>
    <t>00367/15</t>
  </si>
  <si>
    <t>М449ОХ190</t>
  </si>
  <si>
    <t>XW8ZZZ3CZ8G005193</t>
  </si>
  <si>
    <t>БУДЕНКО ВЛАДИМИР ВИКТОРОВИЧ</t>
  </si>
  <si>
    <t>9225 №644761 МРЭО ГИБДД УМВД РОССИИ ПО Г.СЕВАСТОПОЛЮ ОТ 23.12.2014г.</t>
  </si>
  <si>
    <t>00368/15</t>
  </si>
  <si>
    <t>15371КС</t>
  </si>
  <si>
    <t>XTA210130G4770023</t>
  </si>
  <si>
    <t>КАМЗОЛОВ ОЛЕГ ИГОРЕВИЧ</t>
  </si>
  <si>
    <t>КСА №012951 СЕВАСТОПОЛЬСКОЕ МРЭО ОТ 03.04.2003г.</t>
  </si>
  <si>
    <t>00369/15</t>
  </si>
  <si>
    <t>А109ЕМ92</t>
  </si>
  <si>
    <t>KLAJF486EWK2106181</t>
  </si>
  <si>
    <t>КОЧЕРГИН СЕРГЕЙ ВЛАДИМИРОВИЧ</t>
  </si>
  <si>
    <t>9225 №650101 МРЭО ГИБДД УМВД РОССИИ ПО Г.СЕВАСТОПОЛЮ ОТ 29.01.2015г.</t>
  </si>
  <si>
    <t>00370/15</t>
  </si>
  <si>
    <t>Е933ЕН777</t>
  </si>
  <si>
    <t>KNEFE227275411888</t>
  </si>
  <si>
    <t>БАКУНЬКИН АНАТОЛИЙ ДМИТРИЕВИЧ</t>
  </si>
  <si>
    <t>7722 №205079 РЭО ГИБДД УМВД РОССИИ ПО Г.СЕВАСТОПОЛЮ ОТ 13.05.2014г.</t>
  </si>
  <si>
    <t>00371/15</t>
  </si>
  <si>
    <t>А156АО92</t>
  </si>
  <si>
    <t>Z94CC41BACR045267</t>
  </si>
  <si>
    <t>ДМИТРЕНКО ВИКТОРИЯ ЮРЬЕВНА</t>
  </si>
  <si>
    <t>9225 №623275 МРЭО ГИБДД УМВД РОССИИ ПО Г.СЕВАСТОПОЛЮ ОТ 08.08.2014г.</t>
  </si>
  <si>
    <t>00372/15</t>
  </si>
  <si>
    <t>Е975ЕР777</t>
  </si>
  <si>
    <t>SJNFAAE11U2072393</t>
  </si>
  <si>
    <t>ГАВРИЛЕНКО ТАТЬЯНА АНАТОЛЬЕВНА</t>
  </si>
  <si>
    <t>7722 №206195 МРЭО ГИБДД УМВД РОССИИ ПО Г.СЕВАСТОПОЛЮ ОТ 21.05.2014г.</t>
  </si>
  <si>
    <t>00373/15</t>
  </si>
  <si>
    <t>СН2421АЕ</t>
  </si>
  <si>
    <t>ДЕРЕВЯНКО ЕЛЕНА  ЮРЬЕВНА</t>
  </si>
  <si>
    <t>СНС №010584 СЕВАСТОПОЛЬСКИМ МРЭО ОТ 29.09.2007г.</t>
  </si>
  <si>
    <t>00374/15</t>
  </si>
  <si>
    <t>А545ЕН92</t>
  </si>
  <si>
    <t>JSAJTDA4V00117106</t>
  </si>
  <si>
    <t>ВОЛКОВ МИХАИЛ АЛЕКСЕЕВИЧ</t>
  </si>
  <si>
    <t>9225 №652037 МРЭО ГИБДД УМВД РОССИИ ПО Г.СЕВАСТОПОЛЮ ОТ 10.02.2015г.</t>
  </si>
  <si>
    <t>00375/15</t>
  </si>
  <si>
    <t>К232ОВ29</t>
  </si>
  <si>
    <t>MALAM51BP8M109050</t>
  </si>
  <si>
    <t>НАГОЛЮК АНАСТАСИЯ ИГОРЕВНА</t>
  </si>
  <si>
    <t>2913 №419017 РЭО ГИБДД  Г.СЕВЕРОДВИНСКА ОТ 28.06.2013г.</t>
  </si>
  <si>
    <t>00376/15</t>
  </si>
  <si>
    <t>СН2125АМ</t>
  </si>
  <si>
    <t>Z94CU41DBCR107032</t>
  </si>
  <si>
    <t>ЧЕРЕВКОВ ИГОРЬ АЛЕКСЕЕВИЧ</t>
  </si>
  <si>
    <t>САК №780275 СЕВАСТОПОЛЬСКИМ МРЭО ОТ 04.05.2012г.</t>
  </si>
  <si>
    <t>00377/15</t>
  </si>
  <si>
    <t>СН2490АI</t>
  </si>
  <si>
    <t>Y6D38132775L73024</t>
  </si>
  <si>
    <t>СЛОБОДЯНЮК ПЕТР АЛЕКСАНДРОВИЧ</t>
  </si>
  <si>
    <t>ООО "БАЛАКЛАВА"</t>
  </si>
  <si>
    <t>САА №193185 СЕВАСТОПОЛЬСКИМ МРЭО ОТ 30.10.2009г.</t>
  </si>
  <si>
    <t>00378/15</t>
  </si>
  <si>
    <t>СН3386АI</t>
  </si>
  <si>
    <t>38132785L70258</t>
  </si>
  <si>
    <t>САА №515093 СЕВАСТОПОЛЬСКИМ МРЭО ОТ 03.04.2010г.</t>
  </si>
  <si>
    <t>00379/15</t>
  </si>
  <si>
    <t>А674АЕ92</t>
  </si>
  <si>
    <t>TMBBK41ZXCB157969</t>
  </si>
  <si>
    <t>ГЛОБИН ИГОРЬ АНАТОЛЬЕВИЧ</t>
  </si>
  <si>
    <t>9225 №619612 МРЭО ГИБДД УМВД РОССИИ ПО Г.СЕВАСТОПОЛЮ ОТ 09.07.2014г.</t>
  </si>
  <si>
    <t>00380/15</t>
  </si>
  <si>
    <t>А657ЕЕ92</t>
  </si>
  <si>
    <t>XTM53340000120995</t>
  </si>
  <si>
    <t>9225№648212 МРЭО ГИБДД УМВД России по г.Севастополю от 19.01.2015</t>
  </si>
  <si>
    <t>00381/15</t>
  </si>
  <si>
    <t>03932КС</t>
  </si>
  <si>
    <t>КОЖЕМЯЧЕНКО НАТАЛИЯ ГЕННАДЬЕВНА</t>
  </si>
  <si>
    <t>КРС №163606 СЕВАСТОПОЛЬСКИМ МРЭО ОТ 20.03.1996г.</t>
  </si>
  <si>
    <t>00382/15</t>
  </si>
  <si>
    <t>А638АТ92</t>
  </si>
  <si>
    <t>XTA21104050855075</t>
  </si>
  <si>
    <t>КОНТАРЕВ ВЛАДИМИР АНАТОЛЬЕВИЧ</t>
  </si>
  <si>
    <t>9225 №627028 МРЭО ГИБДД УМВД РОССИИ ПО Г.СЕВАСТОПОЛЮ ОТ 06.09.2014г.</t>
  </si>
  <si>
    <t>00383/15</t>
  </si>
  <si>
    <t>СН9509АМ</t>
  </si>
  <si>
    <t>W0L0XCF2584432305</t>
  </si>
  <si>
    <t>ИВАНОВ ВИТАЛИЙ ТЕРЕНТЬЕВИЧ</t>
  </si>
  <si>
    <t>SEMPERITO</t>
  </si>
  <si>
    <t>САО №661482 СЕВАСТОПОЛЬСКИМ МРЭО ОТ 28.02.2013г.</t>
  </si>
  <si>
    <t>00384/15</t>
  </si>
  <si>
    <t>А616АТ92</t>
  </si>
  <si>
    <t>WDB9036631R483816</t>
  </si>
  <si>
    <t>ХЛУСОВ АЛЕКСАНДР НИКОЛАЕВИЧ</t>
  </si>
  <si>
    <t>9225 №627000 МРЭО ГИБДД УМВД РОССИИ ПО Г.СЕВАСТОПОЛЮ ОТ 06.09.2014г.</t>
  </si>
  <si>
    <t>00385/15</t>
  </si>
  <si>
    <t>СН8487АI</t>
  </si>
  <si>
    <t>КРИЖАНОВСКИЙ АЛЕКСАНДР СЕРГЕЕВИЧ</t>
  </si>
  <si>
    <t>САЕ №162745 СЕВАСТОПОЛЬСКИМ МРЭО ОТ 03.11.2010г.</t>
  </si>
  <si>
    <t>00386/15</t>
  </si>
  <si>
    <t>СН7340АЕ</t>
  </si>
  <si>
    <t>WVWZZZ1JZ2W680081</t>
  </si>
  <si>
    <t>БОГДАНОВ ЮРИЙ НИКОЛАЕВИЧ</t>
  </si>
  <si>
    <t>САЕ №660234 СЕВАСТОПОЛЬСКИМ МРЭО ОТ 29.04.2011г.</t>
  </si>
  <si>
    <t>00387/15</t>
  </si>
  <si>
    <t>О376ЕТ98</t>
  </si>
  <si>
    <t>XTA21101060971680</t>
  </si>
  <si>
    <t>ЛАВОЧНИКОВ ЮРИЙ ЛЕОНИДОВИЧ</t>
  </si>
  <si>
    <t>7829 №976637 ОП МРЭО-4 (Краснодарский ) ОТ 15.12.2014г.</t>
  </si>
  <si>
    <t>00388/15</t>
  </si>
  <si>
    <t>18420КС</t>
  </si>
  <si>
    <t>XTK212600S0006088</t>
  </si>
  <si>
    <t>ГУТАРА КОНСТАНТИН МИХАЙЛОВИЧ</t>
  </si>
  <si>
    <t>GOODRIDE</t>
  </si>
  <si>
    <t>КРС №472942 СЕВАСТОПОЛЬСКИМ МРЭО ОТ 17.02.2001г.</t>
  </si>
  <si>
    <t>00389/15</t>
  </si>
  <si>
    <t>СН7569АI</t>
  </si>
  <si>
    <t>KLASF69YE4B253753</t>
  </si>
  <si>
    <t>ГРИЦАЙ КАТЕРИНА ВЛАДИМИРОВНА</t>
  </si>
  <si>
    <t>САА №515535 СЕВАСТОПОЛЬСКИМ МРЭО ОТ 14.04.2010г.</t>
  </si>
  <si>
    <t>00390/15</t>
  </si>
  <si>
    <t>А086АВ92</t>
  </si>
  <si>
    <t>SUPTF69YD8W432543</t>
  </si>
  <si>
    <t>МИРОШНИКОВ РОМАН НИКОЛАЕВИЧ</t>
  </si>
  <si>
    <t>9225 №617986 МРЭО ГИБДД УМВД РОССИИ ПО Г.СЕВАСТОПОЛЮ ОТ 30.06.2014г.</t>
  </si>
  <si>
    <t>00391/15</t>
  </si>
  <si>
    <t>А953АТ92</t>
  </si>
  <si>
    <t>Y6D11030760098631</t>
  </si>
  <si>
    <t>СТОЛЯРОВ ИГОРЬ ВИТАЛЬЕВИЧ</t>
  </si>
  <si>
    <t>9225 №627531 МРЭО ГИБДД УМВД РОССИИ ПО Г.СЕВАСТОПОЛЮ ОТ 10.09.2014г.</t>
  </si>
  <si>
    <t>00392/15</t>
  </si>
  <si>
    <t>СН6811АI</t>
  </si>
  <si>
    <t>XTA210700L0517852</t>
  </si>
  <si>
    <t>СЕМЕНОВ СЕРГЕЙ АНАТОЛЬЕВИЧ</t>
  </si>
  <si>
    <t>САА №800584 СЕВАСТОПОЛЬСКИМ МРЭО ОТ 09.07.2010г.</t>
  </si>
  <si>
    <t>00393/15</t>
  </si>
  <si>
    <t>А890АУ92</t>
  </si>
  <si>
    <t>WDB9036631R587627</t>
  </si>
  <si>
    <t>Заварзин Александр Федорович</t>
  </si>
  <si>
    <t>9225 №628572 МРЭО ГИБДД УМВД России по г. Севастополю 19.09.2014</t>
  </si>
  <si>
    <t>00394/15</t>
  </si>
  <si>
    <t>СН0592АО</t>
  </si>
  <si>
    <t>JHMEJ9340YS210289</t>
  </si>
  <si>
    <t>ЗАВАРЗИН ВИТАЛИЙ АЛЕКСАНДРОВИЧ</t>
  </si>
  <si>
    <t>САО №797975 СЕВАСТОПОЛЬСКИМ МРЭО ОТ 02.04.2013г.</t>
  </si>
  <si>
    <t>00395/15</t>
  </si>
  <si>
    <t>СН4531АО</t>
  </si>
  <si>
    <t>JHMFD16286S411171</t>
  </si>
  <si>
    <t>ЗАВАРЗИН АНДРЕЙ АЛЕКСАНДРОВИЧ</t>
  </si>
  <si>
    <t>САТ №136214 СЕВАСТОПОЛЬСКИМ МРЄО ОТ 30.08.2013г.</t>
  </si>
  <si>
    <t>00396/15</t>
  </si>
  <si>
    <t>СН1587АА</t>
  </si>
  <si>
    <t>XTA210630L2377321</t>
  </si>
  <si>
    <t>СТОЛЯРОВ АЛЕКСАНДР ЛЬВОВИЧ</t>
  </si>
  <si>
    <t>КСА №025513 СЕВАСТОПОЛЬСКИМ МРЭО ОТ 04.08.2004г.</t>
  </si>
  <si>
    <t>00397/15</t>
  </si>
  <si>
    <t>А101ЕМ92</t>
  </si>
  <si>
    <t>XTA210800F0002357</t>
  </si>
  <si>
    <t>КОЧЕРГИН ВЛАДИМИР СЕРГЕЕВИЧ</t>
  </si>
  <si>
    <t>9225 №650098 МРЭО ГИБДД УМВД РОССИИ ПО Г.СЕВАСТОПОЛЮ ОТ 29.01.2015г.</t>
  </si>
  <si>
    <t>00398/15</t>
  </si>
  <si>
    <t>СН8089АА</t>
  </si>
  <si>
    <t>XTH330700N1421392</t>
  </si>
  <si>
    <t>ООО "КАЧИНСКИЙ +"</t>
  </si>
  <si>
    <t>КСА №023706 Севастопольским МРЭО от 24.05.2005</t>
  </si>
  <si>
    <t>00399/15</t>
  </si>
  <si>
    <t>СН8428АА</t>
  </si>
  <si>
    <t>КСА №026656 Севастопольским МРЭО от 04.06.2005</t>
  </si>
  <si>
    <t>СН8033АА</t>
  </si>
  <si>
    <t>КСА №023538 Севастопольским МРЭО от 21.05.2005</t>
  </si>
  <si>
    <t>СН8426АА</t>
  </si>
  <si>
    <t>КСА №026654 Севастопольским МРЭО от 24.06.2005</t>
  </si>
  <si>
    <t>СН0589АВ</t>
  </si>
  <si>
    <t>КХС №858820 Севастопольским МРЭО от 25.11.2005</t>
  </si>
  <si>
    <t>СН8125АА</t>
  </si>
  <si>
    <t>XTH330700N1421461</t>
  </si>
  <si>
    <t>КСА №023744 Севастопольским МРЭО от 25.05.2005</t>
  </si>
  <si>
    <t>СН8036АА</t>
  </si>
  <si>
    <t>КСА №023541 Севастопольским МРЭО от 21.05.2005</t>
  </si>
  <si>
    <t>14600КС</t>
  </si>
  <si>
    <t>ЯКУНИН АНДРЕЙ АЛЕКСАНДРОВИЧ</t>
  </si>
  <si>
    <t>NORDMASTER</t>
  </si>
  <si>
    <t>СНС № 028128 СЕВАСТОПОЛЬСКИМ МРЭО ОТ 20.11.2008г.</t>
  </si>
  <si>
    <t>00400/15</t>
  </si>
  <si>
    <t>А118АМ92</t>
  </si>
  <si>
    <t>Y6D11021750411944</t>
  </si>
  <si>
    <t>СТРОЕВ АЛЕКСАНДР ВАЛЕНТИНОВИЧ</t>
  </si>
  <si>
    <t>9225 №621116 МРЭО ГИБДД УМВД РОССИИ ПО Г.СЕВАСТОПОЛЮ ОТ 21.07.2014г.</t>
  </si>
  <si>
    <t>00401/15</t>
  </si>
  <si>
    <t>СН4998АВ</t>
  </si>
  <si>
    <t>KL1SF69YE6B614543</t>
  </si>
  <si>
    <t xml:space="preserve">ПРЯДКО ВАЛЕНТИН ЛЕОНИДОВИЧ </t>
  </si>
  <si>
    <t>САО №010604 СЕВАСТОПОЛЬСКИМ МРЭО ОТ 31.07.2012г.</t>
  </si>
  <si>
    <t>00402/15</t>
  </si>
  <si>
    <t>15755КС</t>
  </si>
  <si>
    <t>KLATF69YEWB266060</t>
  </si>
  <si>
    <t>САВЕНКО ВАСИЛИЙ ДМИТРИЕВИЧ</t>
  </si>
  <si>
    <t>КСА №072880 СЕВАСТОПОЛЬСКИМ МРЭО ОТ 03.07.2004г.</t>
  </si>
  <si>
    <t>00403/15</t>
  </si>
  <si>
    <t>У849ЕС777</t>
  </si>
  <si>
    <t>SUPTF69YD8W409955</t>
  </si>
  <si>
    <t>ТРОЦЕНКО НАТАЛЬЯ ВЛАДИМИРОВНА</t>
  </si>
  <si>
    <t>9225 №616743 МРЭО ГИБДД УМВД РОССИИ ПО Г.СЕВАСТОПОЛЮ ОТ 21.06.2014г.</t>
  </si>
  <si>
    <t>00404/15</t>
  </si>
  <si>
    <t>А435ЕХ92</t>
  </si>
  <si>
    <t>JTNBH58E60J013548</t>
  </si>
  <si>
    <t>БЕЛОВА ЭЛЕОНОРА РОМЕОВНА</t>
  </si>
  <si>
    <t>9225 №660652 МРЭО ГИБДД УМВД РОССИИ ПО Г.СЕВАСТОПОЛЮ ОТ 10.04.2015г.</t>
  </si>
  <si>
    <t>00405/15</t>
  </si>
  <si>
    <t>У3389КР</t>
  </si>
  <si>
    <t>.0712392</t>
  </si>
  <si>
    <t>ЗУБЕНКО АНАТОЛИЙ ЭДУАРДОВИЧ</t>
  </si>
  <si>
    <t>АР №468885 СЕВАСТОПОЛЬСКИМ МРЭО ОТ 01.04.1983г.</t>
  </si>
  <si>
    <t>00406/15</t>
  </si>
  <si>
    <t>Т4АМ1669</t>
  </si>
  <si>
    <t>VF3GBKFWC96266234</t>
  </si>
  <si>
    <t>САТ №274080 МРЭО ГАИ ПО ОБСЛУЖИВАНИЮ Г.ЛЬВОВА ОТ 06.09.2013г.</t>
  </si>
  <si>
    <t>00407/15</t>
  </si>
  <si>
    <t>СН5475АМ</t>
  </si>
  <si>
    <t>WDF63960313384069</t>
  </si>
  <si>
    <t>МИРОШНИКОВА ЕЛЕНА ПЕТРОВНА</t>
  </si>
  <si>
    <t>САО №209376 СЕВАСТОПОЛЬСКИМ МРЭО ОТ 18.09.2012г.</t>
  </si>
  <si>
    <t>00408/15</t>
  </si>
  <si>
    <t>СН6150АС</t>
  </si>
  <si>
    <t>1C8GYN7793Y501433</t>
  </si>
  <si>
    <t>АЗАРОВ ИГОРЬ АНАТОЛЬЕВИЧ</t>
  </si>
  <si>
    <t>ZEETEX</t>
  </si>
  <si>
    <t>СНС №005017 СЕВАСТОПОЛЬСКИЙ МРЭО ОТ 25.05.2007г.</t>
  </si>
  <si>
    <t>00409/15</t>
  </si>
  <si>
    <t>И7152КР</t>
  </si>
  <si>
    <t>.0048937</t>
  </si>
  <si>
    <t>МАРЧЕНКО АЛЕКСАНДР ВЛАДИМИРОВИЧ</t>
  </si>
  <si>
    <t>КРС №043833 СЕВАСТОПОЛЬСКИЙ МРЭО ОТ 11.11.1994г.</t>
  </si>
  <si>
    <t>00410/15</t>
  </si>
  <si>
    <t>СН5309АВ</t>
  </si>
  <si>
    <t>W0L000034J5040989</t>
  </si>
  <si>
    <t>КАРПОВИЧ АЛЕКСАНДР ВИКТОРОВИЧ</t>
  </si>
  <si>
    <t>РСА №061420 СЕВАСТОПОЛЬСКИЙ МРЭО ОТ 28.03.2006г.</t>
  </si>
  <si>
    <t>00411/15</t>
  </si>
  <si>
    <t>СН2544АI</t>
  </si>
  <si>
    <t>JMBXLCW6W9Z000385</t>
  </si>
  <si>
    <t>СРД №918018 СЕВАСТОПОЛЬСКИЙ МРЭО ОТ 23.06.2009г.</t>
  </si>
  <si>
    <t>СН8097АН</t>
  </si>
  <si>
    <t>KNABA24339T657298</t>
  </si>
  <si>
    <t>САК №483141 СЕВАСТОПОЛЬСКИЙ МРЭО ОТ 14.02.2012г.</t>
  </si>
  <si>
    <t>СН6753АМ</t>
  </si>
  <si>
    <t>WAULT64B83N006362</t>
  </si>
  <si>
    <t>САО №398573 СЕВАСТОПОЛЬСКИЙ МРЭО ОТ 13.11.2012г.</t>
  </si>
  <si>
    <t>У106ЕС777</t>
  </si>
  <si>
    <t>KLAJF696EWK170201</t>
  </si>
  <si>
    <t>ЗАГОРУЙКО ВИТАЛИЙ АНАТОЛЬЕВИЧ</t>
  </si>
  <si>
    <t>7722 №268466 МРЭО ГИБДД УМВД РОССИИ ПО Г.СЕВАСТОПОЛЮ ОТ 11.06.2014г.</t>
  </si>
  <si>
    <t>00412/15</t>
  </si>
  <si>
    <t>Р899ЕС777</t>
  </si>
  <si>
    <t>XTA21114090310923</t>
  </si>
  <si>
    <t>ШЕНДРИК АНАТОЛИЙ МИХАЙЛОВИЧ</t>
  </si>
  <si>
    <t>7722 №268260 МРЭО ГИБДД УМВД РОССИИ ПО Г.СЕВАСТОПОЛЮ ОТ 10.06.2014г.</t>
  </si>
  <si>
    <t>00413/15</t>
  </si>
  <si>
    <t>СН8961АС</t>
  </si>
  <si>
    <t>KNEMB754276161096</t>
  </si>
  <si>
    <t>ШЕЯНОВА ЛЮБОВЬ ВАСИЛЬЕВНА</t>
  </si>
  <si>
    <t>СНС№006061 СЕВАСТОПОЛЬСКИМ МРЭО ОТ 22.06.2007г.</t>
  </si>
  <si>
    <t>00414/15</t>
  </si>
  <si>
    <t>А904ЕМ92</t>
  </si>
  <si>
    <t>WAUZZZ4B82N065825</t>
  </si>
  <si>
    <t>КАЗАКОВ АЛЕКСЕЙ АЛЕКВСАНДРОВИЧ</t>
  </si>
  <si>
    <t>9225№651234 МРЭО ГИБДД УМВД РОССИИ ПО Г.СЕВАСТОПОЛЮ ОТ 04.02.2015г.</t>
  </si>
  <si>
    <t>00415/15</t>
  </si>
  <si>
    <t>А611ВК92</t>
  </si>
  <si>
    <t>XWB4A11BV8A172299</t>
  </si>
  <si>
    <t>РАЗВОДОВСКИЙ АНДРЕЙ ФЕДОРОВИЧ</t>
  </si>
  <si>
    <t>9225№634285 МРЭО ГИБДД УМВД РОССИИ ПО Г.СЕВАСТОПОЛЮ ОТ 25.10.2014г.</t>
  </si>
  <si>
    <t>00416/15</t>
  </si>
  <si>
    <t>Р180ЕР777</t>
  </si>
  <si>
    <t>JMZBK12Z561330252</t>
  </si>
  <si>
    <t>MAZDA</t>
  </si>
  <si>
    <t>РЕХТИН ВЛАДИМИР АЛЕКСЕЕВИЧ</t>
  </si>
  <si>
    <t>882ОВ№787315 РЭОГИБДД УМВД РОССИИ ПО Г.СЕВАСТОПОЛЮ ОТ 26.05.2014г.</t>
  </si>
  <si>
    <t>00417/15</t>
  </si>
  <si>
    <t>28920КС</t>
  </si>
  <si>
    <t>XTA210500D0436092</t>
  </si>
  <si>
    <t>ШЕВЧЕНКО НИКОЛАЙ АЛЕКСАНДРОВИЧ</t>
  </si>
  <si>
    <t>КСМ№002505 СЕВАСТОПОЛЬСКИМ МРЭО ОТ 29.08.2003г.</t>
  </si>
  <si>
    <t>00418/15</t>
  </si>
  <si>
    <t>А233ЕК92</t>
  </si>
  <si>
    <t>W0L000036J2667151</t>
  </si>
  <si>
    <t>МИХАЙЛИК РОМАН ВЛАДИМИРОВИЧ</t>
  </si>
  <si>
    <t>9225№660310 МРЭО ГИБДД УМВД РОССИИ ПО Г.СЕВАСТОПОЛЮ ОТ 08.04.2015г.</t>
  </si>
  <si>
    <t>00419/15</t>
  </si>
  <si>
    <t>СН6448АВ</t>
  </si>
  <si>
    <t>Y6D21093050011975</t>
  </si>
  <si>
    <t>ЛОБАЧ МАРИНА ВЛАДИМИРОВНА</t>
  </si>
  <si>
    <t>РСА №290870 СЕВАСТОПОЛЬСКОЕ МРЭО ОТ 05.05.2006г.</t>
  </si>
  <si>
    <t>00420/15</t>
  </si>
  <si>
    <t>А808ЕТ92</t>
  </si>
  <si>
    <t>XTA210130E4444935</t>
  </si>
  <si>
    <t>МЕЛЬНИКОВ АЛЕКСЕЙ ДМИТРИЕВИЧ</t>
  </si>
  <si>
    <t>9225 №658088 МРЭО ГИБДД УМВД РОССИИ ПО Г.СЕВАСТОПОЛЮ ОТ 25.03.2015г.</t>
  </si>
  <si>
    <t>00421/15</t>
  </si>
  <si>
    <t>А668УА82</t>
  </si>
  <si>
    <t>WF0LXXGBVLRG04792</t>
  </si>
  <si>
    <t>МОРОЗ ЮРИЙ НИКОЛАЕВИЧ</t>
  </si>
  <si>
    <t>8226 №129966 РЭО ГИБДД Р.КРЫМ  Г.СИМФЕРОПОЛЬ ОТ 21.11.2014г.</t>
  </si>
  <si>
    <t>00422/15</t>
  </si>
  <si>
    <t>А913ЕК92</t>
  </si>
  <si>
    <t>X7LHSRDVN51531004</t>
  </si>
  <si>
    <t>САМЕДОВ БАЛАГАРДАШ БАЛАКИШИ</t>
  </si>
  <si>
    <t>9225 №649915 ГИБДД УМВД РОССИИ ПО Г.СЕВАСТОПОЛЮ ОТ 28.01.2015г.</t>
  </si>
  <si>
    <t>00423/15</t>
  </si>
  <si>
    <t>А472ВУ92</t>
  </si>
  <si>
    <t>ZCF662P000E000188</t>
  </si>
  <si>
    <t>ЛОБОВ АЛЕКСАНДР АЛЕКСАНДРОВИЧ</t>
  </si>
  <si>
    <t>9225 №642648 МРЭО ГИБДД УМВД РОССИИ ПО Г.СЕВАСТОПОЛЮ ОТ 10.12.2014г.</t>
  </si>
  <si>
    <t>00424/15</t>
  </si>
  <si>
    <t>В951МХ82</t>
  </si>
  <si>
    <t>U6YKH811DAL074213</t>
  </si>
  <si>
    <t>СЕРГЕЕВ АЛЕКСЕЙ ЛЕОНИДОВИЧ</t>
  </si>
  <si>
    <t>8226 №141198 ОТД 3 МРЭО ГИБДД МВД  ПО Р.КРЫМ ОТ 14.02.2015г.</t>
  </si>
  <si>
    <t>00425/15</t>
  </si>
  <si>
    <t>У969РР93</t>
  </si>
  <si>
    <t>KMHBT51HP4U127493</t>
  </si>
  <si>
    <t>ВОЛКОВА ЭЛЛА АЛЕКСЕЕВНА</t>
  </si>
  <si>
    <t>23ТВ № 550413 ГОТОР ГИБДД УВД Г.НОВОРОСИЙСКА ОТ 11.03.2009г.</t>
  </si>
  <si>
    <t>00426/15</t>
  </si>
  <si>
    <t>СН0038АМ</t>
  </si>
  <si>
    <t>JMBSNEA2A1Z001709</t>
  </si>
  <si>
    <t>ЗУБЧЕНКО АЛЕКСАНДР ИВАНОВИЧ</t>
  </si>
  <si>
    <t>САТ № 653109 ЦЕНТР ГАИ 8501 ОТ 17.12.2013г.</t>
  </si>
  <si>
    <t>00427/15</t>
  </si>
  <si>
    <t>А978ЕО777</t>
  </si>
  <si>
    <t>X7LLSRB2HBH405894</t>
  </si>
  <si>
    <t>ЮГАЙ НАТАЛЬЯ МИХАЙЛОВНА</t>
  </si>
  <si>
    <t>7722 №238062 МРЭО ГИБДД УМВД РОССИИ ПО Г.СЕВАСТОПОЛЮ ОТ 28.04.2014г.</t>
  </si>
  <si>
    <t>00428/15</t>
  </si>
  <si>
    <t>А927АА92</t>
  </si>
  <si>
    <t>XTA11194080077493</t>
  </si>
  <si>
    <t>КАНДАЛИНЦЕВ ЕВГЕНИЙ ВИТАЛЬЕВИЧ</t>
  </si>
  <si>
    <t>9225 №617819 МРЭО ГИБДД УМВД РОССИИ ПО Г.СЕВАСТОПОЛЮ ОТ 28.06.2014г.</t>
  </si>
  <si>
    <t>00429/15</t>
  </si>
  <si>
    <t>СН1106АА</t>
  </si>
  <si>
    <t>WV1ZZZ2DZWH016798</t>
  </si>
  <si>
    <t>БАШКИРОВ АЛЕКСЕЙ СЕРГЕЕВИЧ</t>
  </si>
  <si>
    <t>САЕ №660121 САВАСТОПОЛЬСКИМ МРЭО ОТ 27.04.2011г.</t>
  </si>
  <si>
    <t>00430/15</t>
  </si>
  <si>
    <t>СН8102АН</t>
  </si>
  <si>
    <t>KMHDU41BP8U584103</t>
  </si>
  <si>
    <t>МЕДВЕДЕВ ВИТАЛИЙ СЕРГЕЕВИЧ</t>
  </si>
  <si>
    <t>СНС №029532 СЕВАСТОПОЛЬСКИМ МРЭО ОТ 17.12.2008г.</t>
  </si>
  <si>
    <t>00431/15</t>
  </si>
  <si>
    <t>А837ЕН777</t>
  </si>
  <si>
    <t>MMCGNKH40BFZ04855</t>
  </si>
  <si>
    <t>БАСОВ РУСЛАН ВИКТОРОВИЧ</t>
  </si>
  <si>
    <t>7722 №236868 РЭО ГИБДД РОССИИ ПО Г.СЕВАСТОПОЛЮ ОТ 21.04.2014г.</t>
  </si>
  <si>
    <t>00432/15</t>
  </si>
  <si>
    <t>К958АМ142</t>
  </si>
  <si>
    <t>X96330202C2481730</t>
  </si>
  <si>
    <t>ВЕРГИН ЮРИЙ ДМИТРИЕВИЧ</t>
  </si>
  <si>
    <t>2227 №049899 МРЭО ГИБДД ГУ МВД РФ ПО АК ОТ 28.10.2014г.</t>
  </si>
  <si>
    <t>00433/15</t>
  </si>
  <si>
    <t>В184ОМ82</t>
  </si>
  <si>
    <t>WBFCB41010FE59743</t>
  </si>
  <si>
    <t>ПАВЛЮЧЕНКО АЛЕКСАНДР ВЛАДИМИРОВИЧ</t>
  </si>
  <si>
    <t>8226 №144173 ОТД. 3 МРЭО ГИБДД МВД ПО Р.КРЫМ ОТ 17.04.2015г.</t>
  </si>
  <si>
    <t>00434/15</t>
  </si>
  <si>
    <t>А676ЕВ92</t>
  </si>
  <si>
    <t>VF1BSRABB43162262</t>
  </si>
  <si>
    <t>МЕЖУЕВ СЕРГЕЙ СЕРГЕЕВИЧ</t>
  </si>
  <si>
    <t>9225 №646775 МРЭО ГИБДД УМВД РОССИИ ПО Г.СЕВАСТОПОЛЮ ОТ 10.01.2015г.</t>
  </si>
  <si>
    <t>00435/15</t>
  </si>
  <si>
    <t>СН7875АI</t>
  </si>
  <si>
    <t>XTE110206P0215535</t>
  </si>
  <si>
    <t>СПИРИН ВЯЧЕСЛАВ АЛЕКСАНДРОВИЧ</t>
  </si>
  <si>
    <t>САА №964723 СЕВАСТОПОЛЬСКИМ МРЭО ОТ 07.08.2010г.</t>
  </si>
  <si>
    <t>00436/15</t>
  </si>
  <si>
    <t>СН7543АН</t>
  </si>
  <si>
    <t>XWB4A11BD6A078590</t>
  </si>
  <si>
    <t>ВИРКО МАРИНА АНАТОЛЬЕВНА</t>
  </si>
  <si>
    <t>СНС №028403 СЕВАСТОПОЛЬСКИМ МРЭО ОТ 26.11.2008г.</t>
  </si>
  <si>
    <t>00437/15</t>
  </si>
  <si>
    <t>СН0315ВР</t>
  </si>
  <si>
    <t>VF1BZAR0A46360474</t>
  </si>
  <si>
    <t>ФОМОВ ГЕННАДИЙ ФЕДОРОВИЧ</t>
  </si>
  <si>
    <t>САК №644628 СЕВАСТОПОЛЬСКИМ МРЭО ОТ 06.04.2012г.</t>
  </si>
  <si>
    <t>00438/15</t>
  </si>
  <si>
    <t>СН3171АМ</t>
  </si>
  <si>
    <t>WF0VXXBDFV4T13180</t>
  </si>
  <si>
    <t>АШМАРИН ПАВЕЛ ВАЛЕРЬЕВИЧ</t>
  </si>
  <si>
    <t>САК №896377 СЕВАСТОПОЛЬСКИМ МРЭО ОТ 19.06.2012г.</t>
  </si>
  <si>
    <t>00439/15</t>
  </si>
  <si>
    <t>Р038ЕР777</t>
  </si>
  <si>
    <t>KMHBT51DP9U857006</t>
  </si>
  <si>
    <t>ИВАНОВА АННА ВАСИЛЬЕВНА</t>
  </si>
  <si>
    <t>7722 №255289 РЭО ГИБДД УМВД РОССИИ ПО Г.СЕВАСТОПОЛЮ ОТ 24.05.2014г.</t>
  </si>
  <si>
    <t>00440/15</t>
  </si>
  <si>
    <t>10255КС</t>
  </si>
  <si>
    <t>XTA21099023101250</t>
  </si>
  <si>
    <t>СПИРИДОНОВА ИРИНА КОНСТАНТИНОВА</t>
  </si>
  <si>
    <t>РСА №558429 СЕВАСТОПОЛЬСКИМ МРЭО ОТ 27.07.2006г.</t>
  </si>
  <si>
    <t>00441/15</t>
  </si>
  <si>
    <t>СН2396АО</t>
  </si>
  <si>
    <t>WV1ZZZ2KZ4X003754</t>
  </si>
  <si>
    <t>ВОСТРИКОВ ЛЕОНИД АНАТОЛЬЕВИЧ</t>
  </si>
  <si>
    <t>САО №996219 СЕВАСТОПОЛЬСКИМ МРЭО ОТ 31.05.2013г.</t>
  </si>
  <si>
    <t>00442/15</t>
  </si>
  <si>
    <t>СН4759АС</t>
  </si>
  <si>
    <t>VF3GBRHYB96020504</t>
  </si>
  <si>
    <t>НЕМЕЦ РОМАН ФЕДОРОВИЧ</t>
  </si>
  <si>
    <t>СНС №002770 СЕВАСТОПОЛЬСКИМ МРЭО ОТ 28.03.2007г.</t>
  </si>
  <si>
    <t>00443/15</t>
  </si>
  <si>
    <t>А743АС92</t>
  </si>
  <si>
    <t>JSAFJB43V00528068</t>
  </si>
  <si>
    <t>МАШКОВИЧ ЛЮБОВЬ НИКОЛАЕВНА</t>
  </si>
  <si>
    <t>9225 №626016 МРЭО ГИБДД УМВД РОССИИ ПО Г.СЕВАСТОПОЛЮ ОТ 29.08.2014г.</t>
  </si>
  <si>
    <t>00444/15</t>
  </si>
  <si>
    <t>СН6526АВ</t>
  </si>
  <si>
    <t>VSA63809413339261</t>
  </si>
  <si>
    <t>БЕДУНОВ АЛЕКСАНДР АЛЕКСАНДРОВИЧ</t>
  </si>
  <si>
    <t>САТ №136067 СЕВАСТОПОЛЬСКИМ МРЭО ОТ 28.08.2013г.</t>
  </si>
  <si>
    <t>00445/15</t>
  </si>
  <si>
    <t>29559КС</t>
  </si>
  <si>
    <t>XTA21213031725754</t>
  </si>
  <si>
    <t>ГУП Г.СЕВАСТОПОЛЯ АГРАРНОЕ ОБЪЕДИНЕНИЕ СЕВАСТОПОЛЬСКИЙ ВИНОДЕЛЬЧЕСКИЙ ЗАВОД</t>
  </si>
  <si>
    <t>КСМ№000064 СЕВАСТОПОЛЬСКИМ МРЭО ОТ 10.12.2003Г.</t>
  </si>
  <si>
    <t>00446/15</t>
  </si>
  <si>
    <t>СН6792АА</t>
  </si>
  <si>
    <t>1331745/0011653</t>
  </si>
  <si>
    <t>КАВЗ</t>
  </si>
  <si>
    <t>IНА№607903 СЕВАСТОПОЛЬСКИМ МРЭО ОТ 01.04.2005Г.</t>
  </si>
  <si>
    <t>СН2404АК</t>
  </si>
  <si>
    <t>1614268/S0025166</t>
  </si>
  <si>
    <t>САЕ№225937 СЕВАСТОПОЛЬСКИМ МРЭО ОТ 26.12.2010</t>
  </si>
  <si>
    <t>СН9769АС</t>
  </si>
  <si>
    <t>1115886/H0030129</t>
  </si>
  <si>
    <t>СНС№007369 СЕВАСТОПОЛЬСКИМ МРЭО ОТ 19.07.2007</t>
  </si>
  <si>
    <t>0141КРС</t>
  </si>
  <si>
    <t>530700M1420805</t>
  </si>
  <si>
    <t>ДНЕПРОШИНА</t>
  </si>
  <si>
    <t>КРС№472362 СЕВАСТОПОЛЬСКИМ МРЭО ОТ 27.01.2001</t>
  </si>
  <si>
    <t>СН4544АА</t>
  </si>
  <si>
    <t>Y7C27050040016433</t>
  </si>
  <si>
    <t>КРС№361937 СЕВАСТОПОЛЬСКИМ МРЭО ОТ 25.12.2004г.</t>
  </si>
  <si>
    <t>СН2100АВ</t>
  </si>
  <si>
    <t>КХС№858409 СЕВАСТОПОЛЬСКИМ МРЭО ОТ 17.11.2005</t>
  </si>
  <si>
    <t>СН1247АI</t>
  </si>
  <si>
    <t>JAAN1R71P77105840</t>
  </si>
  <si>
    <t>АБРАМОВА ИРИНА МИХАЙЛОВНА</t>
  </si>
  <si>
    <t>СНС№033794 СЕВАСТОПОЛЬСКИМ МРЭО ОТ 21.04.2009</t>
  </si>
  <si>
    <t>00447/15</t>
  </si>
  <si>
    <t>А652АС92</t>
  </si>
  <si>
    <t>WDB9036631R429315</t>
  </si>
  <si>
    <t>ДУРИНА ТАТЬЯНА КОНСТАНТИНОВА</t>
  </si>
  <si>
    <t>9225№625926 МРЭО ГИБДД УМВД РОССИИ ПО Г.СЕВАСТОПОЛЮ ОТ 29.08.2014</t>
  </si>
  <si>
    <t>00448/15</t>
  </si>
  <si>
    <t>АН6697НТ</t>
  </si>
  <si>
    <t>JN1FANF15U0111124</t>
  </si>
  <si>
    <t>ЖОГОВА АЛЕКСАНДРА ИГОРЕВНА</t>
  </si>
  <si>
    <t>САК№666543 МРЭО №1 Г.ДОНЕЦКА УГАИ ГУ МВД В ДОНЕЦКОЙ ОБЛ. ОТ 24.04.2012г.</t>
  </si>
  <si>
    <t>00449/15</t>
  </si>
  <si>
    <t>У841ЕС777</t>
  </si>
  <si>
    <t>XTA21070092865578</t>
  </si>
  <si>
    <t>ЛОЗКО ОЛЕГ ВИКТОРОВИЧ</t>
  </si>
  <si>
    <t>NEKS</t>
  </si>
  <si>
    <t>9225№616739 МРЭО ГИБДД УМВД РОССИИ ПО Г.СЕВАСТОПОЛЮ ОТ 21.06.2014г.</t>
  </si>
  <si>
    <t>00450/15</t>
  </si>
  <si>
    <t>А891ЕО777</t>
  </si>
  <si>
    <t>JTNBH58EX0J004500</t>
  </si>
  <si>
    <t>КУДРЯВЦЕВА СВЕТЛАНА ВЛАДИМИРОВНА</t>
  </si>
  <si>
    <t>7722№237965 РЭО ГИБДД УМВД РОССИИ ПО Г.СЕВАСТОПОЛЮ ОТ 26.04.2014г.</t>
  </si>
  <si>
    <t>00451/15</t>
  </si>
  <si>
    <t>СН5961АК</t>
  </si>
  <si>
    <t>WF0AXXGBBAMJ44398</t>
  </si>
  <si>
    <t>СУСОЕВ АНДРЕЙ ВЛАДИМИРОВИЧ</t>
  </si>
  <si>
    <t>САЕ№747868 СЕВАСТОПОЛЬСКИМ МРЭО ОТ 17.06.2011г.</t>
  </si>
  <si>
    <t>00452/15</t>
  </si>
  <si>
    <t>А064АО92</t>
  </si>
  <si>
    <t>ЛУКЯНЕНКОВ ВИКТОР СЕРГЕЕВИЧ</t>
  </si>
  <si>
    <t>9225№623181 МРЭО ГИБДД УМВД РОССИИ ПО Г.СЕВАСТОПОЛЮ ОТ 07.08.2014г.</t>
  </si>
  <si>
    <t>00453/15</t>
  </si>
  <si>
    <t>А564ЕО92</t>
  </si>
  <si>
    <t>КИКА КОНСТАНТИН ФЕДОРОВИЧ</t>
  </si>
  <si>
    <t>9225№623481 МРЭО ГИБДД УМВД РОССИИ ПО Г.СЕВАСТОПОЛЮ ОТ 10.02.2015г.</t>
  </si>
  <si>
    <t>00454/15</t>
  </si>
  <si>
    <t>А237КА92</t>
  </si>
  <si>
    <t>Y6D21099480071096</t>
  </si>
  <si>
    <t>ЛИСИН ВЛАДИМИР БОРИСОВИЧ</t>
  </si>
  <si>
    <t>9225№661916 МРЭО ГИБДД УМВД РОССИИ ПО Г.СЕВАСТОПОЛЮ ОТ 22.04.2015г.</t>
  </si>
  <si>
    <t>00455/15</t>
  </si>
  <si>
    <t>СН6054АН</t>
  </si>
  <si>
    <t>WDB9700252K544596</t>
  </si>
  <si>
    <t>ЕПИХИН СЕРГЕЙ ВИКТОРОВИЧ</t>
  </si>
  <si>
    <t>СНС№033921 СЕВАСТОПОЛЬСКИМ МРЭО ОТ 23.04.2009г.</t>
  </si>
  <si>
    <t>00456/15</t>
  </si>
  <si>
    <t>Р122ЕР777</t>
  </si>
  <si>
    <t>VF1VY0H0MUC402735</t>
  </si>
  <si>
    <t>ТРИШИНА ТАТЬЯНА ВЛАДИМИРОВНА</t>
  </si>
  <si>
    <t>7722№255382 РЭО ГИБДД УМВД РОССИИ ПО Г.СЕВАСТОПОЛЮ ОТ 26.05.2014г.</t>
  </si>
  <si>
    <t>00457/15</t>
  </si>
  <si>
    <t>В595КВ123</t>
  </si>
  <si>
    <t>XUFJA686JC3077934</t>
  </si>
  <si>
    <t>ДУТОВА АЛЕНА СЕРГЕЕВНА</t>
  </si>
  <si>
    <t>78НН№795093 МРЭО №5 ГИБДД ГУ МВД РОССИИ ПО КК ОТ 12.12.2012г.</t>
  </si>
  <si>
    <t>00458/15</t>
  </si>
  <si>
    <t>А020ЕР777</t>
  </si>
  <si>
    <t>SB1BJ56L20E112116</t>
  </si>
  <si>
    <t>ЖУЙКО АЛЕКСАНДР ВИКТОРОВИЧ</t>
  </si>
  <si>
    <t>7722№238107 МРЭО ГИБДД УМВД РОССИИ ПО Г.СЕВАСТОПОЛЮ ОТ 28.04.2014г.</t>
  </si>
  <si>
    <t>00459/15</t>
  </si>
  <si>
    <t>А955АВ92</t>
  </si>
  <si>
    <t>Y6LJN81VP9L206599</t>
  </si>
  <si>
    <t>КИСЛОВ АЛЕКСАНДР ВЛАДИМИРОВИЧ</t>
  </si>
  <si>
    <t>9225№618884 МРЭО ГИБДД УМВД РОССИИ ПО Г.СЕВАСТОПОЛЮ ОТ 04.07.2014г.</t>
  </si>
  <si>
    <t>00460/15</t>
  </si>
  <si>
    <t>А185КА92</t>
  </si>
  <si>
    <t>XTA11193070044107</t>
  </si>
  <si>
    <t>СЕРДЮКОВ ОЛЕГ МИХАЙЛОВИЧ</t>
  </si>
  <si>
    <t>9225№661823 МРЭО ГИБДД УМВД РОССИИ ПО Г.СЕВАСТОПОЛЮ ОТ 21.04.2015г.</t>
  </si>
  <si>
    <t>00461/15</t>
  </si>
  <si>
    <t>CН0676АН</t>
  </si>
  <si>
    <t>U5YFF52238L051961</t>
  </si>
  <si>
    <t>ЧУДИНОВИЧ ИГОРЬ НИКОЛАЕВИЧ</t>
  </si>
  <si>
    <t>СНС №020038 СЕВАСТОПОЛЬСКИМ МРЭО ОТ 31.05.2008г.</t>
  </si>
  <si>
    <t>00462/15</t>
  </si>
  <si>
    <t>А818АР92</t>
  </si>
  <si>
    <t>JMY0RK9608J714442</t>
  </si>
  <si>
    <t>МАШКОВИЧ ВЛАДИМИР ЮРЬЕВИЧ</t>
  </si>
  <si>
    <t>9225№625053 МРЭО ГИБДД УМВД РОССИИ ПО Г.СЕВАСТОПОЛЮ ОТ 22.08.2014г.</t>
  </si>
  <si>
    <t>00463/15</t>
  </si>
  <si>
    <t>К3035МЯ</t>
  </si>
  <si>
    <t>XTA210600C0636704</t>
  </si>
  <si>
    <t>КИСЕЛЕВА ИРИНА АНАТОЛЬЕВНА</t>
  </si>
  <si>
    <t>КРС №165503 ТЭО АР КРЫМ ОТ 21.08.2002г.</t>
  </si>
  <si>
    <t>00464/15</t>
  </si>
  <si>
    <t>А235ВС92</t>
  </si>
  <si>
    <t>Z8NAJL00051361074</t>
  </si>
  <si>
    <t>БРАГА СЕРГЕЙ НИКОЛАЕВИЧ</t>
  </si>
  <si>
    <t>9225№639850 МРЭО ГИБДД УМВД РОССИИ ПО Г.СЕВАСТОПОЛЮ ОТ 27.11.2014г.</t>
  </si>
  <si>
    <t>00465/15</t>
  </si>
  <si>
    <t>А998ВН92</t>
  </si>
  <si>
    <t>SJNFCAP12U0130867</t>
  </si>
  <si>
    <t>КОРОВКА АНДРЕЙ ПЕТРОВИЧ</t>
  </si>
  <si>
    <t>92ОВ№769105 МРЭО ГИБДД УМВД РОССИИ ПО Г.СЕВАСТОПОЛЮ ОТ 11.11.2014г.</t>
  </si>
  <si>
    <t>00466/15</t>
  </si>
  <si>
    <t>А025АТ92</t>
  </si>
  <si>
    <t>MMCJNKB40BDZ26416</t>
  </si>
  <si>
    <t>КУЖЕЛЬ МАКСИМ АНАТОЛЬЕВИЧ</t>
  </si>
  <si>
    <t>9225№626315 МРЭО ГИБДД УМВД РОССИИ ПО Г.СЕВАСТОПОЛЮ ОТ 02.09.2014г.</t>
  </si>
  <si>
    <t>00467/15</t>
  </si>
  <si>
    <t>А007КА92</t>
  </si>
  <si>
    <t>X9FHXXEEDHAT78359</t>
  </si>
  <si>
    <t>ЛОГИНОВА ЕЛЕНА ЕВГЕНЬЕВНА</t>
  </si>
  <si>
    <t>9225№661552 МРЭО ГИБДД УМВД РОССИИ ПО Г.СЕВАСТОПОЛЮ ОТ 18.04.2015г.</t>
  </si>
  <si>
    <t>00468/15</t>
  </si>
  <si>
    <t>СН4519АМ</t>
  </si>
  <si>
    <t>TMBDL41U98B011550</t>
  </si>
  <si>
    <t>ООО "СЕВЖИЛСТРОЙ"</t>
  </si>
  <si>
    <t>СХХ№793216 ЦЕНТР ГАИ 3217 ОТ 29.10.2010г.</t>
  </si>
  <si>
    <t>00469/15</t>
  </si>
  <si>
    <t>СН9224АМ</t>
  </si>
  <si>
    <t>WF0XXXTTFX7M22585</t>
  </si>
  <si>
    <t>СХХ№793232 ЦЕНТР ГАИ 3217 ОТ 03.11.2010г.</t>
  </si>
  <si>
    <t>СН9479АI</t>
  </si>
  <si>
    <t>Y3M54320580003495</t>
  </si>
  <si>
    <t>СХХ№793224 ЦЕНТР ГАИ 3217 ОТ 02.11.2010г.</t>
  </si>
  <si>
    <t>СН7480АI</t>
  </si>
  <si>
    <t>Y3M54320580003489</t>
  </si>
  <si>
    <t>СХХ№793234 ЦЕНТР ГАИ 3217 ОТ 02.11.2010г.</t>
  </si>
  <si>
    <t>СН5786АМ</t>
  </si>
  <si>
    <t>XTC55111R72317436</t>
  </si>
  <si>
    <t>СХХ№793231 ЦЕНТР ГАИ 3217 ОТ 18.03.2011г.</t>
  </si>
  <si>
    <t>СН9176АМ</t>
  </si>
  <si>
    <t>XTC43253R72321980</t>
  </si>
  <si>
    <t>СХХ№793214 ЦЕНТР ГАИ 3217 ОТ 02.11.2010г.</t>
  </si>
  <si>
    <t>СН9225АМ</t>
  </si>
  <si>
    <t>XTC65115071148251</t>
  </si>
  <si>
    <t>СХХ№793217 ЦЕНТР ГАИ 3217 ОТ 02.11.2010г.</t>
  </si>
  <si>
    <t>СН9223АМ</t>
  </si>
  <si>
    <t>XTC65115071148204</t>
  </si>
  <si>
    <t>СХХ№793225 ЦЕНТР ГАИ 3217 ОТ 02.11.2010г.</t>
  </si>
  <si>
    <t>СН9222АМ</t>
  </si>
  <si>
    <t>XTC55111R72309583</t>
  </si>
  <si>
    <t>СХХ№793215 ЦЕНТР ГАИ 3217 ОТ 02.11.2010г.</t>
  </si>
  <si>
    <t>СН9130АМ</t>
  </si>
  <si>
    <t>XTC53229R72289846</t>
  </si>
  <si>
    <t>СХХ№793213 ЦЕНТР ГАИ 3217 ОТ 03.11.2010г.</t>
  </si>
  <si>
    <t>СН0505НА</t>
  </si>
  <si>
    <t>XTC53229R72302240</t>
  </si>
  <si>
    <t>СХХ№793221 ЦЕНТР ГАИ 3217 ОТ 03.11.2010г.</t>
  </si>
  <si>
    <t>СН5785АМ</t>
  </si>
  <si>
    <t>XTC55111R72317646</t>
  </si>
  <si>
    <t>СХХ№793219 ЦЕНТР ГАИ 3217 ОТ 02.11.2010г.</t>
  </si>
  <si>
    <t>СН4673АВ</t>
  </si>
  <si>
    <t>SUPTF69YD6W268119</t>
  </si>
  <si>
    <t>ЦЕМЕРЖИНСКИЙ КОНСТАНТИН ГЕННАДИЕВИЧ</t>
  </si>
  <si>
    <t>РСА№060457 СЕВАСТОПОЛЬСКИМ МРЭО  ОТ 07.03.2006</t>
  </si>
  <si>
    <t>00470/15</t>
  </si>
  <si>
    <t>Е576ЕР777</t>
  </si>
  <si>
    <t>KL1SF69YE6B012511</t>
  </si>
  <si>
    <t>ПАНТЕЛЕЕВ ИГОРЬ АЛЕКСАНДРОВИЧ</t>
  </si>
  <si>
    <t>7722№205764 РЭО ГИБДД УМВД РОССИИ ПО Г.СЕВАСТОПОЛЮ ОТ 16.05.2014г.</t>
  </si>
  <si>
    <t>Р327ЕС777</t>
  </si>
  <si>
    <t>VF1FC1EAF39017778</t>
  </si>
  <si>
    <t>ПАНТЕЛЕЕВ  АЛЕКСАНДР СЕМЕНОВИЧ</t>
  </si>
  <si>
    <t>CORDIANT</t>
  </si>
  <si>
    <t>7722№256664 РЭО ГИБДД УМВД РОССИИ ПО Г.СЕВАСТОПОЛЮ ОТ 04.06.2014г.</t>
  </si>
  <si>
    <t>А377АР92</t>
  </si>
  <si>
    <t>XTA217130C0091815</t>
  </si>
  <si>
    <t>ВЛАСОВ АНДРЕЙ ВЯЧЕСЛАВОВИЧ</t>
  </si>
  <si>
    <t>9225№624571 МРЭО ГИБДД УМВД РОССИИ ПО Г.СЕВАСТОПОЛЮ ОТ 19.08.2014г.</t>
  </si>
  <si>
    <t>А486ВК92</t>
  </si>
  <si>
    <t>ДОЛГОНЮК ОЛЕГ ИВАНОВИЧ</t>
  </si>
  <si>
    <t>9225№634135 МРЭО ГИБДД УМВД РОССИИ ПО Г.СЕВАСТОПОЛЮ ОТ 24.10.2014г.</t>
  </si>
  <si>
    <t>А750ЕЕ92</t>
  </si>
  <si>
    <t>TMBAN2NHXDB100181</t>
  </si>
  <si>
    <t>ВЕЛИШАЕВ ЭЛЬДАР ЭНВЕРОВИЧ</t>
  </si>
  <si>
    <t>9225№648349 МРЭО ГИБДД УМВД РОССИИ ПО Г.СЕВАСТОПОЛЮ ОТ 20.01.2015г.</t>
  </si>
  <si>
    <t>С929ЕР777</t>
  </si>
  <si>
    <t>WDB9034631P844810</t>
  </si>
  <si>
    <t>ПОПОВ КОНСТАНТИН АЛЕКСАНДРОВИЧ</t>
  </si>
  <si>
    <t>8225№745582 МРЭО ГИБДД МВД  ПО Р.КРЫМ ОТ 24.04.2015г.</t>
  </si>
  <si>
    <t>00477/15</t>
  </si>
  <si>
    <t>А805АВ92</t>
  </si>
  <si>
    <t>Y6DTF48YPC0295327</t>
  </si>
  <si>
    <t>НИКИТЕНКО СЕРГЕЙ АНДРЕЕВИЧ</t>
  </si>
  <si>
    <t>9225№618732 МРЭО ГИБДД УМВД РОССИИ ПО Г.СЕВАСТОПОЛЮ ОТ 03.07.2014г.</t>
  </si>
  <si>
    <t>А554ВХ92</t>
  </si>
  <si>
    <t>WV1ZZZ2DZH005054</t>
  </si>
  <si>
    <t>ГИРЧУК ВАСИЛИЙ ИВАНОВИЧ</t>
  </si>
  <si>
    <t>9225№643984 МРЭО ГИБДД УМВД РОССИИ ПО Г.СЕВАСТОПОЛЮ ОТ 19.12.2014г.</t>
  </si>
  <si>
    <t>00478/15</t>
  </si>
  <si>
    <t>А557ВХ92</t>
  </si>
  <si>
    <t>WDB9034631P979857</t>
  </si>
  <si>
    <t>9225№643985 МРЭО ГИБДД УМВД РОССИИ ПО Г.СЕВАСТОПОЛЮ ОТ 19.12.2014г.</t>
  </si>
  <si>
    <t>А537ВХ92</t>
  </si>
  <si>
    <t>WDB9034631P991203</t>
  </si>
  <si>
    <t>9225№643982 МРЭО ГИБДД УМВД РОССИИ ПО Г.СЕВАСТОПОЛЮ ОТ 19.12.2014г.</t>
  </si>
  <si>
    <t>СН0916АО</t>
  </si>
  <si>
    <t>TMBMY46Y04B007457</t>
  </si>
  <si>
    <t>БЕДЕНКО ОЛЕГ ВЛАДИСЛАВОВИЧ</t>
  </si>
  <si>
    <t>САО№893705 СЕВАСТОПОЛЬСКИМ МРЭО ОТ 16.04.2013г.</t>
  </si>
  <si>
    <t>00479/15</t>
  </si>
  <si>
    <t>СН0770АМ</t>
  </si>
  <si>
    <t>KMHSH81XDAU653330</t>
  </si>
  <si>
    <t>ГРИЦАЙ ОЛЬГА КОНСТАНТИНОВНА</t>
  </si>
  <si>
    <t>САК№523258 СЕВАСТОПОЛЬСКИМ МРЭО ОТ 02.03.2012г.</t>
  </si>
  <si>
    <t>00480/15</t>
  </si>
  <si>
    <t>Д2923КР</t>
  </si>
  <si>
    <t>ТИМОХИН НИКОЛАЙ ВЛАДИМИРОВИЧ</t>
  </si>
  <si>
    <t>АФ№983088  МРЭО УВД Г.СЕВАСТОПОЛЯ КРЫМСКОЙ ОБЛ. ОТ 29.09.1984г.</t>
  </si>
  <si>
    <t>00481/15</t>
  </si>
  <si>
    <t>А158ВР92</t>
  </si>
  <si>
    <t>LSGTC58U88Y044998</t>
  </si>
  <si>
    <t>МАСЛАКОВА ЮЛИЯ НИЛОВНА</t>
  </si>
  <si>
    <t>9225№638512  МРЭО ГИБДД УМВД РОССИИ ПО Г.СЕВАСТОПОЛЮ ОТ 19.11.2014г.</t>
  </si>
  <si>
    <t>00482/15</t>
  </si>
  <si>
    <t>СН5098АК</t>
  </si>
  <si>
    <t>VF1ABL21AUC246939</t>
  </si>
  <si>
    <t>СТУДИЛИН АЛЕКСАНДР ВАСИЛЬЕВИЧ</t>
  </si>
  <si>
    <t>САЕ№967109  СЕВАСТОПОЛЬСКИМ МРЭО ОТ 23.08.2011г.</t>
  </si>
  <si>
    <t>00483/15</t>
  </si>
  <si>
    <t>А101АЕ92</t>
  </si>
  <si>
    <t>JMBXNGA1WCZ006087</t>
  </si>
  <si>
    <t>СИДОРЕНКО СЕРГЕЙ АЛЕКСАНДРОВИЧ</t>
  </si>
  <si>
    <t>9225№619025 МРЭО ГИБДД УМВД РОССИИ ПО Г.СЕВАСТОПОЛЮ ОТ 05.07.2014г.</t>
  </si>
  <si>
    <t>00484/15</t>
  </si>
  <si>
    <t>А299АА92</t>
  </si>
  <si>
    <t>LLV2A2A17B0062586</t>
  </si>
  <si>
    <t>МАРКИНА ЕЛЕНА БОРИСОВНА</t>
  </si>
  <si>
    <t>9225№617185 МРЭО ГИБДД УМВД РОССИИ ПО Г.СЕВАСТОПОЛЮ ОТ 25.06.2014г.</t>
  </si>
  <si>
    <t>00485/15</t>
  </si>
  <si>
    <t>СН4622АК</t>
  </si>
  <si>
    <t>SUPTF69YD6W295602</t>
  </si>
  <si>
    <t>МАЛЯН СЕРГЕЙ АРАМАИСОВИЧ</t>
  </si>
  <si>
    <t>САЕ №659553 СЕВАСТОПОЛЬСКИМ МРЭО ОТ 13.04.2011г.</t>
  </si>
  <si>
    <t>00486/15</t>
  </si>
  <si>
    <t>СН3778АМ</t>
  </si>
  <si>
    <t>SUPTF69YD4W187793</t>
  </si>
  <si>
    <t>УСАЧЕВ ЕВГЕНИЙ СЕРГЕЕВИЧ</t>
  </si>
  <si>
    <t>САО №009962 СЕВАСТОПОЛЬСКИМ МРЭО ОТ 12.07.2012г.</t>
  </si>
  <si>
    <t>00487/15</t>
  </si>
  <si>
    <t>Е055ЕН777</t>
  </si>
  <si>
    <t>TMBBE41U022559011</t>
  </si>
  <si>
    <t>ЕМЕЛИН АНАТОЛИЙ ВИКТОРОВИЧ</t>
  </si>
  <si>
    <t>7722 №204165 МРЭО ГИБДД УМВД РОССИИ ПО Г.СЕВАСТОПОЛЮ ОТ 03.05.2014г.</t>
  </si>
  <si>
    <t>00488/15</t>
  </si>
  <si>
    <t>Е047ЕН777</t>
  </si>
  <si>
    <t>JMBSNCS3A7U037140</t>
  </si>
  <si>
    <t>ЕМЕЛИН СЕРГЕЙ АНАТОЛЬЕВИЧ</t>
  </si>
  <si>
    <t>7722 №204158 МРЭО ГИБДД УМВД РОССИИ ПО Г.СЕВАСТОПОЛЮ ОТ 03.05.2014г.</t>
  </si>
  <si>
    <t>00489/15</t>
  </si>
  <si>
    <t>А963АН92</t>
  </si>
  <si>
    <t>JDAM300S001038051</t>
  </si>
  <si>
    <t>ХРУСТАЛЕВА ОЛЬГА ИВАНОВНА</t>
  </si>
  <si>
    <t>9225 №623071 МРЭО ГИБДД УМВД РОССИИ ПО Г.СЕВАСТОПОЛЮ ОТ 07.08.2014г.</t>
  </si>
  <si>
    <t>00490/15</t>
  </si>
  <si>
    <t>СН5322AI</t>
  </si>
  <si>
    <t>KL1NF486E6K417501</t>
  </si>
  <si>
    <t>КУЗНЕЦОВ ВЛАДИМИР ВЛАДИМИРОВИЧ</t>
  </si>
  <si>
    <t>TRAYAL</t>
  </si>
  <si>
    <t>САА №292822 СЕВАСТОПОЛЬСКИМ МРЭО ОТ 07.12.2009г.</t>
  </si>
  <si>
    <t>00491/15</t>
  </si>
  <si>
    <t>А126АЕ92</t>
  </si>
  <si>
    <t>Y6DTF69YP90209657</t>
  </si>
  <si>
    <t>ПАРФЕНТЬЕВ ВАЛЕНТИН ПАВЛОВИЧ</t>
  </si>
  <si>
    <t>9225 №619053 МРЭО ГИБДД УМВД РОССИИ ПО Г.СЕВАСТОПОЛЮ ОТ 05.07.2014г.</t>
  </si>
  <si>
    <t>00492/15</t>
  </si>
  <si>
    <t>В070АС93</t>
  </si>
  <si>
    <t>BE5079258</t>
  </si>
  <si>
    <t>ГОНТАРЬ ВАДИМ ДМИТРИЕВИЧ</t>
  </si>
  <si>
    <t>23РК №412036 ОТОР ГИБДД УВД Г.ЕЙСКА И ЕЙСКОГО Р-НА ОТ 10.01.2007г.</t>
  </si>
  <si>
    <t>00493/15</t>
  </si>
  <si>
    <t>А936ЕХ92</t>
  </si>
  <si>
    <t>Y6D21070060003089</t>
  </si>
  <si>
    <t>СКВОРЦОВ ВЛАДИМИР МИХАЙЛОВИЧ</t>
  </si>
  <si>
    <t>92ОЕ №219963 МРЭО ГИБДД УМВД РОССИИ ПО Г.СЕВАСТОПОЛЮ ОТ 17.04.2015г.</t>
  </si>
  <si>
    <t>00494/15</t>
  </si>
  <si>
    <t>Е598ЕН777</t>
  </si>
  <si>
    <t>SUPTF69YD4W192948</t>
  </si>
  <si>
    <t>ДЕНИСОВ ЛЕОНИД ВАСИЛЬЕВИЧ</t>
  </si>
  <si>
    <t>7722 №204721 МРЭО ГИБДД УМВД РОССИИ ПО Г.СЕВАСТОПОЛЮ ОТ 07.05.2014г.</t>
  </si>
  <si>
    <t>00495/15</t>
  </si>
  <si>
    <t>СН9614АI</t>
  </si>
  <si>
    <t>Y6D21099490073184</t>
  </si>
  <si>
    <t>КУДРЯВЦЕВ  ВИТАЛИЙ АЛЕКСЕЕВИЧ</t>
  </si>
  <si>
    <t>САЕ №089864 СЕВАСТОПОЛЬСКИМ МРЭО ОТ 26.10.2010г.</t>
  </si>
  <si>
    <t>00496/15</t>
  </si>
  <si>
    <t>А793ЕТ21</t>
  </si>
  <si>
    <t>XTA11183080172033</t>
  </si>
  <si>
    <t>СУХОВЕЙ НИКОЛАЙ ЮРЬЕВИЧ</t>
  </si>
  <si>
    <t>63МС №987972 МОТОР ГИБДД МВД ПО Г.ЧУВАШИИ  ОТ 21.08.2008г.</t>
  </si>
  <si>
    <t>00497/15</t>
  </si>
  <si>
    <t>А149МН82</t>
  </si>
  <si>
    <t>YS4KC4X2B01829904</t>
  </si>
  <si>
    <t>КАЛИНИН АНДРЕЙ НИКОЛАЕВИЧ</t>
  </si>
  <si>
    <t>TZIANGLE</t>
  </si>
  <si>
    <t>8226 №099622 РЭО Р.КРЫМ  Г.СИМФЕРОПОЛЬ ОТ 03.10.2014г.</t>
  </si>
  <si>
    <t>00498/15</t>
  </si>
  <si>
    <t>СН1451АС</t>
  </si>
  <si>
    <t>VF1FDBEH520579734</t>
  </si>
  <si>
    <t>ШУТОВА НАТАЛЬЯ ИВАНОВНА</t>
  </si>
  <si>
    <t>САЕ №409084 СЕВАСТОПОЛЬСКИМ МРЭО ОТ 18.02.2011г.</t>
  </si>
  <si>
    <t>00499/15</t>
  </si>
  <si>
    <t>АК3043XT</t>
  </si>
  <si>
    <t>Y7TBZP7029T000122</t>
  </si>
  <si>
    <t>КАЛИНОВСКАЯ ОЛЬГА ПАВЛОВНА</t>
  </si>
  <si>
    <t>АКС №708149 ДЖАНКОЙСКОЕ МРЭО ПРИ УГАИ ГУ МВД УКРАИНЫ В АР КРЫМ ОТ 09.06.2009г.</t>
  </si>
  <si>
    <t>00500/15</t>
  </si>
  <si>
    <t>А293КЕ82</t>
  </si>
  <si>
    <t>WF0SXXGBWS7J10074</t>
  </si>
  <si>
    <t>ПАРАСОЦКИЙ СЕРГЕЙ АЛЕКСАНДРОВИЧ</t>
  </si>
  <si>
    <t>HIFLY</t>
  </si>
  <si>
    <t>9225 №648597 МРЭО ГИБДД УМВД РОССИИ ПО Г.СЕВАСТОПОЛЮ ОТ 21.01.2015г.</t>
  </si>
  <si>
    <t>00501/15</t>
  </si>
  <si>
    <t>А376АВ92</t>
  </si>
  <si>
    <t>JMZGH128201211019</t>
  </si>
  <si>
    <t>СЕМКИНА ЕЛЕНА ВИКТОРОВНА</t>
  </si>
  <si>
    <t>9225 №618284 МРЭО ГИБДД УМВД РОССИИ ПО Г.СЕВАСТОПОЛЮ ОТ 01.07.2014г.</t>
  </si>
  <si>
    <t>00502/15</t>
  </si>
  <si>
    <t>СН1132АI</t>
  </si>
  <si>
    <t>ЗАЙЦЕВА ОКСАНА ВАСИЛЬЕВНА</t>
  </si>
  <si>
    <t>СНС №033679 СЕВАСТОПОЛЬСКИМ МРЭО ОТ 16.04.2009г.</t>
  </si>
  <si>
    <t>00503/15</t>
  </si>
  <si>
    <t>АК7220ВВ</t>
  </si>
  <si>
    <t>SUPTF69YD8W399491</t>
  </si>
  <si>
    <t>ПОМИКАЛОВ АЛЕКСАНДР ЛЕОНИДОВИЧ</t>
  </si>
  <si>
    <t>САО №471654 КРАСНОПЕРЕКОПСКОЕ МРЭО ПРИ УГАИ ГУМВД УКРАИНЫ В АР КРЫМ ОТ 20.12.2012г.</t>
  </si>
  <si>
    <t>00504/15</t>
  </si>
  <si>
    <t>СН3851АК</t>
  </si>
  <si>
    <t>ООО ЭКОВОДА</t>
  </si>
  <si>
    <t>САК №644118 СЕВАСТОПОЛЬСКИМ МРЭО ОТ 27.03.2012г.</t>
  </si>
  <si>
    <t>00506/15</t>
  </si>
  <si>
    <t>А341ЕР777</t>
  </si>
  <si>
    <t>XTA210700E0051691</t>
  </si>
  <si>
    <t xml:space="preserve">МОСКАЛЕНКО ИРИНА АЛЕКСАНДРОВНА </t>
  </si>
  <si>
    <t>7722 №238445 РЭО ГИБДД УСВД РОССИИ ПО Г.СЕВАСТОПОЛЮ ОТ 27.03.2012г.</t>
  </si>
  <si>
    <t>00507/15</t>
  </si>
  <si>
    <t>СН4042АО</t>
  </si>
  <si>
    <t>VSA63807413114226</t>
  </si>
  <si>
    <t>КОРЖАНЕВСКИЙ ВАЛЕРИЙ НИКОЛАЕВИЧ</t>
  </si>
  <si>
    <t>САТ №273191 МРЭО ГАИ Г.ОСТРОГ ОДАИ УМВД УКРАИНЫ В РОВЕНСКОЙ ОБЛ. ОТ 10.09.2013г.</t>
  </si>
  <si>
    <t>00508/15</t>
  </si>
  <si>
    <t>А730ЕО92</t>
  </si>
  <si>
    <t>XTA21101081071802</t>
  </si>
  <si>
    <t>МАЛАХОВ ЯРОВЛАВ ЮРЬЕВИЧ</t>
  </si>
  <si>
    <t>9225 №653650 МРЭО ГИБДД УМВД РОССИИ ПО Г.СЕВАСТОПОЛЮ ОТ 19.02.2015г.</t>
  </si>
  <si>
    <t>00509/15</t>
  </si>
  <si>
    <t>Р737ЕС777</t>
  </si>
  <si>
    <t>KL1SF69YE6B596448</t>
  </si>
  <si>
    <t>ШАЛАШОВА ЮЛИЯ ВАЛЕРИЯНОВА</t>
  </si>
  <si>
    <t>7722 №268088 МРЭО ГИБДД УМВД РОССИИ ПО Г.СЕВАСТОПОЛЮ ОТ 07.06.2014г.</t>
  </si>
  <si>
    <t>00510/15</t>
  </si>
  <si>
    <t>А193ЕМ92</t>
  </si>
  <si>
    <t>SUPTF69YD6W267869</t>
  </si>
  <si>
    <t>УСТРИЧ ВЛАДИМИР СТЕПАНОВИЧ</t>
  </si>
  <si>
    <t>9225 №650261 МРЭО ГИБДД УМВД РОССИИ ПО Г.СЕВАСТОПОЛЮ ОТ 30.01.2015г.</t>
  </si>
  <si>
    <t>00511/15</t>
  </si>
  <si>
    <t>А492ВН92</t>
  </si>
  <si>
    <t>VSKDEVC23U0980576</t>
  </si>
  <si>
    <t>ТОЛКАЧЕВА ЕВГЕНИЯ ВЛАДИМИРОВНА</t>
  </si>
  <si>
    <t>9225 №636502 МРЭО ГИБДД УМВД РОССИИ ПО Г.СЕВАСТОПОЛЮ ОТ 07.11.2014г.</t>
  </si>
  <si>
    <t>00512/15</t>
  </si>
  <si>
    <t>СН2296СН</t>
  </si>
  <si>
    <t>ВАСИЛЬЕВ ВИКТОР ИВАНОВИЧ</t>
  </si>
  <si>
    <t>САА №104787 СЕВАСТОПОЛЬСКИМ МРЭО ОТ 15.09.2009г.</t>
  </si>
  <si>
    <t>00513/15</t>
  </si>
  <si>
    <t>А622ВТ92</t>
  </si>
  <si>
    <t>NLJWVH7JP5Z053862</t>
  </si>
  <si>
    <t>ЧУБАРОВ РУСЛАН АЛЕКСАНДРОВИЧ</t>
  </si>
  <si>
    <t>9225 №641593 МРЭО ГИБДД УМВД РОССИИ ПО Г.СЕВАСТОПОЛЮ ОТ 08.12.2014г.</t>
  </si>
  <si>
    <t>00514/15</t>
  </si>
  <si>
    <t>А801ВВ92</t>
  </si>
  <si>
    <t>WF0LXXGBVLSP85290</t>
  </si>
  <si>
    <t>КРАВЧЕНКО ЗОЯ ЛЕОНИДОВНА</t>
  </si>
  <si>
    <t>9225 №632136 МРЭО ГИБДД УМВД РОССИИ ПО Г.СЕВАСТОПОЛЮ ОТ 11.10.2014г.</t>
  </si>
  <si>
    <t>СН9254АА</t>
  </si>
  <si>
    <t>КАСЬЯНОВА СВЕТЛАНА АЛЕКСАНДРОВНА</t>
  </si>
  <si>
    <t>САЕ №409068 СЕ6ВАСТОПОЛЬСКИМ МРЭО ОТ 18.02.2011г.</t>
  </si>
  <si>
    <t>00516/15</t>
  </si>
  <si>
    <t>А254ЕО777</t>
  </si>
  <si>
    <t>VF1FC0NAF24846731</t>
  </si>
  <si>
    <t>ДОЗОРЦЕВ ВЛАДИМИР АЛЕКСЕЕВИЧ</t>
  </si>
  <si>
    <t>7722 №237315 РЭО ГИБДД УМВД РОССИИ ПО Г.СЕВАСТОПОЛЮ ОТ 23.04.2014г.</t>
  </si>
  <si>
    <t>00517/15</t>
  </si>
  <si>
    <t>А707ЕН777</t>
  </si>
  <si>
    <t>JMBXTCW5W8Z012185</t>
  </si>
  <si>
    <t>СОКОЛ НАТАЛЬЯ  НИКОЛАЕВНА</t>
  </si>
  <si>
    <t>7722 №236730 РЭО ГИБДД УМВД РОССИИ ПО Г.СЕВАСТОПОЛЮ ОТ 19.04.2014г.</t>
  </si>
  <si>
    <t>00518/15</t>
  </si>
  <si>
    <t>СН7918АН</t>
  </si>
  <si>
    <t>L6T7524S58N046978</t>
  </si>
  <si>
    <t>СЕВЕРИН ИВАН НИКОЛАЕВИЧ</t>
  </si>
  <si>
    <t>СНС№028898 СЕВАСТОПОЛЬСКИМ МРЭО ОТ 05.12.2008г.</t>
  </si>
  <si>
    <t>А537ВС92</t>
  </si>
  <si>
    <t>Y99A09200C9C39019</t>
  </si>
  <si>
    <t>СОРОКА РАИСЬЯ ЛЕОНИДОВНА</t>
  </si>
  <si>
    <t>9225№640224 РЭО ГИБДД УМВД РОССИИ ПО Г.СЕВАСТОПОЛЮ ОТ 29.11.2014г.</t>
  </si>
  <si>
    <t>00520/15</t>
  </si>
  <si>
    <t>А575ЕО777</t>
  </si>
  <si>
    <t>JMZDW192200324278</t>
  </si>
  <si>
    <t>ОСИНЦЕВ ВЛАДИМИР ГРИГОРЬЕВИЧ</t>
  </si>
  <si>
    <t>9225№658834 МРЭО ГИБДД УМВД РОССИИ ПО Г.СЕВАСТОПОЛЮ ОТ 30.03.2015г.</t>
  </si>
  <si>
    <t>00521/15</t>
  </si>
  <si>
    <t>А145ЕЕ92</t>
  </si>
  <si>
    <t>WAUZZZ4L5AD001058</t>
  </si>
  <si>
    <t>ШАВРАНИСТОВ АЛЕКСЕЙ ЮРЬЕВИЧ</t>
  </si>
  <si>
    <t>9225№647475 МРЭО ГИБДД УМВД РОССИИ ПО Г.СЕВАСТОПОЛЮ ОТ 15.01.2015г.</t>
  </si>
  <si>
    <t>00522/15</t>
  </si>
  <si>
    <t>Х287КМ177</t>
  </si>
  <si>
    <t>XWB3D31UD6A062132</t>
  </si>
  <si>
    <t>БРИГИНЕЦ ИГОРЬ НИКОЛАЕВИЧ</t>
  </si>
  <si>
    <t>5021№692750 РЭО ГИБДД УМВД РОССИИ ПО СЕРГЕЕВО-ПАСАДНОМУ Р-НУ ОТ 07.062014г.</t>
  </si>
  <si>
    <t>00523/15</t>
  </si>
  <si>
    <t>О305ЕН777</t>
  </si>
  <si>
    <t>WF04XXGBB46R16190</t>
  </si>
  <si>
    <t>ЧЕРЕДИЛИН АЛЕКСАНДР ПАВЛОВИЧ</t>
  </si>
  <si>
    <t>82OB№783425 РЭО ГИБДД Р.КРЫМ БЕЛОГОРСКОГО Р-НА ОТ 22.05.2014г.</t>
  </si>
  <si>
    <t>00524/15</t>
  </si>
  <si>
    <t>А623КА92</t>
  </si>
  <si>
    <t>TMBDL41U55B015042</t>
  </si>
  <si>
    <t>ШЕВЧЕНКО АЛЕКСАНДР ДМИТРИЕВИЧ</t>
  </si>
  <si>
    <t>9225№662512 ГИБДД УМВД РОССИИ ПО Г.СЕВАСТОПОЛЮ ОТ 28.04.2015г.</t>
  </si>
  <si>
    <t>00525/15</t>
  </si>
  <si>
    <t>Е850ЕР777</t>
  </si>
  <si>
    <t>KMHJF31JPRU576066</t>
  </si>
  <si>
    <t>АРМАШ АНДРЕЙ ПЕТРОВИЧ</t>
  </si>
  <si>
    <t>7722№206062 РЭО ГИБДД УМВД РОССИИ ПО Г.СЕВАСТОПОЛЮ ОТ 20.05.2014г.</t>
  </si>
  <si>
    <t>00526/15</t>
  </si>
  <si>
    <t>Е633ЕН777</t>
  </si>
  <si>
    <t>NMTKV56E70R027024</t>
  </si>
  <si>
    <t>ЖАКУН ЮЛИЯ ОЛЕГОВНА</t>
  </si>
  <si>
    <t>7722№204760 РЭО ГИБДД УМВД РОССИИ ПО Г.СЕВАСТОПОЛЮ ОТ 08.05.2014г.</t>
  </si>
  <si>
    <t>00527/15</t>
  </si>
  <si>
    <t>А093АК92</t>
  </si>
  <si>
    <t>VF1BSRAAH41970616</t>
  </si>
  <si>
    <t>КУВШИНОВА ОЛЬГА ЮРЬЕВНА</t>
  </si>
  <si>
    <t>9225№620041 МРЭО ГИБДД УМВД РОССИИ ПО Г.СЕВАСТОПОЛЮ ОТ 12.07.2014г.</t>
  </si>
  <si>
    <t>00528/15</t>
  </si>
  <si>
    <t>АР9751ВС</t>
  </si>
  <si>
    <t>KL1SF48YE8B165009</t>
  </si>
  <si>
    <t>Y6DSF48YE8B165009</t>
  </si>
  <si>
    <t>ПАЛИЕНКО ЮРИЙ СЕРГЕЕВИЧ</t>
  </si>
  <si>
    <t>АРС№067785 ЗАПОРОЖСКОЕ МРЭО №2 УГАИ МВД УКРАИНЫ В ЗАПОРОЖСКОЙ ОБЛ. ОТ 20.03.2008г.</t>
  </si>
  <si>
    <t>00529/15</t>
  </si>
  <si>
    <t>С367ЕР777</t>
  </si>
  <si>
    <t>Y6D0ZCF6961082394</t>
  </si>
  <si>
    <t>W0L0ZC6961082394</t>
  </si>
  <si>
    <t>МАРЧЕНКО АЛЕКСЕЙ ВАЛЕНТИНОВИЧ</t>
  </si>
  <si>
    <t>82OB№790338 РЭО ГИБДД Р.КРЫМ Г.СИМФЕРОПОЛЬ ОТ 30.05.2014г.</t>
  </si>
  <si>
    <t>00530/15</t>
  </si>
  <si>
    <t>А385КВ92</t>
  </si>
  <si>
    <t>WV1ZZZ2DZYH008209</t>
  </si>
  <si>
    <t>НИКИШИН ГЕННАДИЙ НИКОЛАЕВИЧ</t>
  </si>
  <si>
    <t>9225№663802 МРЭО ГИБДД УМВД РОССИИ ПО Г.СЕВАСТОПОЛЮ ОТ 13.05.2015г.</t>
  </si>
  <si>
    <t>00531/15</t>
  </si>
  <si>
    <t>АК8250ВВ</t>
  </si>
  <si>
    <t>L6T7524S38N012215</t>
  </si>
  <si>
    <t>КАРКИН ВАЛЕРИЙ АНАТОЛЬЕВИЧ</t>
  </si>
  <si>
    <t>00532/15</t>
  </si>
  <si>
    <t>А687ЕТ92</t>
  </si>
  <si>
    <t>WBANT11010CW02144</t>
  </si>
  <si>
    <t>ХАЙНДАВА ПАВЕЛ МАЛХАЗОВИЧ</t>
  </si>
  <si>
    <t>00533/15</t>
  </si>
  <si>
    <t>А188ЕН777</t>
  </si>
  <si>
    <t>KNMCSHLAS8P704667</t>
  </si>
  <si>
    <t>БЕЛОЗУБ АЛЕКСАНДР ЕВГЕНЬЕВИЧ</t>
  </si>
  <si>
    <t>7722№236194 РЭО ГИБДД УМВД РОССИИ ПО Г.СЕВАСТОПОЛЮ ОТ 16.04.2014г.</t>
  </si>
  <si>
    <t>СН4968АВ</t>
  </si>
  <si>
    <t>Y6D11030740062676</t>
  </si>
  <si>
    <t>ЛАЗОРЕНКО ВАСИЛИЙ ИВАНОВИЧ</t>
  </si>
  <si>
    <t>Е770ЕР777</t>
  </si>
  <si>
    <t>WDB2100041A460885</t>
  </si>
  <si>
    <t>НАКОНЕЧНЫЙ ВЛАДИМИР ИВАНОВИЧ</t>
  </si>
  <si>
    <t>KOMET</t>
  </si>
  <si>
    <t>00536/15</t>
  </si>
  <si>
    <t>C476ЕР199</t>
  </si>
  <si>
    <t>XTA21114050217055</t>
  </si>
  <si>
    <t>ШЕСТЕМИРОВ ВЛАДИМИР ИВАНОВИЧ</t>
  </si>
  <si>
    <t>Е496ЕС777</t>
  </si>
  <si>
    <t>KMHPM81CP6U266632</t>
  </si>
  <si>
    <t>ГОЛОВАНЕВ ВАСИЛИЙ ИВАНОВИЧ</t>
  </si>
  <si>
    <t>Е896ЕР777</t>
  </si>
  <si>
    <t>KMHWH81JP9U108283</t>
  </si>
  <si>
    <t>МАКОГОН ГРИГОРИЙ НИКОЛАЕВИЧ</t>
  </si>
  <si>
    <t>У009ЕС777</t>
  </si>
  <si>
    <t>WMAA220132C003463</t>
  </si>
  <si>
    <t>ВОСЕМЬСОТ</t>
  </si>
  <si>
    <t>Е789ЕР777</t>
  </si>
  <si>
    <t>XTA210830J0371588</t>
  </si>
  <si>
    <t>ЯКОВЕНКО СЕРГЕЙ ЮРЬЕВИЧ</t>
  </si>
  <si>
    <t>Е663ЕН777</t>
  </si>
  <si>
    <t>JMZBK12Z201812208</t>
  </si>
  <si>
    <t>БУХАНЦЕВ АЛЕКСЕЙ ВИКТОРОВИЧ</t>
  </si>
  <si>
    <t>Е165ЕР777</t>
  </si>
  <si>
    <t>XTA210630J1890473</t>
  </si>
  <si>
    <t>ПОТРЕМАЙ АЛЕКСАНДР СЕРГЕЕВИЧ</t>
  </si>
  <si>
    <t>А266ЕР777</t>
  </si>
  <si>
    <t>XWB4A11BD8A170742</t>
  </si>
  <si>
    <t>НЮРЕНБЕРГ СЕРГЕЙ АЛЕКСАНДРОВИЧ</t>
  </si>
  <si>
    <t>77OB№655312 РЭО ГИБДД УМВД РОССИИ ПО Г.СЕВАСТОПОЛЮ ОТ 29.04.2014г.</t>
  </si>
  <si>
    <t>СН5843АI</t>
  </si>
  <si>
    <t>JSAGYC21S00163380</t>
  </si>
  <si>
    <t>ДУРУНДА НИКОЛАЙ ИЛЬИЧ</t>
  </si>
  <si>
    <t>А036АА92</t>
  </si>
  <si>
    <t>XTA210610N2737476</t>
  </si>
  <si>
    <t>Р001ЕР777</t>
  </si>
  <si>
    <t>KL1SF48YE9B263450</t>
  </si>
  <si>
    <t>МУКОВОЗ ПАВЕЛ ВЛАДИМИРОВИЧ</t>
  </si>
  <si>
    <t>VREDESTEIN</t>
  </si>
  <si>
    <t>А840ВС92</t>
  </si>
  <si>
    <t>XTA210530M1213912</t>
  </si>
  <si>
    <t>АЛЮДИН АЛЕКСАНДР ПЕТРОВИЧ</t>
  </si>
  <si>
    <t>Р416ЕС777</t>
  </si>
  <si>
    <t>TMBCA41Z58B152368</t>
  </si>
  <si>
    <t>СУХАНОВ ВАДИМ ВЛАДИМИРОВИЧ</t>
  </si>
  <si>
    <t>А738ЕН777</t>
  </si>
  <si>
    <t>Y6DT1311050235438</t>
  </si>
  <si>
    <t>ЛАВРЕНТЬЕВ АЛЕКСАНДР ВЛАДИМИРОВИЧ</t>
  </si>
  <si>
    <t>А404ЕХ92</t>
  </si>
  <si>
    <t>WDB9034631P957748</t>
  </si>
  <si>
    <t>Нитков Владимир Дмитриевич</t>
  </si>
  <si>
    <t>Гидравлическая</t>
  </si>
  <si>
    <t>А264ЕХ92</t>
  </si>
  <si>
    <t>WDB9044631P955644</t>
  </si>
  <si>
    <t>А389ЕХ92</t>
  </si>
  <si>
    <t>WDB9034631P773977</t>
  </si>
  <si>
    <t>А537ЕХ92</t>
  </si>
  <si>
    <t>WDB9034631P932436</t>
  </si>
  <si>
    <t>А531ЕХ92</t>
  </si>
  <si>
    <t>WDB9034631P917645</t>
  </si>
  <si>
    <t>А460ЕХ92</t>
  </si>
  <si>
    <t>WDB9033631P715235</t>
  </si>
  <si>
    <t>А883ЕХ92</t>
  </si>
  <si>
    <t>WDB9044631P934367</t>
  </si>
  <si>
    <t>А891ЕХ92</t>
  </si>
  <si>
    <t>WDB9036631R368092</t>
  </si>
  <si>
    <t>А125КА92</t>
  </si>
  <si>
    <t>WDB9036632R337328</t>
  </si>
  <si>
    <t>А651ВУ92</t>
  </si>
  <si>
    <t>WDB9036632R603959</t>
  </si>
  <si>
    <t>AMERICA</t>
  </si>
  <si>
    <t>А183ЕН92</t>
  </si>
  <si>
    <t>WDB9034631P930048</t>
  </si>
  <si>
    <t>СН6060АМ</t>
  </si>
  <si>
    <t>NMB61345513227464</t>
  </si>
  <si>
    <t>А371КА92</t>
  </si>
  <si>
    <t>WDB61441511079907</t>
  </si>
  <si>
    <t>А743ЕУ92</t>
  </si>
  <si>
    <t>YS4KC4X2B01811297</t>
  </si>
  <si>
    <t>А747ЕУ92</t>
  </si>
  <si>
    <t>WDB30031511052031</t>
  </si>
  <si>
    <t>А048ЕХ92</t>
  </si>
  <si>
    <t>WDB30031511051982</t>
  </si>
  <si>
    <t>А656ЕА92</t>
  </si>
  <si>
    <t>WAG203162YBS30410</t>
  </si>
  <si>
    <t>А634ЕУ92</t>
  </si>
  <si>
    <t>NMB61348513227534</t>
  </si>
  <si>
    <t>А815ЕУ92</t>
  </si>
  <si>
    <t>WAG203162WBD26551</t>
  </si>
  <si>
    <t>А609ЕУ92</t>
  </si>
  <si>
    <t>WAG201162TSS23239</t>
  </si>
  <si>
    <t>А474ЕУ92</t>
  </si>
  <si>
    <t>WAG201176WSS26918</t>
  </si>
  <si>
    <t>А723ЕУ92</t>
  </si>
  <si>
    <t>XLADE23HS00257208</t>
  </si>
  <si>
    <t>А632ЕУ92</t>
  </si>
  <si>
    <t>WEB61821511089567</t>
  </si>
  <si>
    <t>А597ЕУ92</t>
  </si>
  <si>
    <t>NLTPNG13L01067205</t>
  </si>
  <si>
    <t>А584ЕУ92</t>
  </si>
  <si>
    <t>NLTPNG13L01067206</t>
  </si>
  <si>
    <t>А040ЕХ92</t>
  </si>
  <si>
    <t>WDB9702571K444140</t>
  </si>
  <si>
    <t>А157ЕХ92</t>
  </si>
  <si>
    <t>WMA4692757G131417</t>
  </si>
  <si>
    <t>А645ЕА92</t>
  </si>
  <si>
    <t>WMA4692333G114222</t>
  </si>
  <si>
    <t>А047ЕХ92</t>
  </si>
  <si>
    <t>WDB9702571K416139</t>
  </si>
  <si>
    <t>А619ЕУ92</t>
  </si>
  <si>
    <t>WDB6772741K076644</t>
  </si>
  <si>
    <t>А161ЕХ92</t>
  </si>
  <si>
    <t>WVML050385G085712</t>
  </si>
  <si>
    <t>А617ЕУ92</t>
  </si>
  <si>
    <t>Y7FA0792390007215</t>
  </si>
  <si>
    <t>А817ЕУ92</t>
  </si>
  <si>
    <t>Y7FA0792370004048</t>
  </si>
  <si>
    <t>А035ЕХ92</t>
  </si>
  <si>
    <t>Y7FA0792380006842</t>
  </si>
  <si>
    <t>А828ЕУ92</t>
  </si>
  <si>
    <t>Y7FA0792060001572</t>
  </si>
  <si>
    <t>А168ЕХ92</t>
  </si>
  <si>
    <t>Y7FA07923B0009101</t>
  </si>
  <si>
    <t>А042ЕХ92</t>
  </si>
  <si>
    <t>Y7FA07923B0009100</t>
  </si>
  <si>
    <t>А164ЕХ92</t>
  </si>
  <si>
    <t>Y7FA07923C0009554</t>
  </si>
  <si>
    <t>А043ЕХ92</t>
  </si>
  <si>
    <t>Y7FA07923C0009551</t>
  </si>
  <si>
    <t>СН5960АМ</t>
  </si>
  <si>
    <t>WMAL530158G128158</t>
  </si>
  <si>
    <t>А815ВХ92</t>
  </si>
  <si>
    <t>XTC551110M0080542</t>
  </si>
  <si>
    <t>НОВИКОВ ОЛЕГ ЮРЬЕВИЧ</t>
  </si>
  <si>
    <t>А039ЕН777</t>
  </si>
  <si>
    <t>SJNBAAP12U2275872</t>
  </si>
  <si>
    <t>ЧЕРНЫЙ АЛЕКСАНДР СЕРГЕЕВИЧ</t>
  </si>
  <si>
    <t>00554/15</t>
  </si>
  <si>
    <t>А643ВМ92</t>
  </si>
  <si>
    <t>X7L4SRAT451516220</t>
  </si>
  <si>
    <t>ТЕРЕХОВ АНТОН НИКОЛАЕВИЧ</t>
  </si>
  <si>
    <t>FORMULA</t>
  </si>
  <si>
    <t>00555/15</t>
  </si>
  <si>
    <t>А100ВУ92</t>
  </si>
  <si>
    <t>XTM533799P0018542</t>
  </si>
  <si>
    <t>(три тысячи сто четыре)</t>
  </si>
  <si>
    <t>00556/15</t>
  </si>
  <si>
    <t>А288ВО92</t>
  </si>
  <si>
    <t>XTH330700S1548296</t>
  </si>
  <si>
    <t>А026ВУ92</t>
  </si>
  <si>
    <t>XTH532000M0395645</t>
  </si>
  <si>
    <t>Е823ЕР777</t>
  </si>
  <si>
    <t>JSAJTDA4V00117071</t>
  </si>
  <si>
    <t>РАЗИНКОВ АЛЕКСАНДР ВЛАДИМИРОВИЧ</t>
  </si>
  <si>
    <t>00557/15</t>
  </si>
  <si>
    <t>А804КВ92</t>
  </si>
  <si>
    <t>JTNBE40K003083426</t>
  </si>
  <si>
    <t>ШКОЛЕНКО АЛЕКСАНДР ВИКТОРОВИЧ</t>
  </si>
  <si>
    <t>BFGOODRICH</t>
  </si>
  <si>
    <t>00558/15</t>
  </si>
  <si>
    <t>А323АО92</t>
  </si>
  <si>
    <t>KLATF69YEWB275323</t>
  </si>
  <si>
    <t>ЧМЫХУН ЮРИЙ НИКОЛАЕВИЧ</t>
  </si>
  <si>
    <t>00559/15</t>
  </si>
  <si>
    <t>Р718ЕС777</t>
  </si>
  <si>
    <t>СТУКОВА АЛЛА МИХАЙЛОВНА</t>
  </si>
  <si>
    <t>00560/15</t>
  </si>
  <si>
    <t>А252ВК92</t>
  </si>
  <si>
    <t>WVGZZZ7LZ8D072013</t>
  </si>
  <si>
    <t>АНДРЕЕВ ВЛАДИМИР АНАТОЛЬЕВИЧ</t>
  </si>
  <si>
    <t>00561/15</t>
  </si>
  <si>
    <t>Р409ЕР777</t>
  </si>
  <si>
    <t>KNEFE227285562119</t>
  </si>
  <si>
    <t>СОКОЛОВА НАТАЛЬЯ ИВАНОВНА</t>
  </si>
  <si>
    <t>00562/15</t>
  </si>
  <si>
    <t>А866ВЕ92</t>
  </si>
  <si>
    <t>4JGCB75EX7A048495</t>
  </si>
  <si>
    <t>А490КВ92</t>
  </si>
  <si>
    <t>L6T7524S08N013550</t>
  </si>
  <si>
    <t>АКСАНОВ АЛЕКСАНДР ИВАНОВИЧ</t>
  </si>
  <si>
    <t>GT</t>
  </si>
  <si>
    <t>00563/15</t>
  </si>
  <si>
    <t>А560ВА92</t>
  </si>
  <si>
    <t>XMCLNDG3A4F044640</t>
  </si>
  <si>
    <t>ЛИСОВЕНКО РОМАН НИКОЛАЕВИЧ</t>
  </si>
  <si>
    <t>00564/15</t>
  </si>
  <si>
    <t>СН6399АА</t>
  </si>
  <si>
    <t>SHHCE75600U011963</t>
  </si>
  <si>
    <t>ЯЩЕНКО НИКОЛАЙ МИХАЙЛОВИЧ</t>
  </si>
  <si>
    <t>00565/15</t>
  </si>
  <si>
    <t>СН4684АО</t>
  </si>
  <si>
    <t>W0L000089S5285575</t>
  </si>
  <si>
    <t>ГОРДИЕНКО ДМИТРИЙ ВИКТОРОВИЧ</t>
  </si>
  <si>
    <t>00566/15</t>
  </si>
  <si>
    <t>СН7564АI</t>
  </si>
  <si>
    <t>JTNBV56E30J073749</t>
  </si>
  <si>
    <t>ТИХОМИРОВ ЮРИЙ ВЛАДИМИРОВИЧ</t>
  </si>
  <si>
    <t>00567/15</t>
  </si>
  <si>
    <t>СН6833АI</t>
  </si>
  <si>
    <t>XMCXJZ36A7F053807</t>
  </si>
  <si>
    <t>ВАСИЛЬЕВ ВЛАДИМИР ВАСИЛЬЕВИЧ</t>
  </si>
  <si>
    <t>00568/15</t>
  </si>
  <si>
    <t>СН9812АВ</t>
  </si>
  <si>
    <t>JMZCR19F270144248</t>
  </si>
  <si>
    <t>БОНДАРЕЦ АРТЕМ ВЛАДИМИРОВИЧ</t>
  </si>
  <si>
    <t>TRIANGLE</t>
  </si>
  <si>
    <t>00569/15</t>
  </si>
  <si>
    <t>А372ВУ92</t>
  </si>
  <si>
    <t>2HNYD28858H551152</t>
  </si>
  <si>
    <t>МЕСТАНКО МИХАИЛ ВИКТОРОВИЧ</t>
  </si>
  <si>
    <t>00570/15</t>
  </si>
  <si>
    <t>Е145ЕР777</t>
  </si>
  <si>
    <t>LVVDB12B1BD030223</t>
  </si>
  <si>
    <t>ГАРБУЗОВ АЛЕКСАНДР ВИТАЛЬЕВИЧ</t>
  </si>
  <si>
    <t>00571/15</t>
  </si>
  <si>
    <t>А485АР92</t>
  </si>
  <si>
    <t>JMBSNCS3A4U003897</t>
  </si>
  <si>
    <t>ЛИСОВЕНКО АЛЕКСЕЙ НИКОЛАЕВИЧ</t>
  </si>
  <si>
    <t>DIPLOMAT</t>
  </si>
  <si>
    <t>00572/15</t>
  </si>
  <si>
    <t>О128МА30</t>
  </si>
  <si>
    <t>WKK17900001033525</t>
  </si>
  <si>
    <t>ВОЙНЫЙ СЕРГЕЙ ВИКТОРОВИЧ</t>
  </si>
  <si>
    <t>00573/15</t>
  </si>
  <si>
    <t>А847УЕ82</t>
  </si>
  <si>
    <t>YV3R2A311WA006244</t>
  </si>
  <si>
    <t>8226</t>
  </si>
  <si>
    <t>128854</t>
  </si>
  <si>
    <t>Дата ТК:</t>
  </si>
  <si>
    <t>074870011500748</t>
  </si>
  <si>
    <t>201505251314096391930</t>
  </si>
  <si>
    <t>00574/15</t>
  </si>
  <si>
    <t>А879ЕМ92</t>
  </si>
  <si>
    <t>Y6DA07A1090001208</t>
  </si>
  <si>
    <t xml:space="preserve">9225 </t>
  </si>
  <si>
    <t>651172</t>
  </si>
  <si>
    <t>04.02.2015</t>
  </si>
  <si>
    <t>074870011500749</t>
  </si>
  <si>
    <t>00576/15</t>
  </si>
  <si>
    <t>А109ЕС92</t>
  </si>
  <si>
    <t>Y6DA07F1080000718</t>
  </si>
  <si>
    <t>SEMPERIT</t>
  </si>
  <si>
    <t>074870011500750</t>
  </si>
  <si>
    <t>СН0310АА</t>
  </si>
  <si>
    <t>Y6DA07A0070000286</t>
  </si>
  <si>
    <t xml:space="preserve">САА  </t>
  </si>
  <si>
    <t>21.10.2009</t>
  </si>
  <si>
    <t>074870011500751</t>
  </si>
  <si>
    <t>А242ВС92</t>
  </si>
  <si>
    <t>Y6DA07A00D0002556</t>
  </si>
  <si>
    <t xml:space="preserve">637404 </t>
  </si>
  <si>
    <t>12.11.2014</t>
  </si>
  <si>
    <t>074870011500752</t>
  </si>
  <si>
    <t>А412ЕУ92</t>
  </si>
  <si>
    <t>Y6DA07A00D0002561</t>
  </si>
  <si>
    <t>9225</t>
  </si>
  <si>
    <t>658985</t>
  </si>
  <si>
    <t>31.03.2015</t>
  </si>
  <si>
    <t>074870011500753</t>
  </si>
  <si>
    <t>А417ЕУ92</t>
  </si>
  <si>
    <t>Y6DA07A00D0002552</t>
  </si>
  <si>
    <t>658991</t>
  </si>
  <si>
    <t>074870011500754</t>
  </si>
  <si>
    <t>А411ЕУ92</t>
  </si>
  <si>
    <t>Y6DA07A00D0002555</t>
  </si>
  <si>
    <t>KORMARON</t>
  </si>
  <si>
    <t>658983</t>
  </si>
  <si>
    <t>074870011500755</t>
  </si>
  <si>
    <t>А841ЕМ92</t>
  </si>
  <si>
    <t>Y6DA07A00D0002554</t>
  </si>
  <si>
    <t>651134</t>
  </si>
  <si>
    <t xml:space="preserve"> 04.02.2015</t>
  </si>
  <si>
    <t>074870011500756</t>
  </si>
  <si>
    <t>А855ЕМ92</t>
  </si>
  <si>
    <t>Y6DA07A00D0002553</t>
  </si>
  <si>
    <t>651132</t>
  </si>
  <si>
    <t>074870011500757</t>
  </si>
  <si>
    <t>А118ЕС92</t>
  </si>
  <si>
    <t>Y6DA07A00C0002115</t>
  </si>
  <si>
    <t>LINGLONG</t>
  </si>
  <si>
    <t>655602</t>
  </si>
  <si>
    <t>05.03.2015</t>
  </si>
  <si>
    <t>074870011500758</t>
  </si>
  <si>
    <t>А110ЕС92</t>
  </si>
  <si>
    <t>Y6DA07A0070000178</t>
  </si>
  <si>
    <t xml:space="preserve">655598 </t>
  </si>
  <si>
    <t>074870011500759</t>
  </si>
  <si>
    <t>А410ЕУ92</t>
  </si>
  <si>
    <t>Y6DA07A0070000156</t>
  </si>
  <si>
    <t>DOUBLESTAR</t>
  </si>
  <si>
    <t xml:space="preserve">658989 </t>
  </si>
  <si>
    <t>074870011500760</t>
  </si>
  <si>
    <t>А863ЕР92</t>
  </si>
  <si>
    <t>Y6DA07A0080000600</t>
  </si>
  <si>
    <t xml:space="preserve">655228 </t>
  </si>
  <si>
    <t>03.03.2015</t>
  </si>
  <si>
    <t>074870011500761</t>
  </si>
  <si>
    <t>А858ЕР92</t>
  </si>
  <si>
    <t>Y7BA092015B000422</t>
  </si>
  <si>
    <t>655232</t>
  </si>
  <si>
    <t>074870011500762</t>
  </si>
  <si>
    <t>А045ЕА92</t>
  </si>
  <si>
    <t>X1M32054R40001269</t>
  </si>
  <si>
    <t>644587</t>
  </si>
  <si>
    <t>22.12.2014</t>
  </si>
  <si>
    <t>074870011500763</t>
  </si>
  <si>
    <t>КОРНИЙЧУК ИГОРЬ НИКОЛАЕВИЧ</t>
  </si>
  <si>
    <t>92OB</t>
  </si>
  <si>
    <t>752919</t>
  </si>
  <si>
    <t xml:space="preserve"> 03.07.2014</t>
  </si>
  <si>
    <t>074870011500764</t>
  </si>
  <si>
    <t>201505260953096490905</t>
  </si>
  <si>
    <t>00575/15</t>
  </si>
  <si>
    <t>К992ММ190</t>
  </si>
  <si>
    <t>SJNFBAF15U6209364</t>
  </si>
  <si>
    <t>ДЕМЕНСКИЙ СЕРГЕЙ АЛЕКСАНДРОВИЧ</t>
  </si>
  <si>
    <t>78УС</t>
  </si>
  <si>
    <t>533613</t>
  </si>
  <si>
    <t xml:space="preserve">ЦЕНТРАЛЬНАЯ АКЦИЗНАЯ ТАМОЖНЯ </t>
  </si>
  <si>
    <t>21.03.2012</t>
  </si>
  <si>
    <t>074870011500765</t>
  </si>
  <si>
    <t>А225ВЕ92</t>
  </si>
  <si>
    <t>JSAGYC21S00341397</t>
  </si>
  <si>
    <t>АРЕФЬЕВА ИРИНА АЛЕКСАНДРОВНА</t>
  </si>
  <si>
    <t>632608</t>
  </si>
  <si>
    <t>14.10.2014</t>
  </si>
  <si>
    <t>074870011500766</t>
  </si>
  <si>
    <t>АК5901АI</t>
  </si>
  <si>
    <t>KL1NF353E6K306788</t>
  </si>
  <si>
    <t>ЛЯШЕНКО ВАЛЕРИЙ ВЛАДИМИРОВИЧ</t>
  </si>
  <si>
    <t>РСА</t>
  </si>
  <si>
    <t xml:space="preserve"> 003113</t>
  </si>
  <si>
    <t>25.03.2006г.</t>
  </si>
  <si>
    <t>074870011500767</t>
  </si>
  <si>
    <t>СН9459АА</t>
  </si>
  <si>
    <t>Y6DT1311050240711</t>
  </si>
  <si>
    <t>СОМКИН ВИКТОР ВЛАДИМИРОВИЧ</t>
  </si>
  <si>
    <t>САЕ</t>
  </si>
  <si>
    <t>664005</t>
  </si>
  <si>
    <t>27.05.2011</t>
  </si>
  <si>
    <t>074870011500768</t>
  </si>
  <si>
    <t>0057__/15</t>
  </si>
  <si>
    <t>А087КА92</t>
  </si>
  <si>
    <t>Y7FA0790460001491</t>
  </si>
  <si>
    <t>661659</t>
  </si>
  <si>
    <t>20.04.2015</t>
  </si>
  <si>
    <t>074870011500769</t>
  </si>
  <si>
    <t>А107ЕС92</t>
  </si>
  <si>
    <t>Y7FA07914B0008628</t>
  </si>
  <si>
    <t>655502</t>
  </si>
  <si>
    <t>074870011500770</t>
  </si>
  <si>
    <t>Е481ЕС777</t>
  </si>
  <si>
    <t>XTA210070052099009</t>
  </si>
  <si>
    <t>ТРЕТЬЯКОВ АНАТОЛИЙ МИХАЙЛОВИЧ</t>
  </si>
  <si>
    <t>255224</t>
  </si>
  <si>
    <t>24.05.2014</t>
  </si>
  <si>
    <t>074870011500771</t>
  </si>
  <si>
    <t>0057_/15</t>
  </si>
  <si>
    <t>А857ЕР92</t>
  </si>
  <si>
    <t>Y7FA07914B0008627</t>
  </si>
  <si>
    <t>655230</t>
  </si>
  <si>
    <t>074870011500772</t>
  </si>
  <si>
    <t>А850ЕР92</t>
  </si>
  <si>
    <t>Y7FA07919B0007743</t>
  </si>
  <si>
    <t>655235</t>
  </si>
  <si>
    <t>074870011500773</t>
  </si>
  <si>
    <t>А409ЕУ92</t>
  </si>
  <si>
    <t>Y7FA07914B0008629</t>
  </si>
  <si>
    <t>658981</t>
  </si>
  <si>
    <t>074870011500774</t>
  </si>
  <si>
    <t>А852ЕР92</t>
  </si>
  <si>
    <t>Y7FA07945B0007982</t>
  </si>
  <si>
    <t>655239</t>
  </si>
  <si>
    <t>02.03.2015</t>
  </si>
  <si>
    <t>074870011500775</t>
  </si>
  <si>
    <t>А041ЕО92</t>
  </si>
  <si>
    <t>Y7FA0791470003179</t>
  </si>
  <si>
    <t>652749</t>
  </si>
  <si>
    <t>18.02.2015</t>
  </si>
  <si>
    <t>074870011500776</t>
  </si>
  <si>
    <t>А149ЕН92</t>
  </si>
  <si>
    <t>Y7FA0790440000518</t>
  </si>
  <si>
    <t>651552</t>
  </si>
  <si>
    <t>06.02.2015</t>
  </si>
  <si>
    <t>074870011500777</t>
  </si>
  <si>
    <t>А993ЕН92</t>
  </si>
  <si>
    <t>Y7FA0790450000917</t>
  </si>
  <si>
    <t>652703</t>
  </si>
  <si>
    <t>13.02.2015</t>
  </si>
  <si>
    <t>074870011500778</t>
  </si>
  <si>
    <t>А413ЕУ92</t>
  </si>
  <si>
    <t>Y7FA0791470003319</t>
  </si>
  <si>
    <t xml:space="preserve">658994 </t>
  </si>
  <si>
    <t xml:space="preserve"> 31.03.2015</t>
  </si>
  <si>
    <t>074870011500779</t>
  </si>
  <si>
    <t>СН0614АА</t>
  </si>
  <si>
    <t>Y7FA0790450000972</t>
  </si>
  <si>
    <t xml:space="preserve">САА </t>
  </si>
  <si>
    <t>232583</t>
  </si>
  <si>
    <t xml:space="preserve"> 21.11.2009</t>
  </si>
  <si>
    <t>074870011500780</t>
  </si>
  <si>
    <t>А420ЕУ92</t>
  </si>
  <si>
    <t>Y7FA0790460001668</t>
  </si>
  <si>
    <t>658993</t>
  </si>
  <si>
    <t>074870011500781</t>
  </si>
  <si>
    <t>А870ЕР92</t>
  </si>
  <si>
    <t>Y7FA0791470003783</t>
  </si>
  <si>
    <t>655241</t>
  </si>
  <si>
    <t>074870011500782</t>
  </si>
  <si>
    <t>А415ЕУ92</t>
  </si>
  <si>
    <t>Y7FA0791470002970</t>
  </si>
  <si>
    <t>658988</t>
  </si>
  <si>
    <t>074870011500783</t>
  </si>
  <si>
    <t>СН0627АА</t>
  </si>
  <si>
    <t>WV1ZZZ2DZ3H010720</t>
  </si>
  <si>
    <t>САА</t>
  </si>
  <si>
    <t>232607</t>
  </si>
  <si>
    <t xml:space="preserve"> 23.11.2009</t>
  </si>
  <si>
    <t>074870011500784</t>
  </si>
  <si>
    <t>А989ЕН92</t>
  </si>
  <si>
    <t>WV1ZZZ2DZ3H032225</t>
  </si>
  <si>
    <t xml:space="preserve">652700 </t>
  </si>
  <si>
    <t xml:space="preserve"> 13.02.2015</t>
  </si>
  <si>
    <t>074870011500785</t>
  </si>
  <si>
    <t>СН9327АН</t>
  </si>
  <si>
    <t>Y7BA092S48B002445</t>
  </si>
  <si>
    <t>СНС</t>
  </si>
  <si>
    <t>030696</t>
  </si>
  <si>
    <t>20.01.2009</t>
  </si>
  <si>
    <t>074870011500786</t>
  </si>
  <si>
    <t>СН4416АЕ</t>
  </si>
  <si>
    <t>Y7FAS7913C0010337</t>
  </si>
  <si>
    <t>САО</t>
  </si>
  <si>
    <t>072630</t>
  </si>
  <si>
    <t>14.08.2012</t>
  </si>
  <si>
    <t>074870011500787</t>
  </si>
  <si>
    <t>Р265ЕР777</t>
  </si>
  <si>
    <t>XWB3L32TDBA276010</t>
  </si>
  <si>
    <t>СЕМЕНЦЕВ ЮРИЙ НИКОЛАЕВИЧ</t>
  </si>
  <si>
    <t>255543</t>
  </si>
  <si>
    <t>27.05.2014</t>
  </si>
  <si>
    <t>074870011500788</t>
  </si>
  <si>
    <t>САК</t>
  </si>
  <si>
    <t>139517</t>
  </si>
  <si>
    <t xml:space="preserve"> 25.10.2011</t>
  </si>
  <si>
    <t>074870011500789</t>
  </si>
  <si>
    <t>СН6360АЕ</t>
  </si>
  <si>
    <t>Y7FAS7913C0010385</t>
  </si>
  <si>
    <t>CARGO</t>
  </si>
  <si>
    <t>072631</t>
  </si>
  <si>
    <t>074870011500790</t>
  </si>
  <si>
    <t>Т490НР64</t>
  </si>
  <si>
    <t>XWB3D31UD8A151282</t>
  </si>
  <si>
    <t>ВОВК ВЛАДИМИР ОЛЕГОВИЧ</t>
  </si>
  <si>
    <t>00__/15</t>
  </si>
  <si>
    <t>А939ЕУ92</t>
  </si>
  <si>
    <t>WDB9044631P983950</t>
  </si>
  <si>
    <t>(семьсот пятьдесят)</t>
  </si>
  <si>
    <t>Р514ЕР777</t>
  </si>
  <si>
    <t>X9FPXXEEDPAJ86327</t>
  </si>
  <si>
    <t>ШУЛЯЧЕНКО АННА АНДРЕЕВНА</t>
  </si>
  <si>
    <t>655603</t>
  </si>
  <si>
    <t>124933</t>
  </si>
  <si>
    <t>Регестрационный знак ТС:</t>
  </si>
  <si>
    <t>№ шасси, рамы</t>
  </si>
  <si>
    <t>№кузова</t>
  </si>
  <si>
    <t xml:space="preserve">MERCEDES-BENZ </t>
  </si>
  <si>
    <t>310D</t>
  </si>
  <si>
    <t xml:space="preserve">ГАЗ </t>
  </si>
  <si>
    <t xml:space="preserve"> Iveco </t>
  </si>
  <si>
    <t xml:space="preserve">Dong Feng </t>
  </si>
  <si>
    <t>EQ 1032</t>
  </si>
  <si>
    <t>Mercedes-Benz</t>
  </si>
  <si>
    <t xml:space="preserve"> 3.6KA</t>
  </si>
  <si>
    <t xml:space="preserve">Renault </t>
  </si>
  <si>
    <t>Logan</t>
  </si>
  <si>
    <t xml:space="preserve"> ASTRA</t>
  </si>
  <si>
    <t xml:space="preserve">RENAULT </t>
  </si>
  <si>
    <t>LOGAN</t>
  </si>
  <si>
    <t>А079.04</t>
  </si>
  <si>
    <t xml:space="preserve">БАЗ </t>
  </si>
  <si>
    <t>AERO</t>
  </si>
  <si>
    <t xml:space="preserve">HYUNDAI </t>
  </si>
  <si>
    <t xml:space="preserve">Mitsubishi </t>
  </si>
  <si>
    <t>Lancer 1.6</t>
  </si>
  <si>
    <t>FORD</t>
  </si>
  <si>
    <t xml:space="preserve"> FOCUS</t>
  </si>
  <si>
    <t>412D</t>
  </si>
  <si>
    <t>NEXIA</t>
  </si>
  <si>
    <t>А079.13Ш</t>
  </si>
  <si>
    <t xml:space="preserve">DAEWOO </t>
  </si>
  <si>
    <t>БАЗ</t>
  </si>
  <si>
    <t xml:space="preserve">БОГДАН </t>
  </si>
  <si>
    <t>А092</t>
  </si>
  <si>
    <t xml:space="preserve">VOLKSWAGEN </t>
  </si>
  <si>
    <t>LT35</t>
  </si>
  <si>
    <t>А079.14</t>
  </si>
  <si>
    <t>А-079.04</t>
  </si>
  <si>
    <t xml:space="preserve"> А079.45</t>
  </si>
  <si>
    <t>А079.19</t>
  </si>
  <si>
    <t>ВАЗ</t>
  </si>
  <si>
    <t xml:space="preserve"> T13110</t>
  </si>
  <si>
    <t xml:space="preserve">CHEVROLET </t>
  </si>
  <si>
    <t>LACETTI</t>
  </si>
  <si>
    <t>VECTRA</t>
  </si>
  <si>
    <t xml:space="preserve">Opel </t>
  </si>
  <si>
    <t>T13110</t>
  </si>
  <si>
    <t xml:space="preserve"> Lacetti</t>
  </si>
  <si>
    <t>договор</t>
  </si>
  <si>
    <t>ЕАИСТО</t>
  </si>
  <si>
    <t xml:space="preserve">МО ГИБДД ТНРЭР №5 ГУ МВД РФ по г.Москве </t>
  </si>
  <si>
    <t xml:space="preserve">САК  </t>
  </si>
  <si>
    <t xml:space="preserve">СНС </t>
  </si>
  <si>
    <t xml:space="preserve">САК </t>
  </si>
  <si>
    <t xml:space="preserve"> 21.12.2011</t>
  </si>
  <si>
    <t>ACCENT</t>
  </si>
  <si>
    <t xml:space="preserve">ВАЗ </t>
  </si>
  <si>
    <t xml:space="preserve"> А079.14</t>
  </si>
  <si>
    <t xml:space="preserve">PEUGEOT </t>
  </si>
  <si>
    <t xml:space="preserve">TOYOTA </t>
  </si>
  <si>
    <t>COROLLA</t>
  </si>
  <si>
    <t>MATIZ</t>
  </si>
  <si>
    <t>LANOS</t>
  </si>
  <si>
    <t xml:space="preserve">КРАЗ </t>
  </si>
  <si>
    <t>TRANSPORTER</t>
  </si>
  <si>
    <t xml:space="preserve">VOLKSVAGEN </t>
  </si>
  <si>
    <t>00586/15</t>
  </si>
  <si>
    <t>00587/15</t>
  </si>
  <si>
    <t>А344ВН92</t>
  </si>
  <si>
    <t>XTA21113040174480</t>
  </si>
  <si>
    <t>ЧУБЕНКО НАТАЛИЯ НИКОЛАЕВНА</t>
  </si>
  <si>
    <t>СН3473АМ</t>
  </si>
  <si>
    <t>VF642AEA000010186</t>
  </si>
  <si>
    <t>ДРОЗДОВ СЕРГЕЙ АЛИСТАРФОВИЧ</t>
  </si>
  <si>
    <t>А138КВ92</t>
  </si>
  <si>
    <t>KL1NF1961CR644977</t>
  </si>
  <si>
    <t>БОРЯГИН РУСЛАН ВАЛЕРЬЕВИЧ</t>
  </si>
  <si>
    <t>C774ТЕ93</t>
  </si>
  <si>
    <t>WAUZZZ4L17D075702</t>
  </si>
  <si>
    <t>НЕДОРЕЗОВ ИГОРЬ АЛЕКСАНДРОВИЧ</t>
  </si>
  <si>
    <t>А504ВЕ92</t>
  </si>
  <si>
    <t>SHSRE58507U009071</t>
  </si>
  <si>
    <t>У685ЕР174</t>
  </si>
  <si>
    <t>SJNFAAP12U2297986</t>
  </si>
  <si>
    <t>ИВАННИКОВ ЕВГЕНИЙ ВАСИЛЬЕВИЧ</t>
  </si>
  <si>
    <t>А967ВЕ92</t>
  </si>
  <si>
    <t>XTA210130T4469792</t>
  </si>
  <si>
    <t>ПАВЛЮК МИХАИЛ ГАВЛИЛОВИЧ</t>
  </si>
  <si>
    <t>ROTEX</t>
  </si>
  <si>
    <t>А726АВ92</t>
  </si>
  <si>
    <t>JF1BD5LJ3WG037102</t>
  </si>
  <si>
    <t>РОССОХАЦКИЙ ВАЛЕРИЙ ЗИНОВЬЕВИЧ</t>
  </si>
  <si>
    <t>074870011500801</t>
  </si>
  <si>
    <t>201505271401096780439</t>
  </si>
  <si>
    <t>00588/15</t>
  </si>
  <si>
    <t>00589/15</t>
  </si>
  <si>
    <t>00590/15</t>
  </si>
  <si>
    <t>00591/15</t>
  </si>
  <si>
    <t>А723ВМ92</t>
  </si>
  <si>
    <t>KNEFE227285509719</t>
  </si>
  <si>
    <t>ЧЕРНОЖУКОВА НАДЕЖДА ВАСИЛЬЕВНА</t>
  </si>
  <si>
    <t>635597</t>
  </si>
  <si>
    <t>31.10.2014</t>
  </si>
  <si>
    <t>074870011500802</t>
  </si>
  <si>
    <t>201505271521096805367</t>
  </si>
  <si>
    <t>00592/15</t>
  </si>
  <si>
    <t>RENAULT</t>
  </si>
  <si>
    <t xml:space="preserve"> MIDLUM</t>
  </si>
  <si>
    <t>Q7 3.0 QUATTRO</t>
  </si>
  <si>
    <t>AUDI</t>
  </si>
  <si>
    <t>HONDA</t>
  </si>
  <si>
    <t xml:space="preserve"> CR-V</t>
  </si>
  <si>
    <t xml:space="preserve">NISSAN </t>
  </si>
  <si>
    <t>PRIMERA 1.6</t>
  </si>
  <si>
    <t xml:space="preserve">KIA </t>
  </si>
  <si>
    <t>CERATO</t>
  </si>
  <si>
    <t>T4</t>
  </si>
  <si>
    <t xml:space="preserve">LEXUS </t>
  </si>
  <si>
    <t>RX350</t>
  </si>
  <si>
    <t xml:space="preserve">Шевроле </t>
  </si>
  <si>
    <t>КЛАН J200</t>
  </si>
  <si>
    <t xml:space="preserve">Honda </t>
  </si>
  <si>
    <t>Civic 1.6 I</t>
  </si>
  <si>
    <t xml:space="preserve">CITROEN </t>
  </si>
  <si>
    <t>BERLINGO</t>
  </si>
  <si>
    <t>DAF</t>
  </si>
  <si>
    <t xml:space="preserve"> 95XF480</t>
  </si>
  <si>
    <t>CHEVROLET</t>
  </si>
  <si>
    <t xml:space="preserve"> LACETTI</t>
  </si>
  <si>
    <t xml:space="preserve">KRONE </t>
  </si>
  <si>
    <t>SDP27</t>
  </si>
  <si>
    <t xml:space="preserve">BMW </t>
  </si>
  <si>
    <t>525I</t>
  </si>
  <si>
    <t>LANOS TF69Y</t>
  </si>
  <si>
    <t xml:space="preserve">GEELY </t>
  </si>
  <si>
    <t>FE-1</t>
  </si>
  <si>
    <t xml:space="preserve">FORD </t>
  </si>
  <si>
    <t>FOCUS</t>
  </si>
  <si>
    <t xml:space="preserve">КАМАЗ </t>
  </si>
  <si>
    <t>65115-018</t>
  </si>
  <si>
    <t>2705 СПГ</t>
  </si>
  <si>
    <t>КАМАЗ</t>
  </si>
  <si>
    <t>ГАЗ</t>
  </si>
  <si>
    <t>УАЗ</t>
  </si>
  <si>
    <t>ЗИЛ</t>
  </si>
  <si>
    <t xml:space="preserve">ЗИЛ </t>
  </si>
  <si>
    <t>130ПМ</t>
  </si>
  <si>
    <t>ОДА</t>
  </si>
  <si>
    <t>З9370</t>
  </si>
  <si>
    <t>MAN</t>
  </si>
  <si>
    <t xml:space="preserve"> TGA 33.350</t>
  </si>
  <si>
    <t>КС-55712-1</t>
  </si>
  <si>
    <t xml:space="preserve">МАЗ </t>
  </si>
  <si>
    <t>533702-246</t>
  </si>
  <si>
    <t>ЗИЛ-ММЗ</t>
  </si>
  <si>
    <t xml:space="preserve"> 307D</t>
  </si>
  <si>
    <t xml:space="preserve">I-VAN </t>
  </si>
  <si>
    <t>A07A-30</t>
  </si>
  <si>
    <t xml:space="preserve"> 313CDI</t>
  </si>
  <si>
    <t xml:space="preserve">Mercedes-Benz </t>
  </si>
  <si>
    <t>413CDI ПЕ</t>
  </si>
  <si>
    <t>TOYOTA</t>
  </si>
  <si>
    <t xml:space="preserve"> Rav 4</t>
  </si>
  <si>
    <t xml:space="preserve"> Sandero</t>
  </si>
  <si>
    <t>HYUNDAI</t>
  </si>
  <si>
    <t xml:space="preserve"> ACCENT</t>
  </si>
  <si>
    <t>H-1</t>
  </si>
  <si>
    <t>Fusion</t>
  </si>
  <si>
    <t>NIVA 21230</t>
  </si>
  <si>
    <t>Daewoo</t>
  </si>
  <si>
    <t>VOLKSWAGEN</t>
  </si>
  <si>
    <t xml:space="preserve"> PASSAT</t>
  </si>
  <si>
    <t>523I</t>
  </si>
  <si>
    <t>OPEL</t>
  </si>
  <si>
    <t xml:space="preserve"> COMBO</t>
  </si>
  <si>
    <t>AVEO</t>
  </si>
  <si>
    <t xml:space="preserve">ЗАЗ </t>
  </si>
  <si>
    <t>QASHQAI</t>
  </si>
  <si>
    <t xml:space="preserve"> 310D</t>
  </si>
  <si>
    <t>53213 АЦА 10</t>
  </si>
  <si>
    <t xml:space="preserve"> PREMIUM</t>
  </si>
  <si>
    <t xml:space="preserve">VOLVO </t>
  </si>
  <si>
    <t>F12 62R</t>
  </si>
  <si>
    <t>FRUEHAUF</t>
  </si>
  <si>
    <t xml:space="preserve"> S3TA A265</t>
  </si>
  <si>
    <t xml:space="preserve">СКАНИЯ </t>
  </si>
  <si>
    <t>P8X400 P380CB8X4EHZ</t>
  </si>
  <si>
    <t>СКАНИЯ</t>
  </si>
  <si>
    <t xml:space="preserve"> P8X400 P380CB8X4EHZ</t>
  </si>
  <si>
    <t xml:space="preserve"> X3</t>
  </si>
  <si>
    <t>Lancer</t>
  </si>
  <si>
    <t>PEUGEOT</t>
  </si>
  <si>
    <t xml:space="preserve"> 307 XT 2.0 E</t>
  </si>
  <si>
    <t xml:space="preserve">SKODA </t>
  </si>
  <si>
    <t>OCTAVIA</t>
  </si>
  <si>
    <t xml:space="preserve"> 200D</t>
  </si>
  <si>
    <t>VITO 111CDI</t>
  </si>
  <si>
    <t>C-MAX</t>
  </si>
  <si>
    <t>110 DK</t>
  </si>
  <si>
    <t xml:space="preserve">ISUZU </t>
  </si>
  <si>
    <t>NQR71P</t>
  </si>
  <si>
    <t>903.6КА</t>
  </si>
  <si>
    <t>JUKE</t>
  </si>
  <si>
    <t xml:space="preserve"> 21070-20</t>
  </si>
  <si>
    <t>64НР</t>
  </si>
  <si>
    <t>09.05.2015г.</t>
  </si>
  <si>
    <t>04.04.2015г.</t>
  </si>
  <si>
    <t xml:space="preserve"> 28.05.2014г.</t>
  </si>
  <si>
    <t>06.11.2014г.</t>
  </si>
  <si>
    <t xml:space="preserve"> 30.06.2012г.</t>
  </si>
  <si>
    <t>07.05.2015г.</t>
  </si>
  <si>
    <t>16.10.2014г.</t>
  </si>
  <si>
    <t>74ТВ</t>
  </si>
  <si>
    <t>048192</t>
  </si>
  <si>
    <t xml:space="preserve"> 21.04.2009г.</t>
  </si>
  <si>
    <t xml:space="preserve"> 20.10.2014г.</t>
  </si>
  <si>
    <t>074870011500791</t>
  </si>
  <si>
    <t>074870011500792</t>
  </si>
  <si>
    <t>074870011500793</t>
  </si>
  <si>
    <t>074870011500794</t>
  </si>
  <si>
    <t>074870011500795</t>
  </si>
  <si>
    <t>074870011500796</t>
  </si>
  <si>
    <t>074870011500797</t>
  </si>
  <si>
    <t>074870011500798</t>
  </si>
  <si>
    <t>074870011500799</t>
  </si>
  <si>
    <t>074870011500800</t>
  </si>
  <si>
    <t xml:space="preserve">Диагностическая карта </t>
  </si>
  <si>
    <t>299053 г. Севастополь ул. Вакуленчука 41/9   ИП Пополитов Руслан Александрович</t>
  </si>
  <si>
    <t>Первичная проверка</t>
  </si>
  <si>
    <t>Х </t>
  </si>
  <si>
    <t>Повторная проверка</t>
  </si>
  <si>
    <t>Регистр. знак ТС:</t>
  </si>
  <si>
    <t>Номер рамы,шасси:</t>
  </si>
  <si>
    <t>Разрешенная мах масса:</t>
  </si>
  <si>
    <t>Номер кузова:</t>
  </si>
  <si>
    <t>Марка шин:</t>
  </si>
  <si>
    <r>
      <t xml:space="preserve">СРТС или ПТС </t>
    </r>
    <r>
      <rPr>
        <sz val="6"/>
        <color rgb="FF000000"/>
        <rFont val="Times New Roman"/>
        <family val="1"/>
        <charset val="204"/>
      </rPr>
      <t>(серия, номер, выдан кем, когда)</t>
    </r>
    <r>
      <rPr>
        <sz val="8"/>
        <color rgb="FF000000"/>
        <rFont val="Times New Roman"/>
        <family val="1"/>
        <charset val="204"/>
      </rPr>
      <t>:</t>
    </r>
  </si>
  <si>
    <t>Влажность, %</t>
  </si>
  <si>
    <t>Давление, кПа</t>
  </si>
  <si>
    <t>Температура ºС</t>
  </si>
  <si>
    <t>Скорость ветра, м/с</t>
  </si>
  <si>
    <t>№ в ДК</t>
  </si>
  <si>
    <t>Параметры и требования, предъявляемые к транспортным средствам при проведении технического контроля</t>
  </si>
  <si>
    <t>Наличие соответствие</t>
  </si>
  <si>
    <t>65.</t>
  </si>
  <si>
    <t>Установка государственных регистрационных знаков в соответствии с требованиями</t>
  </si>
  <si>
    <t>41.</t>
  </si>
  <si>
    <t>Работоспособность замков дверей кузова,  кабины, механизмов регулировки и фиксирующих устройств сидений, устройства обогрева и обдува ветрового стекла, противоугонного устройства</t>
  </si>
  <si>
    <t>55.</t>
  </si>
  <si>
    <t>Наличие знака аварийной остановки</t>
  </si>
  <si>
    <t>57.</t>
  </si>
  <si>
    <t>Наличие огнетушителей, соответствующих установленным требованиям</t>
  </si>
  <si>
    <t>56.</t>
  </si>
  <si>
    <t>Наличие не менее двух противооткатных упоров</t>
  </si>
  <si>
    <t>58.</t>
  </si>
  <si>
    <t>Надежное крепление поручней в автобусах, запасного колеса, аккумуляторной батареи, сидений, огнетушителей и медицинской аптечки</t>
  </si>
  <si>
    <t>60.</t>
  </si>
  <si>
    <t>Наличие над колёсных грязезащитных устройств, отвечающих установленным требованиям</t>
  </si>
  <si>
    <t>62.</t>
  </si>
  <si>
    <t>Работоспособность держателя запасного колеса, лебедки и механизма подъема-опускания запасного колеса</t>
  </si>
  <si>
    <t>46.</t>
  </si>
  <si>
    <t>Наличие обозначений аварийных выходов и табличек по правилам их использования. Обеспечение свободного доступа к аварийным выходам</t>
  </si>
  <si>
    <t>43.</t>
  </si>
  <si>
    <t>Работоспособность аварийного выключателя дверей и сигнала требования остановки</t>
  </si>
  <si>
    <t>44.</t>
  </si>
  <si>
    <t>Работоспособность аварийных выходов, приборов внутреннего освещения салона, привода управления дверями и сигнализации их работы</t>
  </si>
  <si>
    <t>59.</t>
  </si>
  <si>
    <t>Работоспособность механизмов регулировки сидений</t>
  </si>
  <si>
    <t>54.</t>
  </si>
  <si>
    <t>Оснащение транспортных средств исправными ремнями безопасности</t>
  </si>
  <si>
    <t>45.</t>
  </si>
  <si>
    <t>Наличие работоспособного звукового сигнального прибора</t>
  </si>
  <si>
    <t>47.</t>
  </si>
  <si>
    <t>Наличие задних и боковых  защитных устройств, соответствие их нормам</t>
  </si>
  <si>
    <t>42.</t>
  </si>
  <si>
    <t>Работоспособность запоров бортов грузовой платформы и запоров горловин цистерн</t>
  </si>
  <si>
    <t>48.</t>
  </si>
  <si>
    <t>Работоспособность автоматического замка, ручной и автоматической блокировки седельно-сцепного устройства. Отсутствие видимых повреждений сцепных устройств</t>
  </si>
  <si>
    <t>49.</t>
  </si>
  <si>
    <t>Наличие работоспособных предохранительных приспособлений у одноосных прицепов (за исключением роспусков) и прицепов, не оборудованных рабочей тормозной системой</t>
  </si>
  <si>
    <t>50.</t>
  </si>
  <si>
    <t>Оборудование прицепов (за исключением одноосных и роспусков) исправным устройством, поддерживающим сцепную петлю дышла в положении, облегчающем сцепку и расцепку с тяговым автомобилем</t>
  </si>
  <si>
    <t>51.</t>
  </si>
  <si>
    <t>Отсутствие продольного люфта в беззазорных тягово-сцепных устройствах с тяговой вилкой для сцепленного с прицепом тягача</t>
  </si>
  <si>
    <t>52.</t>
  </si>
  <si>
    <t>Обеспечение тягово-сцепными устройствами легковых автомобилей беззазорной сцепки сухарей замкового устройства с шаром</t>
  </si>
  <si>
    <t>53.</t>
  </si>
  <si>
    <t>Соответствие размерных характеристик сцепных устройств установленным требованиям</t>
  </si>
  <si>
    <t>61.</t>
  </si>
  <si>
    <t>Соответствие вертикальной статической нагрузки на тяговое устройство автомобиля от сцепной петли одноосного прицепа (прицепа-роспуска) нормам</t>
  </si>
  <si>
    <t>63.</t>
  </si>
  <si>
    <t>Работоспособность механизмов подъема и опускания опор и фиксаторов транспортного положения опор</t>
  </si>
  <si>
    <t>64.</t>
  </si>
  <si>
    <t>Соответствие каплепадения масел и рабочих жидкостей нормам</t>
  </si>
  <si>
    <t>33.</t>
  </si>
  <si>
    <t>Отсутствие подтекания и каплепадения топлива в системе питания</t>
  </si>
  <si>
    <t>34.</t>
  </si>
  <si>
    <t>Работоспособность запорных устройств и устройств перекрытия топлива</t>
  </si>
  <si>
    <t>37.</t>
  </si>
  <si>
    <t>Наличие зеркал заднего вида в соответствии с требованиями</t>
  </si>
  <si>
    <t>40.</t>
  </si>
  <si>
    <t>Отсутствие трещин на ветровом стекле в зоне очистки водительского стеклоочистителя</t>
  </si>
  <si>
    <t>38.</t>
  </si>
  <si>
    <t>Отсутствие дополнительных предметов или покрытий, ограничивающих обзорность с места водителя. Соответствие полосы пленки в  верхней  части ветрового  стекла  установленным требованиям</t>
  </si>
  <si>
    <t xml:space="preserve">Стеклоочистители и стеклоомыватели  </t>
  </si>
  <si>
    <t>23.</t>
  </si>
  <si>
    <t>Наличие  стеклоочистителя и форсунки стеклоомывателя ветрового стекла</t>
  </si>
  <si>
    <t>24.</t>
  </si>
  <si>
    <t>Обеспечение стеклоомывателем подачи жидкости в зоны очистки стекла</t>
  </si>
  <si>
    <t>25.</t>
  </si>
  <si>
    <t xml:space="preserve">Работоспособность стеклоочистителей составляет не менее 35 двойных ходов щеток/мин и стеклоомывателей </t>
  </si>
  <si>
    <t xml:space="preserve">Шины и колеса      </t>
  </si>
  <si>
    <t>26.</t>
  </si>
  <si>
    <t>Соответствие высоты рисунка протектора шин установленным требованиям     1,6 мм для М1 и прицепов к ним, 1,0 мм для N и прицепов к ним и 2,0 мм для М2, М3</t>
  </si>
  <si>
    <t>27.</t>
  </si>
  <si>
    <t>Отсутствие признаков непригодности шин к эксплуатации</t>
  </si>
  <si>
    <t>28.</t>
  </si>
  <si>
    <t>Наличие всех болтов или гаек крепления дисков и ободьев колес</t>
  </si>
  <si>
    <t>29.</t>
  </si>
  <si>
    <t>Отсутствие трещин на дисках и ободьях колес</t>
  </si>
  <si>
    <t>30.</t>
  </si>
  <si>
    <t>Отсутствие видимых нарушений формы и размеров крепежных отверстий в дисках колес</t>
  </si>
  <si>
    <t>31.</t>
  </si>
  <si>
    <t>Установка шин на транспортное средство в соответствии с требованиями</t>
  </si>
  <si>
    <t xml:space="preserve">Тормозные системы  
</t>
  </si>
  <si>
    <t>1.</t>
  </si>
  <si>
    <t xml:space="preserve">Соответствие показателей эффективности торможения РТС и устойчивости торможения 0,53 для  М1; 0,43 для М2,М3,N1,N2,N3 ; 0,45 - для пр-ов с 2я и более осями О1-О4; 0,41 - пр-пы с центр. осью и п/п категории О1-О4. </t>
  </si>
  <si>
    <t>2.</t>
  </si>
  <si>
    <t>Соответствие разности тормозных сил установленным требованиям( дисковые не более 20% барабанные  не более 25%)</t>
  </si>
  <si>
    <t>1-я</t>
  </si>
  <si>
    <t>2-я</t>
  </si>
  <si>
    <t>3-я</t>
  </si>
  <si>
    <t>4-я</t>
  </si>
  <si>
    <t>3.</t>
  </si>
  <si>
    <t>Работоспособность рабочей тормозной системы автопоездов с пневматическим тормозным приводом в режиме аварийного (автоматического) торможения</t>
  </si>
  <si>
    <t>Соответствие показателей эффективности торможения СТС и устойчивости торможения не менее 0,16</t>
  </si>
  <si>
    <t>4.</t>
  </si>
  <si>
    <t>Отсутствие утечек сжатого воздуха из колесных тормозных камер</t>
  </si>
  <si>
    <t>5.</t>
  </si>
  <si>
    <t>Отсутствие подтеканий тормозной жидкости, нарушения герметичности трубопроводов или соединений в гидравлическом тормозном приводе</t>
  </si>
  <si>
    <t>6.</t>
  </si>
  <si>
    <t>Отсутствие коррозии, грозящей потерей герметичности или разрушением</t>
  </si>
  <si>
    <t>7.</t>
  </si>
  <si>
    <t>Отсутствие механических повреждений тормозных трубопроводов</t>
  </si>
  <si>
    <t>8.</t>
  </si>
  <si>
    <t>Отсутствие трещин остаточной деформации деталей тормозного привода</t>
  </si>
  <si>
    <t>9.</t>
  </si>
  <si>
    <t>Исправность средств сигнализации и контроля тормозных систем</t>
  </si>
  <si>
    <t>10.</t>
  </si>
  <si>
    <t>Отсутствие набухания тормозных шлангов под давлением, трещин и видимых мест перетирания</t>
  </si>
  <si>
    <t>11.</t>
  </si>
  <si>
    <t>Расположение и длина соединительных шлангов пневматического тормозного привода автопоездов</t>
  </si>
  <si>
    <t>Рулевое управление</t>
  </si>
  <si>
    <t>12.</t>
  </si>
  <si>
    <t>Работоспособность усилителя рулевого управления. Плавность изменения усилия при повороте рулевого колеса</t>
  </si>
  <si>
    <t>13.</t>
  </si>
  <si>
    <t>Отсутствие самопроизвольного поворота рулевого колеса с усилителем рулевого управления от нейтрального положения при работающем двигателе</t>
  </si>
  <si>
    <t>14.</t>
  </si>
  <si>
    <t>Отсутствие  превышения предельных значений суммарного люфта в рулевом управлении (не более 10º - легковые автомобили и созданные на базе их агрегатов грузовые автомобили и автобусы, 20º-автобусы, 25º-грузовые автомобили )</t>
  </si>
  <si>
    <t>15.</t>
  </si>
  <si>
    <t>Отсутствие повреждения и полная комплектность деталей крепления рулевой колонки и картера рулевого механизма</t>
  </si>
  <si>
    <t>16.</t>
  </si>
  <si>
    <t>Отсутствие следов остаточной деформации,  трещин и других дефектов в рулевом механизме и рулевом приводе</t>
  </si>
  <si>
    <t>17.</t>
  </si>
  <si>
    <t>Отсутствие устройств, ограничивающих поворот рулевого колеса, не предусмотренных конструкцией</t>
  </si>
  <si>
    <t>39.</t>
  </si>
  <si>
    <t>Соответствие норме светопропускания ветрового стекла (более 75%), передних боковых стекол и стекол передних дверей(более 70%)</t>
  </si>
  <si>
    <t>Двигатель и его системы</t>
  </si>
  <si>
    <t>35.</t>
  </si>
  <si>
    <t>Герметичность системы питания транспортных средств, работающих на газе. Соответствие газовых баллонов установленным требованиям</t>
  </si>
  <si>
    <t>36.</t>
  </si>
  <si>
    <t>Соответствие нормам уровня шума выпускной системы (не бьолее 96дБа - для М1,N1, 98дБа - для М2,N2, 100дБа - для М3,N3)</t>
  </si>
  <si>
    <t>32.</t>
  </si>
  <si>
    <t>Соответствие содержания загрязняющих веществ в отработавших газах транспортных средств установленным требованиям</t>
  </si>
  <si>
    <t>Уровень СО и СН</t>
  </si>
  <si>
    <t>Дымность отработанных газов, К  /м-1</t>
  </si>
  <si>
    <t>Наименование</t>
  </si>
  <si>
    <t>Нормативные значения не больше</t>
  </si>
  <si>
    <t>Результат</t>
  </si>
  <si>
    <t>Зачетный замер</t>
  </si>
  <si>
    <t>Результат измерений</t>
  </si>
  <si>
    <t>Средний результат</t>
  </si>
  <si>
    <t>Нормативное значение не больше</t>
  </si>
  <si>
    <t>число цилиндров</t>
  </si>
  <si>
    <t>меньше 4</t>
  </si>
  <si>
    <t>больше 4</t>
  </si>
  <si>
    <t>СО,% на N мин</t>
  </si>
  <si>
    <t>СО,% на N увел.</t>
  </si>
  <si>
    <t>СН,млн-1 на N мин</t>
  </si>
  <si>
    <t>СН,млн-1 на N увел.</t>
  </si>
  <si>
    <t>Внешние световые приборы</t>
  </si>
  <si>
    <t>18.</t>
  </si>
  <si>
    <t>Соответствие устройств освещения и световой сигнализации  установленным требованиям</t>
  </si>
  <si>
    <t>19.</t>
  </si>
  <si>
    <t>Отсутствие разрушений  рассеивателей световых приборов</t>
  </si>
  <si>
    <t>20.</t>
  </si>
  <si>
    <t>Работоспособность и режим работы сигналов торможения</t>
  </si>
  <si>
    <t>21.</t>
  </si>
  <si>
    <t>Соответствие углов регулировки и силы света фар установленным требованиям</t>
  </si>
  <si>
    <t>22.</t>
  </si>
  <si>
    <t>Наличие и расположение фар и сигнальных фонарей в местах, предусмотренных конструкцией </t>
  </si>
  <si>
    <t>Соответствует</t>
  </si>
  <si>
    <t>Не соответствует</t>
  </si>
  <si>
    <t xml:space="preserve">Дата прохождения  </t>
  </si>
  <si>
    <t xml:space="preserve">Диагностическую карту выдал технический эксперт: </t>
  </si>
  <si>
    <t>Подпись</t>
  </si>
  <si>
    <t>Диагностическая карта  Certificate of periodic technical inspection</t>
  </si>
  <si>
    <t>Регистрационный номер</t>
  </si>
  <si>
    <t xml:space="preserve"> Срок действия до : </t>
  </si>
  <si>
    <t>X</t>
  </si>
  <si>
    <t> Повторная проверка</t>
  </si>
  <si>
    <t>Номер шасси,рамы:</t>
  </si>
  <si>
    <r>
      <rPr>
        <sz val="10"/>
        <color indexed="8"/>
        <rFont val="Times New Roman"/>
        <family val="1"/>
        <charset val="204"/>
      </rPr>
      <t>СРТС или ПТС</t>
    </r>
    <r>
      <rPr>
        <sz val="8"/>
        <color indexed="8"/>
        <rFont val="Times New Roman"/>
        <family val="1"/>
        <charset val="204"/>
      </rPr>
      <t xml:space="preserve"> </t>
    </r>
    <r>
      <rPr>
        <sz val="7"/>
        <color indexed="8"/>
        <rFont val="Times New Roman"/>
        <family val="1"/>
        <charset val="204"/>
      </rPr>
      <t xml:space="preserve">(серия, номер, выдан кем, когда): </t>
    </r>
  </si>
  <si>
    <t>I. Тормозные системы</t>
  </si>
  <si>
    <t>Соответствие показателей эффективности торможения и устойчивости торможения</t>
  </si>
  <si>
    <t>+</t>
  </si>
  <si>
    <t>IV. Стеклоочистители и стеклоомыватели</t>
  </si>
  <si>
    <t>Соответствие разности тормозных сил установленным требованиям</t>
  </si>
  <si>
    <t>Работоспособность стеклоочистителей и стеклоомывателей</t>
  </si>
  <si>
    <t>V. Шины и колеса</t>
  </si>
  <si>
    <t>Соответствие высоты рисунка протектора шин установленным требованиям</t>
  </si>
  <si>
    <r>
      <t>II</t>
    </r>
    <r>
      <rPr>
        <sz val="10"/>
        <color indexed="8"/>
        <rFont val="Times New Roman"/>
        <family val="1"/>
        <charset val="204"/>
      </rPr>
      <t>. Рулевое управление</t>
    </r>
  </si>
  <si>
    <t>VI. Двигатель и его системы</t>
  </si>
  <si>
    <r>
      <t>С</t>
    </r>
    <r>
      <rPr>
        <sz val="6.5"/>
        <color indexed="8"/>
        <rFont val="Times New Roman"/>
        <family val="1"/>
        <charset val="204"/>
      </rPr>
      <t>оответствие содержания загрязняющих веществ в отработавших газах транспортных средств установленным требованиям</t>
    </r>
  </si>
  <si>
    <t>Отсутствие  превышения предельных значений суммарного люфта в рулевом управлении</t>
  </si>
  <si>
    <t>Соответствие нормам уровня шума выпускной системы</t>
  </si>
  <si>
    <t>VII. Прочие элементы конструкции</t>
  </si>
  <si>
    <t>Наличие надколесных грязезащитных устройств, отвечающих установленным требованиям</t>
  </si>
  <si>
    <t>III. Внешние световые приборы</t>
  </si>
  <si>
    <t>Соответствие норме светопропускания ветрового стекла, передних боковых стекол и стекол передних дверей</t>
  </si>
  <si>
    <t>Результаты диагностирования</t>
  </si>
  <si>
    <t>Параметры, по которым установлено несоответствие</t>
  </si>
  <si>
    <t>Пункт диагностической карты</t>
  </si>
  <si>
    <t>Нижняя граница</t>
  </si>
  <si>
    <t>Результат проверки</t>
  </si>
  <si>
    <t>Верхняя граница</t>
  </si>
  <si>
    <t>Наименование параметра</t>
  </si>
  <si>
    <t>Невыполненные требования</t>
  </si>
  <si>
    <t>Предмет проверки (узел, деталь, агрегат)</t>
  </si>
  <si>
    <t>Содержание невыполненного требования (с указанием нормативного источника)</t>
  </si>
  <si>
    <t>Примечания:</t>
  </si>
  <si>
    <t>Данные транспортного средства</t>
  </si>
  <si>
    <t>Разрешенная максимальная  масса:</t>
  </si>
  <si>
    <t xml:space="preserve">Заключение о возможности/невозможности эксплуатации транспортного средства                                                             </t>
  </si>
  <si>
    <t>Results of the roadworthiness inspection</t>
  </si>
  <si>
    <t>Пункты диагностической карты, требующие повторной проверки:</t>
  </si>
  <si>
    <t>Повторный технический контроль пройти до:</t>
  </si>
  <si>
    <t>Номер в ЕАИСТО</t>
  </si>
  <si>
    <t>Дата проверки ТС:</t>
  </si>
  <si>
    <t>Печать   Stamp</t>
  </si>
  <si>
    <r>
      <t xml:space="preserve">Подпись                                   </t>
    </r>
    <r>
      <rPr>
        <sz val="8"/>
        <color indexed="8"/>
        <rFont val="Times New Roman"/>
        <family val="1"/>
        <charset val="204"/>
      </rPr>
      <t>Signature</t>
    </r>
  </si>
  <si>
    <t xml:space="preserve"> 
</t>
  </si>
  <si>
    <t>Получатель: Индивидуальный предприниматель Пополитов Руслан Александрович</t>
  </si>
  <si>
    <t>р/с: 40802810741200000048</t>
  </si>
  <si>
    <t>к/с: 30101810400000000607 в ОПЕРУ МГТУ Банка России</t>
  </si>
  <si>
    <t>БИК: 044525607  ИНН: 920100006420</t>
  </si>
  <si>
    <t xml:space="preserve">Плательщик </t>
  </si>
  <si>
    <t>моб.тел.</t>
  </si>
  <si>
    <t>Вид платежа</t>
  </si>
  <si>
    <t xml:space="preserve">за услуги по проведению технического  контроля </t>
  </si>
  <si>
    <t>Расписка в получении денежных средств</t>
  </si>
  <si>
    <t xml:space="preserve">Я,  Соломатов Алексей Валерьевич, во исполнение поручения, совершенного в порядке предусмотренного главой 49 Гражданского кодекса РФ и установленном ст.16 закона Российской Федерации от 07.07.2011 г. №170-ФЗ  "О техническом контроле транспортных средств и о внесении изменений в отдельные законодательные акты РФ", </t>
  </si>
  <si>
    <t>принял от</t>
  </si>
  <si>
    <t xml:space="preserve"> денежные средства в размере</t>
  </si>
  <si>
    <t xml:space="preserve"> для олаты услуг по</t>
  </si>
  <si>
    <t xml:space="preserve"> техническому контролю. Обязуюсь внести их в полном объеме на расчетный счет ИП Пополитов Р.А. за проведение</t>
  </si>
  <si>
    <t xml:space="preserve"> технического контроля автомобиля </t>
  </si>
  <si>
    <t>гос. регистрационный знак</t>
  </si>
  <si>
    <t xml:space="preserve"> в течение 3-х дней. С условиями приема указанной в платежном документе суммы, в т.ч. с суммой взымаемой платы </t>
  </si>
  <si>
    <t xml:space="preserve">за услуги  банка, ознакомлен и согласен.      </t>
  </si>
  <si>
    <r>
      <t xml:space="preserve"> ________________ /</t>
    </r>
    <r>
      <rPr>
        <u/>
        <sz val="12"/>
        <color theme="1"/>
        <rFont val="Times New Roman"/>
        <family val="1"/>
        <charset val="204"/>
      </rPr>
      <t>А.В. Соломатов</t>
    </r>
    <r>
      <rPr>
        <sz val="12"/>
        <color theme="1"/>
        <rFont val="Times New Roman"/>
        <family val="1"/>
        <charset val="204"/>
      </rPr>
      <t>/</t>
    </r>
  </si>
  <si>
    <t xml:space="preserve"> </t>
  </si>
  <si>
    <t>_________________________________________________________________________________________________________</t>
  </si>
  <si>
    <t>Поручение на оплату услуг</t>
  </si>
  <si>
    <t xml:space="preserve">Я,  </t>
  </si>
  <si>
    <t xml:space="preserve">руководствуясь ст.16 закона Российской Федерации от 07.07.2011 г. №170-ФЗ </t>
  </si>
  <si>
    <t>"О техническом осмотре транспортных средств и о внесении изменений в отдельные законодательные акты РФ",</t>
  </si>
  <si>
    <t xml:space="preserve"> представляя для технического контроля автомобиль</t>
  </si>
  <si>
    <t>в порядке, предусмотренном главой 49 Гражданского кодекса РФ поручаю внести за меня плату за оказания услуг</t>
  </si>
  <si>
    <t xml:space="preserve"> в размере</t>
  </si>
  <si>
    <t>руб. 00 коп.</t>
  </si>
  <si>
    <t>С условиями приема указанной в платежном документе суммы, в т.ч. с суммой взымаемой платы за услуги</t>
  </si>
  <si>
    <t xml:space="preserve"> банка, ознакомлен и согласен.      </t>
  </si>
  <si>
    <t>____________________/</t>
  </si>
  <si>
    <t>СН7557АI</t>
  </si>
  <si>
    <t>1HGCS12878A003548</t>
  </si>
  <si>
    <t>ACCORD</t>
  </si>
  <si>
    <t>ЩЕРБАКОВА АННА ВАСИЛЬЕВНА</t>
  </si>
  <si>
    <t>089817</t>
  </si>
  <si>
    <t>СЕВАСТОПОЛЬСКИМ МРЭО</t>
  </si>
  <si>
    <t>22.10.2010</t>
  </si>
  <si>
    <t>074870011500803</t>
  </si>
  <si>
    <t>201505281240096973037</t>
  </si>
  <si>
    <t>00593/15</t>
  </si>
  <si>
    <t>79788389177</t>
  </si>
  <si>
    <t>79787256316</t>
  </si>
  <si>
    <r>
      <rPr>
        <b/>
        <sz val="11"/>
        <color indexed="8"/>
        <rFont val="Tahoma"/>
        <family val="2"/>
        <charset val="204"/>
      </rPr>
      <t>Возможно</t>
    </r>
    <r>
      <rPr>
        <b/>
        <sz val="10"/>
        <color indexed="8"/>
        <rFont val="Times New Roman"/>
        <family val="1"/>
        <charset val="204"/>
      </rPr>
      <t xml:space="preserve"> </t>
    </r>
    <r>
      <rPr>
        <b/>
        <sz val="9"/>
        <color indexed="8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 xml:space="preserve">Passed   </t>
    </r>
    <r>
      <rPr>
        <b/>
        <sz val="9"/>
        <color indexed="8"/>
        <rFont val="Times New Roman"/>
        <family val="1"/>
        <charset val="204"/>
      </rPr>
      <t xml:space="preserve">      </t>
    </r>
    <r>
      <rPr>
        <b/>
        <sz val="12"/>
        <color indexed="8"/>
        <rFont val="Times New Roman"/>
        <family val="1"/>
        <charset val="204"/>
      </rPr>
      <t xml:space="preserve">                               </t>
    </r>
  </si>
  <si>
    <r>
      <t xml:space="preserve">   Невозможно </t>
    </r>
    <r>
      <rPr>
        <sz val="9"/>
        <color indexed="8"/>
        <rFont val="Times New Roman"/>
        <family val="1"/>
        <charset val="204"/>
      </rPr>
      <t xml:space="preserve"> Failed</t>
    </r>
  </si>
  <si>
    <t>тридцать две тысячи  четыресто сорок один 20 коп.</t>
  </si>
  <si>
    <t>тридцать одна тысяча четыресто пятьдесят</t>
  </si>
  <si>
    <t>(две тысячи девяносто два)</t>
  </si>
  <si>
    <t>074870011500804</t>
  </si>
  <si>
    <t>ОСТРЕНКО ОЛЬГА ЕФРЕМОВНА</t>
  </si>
  <si>
    <t>А487ЕР777</t>
  </si>
  <si>
    <t>XTA210130D4247075</t>
  </si>
  <si>
    <t>РЭО ГИБДД УМВД РОССИИ ПО Г.СЕВАСТОПОЛЮ</t>
  </si>
  <si>
    <t>201505290932097122306</t>
  </si>
  <si>
    <t>02.05.2014</t>
  </si>
  <si>
    <t>074870011500805</t>
  </si>
  <si>
    <t>ДРЮЧИН ВЯЧЕСЛАВ АЛЕКСАНДРОВИЧ</t>
  </si>
  <si>
    <t>А308ЕО777</t>
  </si>
  <si>
    <t>JMZBK12Z281685726</t>
  </si>
  <si>
    <t>23.04.2014</t>
  </si>
  <si>
    <t>00594/15</t>
  </si>
  <si>
    <t>201505291009097132499</t>
  </si>
  <si>
    <t>074870011500806</t>
  </si>
  <si>
    <t>МАЛЫХИН АЛЕКСЕЙ МАКСИМОВИЧ</t>
  </si>
  <si>
    <t>Р866ЕС777</t>
  </si>
  <si>
    <t>XTA210740F2950917</t>
  </si>
  <si>
    <t>10.06.2014</t>
  </si>
  <si>
    <t>00596/15</t>
  </si>
  <si>
    <t>00595/15</t>
  </si>
  <si>
    <t>201505291044097141390</t>
  </si>
  <si>
    <t>Оператор технического осмотра:</t>
  </si>
  <si>
    <t>Пункт технического осмотра:</t>
  </si>
  <si>
    <t>РЕГИСТРАЦИОННЫЙ НОМЕР</t>
  </si>
  <si>
    <t>ЗАРУБИН РУСЛАН АЛЕКСАНДРОВИЧ</t>
  </si>
  <si>
    <t>Р125ЕС777</t>
  </si>
  <si>
    <t>JMBXTCW5WBU001589</t>
  </si>
  <si>
    <t>MITSUBISHI</t>
  </si>
  <si>
    <t>OUTLANDER</t>
  </si>
  <si>
    <t>03.06.2014</t>
  </si>
  <si>
    <t>00597/15</t>
  </si>
  <si>
    <t>074870011500807</t>
  </si>
  <si>
    <t>201505291307097175472</t>
  </si>
  <si>
    <t>201505291332097183336</t>
  </si>
  <si>
    <t>00598/15</t>
  </si>
  <si>
    <t>074870011500808</t>
  </si>
  <si>
    <t>КРАСНОЩЕКОВ СЕРГЕЙ НИКОЛАЕВИЧ</t>
  </si>
  <si>
    <t>А415КЕ92</t>
  </si>
  <si>
    <t>WDB9046631R915989</t>
  </si>
  <si>
    <t>28.05.2015</t>
  </si>
  <si>
    <t>074870011500809</t>
  </si>
  <si>
    <t>КУЗЬМЕНКО НАТАЛЬЯ ПАВЛОВНА</t>
  </si>
  <si>
    <t>СН2020АС</t>
  </si>
  <si>
    <t>201505291438097205322</t>
  </si>
  <si>
    <t>LEXUS</t>
  </si>
  <si>
    <t>RX 400H</t>
  </si>
  <si>
    <t>JTJHW31U560006998</t>
  </si>
  <si>
    <t>16.06.2011</t>
  </si>
  <si>
    <t>00599/15</t>
  </si>
  <si>
    <t>074870011500810</t>
  </si>
  <si>
    <t>ДЕМЕНКОВ ВИКТОР ВЛАДИМИРОВИЧ</t>
  </si>
  <si>
    <t>А617ВМ92</t>
  </si>
  <si>
    <t>VF14SREB448826640</t>
  </si>
  <si>
    <t>201505291540097225479</t>
  </si>
  <si>
    <t>00600/15</t>
  </si>
  <si>
    <t>ALT+ стрелка вниз</t>
  </si>
  <si>
    <t>выбрать из РАСКРІВАЮЩЕЙСЯ СПИСОК</t>
  </si>
  <si>
    <t>МРЭО ГИБДД УМВД РОССИИ ПО Г.СЕВАСТОПОЛЮ</t>
  </si>
  <si>
    <t>(одиннадцать тысяч восемьсот семьдесят два)</t>
  </si>
  <si>
    <t>(пять тысяч шестьсот тридцать два)</t>
  </si>
  <si>
    <t>(одна тысяча девятсот двадцать)</t>
  </si>
  <si>
    <t>(семь тысяч сто четыре)</t>
  </si>
  <si>
    <t>(четыре тысячи тристо пятьдесят два)</t>
  </si>
  <si>
    <t>(две тысячи восемсот восемьдесят</t>
  </si>
  <si>
    <t>(шесть тысячь шестьсот пятьдесят)</t>
  </si>
  <si>
    <t>(шесть тысячь шестьсот шестьдесят четыре)</t>
  </si>
  <si>
    <t>(две тысячи сто семьдесят шесть)</t>
  </si>
  <si>
    <t>(пять тысяч сорок)</t>
  </si>
  <si>
    <t>(девятсот шестьдесят)</t>
  </si>
  <si>
    <t>(две тысячи четыреста тридцать два)</t>
  </si>
  <si>
    <t>(две тысячи восемсот восемьдесят)</t>
  </si>
  <si>
    <t>074870011500001</t>
  </si>
  <si>
    <t>074870011500002</t>
  </si>
  <si>
    <t>074870011500003</t>
  </si>
  <si>
    <t>074870011500004</t>
  </si>
  <si>
    <t>074870011500005</t>
  </si>
  <si>
    <t>074870011500006</t>
  </si>
  <si>
    <t>074870011500007</t>
  </si>
  <si>
    <t>074870011500008</t>
  </si>
  <si>
    <t>074870011500009</t>
  </si>
  <si>
    <t>074870011500010</t>
  </si>
  <si>
    <t>074870011500011</t>
  </si>
  <si>
    <t>074870011500012</t>
  </si>
  <si>
    <t>074870011500013</t>
  </si>
  <si>
    <t>074870011500014</t>
  </si>
  <si>
    <t>074870011500015</t>
  </si>
  <si>
    <t>074870011500016</t>
  </si>
  <si>
    <t>074870011500017</t>
  </si>
  <si>
    <t>074870011500018</t>
  </si>
  <si>
    <t>074870011500019</t>
  </si>
  <si>
    <t>074870011500020</t>
  </si>
  <si>
    <t>074870011500021</t>
  </si>
  <si>
    <t>074870011500022</t>
  </si>
  <si>
    <t>074870011500023</t>
  </si>
  <si>
    <t>074870011500024</t>
  </si>
  <si>
    <t>074870011500025</t>
  </si>
  <si>
    <t>074870011500026</t>
  </si>
  <si>
    <t>074870011500027</t>
  </si>
  <si>
    <t>074870011500028</t>
  </si>
  <si>
    <t>074870011500029</t>
  </si>
  <si>
    <t>074870011500030</t>
  </si>
  <si>
    <t>074870011500031</t>
  </si>
  <si>
    <t>074870011500032</t>
  </si>
  <si>
    <t>074870011500033</t>
  </si>
  <si>
    <t>074870011500034</t>
  </si>
  <si>
    <t>074870011500035</t>
  </si>
  <si>
    <t>074870011500036</t>
  </si>
  <si>
    <t>074870011500037</t>
  </si>
  <si>
    <t>074870011500038</t>
  </si>
  <si>
    <t>074870011500039</t>
  </si>
  <si>
    <t>074870011500040</t>
  </si>
  <si>
    <t>074870011500041</t>
  </si>
  <si>
    <t>074870011500042</t>
  </si>
  <si>
    <t>074870011500043</t>
  </si>
  <si>
    <t>074870011500044</t>
  </si>
  <si>
    <t>074870011500045</t>
  </si>
  <si>
    <t>074870011500046</t>
  </si>
  <si>
    <t>074870011500047</t>
  </si>
  <si>
    <t>074870011500048</t>
  </si>
  <si>
    <t>074870011500049</t>
  </si>
  <si>
    <t>074870011500050</t>
  </si>
  <si>
    <t>074870011500051</t>
  </si>
  <si>
    <t>074870011500052</t>
  </si>
  <si>
    <t>074870011500053</t>
  </si>
  <si>
    <t>074870011500054</t>
  </si>
  <si>
    <t>074870011500055</t>
  </si>
  <si>
    <t>074870011500056</t>
  </si>
  <si>
    <t>074870011500057</t>
  </si>
  <si>
    <t>074870011500058</t>
  </si>
  <si>
    <t>074870011500059</t>
  </si>
  <si>
    <t>074870011500060</t>
  </si>
  <si>
    <t>074870011500061</t>
  </si>
  <si>
    <t>074870011500062</t>
  </si>
  <si>
    <t>074870011500063</t>
  </si>
  <si>
    <t>074870011500064</t>
  </si>
  <si>
    <t>074870011500065</t>
  </si>
  <si>
    <t>074870011500066</t>
  </si>
  <si>
    <t>074870011500067</t>
  </si>
  <si>
    <t>074870011500068</t>
  </si>
  <si>
    <t>074870011500069</t>
  </si>
  <si>
    <t>074870011500070</t>
  </si>
  <si>
    <t>074870011500071</t>
  </si>
  <si>
    <t>074870011500072</t>
  </si>
  <si>
    <t>074870011500073</t>
  </si>
  <si>
    <t>074870011500074</t>
  </si>
  <si>
    <t>074870011500075</t>
  </si>
  <si>
    <t>074870011500076</t>
  </si>
  <si>
    <t>074870011500077</t>
  </si>
  <si>
    <t>074870011500078</t>
  </si>
  <si>
    <t>074870011500079</t>
  </si>
  <si>
    <t>074870011500080</t>
  </si>
  <si>
    <t>074870011500081</t>
  </si>
  <si>
    <t>074870011500082</t>
  </si>
  <si>
    <t>074870011500083</t>
  </si>
  <si>
    <t>074870011500084</t>
  </si>
  <si>
    <t>074870011500085</t>
  </si>
  <si>
    <t>074870011500086</t>
  </si>
  <si>
    <t>074870011500087</t>
  </si>
  <si>
    <t>074870011500088</t>
  </si>
  <si>
    <t>074870011500089</t>
  </si>
  <si>
    <t>074870011500090</t>
  </si>
  <si>
    <t>074870011500091</t>
  </si>
  <si>
    <t>074870011500092</t>
  </si>
  <si>
    <t>074870011500093</t>
  </si>
  <si>
    <t>074870011500094</t>
  </si>
  <si>
    <t>074870011500095</t>
  </si>
  <si>
    <t>074870011500096</t>
  </si>
  <si>
    <t>074870011500097</t>
  </si>
  <si>
    <t>074870011500098</t>
  </si>
  <si>
    <t>074870011500099</t>
  </si>
  <si>
    <t>074870011500100</t>
  </si>
  <si>
    <t>074870011500101</t>
  </si>
  <si>
    <t>074870011500102</t>
  </si>
  <si>
    <t>074870011500103</t>
  </si>
  <si>
    <t>074870011500104</t>
  </si>
  <si>
    <t>074870011500105</t>
  </si>
  <si>
    <t>074870011500106</t>
  </si>
  <si>
    <t>074870011500107</t>
  </si>
  <si>
    <t>074870011500108</t>
  </si>
  <si>
    <t>074870011500109</t>
  </si>
  <si>
    <t>074870011500110</t>
  </si>
  <si>
    <t>074870011500111</t>
  </si>
  <si>
    <t>074870011500112</t>
  </si>
  <si>
    <t>074870011500113</t>
  </si>
  <si>
    <t>074870011500114</t>
  </si>
  <si>
    <t>074870011500115</t>
  </si>
  <si>
    <t>074870011500116</t>
  </si>
  <si>
    <t>074870011500117</t>
  </si>
  <si>
    <t>074870011500118</t>
  </si>
  <si>
    <t>074870011500119</t>
  </si>
  <si>
    <t>074870011500120</t>
  </si>
  <si>
    <t>074870011500121</t>
  </si>
  <si>
    <t>074870011500122</t>
  </si>
  <si>
    <t>074870011500123</t>
  </si>
  <si>
    <t>074870011500124</t>
  </si>
  <si>
    <t>074870011500125</t>
  </si>
  <si>
    <t>074870011500126</t>
  </si>
  <si>
    <t>074870011500127</t>
  </si>
  <si>
    <t>074870011500128</t>
  </si>
  <si>
    <t>074870011500129</t>
  </si>
  <si>
    <t>074870011500130</t>
  </si>
  <si>
    <t>074870011500131</t>
  </si>
  <si>
    <t>074870011500132</t>
  </si>
  <si>
    <t>074870011500133</t>
  </si>
  <si>
    <t>074870011500134</t>
  </si>
  <si>
    <t>074870011500135</t>
  </si>
  <si>
    <t>074870011500136</t>
  </si>
  <si>
    <t>074870011500137</t>
  </si>
  <si>
    <t>074870011500138</t>
  </si>
  <si>
    <t>074870011500139</t>
  </si>
  <si>
    <t>074870011500140</t>
  </si>
  <si>
    <t>074870011500141</t>
  </si>
  <si>
    <t>074870011500142</t>
  </si>
  <si>
    <t>074870011500143</t>
  </si>
  <si>
    <t>074870011500144</t>
  </si>
  <si>
    <t>074870011500145</t>
  </si>
  <si>
    <t>074870011500146</t>
  </si>
  <si>
    <t>074870011500147</t>
  </si>
  <si>
    <t>074870011500148</t>
  </si>
  <si>
    <t>074870011500149</t>
  </si>
  <si>
    <t>074870011500150</t>
  </si>
  <si>
    <t>074870011500151</t>
  </si>
  <si>
    <t>074870011500152</t>
  </si>
  <si>
    <t>074870011500153</t>
  </si>
  <si>
    <t>074870011500154</t>
  </si>
  <si>
    <t>074870011500155</t>
  </si>
  <si>
    <t>074870011500156</t>
  </si>
  <si>
    <t>074870011500157</t>
  </si>
  <si>
    <t>074870011500158</t>
  </si>
  <si>
    <t>074870011500159</t>
  </si>
  <si>
    <t>074870011500160</t>
  </si>
  <si>
    <t>074870011500161</t>
  </si>
  <si>
    <t>074870011500162</t>
  </si>
  <si>
    <t>074870011500163</t>
  </si>
  <si>
    <t>074870011500164</t>
  </si>
  <si>
    <t>074870011500165</t>
  </si>
  <si>
    <t>074870011500166</t>
  </si>
  <si>
    <t>074870011500167</t>
  </si>
  <si>
    <t>074870011500168</t>
  </si>
  <si>
    <t>074870011500169</t>
  </si>
  <si>
    <t>074870011500170</t>
  </si>
  <si>
    <t>074870011500175</t>
  </si>
  <si>
    <t>074870011500176</t>
  </si>
  <si>
    <t>074870011500177</t>
  </si>
  <si>
    <t>074870011500178</t>
  </si>
  <si>
    <t>074870011500179</t>
  </si>
  <si>
    <t>074870011500180</t>
  </si>
  <si>
    <t>074870011500181</t>
  </si>
  <si>
    <t>074870011500182</t>
  </si>
  <si>
    <t>074870011500183</t>
  </si>
  <si>
    <t>074870011500184</t>
  </si>
  <si>
    <t>074870011500185</t>
  </si>
  <si>
    <t>074870011500186</t>
  </si>
  <si>
    <t>074870011500187</t>
  </si>
  <si>
    <t>074870011500188</t>
  </si>
  <si>
    <t>074870011500189</t>
  </si>
  <si>
    <t>074870011500190</t>
  </si>
  <si>
    <t>074870011500191</t>
  </si>
  <si>
    <t>074870011500192</t>
  </si>
  <si>
    <t>074870011500193</t>
  </si>
  <si>
    <t>074870011500194</t>
  </si>
  <si>
    <t>074870011500195</t>
  </si>
  <si>
    <t>074870011500196</t>
  </si>
  <si>
    <t>074870011500197</t>
  </si>
  <si>
    <t>074870011500198</t>
  </si>
  <si>
    <t>074870011500199</t>
  </si>
  <si>
    <t>074870011500200</t>
  </si>
  <si>
    <t>074870011500201</t>
  </si>
  <si>
    <t>074870011500202</t>
  </si>
  <si>
    <t>074870011500203</t>
  </si>
  <si>
    <t>074870011500204</t>
  </si>
  <si>
    <t>074870011500205</t>
  </si>
  <si>
    <t>074870011500206</t>
  </si>
  <si>
    <t>074870011500207</t>
  </si>
  <si>
    <t>074870011500208</t>
  </si>
  <si>
    <t>074870011500209</t>
  </si>
  <si>
    <t>074870011500210</t>
  </si>
  <si>
    <t>074870011500211</t>
  </si>
  <si>
    <t>074870011500212</t>
  </si>
  <si>
    <t>074870011500213</t>
  </si>
  <si>
    <t>074870011500214</t>
  </si>
  <si>
    <t>074870011500215</t>
  </si>
  <si>
    <t>074870011500216</t>
  </si>
  <si>
    <t>074870011500217</t>
  </si>
  <si>
    <t>074870011500218</t>
  </si>
  <si>
    <t>074870011500219</t>
  </si>
  <si>
    <t>074870011500220</t>
  </si>
  <si>
    <t>074870011500221</t>
  </si>
  <si>
    <t>074870011500222</t>
  </si>
  <si>
    <t>074870011500223</t>
  </si>
  <si>
    <t>074870011500224</t>
  </si>
  <si>
    <t>074870011500225</t>
  </si>
  <si>
    <t>074870011500226</t>
  </si>
  <si>
    <t>074870011500227</t>
  </si>
  <si>
    <t>074870011500228</t>
  </si>
  <si>
    <t>074870011500229</t>
  </si>
  <si>
    <t>074870011500230</t>
  </si>
  <si>
    <t>074870011500231</t>
  </si>
  <si>
    <t>074870011500232</t>
  </si>
  <si>
    <t>074870011500233</t>
  </si>
  <si>
    <t>074870011500234</t>
  </si>
  <si>
    <t>074870011500235</t>
  </si>
  <si>
    <t>074870011500236</t>
  </si>
  <si>
    <t>074870011500237</t>
  </si>
  <si>
    <t>074870011500238</t>
  </si>
  <si>
    <t>074870011500239</t>
  </si>
  <si>
    <t>074870011500240</t>
  </si>
  <si>
    <t>074870011500241</t>
  </si>
  <si>
    <t>074870011500242</t>
  </si>
  <si>
    <t>074870011500243</t>
  </si>
  <si>
    <t>074870011500244</t>
  </si>
  <si>
    <t>074870011500245</t>
  </si>
  <si>
    <t>074870011500246</t>
  </si>
  <si>
    <t>074870011500247</t>
  </si>
  <si>
    <t>074870011500248</t>
  </si>
  <si>
    <t>074870011500249</t>
  </si>
  <si>
    <t>074870011500250</t>
  </si>
  <si>
    <t>074870011500251</t>
  </si>
  <si>
    <t>074870011500252</t>
  </si>
  <si>
    <t>074870011500253</t>
  </si>
  <si>
    <t>074870011500254</t>
  </si>
  <si>
    <t>074870011500255</t>
  </si>
  <si>
    <t>074870011500256</t>
  </si>
  <si>
    <t>074870011500257</t>
  </si>
  <si>
    <t>074870011500258</t>
  </si>
  <si>
    <t>074870011500259</t>
  </si>
  <si>
    <t>074870011500260</t>
  </si>
  <si>
    <t>074870011500261</t>
  </si>
  <si>
    <t>074870011500262</t>
  </si>
  <si>
    <t>074870011500263</t>
  </si>
  <si>
    <t>074870011500264</t>
  </si>
  <si>
    <t>074870011500265</t>
  </si>
  <si>
    <t>074870011500266</t>
  </si>
  <si>
    <t>074870011500267</t>
  </si>
  <si>
    <t>074870011500268</t>
  </si>
  <si>
    <t>074870011500269</t>
  </si>
  <si>
    <t>074870011500270</t>
  </si>
  <si>
    <t>074870011500271</t>
  </si>
  <si>
    <t>074870011500272</t>
  </si>
  <si>
    <t>074870011500273</t>
  </si>
  <si>
    <t>074870011500274</t>
  </si>
  <si>
    <t>074870011500275</t>
  </si>
  <si>
    <t>074870011500276</t>
  </si>
  <si>
    <t>074870011500277</t>
  </si>
  <si>
    <t>074870011500278</t>
  </si>
  <si>
    <t>074870011500279</t>
  </si>
  <si>
    <t>074870011500280</t>
  </si>
  <si>
    <t>074870011500281</t>
  </si>
  <si>
    <t>074870011500282</t>
  </si>
  <si>
    <t>074870011500283</t>
  </si>
  <si>
    <t>074870011500284</t>
  </si>
  <si>
    <t>074870011500285</t>
  </si>
  <si>
    <t>074870011500286</t>
  </si>
  <si>
    <t>074870011500287</t>
  </si>
  <si>
    <t>074870011500288</t>
  </si>
  <si>
    <t>074870011500289</t>
  </si>
  <si>
    <t>074870011500290</t>
  </si>
  <si>
    <t>074870011500291</t>
  </si>
  <si>
    <t>074870011500292</t>
  </si>
  <si>
    <t>074870011500293</t>
  </si>
  <si>
    <t>074870011500294</t>
  </si>
  <si>
    <t>074870011500296</t>
  </si>
  <si>
    <t>074870011500297</t>
  </si>
  <si>
    <t>074870011500298</t>
  </si>
  <si>
    <t>074870011500299</t>
  </si>
  <si>
    <t>074870011500300</t>
  </si>
  <si>
    <t>074870011500301</t>
  </si>
  <si>
    <t>074870011500302</t>
  </si>
  <si>
    <t>074870011500303</t>
  </si>
  <si>
    <t>074870011500304</t>
  </si>
  <si>
    <t>074870011500305</t>
  </si>
  <si>
    <t>074870011500306</t>
  </si>
  <si>
    <t>074870011500307</t>
  </si>
  <si>
    <t>074870011500308</t>
  </si>
  <si>
    <t>074870011500309</t>
  </si>
  <si>
    <t>074870011500310</t>
  </si>
  <si>
    <t>074870011500311</t>
  </si>
  <si>
    <t>074870011500312</t>
  </si>
  <si>
    <t>074870011500313</t>
  </si>
  <si>
    <t>074870011500314</t>
  </si>
  <si>
    <t>074870011500315</t>
  </si>
  <si>
    <t>074870011500316</t>
  </si>
  <si>
    <t>074870011500317</t>
  </si>
  <si>
    <t>074870011500318</t>
  </si>
  <si>
    <t>074870011500319</t>
  </si>
  <si>
    <t>074870011500320</t>
  </si>
  <si>
    <t>074870011500321</t>
  </si>
  <si>
    <t>074870011500322</t>
  </si>
  <si>
    <t>074870011500323</t>
  </si>
  <si>
    <t>074870011500324</t>
  </si>
  <si>
    <t>074870011500325</t>
  </si>
  <si>
    <t>074870011500326</t>
  </si>
  <si>
    <t>074870011500327</t>
  </si>
  <si>
    <t>074870011500328</t>
  </si>
  <si>
    <t>074870011500329</t>
  </si>
  <si>
    <t>074870011500330</t>
  </si>
  <si>
    <t>074870011500331</t>
  </si>
  <si>
    <t>074870011500332</t>
  </si>
  <si>
    <t>074870011500333</t>
  </si>
  <si>
    <t>074870011500334</t>
  </si>
  <si>
    <t>074870011500335</t>
  </si>
  <si>
    <t>074870011500336</t>
  </si>
  <si>
    <t>074870011500337</t>
  </si>
  <si>
    <t>074870011500338</t>
  </si>
  <si>
    <t>074870011500339</t>
  </si>
  <si>
    <t>074870011500340</t>
  </si>
  <si>
    <t>074870011500341</t>
  </si>
  <si>
    <t>074870011500342</t>
  </si>
  <si>
    <t>074870011500343</t>
  </si>
  <si>
    <t>074870011500344</t>
  </si>
  <si>
    <t>074870011500345</t>
  </si>
  <si>
    <t>074870011500346</t>
  </si>
  <si>
    <t>074870011500347</t>
  </si>
  <si>
    <t>074870011500348</t>
  </si>
  <si>
    <t>074870011500349</t>
  </si>
  <si>
    <t>074870011500350</t>
  </si>
  <si>
    <t>074870011500351</t>
  </si>
  <si>
    <t>074870011500352</t>
  </si>
  <si>
    <t>074870011500353</t>
  </si>
  <si>
    <t>074870011500354</t>
  </si>
  <si>
    <t>074870011500355</t>
  </si>
  <si>
    <t>074870011500356</t>
  </si>
  <si>
    <t>074870011500357</t>
  </si>
  <si>
    <t>074870011500358</t>
  </si>
  <si>
    <t>074870011500359</t>
  </si>
  <si>
    <t>074870011500360</t>
  </si>
  <si>
    <t>074870011500361</t>
  </si>
  <si>
    <t>074870011500362</t>
  </si>
  <si>
    <t>074870011500363</t>
  </si>
  <si>
    <t>074870011500364</t>
  </si>
  <si>
    <t>074870011500365</t>
  </si>
  <si>
    <t>074870011500366</t>
  </si>
  <si>
    <t>074870011500367</t>
  </si>
  <si>
    <t>074870011500368</t>
  </si>
  <si>
    <t>074870011500369</t>
  </si>
  <si>
    <t>074870011500370</t>
  </si>
  <si>
    <t>074870011500371</t>
  </si>
  <si>
    <t>074870011500372</t>
  </si>
  <si>
    <t>074870011500373</t>
  </si>
  <si>
    <t>074870011500374</t>
  </si>
  <si>
    <t>074870011500375</t>
  </si>
  <si>
    <t>074870011500376</t>
  </si>
  <si>
    <t>074870011500377</t>
  </si>
  <si>
    <t>074870011500378</t>
  </si>
  <si>
    <t>074870011500379</t>
  </si>
  <si>
    <t>074870011500380</t>
  </si>
  <si>
    <t>074870011500381</t>
  </si>
  <si>
    <t>074870011500382</t>
  </si>
  <si>
    <t>074870011500383</t>
  </si>
  <si>
    <t>074870011500384</t>
  </si>
  <si>
    <t>074870011500385</t>
  </si>
  <si>
    <t>074870011500386</t>
  </si>
  <si>
    <t>074870011500387</t>
  </si>
  <si>
    <t>074870011500388</t>
  </si>
  <si>
    <t>074870011500389</t>
  </si>
  <si>
    <t>074870011500390</t>
  </si>
  <si>
    <t>074870011500391</t>
  </si>
  <si>
    <t>074870011500392</t>
  </si>
  <si>
    <t>074870011500393</t>
  </si>
  <si>
    <t>074870011500394</t>
  </si>
  <si>
    <t>074870011500395</t>
  </si>
  <si>
    <t>074870011500396</t>
  </si>
  <si>
    <t>074870011500397</t>
  </si>
  <si>
    <t>074870011500398</t>
  </si>
  <si>
    <t>074870011500399</t>
  </si>
  <si>
    <t>074870011500400</t>
  </si>
  <si>
    <t>074870011500401</t>
  </si>
  <si>
    <t>074870011500402</t>
  </si>
  <si>
    <t>074870011500403</t>
  </si>
  <si>
    <t>074870011500404</t>
  </si>
  <si>
    <t>074870011500405</t>
  </si>
  <si>
    <t>074870011500406</t>
  </si>
  <si>
    <t>074870011500407</t>
  </si>
  <si>
    <t>074870011500408</t>
  </si>
  <si>
    <t>074870011500409</t>
  </si>
  <si>
    <t>074870011500410</t>
  </si>
  <si>
    <t>074870011500411</t>
  </si>
  <si>
    <t>074870011500412</t>
  </si>
  <si>
    <t>074870011500413</t>
  </si>
  <si>
    <t>074870011500414</t>
  </si>
  <si>
    <t>074870011500415</t>
  </si>
  <si>
    <t>074870011500416</t>
  </si>
  <si>
    <t>074870011500417</t>
  </si>
  <si>
    <t>074870011500418</t>
  </si>
  <si>
    <t>074870011500419</t>
  </si>
  <si>
    <t>074870011500420</t>
  </si>
  <si>
    <t>074870011500421</t>
  </si>
  <si>
    <t>074870011500422</t>
  </si>
  <si>
    <t>074870011500423</t>
  </si>
  <si>
    <t>074870011500424</t>
  </si>
  <si>
    <t>074870011500425</t>
  </si>
  <si>
    <t>074870011500426</t>
  </si>
  <si>
    <t>074870011500427</t>
  </si>
  <si>
    <t>074870011500428</t>
  </si>
  <si>
    <t>074870011500429</t>
  </si>
  <si>
    <t>074870011500430</t>
  </si>
  <si>
    <t>074870011500431</t>
  </si>
  <si>
    <t>074870011500432</t>
  </si>
  <si>
    <t>074870011500433</t>
  </si>
  <si>
    <t>074870011500434</t>
  </si>
  <si>
    <t>074870011500435</t>
  </si>
  <si>
    <t>074870011500436</t>
  </si>
  <si>
    <t>074870011500437</t>
  </si>
  <si>
    <t>074870011500438</t>
  </si>
  <si>
    <t>074870011500439</t>
  </si>
  <si>
    <t>074870011500440</t>
  </si>
  <si>
    <t>074870011500441</t>
  </si>
  <si>
    <t>074870011500442</t>
  </si>
  <si>
    <t>074870011500443</t>
  </si>
  <si>
    <t>074870011500444</t>
  </si>
  <si>
    <t>074870011500445</t>
  </si>
  <si>
    <t>074870011500446</t>
  </si>
  <si>
    <t>074870011500447</t>
  </si>
  <si>
    <t>074870011500448</t>
  </si>
  <si>
    <t>074870011500449</t>
  </si>
  <si>
    <t>074870011500450</t>
  </si>
  <si>
    <t>074870011500451</t>
  </si>
  <si>
    <t>074870011500452</t>
  </si>
  <si>
    <t>074870011500453</t>
  </si>
  <si>
    <t>074870011500454</t>
  </si>
  <si>
    <t>074870011500455</t>
  </si>
  <si>
    <t>074870011500456</t>
  </si>
  <si>
    <t>074870011500457</t>
  </si>
  <si>
    <t>074870011500458</t>
  </si>
  <si>
    <t>074870011500459</t>
  </si>
  <si>
    <t>074870011500460</t>
  </si>
  <si>
    <t>074870011500461</t>
  </si>
  <si>
    <t>074870011500462</t>
  </si>
  <si>
    <t>074870011500463</t>
  </si>
  <si>
    <t>074870011500464</t>
  </si>
  <si>
    <t>074870011500465</t>
  </si>
  <si>
    <t>074870011500466</t>
  </si>
  <si>
    <t>074870011500467</t>
  </si>
  <si>
    <t>074870011500468</t>
  </si>
  <si>
    <t>074870011500469</t>
  </si>
  <si>
    <t>074870011500470</t>
  </si>
  <si>
    <t>074870011500471</t>
  </si>
  <si>
    <t>074870011500472</t>
  </si>
  <si>
    <t>074870011500473</t>
  </si>
  <si>
    <t>074870011500474</t>
  </si>
  <si>
    <t>074870011500475</t>
  </si>
  <si>
    <t>074870011500476</t>
  </si>
  <si>
    <t>074870011500477</t>
  </si>
  <si>
    <t>074870011500478</t>
  </si>
  <si>
    <t>074870011500479</t>
  </si>
  <si>
    <t>074870011500480</t>
  </si>
  <si>
    <t>074870011500481</t>
  </si>
  <si>
    <t>074870011500482</t>
  </si>
  <si>
    <t>074870011500483</t>
  </si>
  <si>
    <t>074870011500484</t>
  </si>
  <si>
    <t>074870011500485</t>
  </si>
  <si>
    <t>074870011500486</t>
  </si>
  <si>
    <t>074870011500487</t>
  </si>
  <si>
    <t>074870011500488</t>
  </si>
  <si>
    <t>074870011500489</t>
  </si>
  <si>
    <t>074870011500490</t>
  </si>
  <si>
    <t>074870011500491</t>
  </si>
  <si>
    <t>074870011500492</t>
  </si>
  <si>
    <t>074870011500493</t>
  </si>
  <si>
    <t>074870011500494</t>
  </si>
  <si>
    <t>074870011500495</t>
  </si>
  <si>
    <t>074870011500496</t>
  </si>
  <si>
    <t>074870011500497</t>
  </si>
  <si>
    <t>074870011500498</t>
  </si>
  <si>
    <t>074870011500499</t>
  </si>
  <si>
    <t>074870011500500</t>
  </si>
  <si>
    <t>074870011500501</t>
  </si>
  <si>
    <t>074870011500502</t>
  </si>
  <si>
    <t>074870011500503</t>
  </si>
  <si>
    <t>074870011500504</t>
  </si>
  <si>
    <t>074870011500505</t>
  </si>
  <si>
    <t>074870011500506</t>
  </si>
  <si>
    <t>074870011500507</t>
  </si>
  <si>
    <t>074870011500508</t>
  </si>
  <si>
    <t>074870011500509</t>
  </si>
  <si>
    <t>074870011500510</t>
  </si>
  <si>
    <t>074870011500511</t>
  </si>
  <si>
    <t>074870011500512</t>
  </si>
  <si>
    <t>074870011500513</t>
  </si>
  <si>
    <t>074870011500514</t>
  </si>
  <si>
    <t>074870011500515</t>
  </si>
  <si>
    <t>074870011500516</t>
  </si>
  <si>
    <t>074870011500517</t>
  </si>
  <si>
    <t>074870011500518</t>
  </si>
  <si>
    <t>074870011500519</t>
  </si>
  <si>
    <t>074870011500520</t>
  </si>
  <si>
    <t>074870011500521</t>
  </si>
  <si>
    <t>074870011500522</t>
  </si>
  <si>
    <t>074870011500523</t>
  </si>
  <si>
    <t>074870011500524</t>
  </si>
  <si>
    <t>074870011500525</t>
  </si>
  <si>
    <t>074870011500526</t>
  </si>
  <si>
    <t>074870011500527</t>
  </si>
  <si>
    <t>074870011500528</t>
  </si>
  <si>
    <t>074870011500529</t>
  </si>
  <si>
    <t>074870011500530</t>
  </si>
  <si>
    <t>074870011500531</t>
  </si>
  <si>
    <t>074870011500532</t>
  </si>
  <si>
    <t>074870011500533</t>
  </si>
  <si>
    <t>074870011500534</t>
  </si>
  <si>
    <t>074870011500535</t>
  </si>
  <si>
    <t>074870011500536</t>
  </si>
  <si>
    <t>074870011500537</t>
  </si>
  <si>
    <t>074870011500538</t>
  </si>
  <si>
    <t>074870011500539</t>
  </si>
  <si>
    <t>074870011500540</t>
  </si>
  <si>
    <t>074870011500541</t>
  </si>
  <si>
    <t>074870011500542</t>
  </si>
  <si>
    <t>074870011500543</t>
  </si>
  <si>
    <t>074870011500544</t>
  </si>
  <si>
    <t>074870011500545</t>
  </si>
  <si>
    <t>074870011500546</t>
  </si>
  <si>
    <t>074870011500547</t>
  </si>
  <si>
    <t>074870011500548</t>
  </si>
  <si>
    <t>074870011500549</t>
  </si>
  <si>
    <t>074870011500550</t>
  </si>
  <si>
    <t>074870011500551</t>
  </si>
  <si>
    <t>074870011500552</t>
  </si>
  <si>
    <t>074870011500553</t>
  </si>
  <si>
    <t>074870011500554</t>
  </si>
  <si>
    <t>074870011500555</t>
  </si>
  <si>
    <t>074870011500556</t>
  </si>
  <si>
    <t>074870011500557</t>
  </si>
  <si>
    <t>074870011500558</t>
  </si>
  <si>
    <t>074870011500559</t>
  </si>
  <si>
    <t>074870011500560</t>
  </si>
  <si>
    <t>074870011500561</t>
  </si>
  <si>
    <t>074870011500562</t>
  </si>
  <si>
    <t>074870011500563</t>
  </si>
  <si>
    <t>074870011500564</t>
  </si>
  <si>
    <t>074870011500565</t>
  </si>
  <si>
    <t>074870011500566</t>
  </si>
  <si>
    <t>074870011500567</t>
  </si>
  <si>
    <t>074870011500568</t>
  </si>
  <si>
    <t>074870011500569</t>
  </si>
  <si>
    <t>074870011500570</t>
  </si>
  <si>
    <t>074870011500571</t>
  </si>
  <si>
    <t>074870011500572</t>
  </si>
  <si>
    <t>074870011500573</t>
  </si>
  <si>
    <t>074870011500574</t>
  </si>
  <si>
    <t>074870011500575</t>
  </si>
  <si>
    <t>074870011500576</t>
  </si>
  <si>
    <t>074870011500577</t>
  </si>
  <si>
    <t>074870011500578</t>
  </si>
  <si>
    <t>074870011500579</t>
  </si>
  <si>
    <t>074870011500580</t>
  </si>
  <si>
    <t>074870011500581</t>
  </si>
  <si>
    <t>074870011500582</t>
  </si>
  <si>
    <t>074870011500583</t>
  </si>
  <si>
    <t>074870011500584</t>
  </si>
  <si>
    <t>074870011500585</t>
  </si>
  <si>
    <t>074870011500586</t>
  </si>
  <si>
    <t>074870011500587</t>
  </si>
  <si>
    <t>074870011500588</t>
  </si>
  <si>
    <t>074870011500589</t>
  </si>
  <si>
    <t>074870011500590</t>
  </si>
  <si>
    <t>074870011500591</t>
  </si>
  <si>
    <t>074870011500592</t>
  </si>
  <si>
    <t>074870011500593</t>
  </si>
  <si>
    <t>074870011500594</t>
  </si>
  <si>
    <t>074870011500595</t>
  </si>
  <si>
    <t>074870011500596</t>
  </si>
  <si>
    <t>074870011500597</t>
  </si>
  <si>
    <t>074870011500598</t>
  </si>
  <si>
    <t>074870011500599</t>
  </si>
  <si>
    <t>074870011500600</t>
  </si>
  <si>
    <t>074870011500601</t>
  </si>
  <si>
    <t>074870011500602</t>
  </si>
  <si>
    <t>074870011500603</t>
  </si>
  <si>
    <t>074870011500604</t>
  </si>
  <si>
    <t>074870011500605</t>
  </si>
  <si>
    <t>074870011500606</t>
  </si>
  <si>
    <t>074870011500607</t>
  </si>
  <si>
    <t>074870011500608</t>
  </si>
  <si>
    <t>074870011500609</t>
  </si>
  <si>
    <t>074870011500610</t>
  </si>
  <si>
    <t>074870011500611</t>
  </si>
  <si>
    <t>074870011500612</t>
  </si>
  <si>
    <t>074870011500613</t>
  </si>
  <si>
    <t>074870011500614</t>
  </si>
  <si>
    <t>074870011500615</t>
  </si>
  <si>
    <t>074870011500616</t>
  </si>
  <si>
    <t>074870011500617</t>
  </si>
  <si>
    <t>074870011500618</t>
  </si>
  <si>
    <t>074870011500619</t>
  </si>
  <si>
    <t>074870011500620</t>
  </si>
  <si>
    <t>074870011500621</t>
  </si>
  <si>
    <t>074870011500622</t>
  </si>
  <si>
    <t>074870011500623</t>
  </si>
  <si>
    <t>074870011500624</t>
  </si>
  <si>
    <t>074870011500625</t>
  </si>
  <si>
    <t>074870011500626</t>
  </si>
  <si>
    <t>074870011500627</t>
  </si>
  <si>
    <t>074870011500628</t>
  </si>
  <si>
    <t>074870011500629</t>
  </si>
  <si>
    <t>074870011500630</t>
  </si>
  <si>
    <t>074870011500631</t>
  </si>
  <si>
    <t>074870011500632</t>
  </si>
  <si>
    <t>074870011500633</t>
  </si>
  <si>
    <t>074870011500634</t>
  </si>
  <si>
    <t>074870011500635</t>
  </si>
  <si>
    <t>074870011500636</t>
  </si>
  <si>
    <t>074870011500637</t>
  </si>
  <si>
    <t>074870011500638</t>
  </si>
  <si>
    <t>074870011500639</t>
  </si>
  <si>
    <t>074870011500640</t>
  </si>
  <si>
    <t>074870011500641</t>
  </si>
  <si>
    <t>074870011500642</t>
  </si>
  <si>
    <t>074870011500643</t>
  </si>
  <si>
    <t>074870011500644</t>
  </si>
  <si>
    <t>074870011500645</t>
  </si>
  <si>
    <t>074870011500646</t>
  </si>
  <si>
    <t>074870011500647</t>
  </si>
  <si>
    <t>074870011500648</t>
  </si>
  <si>
    <t>074870011500649</t>
  </si>
  <si>
    <t>074870011500650</t>
  </si>
  <si>
    <t>074870011500651</t>
  </si>
  <si>
    <t>074870011500652</t>
  </si>
  <si>
    <t>074870011500653</t>
  </si>
  <si>
    <t>074870011500654</t>
  </si>
  <si>
    <t>074870011500655</t>
  </si>
  <si>
    <t>074870011500656</t>
  </si>
  <si>
    <t>074870011500657</t>
  </si>
  <si>
    <t>074870011500658</t>
  </si>
  <si>
    <t>074870011500659</t>
  </si>
  <si>
    <t>074870011500660</t>
  </si>
  <si>
    <t>074870011500661</t>
  </si>
  <si>
    <t>074870011500662</t>
  </si>
  <si>
    <t>074870011500663</t>
  </si>
  <si>
    <t>074870011500664</t>
  </si>
  <si>
    <t>074870011500665</t>
  </si>
  <si>
    <t>074870011500666</t>
  </si>
  <si>
    <t>074870011500667</t>
  </si>
  <si>
    <t>074870011500668</t>
  </si>
  <si>
    <t>074870011500669</t>
  </si>
  <si>
    <t>074870011500670</t>
  </si>
  <si>
    <t>074870011500671</t>
  </si>
  <si>
    <t>074870011500672</t>
  </si>
  <si>
    <t>074870011500673</t>
  </si>
  <si>
    <t>074870011500674</t>
  </si>
  <si>
    <t>074870011500675</t>
  </si>
  <si>
    <t>074870011500676</t>
  </si>
  <si>
    <t>074870011500677</t>
  </si>
  <si>
    <t>074870011500678</t>
  </si>
  <si>
    <t>074870011500679</t>
  </si>
  <si>
    <t>074870011500680</t>
  </si>
  <si>
    <t>074870011500681</t>
  </si>
  <si>
    <t>074870011500682</t>
  </si>
  <si>
    <t>074870011500683</t>
  </si>
  <si>
    <t>074870011500684</t>
  </si>
  <si>
    <t>074870011500685</t>
  </si>
  <si>
    <t>074870011500686</t>
  </si>
  <si>
    <t>074870011500687</t>
  </si>
  <si>
    <t>074870011500688</t>
  </si>
  <si>
    <t>074870011500689</t>
  </si>
  <si>
    <t>074870011500690</t>
  </si>
  <si>
    <t>074870011500691</t>
  </si>
  <si>
    <t>074870011500692</t>
  </si>
  <si>
    <t>074870011500693</t>
  </si>
  <si>
    <t>074870011500694</t>
  </si>
  <si>
    <t>074870011500695</t>
  </si>
  <si>
    <t>074870011500696</t>
  </si>
  <si>
    <t>074870011500697</t>
  </si>
  <si>
    <t>074870011500698</t>
  </si>
  <si>
    <t>074870011500699</t>
  </si>
  <si>
    <t>074870011500700</t>
  </si>
  <si>
    <t>074870011500701</t>
  </si>
  <si>
    <t>074870011500702</t>
  </si>
  <si>
    <t>074870011500703</t>
  </si>
  <si>
    <t>074870011500704</t>
  </si>
  <si>
    <t>074870011500705</t>
  </si>
  <si>
    <t>074870011500706</t>
  </si>
  <si>
    <t>074870011500707</t>
  </si>
  <si>
    <t>074870011500708</t>
  </si>
  <si>
    <t>074870011500709</t>
  </si>
  <si>
    <t>074870011500710</t>
  </si>
  <si>
    <t>074870011500711</t>
  </si>
  <si>
    <t>074870011500712</t>
  </si>
  <si>
    <t>074870011500713</t>
  </si>
  <si>
    <t>074870011500714</t>
  </si>
  <si>
    <t>074870011500715</t>
  </si>
  <si>
    <t>074870011500716</t>
  </si>
  <si>
    <t>074870011500717</t>
  </si>
  <si>
    <t>074870011500718</t>
  </si>
  <si>
    <t>074870011500719</t>
  </si>
  <si>
    <t>074870011500720</t>
  </si>
  <si>
    <t>074870011500721</t>
  </si>
  <si>
    <t>074870011500722</t>
  </si>
  <si>
    <t>074870011500723</t>
  </si>
  <si>
    <t>074870011500724</t>
  </si>
  <si>
    <t>074870011500725</t>
  </si>
  <si>
    <t>074870011500726</t>
  </si>
  <si>
    <t>074870011500727</t>
  </si>
  <si>
    <t>074870011500728</t>
  </si>
  <si>
    <t>074870011500729</t>
  </si>
  <si>
    <t>074870011500730</t>
  </si>
  <si>
    <t>074870011500731</t>
  </si>
  <si>
    <t>074870011500732</t>
  </si>
  <si>
    <t>074870011500733</t>
  </si>
  <si>
    <t>074870011500734</t>
  </si>
  <si>
    <t>074870011500735</t>
  </si>
  <si>
    <t>074870011500736</t>
  </si>
  <si>
    <t>074870011500737</t>
  </si>
  <si>
    <t>074870011500738</t>
  </si>
  <si>
    <t>074870011500739</t>
  </si>
  <si>
    <t>074870011500740</t>
  </si>
  <si>
    <t>074870011500741</t>
  </si>
  <si>
    <t>074870011500742</t>
  </si>
  <si>
    <t>074870011500743</t>
  </si>
  <si>
    <t>074870011500744</t>
  </si>
  <si>
    <t>074870011500745</t>
  </si>
  <si>
    <t>074870011500746</t>
  </si>
  <si>
    <t>074870011500747</t>
  </si>
  <si>
    <t>651070001138</t>
  </si>
  <si>
    <t>013967</t>
  </si>
  <si>
    <t>047244</t>
  </si>
  <si>
    <t xml:space="preserve"> COROLLA</t>
  </si>
  <si>
    <t>316CDI</t>
  </si>
  <si>
    <t xml:space="preserve"> ASTRA 1.6I</t>
  </si>
  <si>
    <t>ЛАНСЕР 1.6</t>
  </si>
  <si>
    <t xml:space="preserve">МИТСУБИСИ </t>
  </si>
  <si>
    <t>KIA</t>
  </si>
  <si>
    <t xml:space="preserve"> CEED 1.6</t>
  </si>
  <si>
    <t xml:space="preserve">MITSUBISHI </t>
  </si>
  <si>
    <t>LANCER 1,6</t>
  </si>
  <si>
    <t xml:space="preserve"> VECTRA</t>
  </si>
  <si>
    <t xml:space="preserve"> MATIZ</t>
  </si>
  <si>
    <t xml:space="preserve"> TRANSIT</t>
  </si>
  <si>
    <t xml:space="preserve">SUZUKI </t>
  </si>
  <si>
    <t>SX4</t>
  </si>
  <si>
    <t xml:space="preserve"> ВАЗ</t>
  </si>
  <si>
    <t>ПП</t>
  </si>
  <si>
    <t>.НЕФАЗ 96742-10-01</t>
  </si>
  <si>
    <t xml:space="preserve"> AVEO</t>
  </si>
  <si>
    <t xml:space="preserve"> LANOS</t>
  </si>
  <si>
    <t>NISSAN</t>
  </si>
  <si>
    <t xml:space="preserve"> PRIMASTER</t>
  </si>
  <si>
    <t xml:space="preserve"> ALMERA</t>
  </si>
  <si>
    <t>65115-А4</t>
  </si>
  <si>
    <t>VOLVO</t>
  </si>
  <si>
    <t xml:space="preserve"> B6FA</t>
  </si>
  <si>
    <t>IVECO</t>
  </si>
  <si>
    <t>C230</t>
  </si>
  <si>
    <t xml:space="preserve"> TGA 02</t>
  </si>
  <si>
    <t>TRANSIT</t>
  </si>
  <si>
    <t>МАЗ</t>
  </si>
  <si>
    <t xml:space="preserve">ПП </t>
  </si>
  <si>
    <t>METALCHEM</t>
  </si>
  <si>
    <t>391E</t>
  </si>
  <si>
    <t>А-079.14</t>
  </si>
  <si>
    <t>А-079.15</t>
  </si>
  <si>
    <t>А-079.16</t>
  </si>
  <si>
    <t>А-079.17</t>
  </si>
  <si>
    <t>6460-73</t>
  </si>
  <si>
    <t>TGA 18/430</t>
  </si>
  <si>
    <t>INSIGMA HB</t>
  </si>
  <si>
    <t xml:space="preserve"> LANSER</t>
  </si>
  <si>
    <t>LAGUNA</t>
  </si>
  <si>
    <t>3302-415</t>
  </si>
  <si>
    <t>XG</t>
  </si>
  <si>
    <t>CAMRY</t>
  </si>
  <si>
    <t>1114D</t>
  </si>
  <si>
    <t>TF698K</t>
  </si>
  <si>
    <t>PASSAT</t>
  </si>
  <si>
    <t xml:space="preserve">САЗ </t>
  </si>
  <si>
    <t xml:space="preserve">OPEL </t>
  </si>
  <si>
    <t>VIVARO</t>
  </si>
  <si>
    <t xml:space="preserve">АЗЛК </t>
  </si>
  <si>
    <t xml:space="preserve">IVECO </t>
  </si>
  <si>
    <t>DAILY 35.12</t>
  </si>
  <si>
    <t xml:space="preserve">BEIJING </t>
  </si>
  <si>
    <t>FOTON</t>
  </si>
  <si>
    <t>KL1J CRUZE</t>
  </si>
  <si>
    <t>ЛУИДОР</t>
  </si>
  <si>
    <t>22360С</t>
  </si>
  <si>
    <t>B12 600</t>
  </si>
  <si>
    <t>903КА</t>
  </si>
  <si>
    <t xml:space="preserve">UMS </t>
  </si>
  <si>
    <t>BOAT 8921.8512</t>
  </si>
  <si>
    <t>CADDY</t>
  </si>
  <si>
    <t>210700-20</t>
  </si>
  <si>
    <t>EPICA</t>
  </si>
  <si>
    <t xml:space="preserve">IFAW </t>
  </si>
  <si>
    <t>50L</t>
  </si>
  <si>
    <t xml:space="preserve"> 307SW</t>
  </si>
  <si>
    <t>SUZUKI</t>
  </si>
  <si>
    <t>SWIFT</t>
  </si>
  <si>
    <t xml:space="preserve">JEEP </t>
  </si>
  <si>
    <t>WRANGLER</t>
  </si>
  <si>
    <t>NOTE</t>
  </si>
  <si>
    <t>КРАЗ</t>
  </si>
  <si>
    <t xml:space="preserve">МОСКВИЧ </t>
  </si>
  <si>
    <t>NIVA</t>
  </si>
  <si>
    <t>VIANO</t>
  </si>
  <si>
    <t>SOLARIS</t>
  </si>
  <si>
    <t xml:space="preserve">HONDA </t>
  </si>
  <si>
    <t>PILOT</t>
  </si>
  <si>
    <t xml:space="preserve">MAZDA </t>
  </si>
  <si>
    <t>CIVIC</t>
  </si>
  <si>
    <t>TRANSIT 190L</t>
  </si>
  <si>
    <t xml:space="preserve">DAEWOO  </t>
  </si>
  <si>
    <t xml:space="preserve">AUDI </t>
  </si>
  <si>
    <t>GOLF</t>
  </si>
  <si>
    <t>RAV4</t>
  </si>
  <si>
    <t xml:space="preserve"> LANCER</t>
  </si>
  <si>
    <t>ЗАЗ</t>
  </si>
  <si>
    <t>FUSION</t>
  </si>
  <si>
    <t xml:space="preserve">OCTSVIA </t>
  </si>
  <si>
    <t>TIIDA</t>
  </si>
  <si>
    <t>968М</t>
  </si>
  <si>
    <t xml:space="preserve">BYD </t>
  </si>
  <si>
    <t>F-0</t>
  </si>
  <si>
    <t>TOUAREG</t>
  </si>
  <si>
    <t>FJ CRUISER</t>
  </si>
  <si>
    <t>MURANO</t>
  </si>
  <si>
    <t xml:space="preserve"> GOLF</t>
  </si>
  <si>
    <t xml:space="preserve">INFINITI </t>
  </si>
  <si>
    <t>FX35</t>
  </si>
  <si>
    <t>ASTRA</t>
  </si>
  <si>
    <t>CAPTIVA</t>
  </si>
  <si>
    <t>JETTA</t>
  </si>
  <si>
    <t>35C11V</t>
  </si>
  <si>
    <t>LAND CRUISER</t>
  </si>
  <si>
    <t>TF69Y</t>
  </si>
  <si>
    <t>CEED</t>
  </si>
  <si>
    <t>NEVADA</t>
  </si>
  <si>
    <t>PRAIRIE 2,0</t>
  </si>
  <si>
    <t xml:space="preserve"> 31105-101</t>
  </si>
  <si>
    <t>А091</t>
  </si>
  <si>
    <t>313CDI</t>
  </si>
  <si>
    <t>CRUZE</t>
  </si>
  <si>
    <t>X1</t>
  </si>
  <si>
    <t>TOURNEO</t>
  </si>
  <si>
    <t>500 4MATIC</t>
  </si>
  <si>
    <t xml:space="preserve">FAW </t>
  </si>
  <si>
    <t>CA1051K26L4R50111</t>
  </si>
  <si>
    <t>OUTLANDER 2.4</t>
  </si>
  <si>
    <t xml:space="preserve">SUBARU </t>
  </si>
  <si>
    <t>FORESTER</t>
  </si>
  <si>
    <t>ACTROS</t>
  </si>
  <si>
    <t>ACTORS</t>
  </si>
  <si>
    <t>GRAND VITARA</t>
  </si>
  <si>
    <t>IX35</t>
  </si>
  <si>
    <t xml:space="preserve">TATA </t>
  </si>
  <si>
    <t>LPT613/38</t>
  </si>
  <si>
    <t>LPT613/39</t>
  </si>
  <si>
    <t>LPT613/40</t>
  </si>
  <si>
    <t>LPT613/41</t>
  </si>
  <si>
    <t>809R34</t>
  </si>
  <si>
    <t>LANSER</t>
  </si>
  <si>
    <t>533702-2141</t>
  </si>
  <si>
    <t>LAND CRUISER PRADO</t>
  </si>
  <si>
    <t>KANGOO</t>
  </si>
  <si>
    <t xml:space="preserve">ИЖ </t>
  </si>
  <si>
    <t>NQR 71P</t>
  </si>
  <si>
    <t>515 CDI</t>
  </si>
  <si>
    <t>21043-20</t>
  </si>
  <si>
    <t>I30</t>
  </si>
  <si>
    <t>GRANDIS</t>
  </si>
  <si>
    <t>SORENTO</t>
  </si>
  <si>
    <t>TF699P</t>
  </si>
  <si>
    <t>SPRINTER 413</t>
  </si>
  <si>
    <t xml:space="preserve">CHERY </t>
  </si>
  <si>
    <t>A21 ELARA</t>
  </si>
  <si>
    <t>AURIS</t>
  </si>
  <si>
    <t xml:space="preserve">SCANIA </t>
  </si>
  <si>
    <t>114.340</t>
  </si>
  <si>
    <t>P114</t>
  </si>
  <si>
    <t>R420</t>
  </si>
  <si>
    <t xml:space="preserve">MAN </t>
  </si>
  <si>
    <t>35.343</t>
  </si>
  <si>
    <t xml:space="preserve">DAF </t>
  </si>
  <si>
    <t>CF85</t>
  </si>
  <si>
    <t xml:space="preserve">SKANIA </t>
  </si>
  <si>
    <t>TGA 35.413</t>
  </si>
  <si>
    <t>GOLF VARIANT</t>
  </si>
  <si>
    <t>АС-G 33023 ПБ АХУ-1</t>
  </si>
  <si>
    <t>S 430</t>
  </si>
  <si>
    <t xml:space="preserve">CLIO </t>
  </si>
  <si>
    <t>LANСER</t>
  </si>
  <si>
    <t>CERENS</t>
  </si>
  <si>
    <t>A15 AMULET</t>
  </si>
  <si>
    <t>KING GTL70K</t>
  </si>
  <si>
    <t>26.361</t>
  </si>
  <si>
    <t>65115 016-02</t>
  </si>
  <si>
    <t>257K</t>
  </si>
  <si>
    <t>133ГЯ</t>
  </si>
  <si>
    <t xml:space="preserve">ЧМЗАП </t>
  </si>
  <si>
    <t xml:space="preserve">ОДАЗ </t>
  </si>
  <si>
    <t xml:space="preserve">CHANGJIANG </t>
  </si>
  <si>
    <t>LT 1025</t>
  </si>
  <si>
    <t>АБЗ</t>
  </si>
  <si>
    <t>9-3258 КОБАЛЬТ</t>
  </si>
  <si>
    <t>ALMERA</t>
  </si>
  <si>
    <t>FIESTA</t>
  </si>
  <si>
    <t>TUCSON</t>
  </si>
  <si>
    <t>KADETT</t>
  </si>
  <si>
    <t>FABIA</t>
  </si>
  <si>
    <t>ELARA</t>
  </si>
  <si>
    <t>SX 4</t>
  </si>
  <si>
    <t>PAJERO SPORT</t>
  </si>
  <si>
    <t>AVENSIS</t>
  </si>
  <si>
    <t>CHANSE</t>
  </si>
  <si>
    <t>A6 AVANT</t>
  </si>
  <si>
    <t>KADET</t>
  </si>
  <si>
    <t>C4</t>
  </si>
  <si>
    <t>ESCORT</t>
  </si>
  <si>
    <t>SOUL</t>
  </si>
  <si>
    <t xml:space="preserve">LADA </t>
  </si>
  <si>
    <t>KALINA</t>
  </si>
  <si>
    <t>DACIA</t>
  </si>
  <si>
    <t xml:space="preserve"> LOGAN</t>
  </si>
  <si>
    <t>NUBIRA</t>
  </si>
  <si>
    <t>RIO</t>
  </si>
  <si>
    <t>I10</t>
  </si>
  <si>
    <t>LPT 613/58</t>
  </si>
  <si>
    <t>LPT 613/34</t>
  </si>
  <si>
    <t>COMBO</t>
  </si>
  <si>
    <t>SPRINTER</t>
  </si>
  <si>
    <t>BORA</t>
  </si>
  <si>
    <t>21101 LADA 110</t>
  </si>
  <si>
    <t>ИЖ</t>
  </si>
  <si>
    <t>313CDI Sprinter</t>
  </si>
  <si>
    <t>53 ВОЛГАРЬ</t>
  </si>
  <si>
    <t xml:space="preserve">ЛАЗ </t>
  </si>
  <si>
    <t>695Е</t>
  </si>
  <si>
    <t xml:space="preserve">ПАЗ </t>
  </si>
  <si>
    <t xml:space="preserve">КАВЗ </t>
  </si>
  <si>
    <t>PARTNER</t>
  </si>
  <si>
    <t>VITO</t>
  </si>
  <si>
    <t xml:space="preserve">DODGE RAM </t>
  </si>
  <si>
    <t>VAN</t>
  </si>
  <si>
    <t xml:space="preserve">OUTLANDER </t>
  </si>
  <si>
    <t>PICANTO</t>
  </si>
  <si>
    <t>A6</t>
  </si>
  <si>
    <t xml:space="preserve">CARNIVAL </t>
  </si>
  <si>
    <t>DUSTER</t>
  </si>
  <si>
    <t>SPORTAGE</t>
  </si>
  <si>
    <t>GETZ</t>
  </si>
  <si>
    <t>GALANT</t>
  </si>
  <si>
    <t>LT46</t>
  </si>
  <si>
    <t>ELANTRA</t>
  </si>
  <si>
    <t>PAGERO SPORT</t>
  </si>
  <si>
    <t>SANDERO</t>
  </si>
  <si>
    <t>MEGANE</t>
  </si>
  <si>
    <t>JIMNY</t>
  </si>
  <si>
    <t>VITO108</t>
  </si>
  <si>
    <t xml:space="preserve">УАЗ </t>
  </si>
  <si>
    <t>3909-ВПАХ6</t>
  </si>
  <si>
    <t>SIERRA</t>
  </si>
  <si>
    <t>KOLEOS</t>
  </si>
  <si>
    <t>PRIMERA</t>
  </si>
  <si>
    <t>L200</t>
  </si>
  <si>
    <t>543205-226</t>
  </si>
  <si>
    <t>53229С</t>
  </si>
  <si>
    <t xml:space="preserve">53229С </t>
  </si>
  <si>
    <t>074870011500811</t>
  </si>
  <si>
    <t>ЛОБУН ВАЛЕРИЙ СТЕПАНОВИЧ</t>
  </si>
  <si>
    <t>А490КЕ92</t>
  </si>
  <si>
    <t>WVWZZZ31ZLB293064</t>
  </si>
  <si>
    <t>29.05.2015</t>
  </si>
  <si>
    <t>201505301050097284525</t>
  </si>
  <si>
    <t>АЗЛК</t>
  </si>
  <si>
    <t>RAPID</t>
  </si>
  <si>
    <t>LT 35</t>
  </si>
  <si>
    <t>903.6 КА</t>
  </si>
  <si>
    <t>SANTA FE</t>
  </si>
  <si>
    <t>LATITUDE</t>
  </si>
  <si>
    <t>ASX</t>
  </si>
  <si>
    <t xml:space="preserve">LIFAN </t>
  </si>
  <si>
    <t xml:space="preserve">DAIHATSU </t>
  </si>
  <si>
    <t>SIRION</t>
  </si>
  <si>
    <t xml:space="preserve">LANOS </t>
  </si>
  <si>
    <t>LEGACY</t>
  </si>
  <si>
    <t>210994-20</t>
  </si>
  <si>
    <t>K113</t>
  </si>
  <si>
    <t>MASTER</t>
  </si>
  <si>
    <t xml:space="preserve">БЗП </t>
  </si>
  <si>
    <t>6 SDN</t>
  </si>
  <si>
    <t xml:space="preserve">MERCEDES-BENZ  </t>
  </si>
  <si>
    <t>VITO 110D</t>
  </si>
  <si>
    <t>VANETTE CARGO</t>
  </si>
  <si>
    <t>MR-7151A</t>
  </si>
  <si>
    <t>А09202</t>
  </si>
  <si>
    <t>DEMIO</t>
  </si>
  <si>
    <t>Q7</t>
  </si>
  <si>
    <t>MONDEO TREND</t>
  </si>
  <si>
    <t>SKODA</t>
  </si>
  <si>
    <t>LANTRA</t>
  </si>
  <si>
    <t xml:space="preserve">GELLY </t>
  </si>
  <si>
    <t>MR 715A</t>
  </si>
  <si>
    <t>BMW</t>
  </si>
  <si>
    <t>520I</t>
  </si>
  <si>
    <t>E220D</t>
  </si>
  <si>
    <t>MATRIX</t>
  </si>
  <si>
    <t>NL 263 F</t>
  </si>
  <si>
    <t>312D</t>
  </si>
  <si>
    <t>308D</t>
  </si>
  <si>
    <t xml:space="preserve">MERCEDES-BENZ SPRINTER </t>
  </si>
  <si>
    <t>O350RHD</t>
  </si>
  <si>
    <t>O 404</t>
  </si>
  <si>
    <t>IRIZAR</t>
  </si>
  <si>
    <t>O303</t>
  </si>
  <si>
    <t>NEOPLAN</t>
  </si>
  <si>
    <t xml:space="preserve"> N 316</t>
  </si>
  <si>
    <t>O350 SHD</t>
  </si>
  <si>
    <t xml:space="preserve">NEOPLAN </t>
  </si>
  <si>
    <t>N 316</t>
  </si>
  <si>
    <t>N 117257</t>
  </si>
  <si>
    <t>F.FA 2525</t>
  </si>
  <si>
    <t>TOURING</t>
  </si>
  <si>
    <t xml:space="preserve">TEMSA </t>
  </si>
  <si>
    <t>PRESTIJ DELUXE</t>
  </si>
  <si>
    <t>ATEGO</t>
  </si>
  <si>
    <t>11.220</t>
  </si>
  <si>
    <t>11.230</t>
  </si>
  <si>
    <t>1223L</t>
  </si>
  <si>
    <t>01120L</t>
  </si>
  <si>
    <t>9.150</t>
  </si>
  <si>
    <t>А079.23</t>
  </si>
  <si>
    <t>А079.24</t>
  </si>
  <si>
    <t>А079.25</t>
  </si>
  <si>
    <t>А079.26</t>
  </si>
  <si>
    <t>10.220</t>
  </si>
  <si>
    <t>R500L</t>
  </si>
  <si>
    <t>SPACE STAR</t>
  </si>
  <si>
    <t>ACCORD 1,8I</t>
  </si>
  <si>
    <t>VECTRA 1,7D</t>
  </si>
  <si>
    <t>COROLLA 1.6</t>
  </si>
  <si>
    <t>COLT 1.5 I</t>
  </si>
  <si>
    <t xml:space="preserve">ACURA </t>
  </si>
  <si>
    <t>MDX</t>
  </si>
  <si>
    <t>CHERY</t>
  </si>
  <si>
    <t xml:space="preserve"> KIMO</t>
  </si>
  <si>
    <t xml:space="preserve">SETRA </t>
  </si>
  <si>
    <t>S215ND</t>
  </si>
  <si>
    <t>B124X2 D12A</t>
  </si>
  <si>
    <t>A07A1-60</t>
  </si>
  <si>
    <t>A07A1-61</t>
  </si>
  <si>
    <t>A07A-22</t>
  </si>
  <si>
    <t>A07A-40</t>
  </si>
  <si>
    <t>A07A-41</t>
  </si>
  <si>
    <t>A07A-42</t>
  </si>
  <si>
    <t>A07A-43</t>
  </si>
  <si>
    <t>A07A-44</t>
  </si>
  <si>
    <t>A07A-45</t>
  </si>
  <si>
    <t>I-VAN</t>
  </si>
  <si>
    <t>A07A1-21</t>
  </si>
  <si>
    <t>32054-07</t>
  </si>
  <si>
    <t>00601/15</t>
  </si>
  <si>
    <t xml:space="preserve">341416 </t>
  </si>
  <si>
    <t>015963</t>
  </si>
  <si>
    <t>12.12.2014</t>
  </si>
  <si>
    <t>15.12.2014</t>
  </si>
  <si>
    <t>074870011500812</t>
  </si>
  <si>
    <t>ТАРНОВСКИЙ ИВАН АЛЕКСАНДРОВИЧ</t>
  </si>
  <si>
    <t>АК1074ВО</t>
  </si>
  <si>
    <t>Y6CJL716290114855</t>
  </si>
  <si>
    <t>LB37634SX9L013222</t>
  </si>
  <si>
    <t>JL7162</t>
  </si>
  <si>
    <t>Симферопольским МРЭО при ГАИ МВД Украины в АРК</t>
  </si>
  <si>
    <t>26.04.2010</t>
  </si>
  <si>
    <t>201506021035097525125</t>
  </si>
  <si>
    <t>00602/15</t>
  </si>
  <si>
    <t>074870011500813</t>
  </si>
  <si>
    <t>КУЛИК АНАТОЛИЙ НИКОЛАЕВИЧ</t>
  </si>
  <si>
    <t>А293АС92</t>
  </si>
  <si>
    <t>X7LLSRB2HCH486443</t>
  </si>
  <si>
    <t>27.08.2014</t>
  </si>
  <si>
    <t>00603/15</t>
  </si>
  <si>
    <t>201506021122097537416</t>
  </si>
  <si>
    <t>074870011500814</t>
  </si>
  <si>
    <t>БЕЛОБЛОВСКАЯ ОЛЬГА ВИКТОРОВНА</t>
  </si>
  <si>
    <t>А530ВН92</t>
  </si>
  <si>
    <t>TSMEYA21S00325493</t>
  </si>
  <si>
    <t>92ОВ</t>
  </si>
  <si>
    <t>07.11.2014</t>
  </si>
  <si>
    <t>201506021134097540264</t>
  </si>
  <si>
    <t>00604/15</t>
  </si>
  <si>
    <t xml:space="preserve">СЕВАСТОПОЛЬСКИМ МРЭО </t>
  </si>
  <si>
    <t xml:space="preserve">РЭО ГИБДД УМВД РОССИИ ПО Г.СЕВАСТОПОЛЮ </t>
  </si>
  <si>
    <t xml:space="preserve">РЭО ГИБДД МУ МВД РФ ЭНГЕЛЬСКОЕ САРАТОВСКОЙ ОБЛ. </t>
  </si>
  <si>
    <t>074870011500815</t>
  </si>
  <si>
    <t>НАХАЕВ ИГОРЬ ВИКТОРОВИЧ</t>
  </si>
  <si>
    <t>А193ВН92</t>
  </si>
  <si>
    <t>JSAJTD54V00261342</t>
  </si>
  <si>
    <t>03.11.2014</t>
  </si>
  <si>
    <t>00605/15</t>
  </si>
  <si>
    <t>201506021227097551975</t>
  </si>
  <si>
    <t xml:space="preserve">МРЭО МАГНИТОГОРСК </t>
  </si>
  <si>
    <t>МРЭО ГИБДД №13 ГУ МВД России по Краснодарскому краю</t>
  </si>
  <si>
    <t>РЭО ГИБДД Р.КРЫМ Г.СИМФЕРОПОЛЬ</t>
  </si>
  <si>
    <t>РЭО АР КРЫМ</t>
  </si>
  <si>
    <t>057132</t>
  </si>
  <si>
    <t>043702</t>
  </si>
  <si>
    <t>САP</t>
  </si>
  <si>
    <t>РП РЕР 2 УГАИ УМВД Украины в Днепропетровской обл.</t>
  </si>
  <si>
    <t>15.06.2013</t>
  </si>
  <si>
    <t xml:space="preserve">САP </t>
  </si>
  <si>
    <t>05.07.2013</t>
  </si>
  <si>
    <t xml:space="preserve"> 03.11.2010</t>
  </si>
  <si>
    <t xml:space="preserve">САО </t>
  </si>
  <si>
    <t>06.04.2013</t>
  </si>
  <si>
    <t>16.04.2014</t>
  </si>
  <si>
    <t>074870011500816</t>
  </si>
  <si>
    <t>КУДРЯШЕВА ЕЛЕНА ПАВЛОВНА</t>
  </si>
  <si>
    <t>АК8585СК</t>
  </si>
  <si>
    <t>JMZBK14Z561352000</t>
  </si>
  <si>
    <t>САТ</t>
  </si>
  <si>
    <t>ЦЕНТР ГАИ 0101</t>
  </si>
  <si>
    <t>02.10.2013</t>
  </si>
  <si>
    <t>00606/15</t>
  </si>
  <si>
    <t>201506021338097567418</t>
  </si>
  <si>
    <t>29.05.2014</t>
  </si>
  <si>
    <t>05.11.2014</t>
  </si>
  <si>
    <t>25.11.2014</t>
  </si>
  <si>
    <t>22.01.2014</t>
  </si>
  <si>
    <t>Центр ГАИ 8501</t>
  </si>
  <si>
    <t>27.10.2014</t>
  </si>
  <si>
    <t>089562</t>
  </si>
  <si>
    <t>013158</t>
  </si>
  <si>
    <t>07.12.2007</t>
  </si>
  <si>
    <t>17.01.2015</t>
  </si>
  <si>
    <t>019654</t>
  </si>
  <si>
    <t xml:space="preserve"> 23.05.2008</t>
  </si>
  <si>
    <t>06.11.1996</t>
  </si>
  <si>
    <t>КРС</t>
  </si>
  <si>
    <t>06.11.2014</t>
  </si>
  <si>
    <t>21.04.2014</t>
  </si>
  <si>
    <t xml:space="preserve"> 24.09.2014</t>
  </si>
  <si>
    <t xml:space="preserve"> 21.04.2014</t>
  </si>
  <si>
    <t>006177</t>
  </si>
  <si>
    <t>КСА</t>
  </si>
  <si>
    <t>13.07.2002</t>
  </si>
  <si>
    <t>20.03.2012</t>
  </si>
  <si>
    <t>09.02.2013</t>
  </si>
  <si>
    <t>22.01.2013</t>
  </si>
  <si>
    <t>19.01.2015</t>
  </si>
  <si>
    <t xml:space="preserve">19.07.2002 </t>
  </si>
  <si>
    <t>23.10.2014</t>
  </si>
  <si>
    <t>21.02.2003</t>
  </si>
  <si>
    <t>011771</t>
  </si>
  <si>
    <t>27.10.2009</t>
  </si>
  <si>
    <t>04.11.2010</t>
  </si>
  <si>
    <t>03.10.2013</t>
  </si>
  <si>
    <t>12.09.2013</t>
  </si>
  <si>
    <t>27.03.2012</t>
  </si>
  <si>
    <t>053096</t>
  </si>
  <si>
    <t>23.09.2011</t>
  </si>
  <si>
    <t xml:space="preserve">Евпаторийское МРЭО при УГАИ ГМВД УКРАИНЫ В АР КРЫМ </t>
  </si>
  <si>
    <t>24.07.2012</t>
  </si>
  <si>
    <t>21.09.2012</t>
  </si>
  <si>
    <t>25.01.2012</t>
  </si>
  <si>
    <t>069726</t>
  </si>
  <si>
    <t>Симферопольским МРЭО при УГАИ ГУ МВД Украины в АРК</t>
  </si>
  <si>
    <t>07.09.2009</t>
  </si>
  <si>
    <t>25.09.2014</t>
  </si>
  <si>
    <t xml:space="preserve"> МРЭО №1 ГИБДД УМВД РОССИИ ПО ТВЕРСКОЙ ОБЛ. </t>
  </si>
  <si>
    <t>69 НТ</t>
  </si>
  <si>
    <t>26.10.2013</t>
  </si>
  <si>
    <t xml:space="preserve">МО ГИБДД ТНРЭР №4 ГИ МВД России по г.Москве. </t>
  </si>
  <si>
    <t>09.09.2014</t>
  </si>
  <si>
    <t>26.01.2015</t>
  </si>
  <si>
    <t>23.07.2014</t>
  </si>
  <si>
    <t>26.06.2014</t>
  </si>
  <si>
    <t>10.12.2014</t>
  </si>
  <si>
    <t>28.10.2014</t>
  </si>
  <si>
    <t>074870011500817</t>
  </si>
  <si>
    <t>ЗАХАРОВА ГАЛИНА КОНСТАНТИНОВНА</t>
  </si>
  <si>
    <t>А614КЕ92</t>
  </si>
  <si>
    <t>SJNFCAE11U1294598</t>
  </si>
  <si>
    <t>01.06.2015</t>
  </si>
  <si>
    <t>00607/15</t>
  </si>
  <si>
    <t>201506021417097580551</t>
  </si>
  <si>
    <t>074870011500818</t>
  </si>
  <si>
    <t>БОЙКО СЕРГЕЙ СЕРГЕЕВИЧ</t>
  </si>
  <si>
    <t>Т188КЕ190</t>
  </si>
  <si>
    <t>LVVDC11B5AD066123</t>
  </si>
  <si>
    <t>M11</t>
  </si>
  <si>
    <t>77УН</t>
  </si>
  <si>
    <t>31.05.2010</t>
  </si>
  <si>
    <t>00608/15</t>
  </si>
  <si>
    <t>201506021442097586860</t>
  </si>
  <si>
    <t>074870011500819</t>
  </si>
  <si>
    <t>А187КЕ92</t>
  </si>
  <si>
    <t>WDB9034631P921054</t>
  </si>
  <si>
    <t>25.05.2015</t>
  </si>
  <si>
    <t>201506021428097583675</t>
  </si>
  <si>
    <t>00609/15</t>
  </si>
  <si>
    <t>074870011500820</t>
  </si>
  <si>
    <t>СН1234АА</t>
  </si>
  <si>
    <t>WMA4692321G113263</t>
  </si>
  <si>
    <t>010289</t>
  </si>
  <si>
    <t>20.07.2012</t>
  </si>
  <si>
    <t>201506021449097588248</t>
  </si>
  <si>
    <t>074870011500821</t>
  </si>
  <si>
    <t>А418КЕ92</t>
  </si>
  <si>
    <t>WMA4701932C000472</t>
  </si>
  <si>
    <t>20.05.2015</t>
  </si>
  <si>
    <t>201506021454097589076</t>
  </si>
  <si>
    <t>074870011500822</t>
  </si>
  <si>
    <t>А179КЕ92</t>
  </si>
  <si>
    <t>WDB30031511046899</t>
  </si>
  <si>
    <t>S228DT</t>
  </si>
  <si>
    <t>201506021508097592105</t>
  </si>
  <si>
    <t>074870011500823</t>
  </si>
  <si>
    <t>А447КЕ92</t>
  </si>
  <si>
    <t>WKK17900001030222</t>
  </si>
  <si>
    <t>АЛЕКСАНДРОВ АЛЕКСАНДР СЕРГЕЕВИЧ</t>
  </si>
  <si>
    <t>А711ЕС92</t>
  </si>
  <si>
    <t>TMBMC45J08B600292</t>
  </si>
  <si>
    <t>ROOMSTER</t>
  </si>
  <si>
    <t>12.03.2015</t>
  </si>
  <si>
    <t>201506021537097596772</t>
  </si>
  <si>
    <t>00610/15</t>
  </si>
  <si>
    <t>074870011500824</t>
  </si>
  <si>
    <t>0303-15R</t>
  </si>
  <si>
    <t>201506021503097591137</t>
  </si>
  <si>
    <t>074870011500825</t>
  </si>
  <si>
    <t>А707КА92</t>
  </si>
  <si>
    <t>WDB61431511074258</t>
  </si>
  <si>
    <t>0-404RH</t>
  </si>
  <si>
    <t>28.04.2015</t>
  </si>
  <si>
    <t>201506021518097593656</t>
  </si>
  <si>
    <t>074870011500826</t>
  </si>
  <si>
    <t>А792КА92</t>
  </si>
  <si>
    <t>WEB61821511085699</t>
  </si>
  <si>
    <t>29.04.2015</t>
  </si>
  <si>
    <t>201506021524097594765</t>
  </si>
  <si>
    <t>074870011500827</t>
  </si>
  <si>
    <t>СН1199АА</t>
  </si>
  <si>
    <t>WMA4691607G091879</t>
  </si>
  <si>
    <t>28.11.2011</t>
  </si>
  <si>
    <t>201506021544097597911</t>
  </si>
  <si>
    <t>(Восемьтысяч сто сорок четыре)</t>
  </si>
  <si>
    <t xml:space="preserve"> 28.10.2014</t>
  </si>
  <si>
    <t>006197</t>
  </si>
  <si>
    <t xml:space="preserve"> 26.07.2014</t>
  </si>
  <si>
    <t>16.10.2014</t>
  </si>
  <si>
    <t xml:space="preserve">КСА </t>
  </si>
  <si>
    <t>26.10.2000</t>
  </si>
  <si>
    <t>АТ</t>
  </si>
  <si>
    <t xml:space="preserve"> 20.03.1984</t>
  </si>
  <si>
    <t xml:space="preserve"> 29.12.2014</t>
  </si>
  <si>
    <t>29.12.2014</t>
  </si>
  <si>
    <t>МРЭО ГИБДД МВД по Республике Адыгея</t>
  </si>
  <si>
    <t>25.09.2012</t>
  </si>
  <si>
    <t>01XP</t>
  </si>
  <si>
    <t>11.11.2014</t>
  </si>
  <si>
    <t xml:space="preserve">САЕ </t>
  </si>
  <si>
    <t>27.06.2014</t>
  </si>
  <si>
    <t>20.08.2014</t>
  </si>
  <si>
    <t>15.12.2010</t>
  </si>
  <si>
    <t>12.07.2014</t>
  </si>
  <si>
    <t>072269</t>
  </si>
  <si>
    <t xml:space="preserve">САО  </t>
  </si>
  <si>
    <t>03.08.2012</t>
  </si>
  <si>
    <t>29.01.2015</t>
  </si>
  <si>
    <t xml:space="preserve">МРЭО №1 ГИБДД ГУ МВД РОССИИ по Краснодарскому краю </t>
  </si>
  <si>
    <t>05.12.2014</t>
  </si>
  <si>
    <t>008900</t>
  </si>
  <si>
    <t>17.10.2007</t>
  </si>
  <si>
    <t>17.04.2013</t>
  </si>
  <si>
    <t>31.01.2013</t>
  </si>
  <si>
    <t>27.11.2014</t>
  </si>
  <si>
    <t>Центр ДАИ 6503</t>
  </si>
  <si>
    <t xml:space="preserve">CXX </t>
  </si>
  <si>
    <t>26.08.2014</t>
  </si>
  <si>
    <t>27.01.2015</t>
  </si>
  <si>
    <t>029345</t>
  </si>
  <si>
    <t>12.12.2008</t>
  </si>
  <si>
    <t>30.01.2015</t>
  </si>
  <si>
    <t>16.08.2014</t>
  </si>
  <si>
    <t xml:space="preserve"> ЦЕНТР ГАИ 8501</t>
  </si>
  <si>
    <t>24.09.2013</t>
  </si>
  <si>
    <t>СН3093АМ</t>
  </si>
  <si>
    <t>074870011500828</t>
  </si>
  <si>
    <t>Мацугин Александр Николаевич</t>
  </si>
  <si>
    <t>WDB9034621P593817</t>
  </si>
  <si>
    <t>CАО</t>
  </si>
  <si>
    <t>31.10.2012</t>
  </si>
  <si>
    <t>00611/15</t>
  </si>
  <si>
    <t>201506031127097672913</t>
  </si>
  <si>
    <t>074870011500829</t>
  </si>
  <si>
    <t>АЗАТХАНОВ ВАСИЛИЙ ХАНКИШИЕВИЧ</t>
  </si>
  <si>
    <t>А133АР92</t>
  </si>
  <si>
    <t>VF33CNFUK83697053</t>
  </si>
  <si>
    <t>307XS</t>
  </si>
  <si>
    <t>18.08.2014</t>
  </si>
  <si>
    <t>00612/15</t>
  </si>
  <si>
    <t>201506031152097677647</t>
  </si>
  <si>
    <t>074870011500830</t>
  </si>
  <si>
    <t>ЕЛЕЦКИЙ ДМИТРИЙ СЕРГЕЕВИЧ</t>
  </si>
  <si>
    <t>СН3105АК</t>
  </si>
  <si>
    <t>XTA210910K0506678</t>
  </si>
  <si>
    <t>04.01.2011</t>
  </si>
  <si>
    <t>201506031248097687524</t>
  </si>
  <si>
    <t>074870011500831</t>
  </si>
  <si>
    <t>МОРОЗ ЛАРИСА ДМИТРИЕВНА</t>
  </si>
  <si>
    <t>СН9423АЕ</t>
  </si>
  <si>
    <t>JN8AS05Y98X017934</t>
  </si>
  <si>
    <t>FS35</t>
  </si>
  <si>
    <t>018738</t>
  </si>
  <si>
    <t>30.04.2008</t>
  </si>
  <si>
    <t>201506031312097691133</t>
  </si>
  <si>
    <t>00613/15</t>
  </si>
  <si>
    <t>00614/15</t>
  </si>
  <si>
    <t>РЭГ ГИБДД ОМВД РФ</t>
  </si>
  <si>
    <t>14.05.2014</t>
  </si>
  <si>
    <t>19.08.2006</t>
  </si>
  <si>
    <t>06.11.2010</t>
  </si>
  <si>
    <t>77OB</t>
  </si>
  <si>
    <t>29.04.2014</t>
  </si>
  <si>
    <t>13.04.2010</t>
  </si>
  <si>
    <t>03.09.2013</t>
  </si>
  <si>
    <t>026699</t>
  </si>
  <si>
    <t>07.06.2005</t>
  </si>
  <si>
    <t>01.10.2014</t>
  </si>
  <si>
    <t>18.11.2014</t>
  </si>
  <si>
    <t>14.05.2015</t>
  </si>
  <si>
    <t>20.10.2014</t>
  </si>
  <si>
    <t>074870011500832</t>
  </si>
  <si>
    <t>ГАРШИНА ЕЛЕНА ЮРЬЕВНА</t>
  </si>
  <si>
    <t>А150АВ92</t>
  </si>
  <si>
    <t>KL1SA69YE5B399820</t>
  </si>
  <si>
    <t>30.06.2014</t>
  </si>
  <si>
    <t>00615/15</t>
  </si>
  <si>
    <t>201506031416097701957</t>
  </si>
  <si>
    <t>201506031503097709118</t>
  </si>
  <si>
    <t>074870011500833</t>
  </si>
  <si>
    <t>ПЕТРЕНКО НИКОЛАЙ АЛЕКСАНДРОВИЧ</t>
  </si>
  <si>
    <t>А054ВН92</t>
  </si>
  <si>
    <t>XTK21060030066457</t>
  </si>
  <si>
    <t>00616/15</t>
  </si>
  <si>
    <t>299053 г. Севастополь, ул. Вакуленчука 41/9</t>
  </si>
  <si>
    <t>(07487), Индивидуальный Предприниматель Пополитов Руслан Александрович, 299028 г.Севастополь, ул. Н. Островской, д.14а, кв.16</t>
  </si>
  <si>
    <t>074870011500834</t>
  </si>
  <si>
    <t>ЧЕРНЫШУК ЮЛИЯ ВАЛЕНТИНОВНА</t>
  </si>
  <si>
    <t>А192ЕО777</t>
  </si>
  <si>
    <t>Y6DSF48Y0C0003779</t>
  </si>
  <si>
    <t>VIDA</t>
  </si>
  <si>
    <t>00617/15</t>
  </si>
  <si>
    <t>201506031556097715803</t>
  </si>
  <si>
    <t xml:space="preserve">МРЭО 15 МВД РФ ПО КРАСНОДАРСКОМУ КРАЮ </t>
  </si>
  <si>
    <t>13.08.2013</t>
  </si>
  <si>
    <t>16.05.2012</t>
  </si>
  <si>
    <t>026593</t>
  </si>
  <si>
    <t>03.06.2005</t>
  </si>
  <si>
    <t>05.10.2014</t>
  </si>
  <si>
    <t xml:space="preserve"> 04.09.2014</t>
  </si>
  <si>
    <t>06.12.2014</t>
  </si>
  <si>
    <t>098035</t>
  </si>
  <si>
    <t>РЕВ-1 ПРИ УГАИ ГУМВД УКРАИНЫ В ОДЕССКОЙ ОБЛ.</t>
  </si>
  <si>
    <t>ВНС</t>
  </si>
  <si>
    <t>27.12.2007</t>
  </si>
  <si>
    <t>ГИБДД МВД ПО ЧУВАШСКОЙ РЕСПУБЛИКЕ</t>
  </si>
  <si>
    <t>04.02.2014</t>
  </si>
  <si>
    <t>24.01.2015</t>
  </si>
  <si>
    <t>21.01.2015</t>
  </si>
  <si>
    <t>027843</t>
  </si>
  <si>
    <t xml:space="preserve">СНС№ </t>
  </si>
  <si>
    <t>13.11.2008</t>
  </si>
  <si>
    <t>МОГТОР №1 ОТДЕЛЕНИЕ№4Г.ТАГАНРОГ</t>
  </si>
  <si>
    <t>16.10.2013</t>
  </si>
  <si>
    <t>24.11.2014</t>
  </si>
  <si>
    <t>21.11.2011</t>
  </si>
  <si>
    <t>02.06.2014</t>
  </si>
  <si>
    <t>02.02.2015</t>
  </si>
  <si>
    <t>РЭО ГИБДД Р.КРЫМ Г.ДЖАНКОЙ</t>
  </si>
  <si>
    <t xml:space="preserve"> 27.03.2012</t>
  </si>
  <si>
    <t>МОГТОРЭР №4 ГИБДД ГУ МВД РФ ПО Г.МОСКВЕ</t>
  </si>
  <si>
    <t>24.01.2014</t>
  </si>
  <si>
    <t>26.05.2014</t>
  </si>
  <si>
    <t>ОП МРЭО-3(Колпино)</t>
  </si>
  <si>
    <t xml:space="preserve"> 25.08.2013</t>
  </si>
  <si>
    <t>РЭО О ГИБДД ПО Г.НАБЕРЕЖНОЙ ЧЕЛНЫ</t>
  </si>
  <si>
    <t>20.05.2014</t>
  </si>
  <si>
    <t>16НР</t>
  </si>
  <si>
    <t>1211.2014</t>
  </si>
  <si>
    <t>(Семь тысяч двести восемьдесят)</t>
  </si>
  <si>
    <t>(Две тысячи сто семьдесят четыре)</t>
  </si>
  <si>
    <t>№201502021944081507027</t>
  </si>
  <si>
    <t>№201502022000081508059</t>
  </si>
  <si>
    <t>№201502090809082085624</t>
  </si>
  <si>
    <t>№201502101542082261456</t>
  </si>
  <si>
    <t>201503121001085132133</t>
  </si>
  <si>
    <t>201503190929086039006</t>
  </si>
  <si>
    <t>201503210834086345347</t>
  </si>
  <si>
    <t>201503210840086346097</t>
  </si>
  <si>
    <t>201505181204095204648</t>
  </si>
  <si>
    <t>201505271330096770283</t>
  </si>
  <si>
    <t>201505271309096763837</t>
  </si>
  <si>
    <t>201505271249096759178</t>
  </si>
  <si>
    <t>201505271234096755779</t>
  </si>
  <si>
    <t>201505271218096752177</t>
  </si>
  <si>
    <t>201505271000096716159</t>
  </si>
  <si>
    <t>201505270919096705586</t>
  </si>
  <si>
    <t>201505261606096588811</t>
  </si>
  <si>
    <t>201505261529096579336</t>
  </si>
  <si>
    <t>201505261508096573682</t>
  </si>
  <si>
    <t>201505261428096563366</t>
  </si>
  <si>
    <t>201505261418096560777</t>
  </si>
  <si>
    <t>201505261407096557789</t>
  </si>
  <si>
    <t>201505261349096552452</t>
  </si>
  <si>
    <t>201505261346096551548</t>
  </si>
  <si>
    <t>201505261343096550839</t>
  </si>
  <si>
    <t>201505261337096549091</t>
  </si>
  <si>
    <t>201505261334096548277</t>
  </si>
  <si>
    <t>201505261331096547511</t>
  </si>
  <si>
    <t>201505261328096546245</t>
  </si>
  <si>
    <t>201505261323096544235</t>
  </si>
  <si>
    <t>201505261319096542870</t>
  </si>
  <si>
    <t>201505261310096539462</t>
  </si>
  <si>
    <t>201505261231096531252</t>
  </si>
  <si>
    <t>201505261226096529991</t>
  </si>
  <si>
    <t>201505261223096529419</t>
  </si>
  <si>
    <t>201505261220096528892</t>
  </si>
  <si>
    <t>201505261217096528043</t>
  </si>
  <si>
    <t>201505261205096525456</t>
  </si>
  <si>
    <t>201505261258096536567</t>
  </si>
  <si>
    <t>201505261201096524238</t>
  </si>
  <si>
    <t>201505261156096522772</t>
  </si>
  <si>
    <t>201505261152096521813</t>
  </si>
  <si>
    <t>201505261134096517229</t>
  </si>
  <si>
    <t>201505261113096512388</t>
  </si>
  <si>
    <t>201505261101096509354</t>
  </si>
  <si>
    <t>201505261146096520384</t>
  </si>
  <si>
    <t>201505261143096519440</t>
  </si>
  <si>
    <t>201505261057096508249</t>
  </si>
  <si>
    <t>201505261039096503577</t>
  </si>
  <si>
    <t>201505261036096502701</t>
  </si>
  <si>
    <t>201505261033096502044</t>
  </si>
  <si>
    <t>201505261030096501342</t>
  </si>
  <si>
    <t>201505261027096500509</t>
  </si>
  <si>
    <t>201505261024096499693</t>
  </si>
  <si>
    <t>201505261020096498786</t>
  </si>
  <si>
    <t>201505261014096496634</t>
  </si>
  <si>
    <t>201505261006096494428</t>
  </si>
  <si>
    <t>201505260929096483920</t>
  </si>
  <si>
    <t>201505261002096493407</t>
  </si>
  <si>
    <t>201505251311096391458</t>
  </si>
  <si>
    <t>201505251024096361123</t>
  </si>
  <si>
    <t>201505251012096358398</t>
  </si>
  <si>
    <t>201505250923096349588</t>
  </si>
  <si>
    <t>201505231413096197581</t>
  </si>
  <si>
    <t>201505231031096152517</t>
  </si>
  <si>
    <t>201505221555096062507</t>
  </si>
  <si>
    <t>201505221540096059539</t>
  </si>
  <si>
    <t>201505221500096049919</t>
  </si>
  <si>
    <t>201505221025095976837</t>
  </si>
  <si>
    <t>201505211640095898249</t>
  </si>
  <si>
    <t>201505211508095868363</t>
  </si>
  <si>
    <t>201505211336095853612</t>
  </si>
  <si>
    <t>201505211244095844277</t>
  </si>
  <si>
    <t>201505211218095839386</t>
  </si>
  <si>
    <t>201505211153095834201</t>
  </si>
  <si>
    <t>201505211035095816535</t>
  </si>
  <si>
    <t>201505211022095812737</t>
  </si>
  <si>
    <t>201505211012095810018</t>
  </si>
  <si>
    <t>201505201516095674680</t>
  </si>
  <si>
    <t>201505201511095673570</t>
  </si>
  <si>
    <t>201505201502095671194</t>
  </si>
  <si>
    <t>201505201440095665853</t>
  </si>
  <si>
    <t>201505201005095584193</t>
  </si>
  <si>
    <t>201505200906095565950</t>
  </si>
  <si>
    <t>201505191731095490435</t>
  </si>
  <si>
    <t>201505191726095489741</t>
  </si>
  <si>
    <t>201505191723095489477</t>
  </si>
  <si>
    <t>201505191720095489159</t>
  </si>
  <si>
    <t>201505191718095488740</t>
  </si>
  <si>
    <t>201505191714095488304</t>
  </si>
  <si>
    <t>201505191711095487969</t>
  </si>
  <si>
    <t>201505191708095487563</t>
  </si>
  <si>
    <t>201505191705095487228</t>
  </si>
  <si>
    <t>201505191702095486865</t>
  </si>
  <si>
    <t>201505191659095486546</t>
  </si>
  <si>
    <t>201505191656095486169</t>
  </si>
  <si>
    <t>201505191652095485655</t>
  </si>
  <si>
    <t>201505191648095485209</t>
  </si>
  <si>
    <t>201505191645095484759</t>
  </si>
  <si>
    <t>201505191641095484266</t>
  </si>
  <si>
    <t>201505191638095483863</t>
  </si>
  <si>
    <t>201505191635095483416</t>
  </si>
  <si>
    <t>201505191632095482974</t>
  </si>
  <si>
    <t>201505191629095482532</t>
  </si>
  <si>
    <t>201505191626095482111</t>
  </si>
  <si>
    <t>201505191622095481470</t>
  </si>
  <si>
    <t>201505191619095481022</t>
  </si>
  <si>
    <t>201505191616095480458</t>
  </si>
  <si>
    <t>201505191612095479956</t>
  </si>
  <si>
    <t>201505191609095479416</t>
  </si>
  <si>
    <t>201505191606095478903</t>
  </si>
  <si>
    <t>201505191603095478382</t>
  </si>
  <si>
    <t>201505191559095477696</t>
  </si>
  <si>
    <t>201505191554095476786</t>
  </si>
  <si>
    <t>201505191550095476206</t>
  </si>
  <si>
    <t>201505191547095475596</t>
  </si>
  <si>
    <t>201505191543095474883</t>
  </si>
  <si>
    <t>201505191539095474128</t>
  </si>
  <si>
    <t>201505191536095473556</t>
  </si>
  <si>
    <t>201505191533095473058</t>
  </si>
  <si>
    <t>201505191529095472248</t>
  </si>
  <si>
    <t>201505191521095470617</t>
  </si>
  <si>
    <t>201505191515095469253</t>
  </si>
  <si>
    <t>201505191511095468499</t>
  </si>
  <si>
    <t>201505191428095457942</t>
  </si>
  <si>
    <t>201505191359095449416</t>
  </si>
  <si>
    <t>201505191133095415722</t>
  </si>
  <si>
    <t>201505191029095399117</t>
  </si>
  <si>
    <t>201505190912095376437</t>
  </si>
  <si>
    <t>201505190848095370761</t>
  </si>
  <si>
    <t>201505181641095264593</t>
  </si>
  <si>
    <t>201505181434095238390</t>
  </si>
  <si>
    <t>201505181346095227698</t>
  </si>
  <si>
    <t>201505181240095212537</t>
  </si>
  <si>
    <t>201505181223095208972</t>
  </si>
  <si>
    <t>201505151352094798899</t>
  </si>
  <si>
    <t>201505151127094765711</t>
  </si>
  <si>
    <t>201505151105094760712</t>
  </si>
  <si>
    <t>201505151020094750814</t>
  </si>
  <si>
    <t>201505150935094740720</t>
  </si>
  <si>
    <t>201505141730094682800</t>
  </si>
  <si>
    <t>201505141107094607050</t>
  </si>
  <si>
    <t>201505141023094596833</t>
  </si>
  <si>
    <t>201505140905094578722</t>
  </si>
  <si>
    <t>201505131628094518662</t>
  </si>
  <si>
    <t>201505131259094453018</t>
  </si>
  <si>
    <t>201505131221094445710</t>
  </si>
  <si>
    <t>201505131205094442141</t>
  </si>
  <si>
    <t>201505131056094427253</t>
  </si>
  <si>
    <t>201505131009094415625</t>
  </si>
  <si>
    <t>201505130941094408989</t>
  </si>
  <si>
    <t>201505121712094353457</t>
  </si>
  <si>
    <t>201505121436094329982</t>
  </si>
  <si>
    <t>201505121405094323782</t>
  </si>
  <si>
    <t>201505121344094319949</t>
  </si>
  <si>
    <t>201505121331094317603</t>
  </si>
  <si>
    <t>201505121313094314121</t>
  </si>
  <si>
    <t>201505121250094309761</t>
  </si>
  <si>
    <t>201505121228094305206</t>
  </si>
  <si>
    <t>201505121201094299511</t>
  </si>
  <si>
    <t>201505121105094285839</t>
  </si>
  <si>
    <t>201505121035094278231</t>
  </si>
  <si>
    <t>201505121001094269109</t>
  </si>
  <si>
    <t>201505120936094262513</t>
  </si>
  <si>
    <t>201505081410094071807</t>
  </si>
  <si>
    <t>201505081115094044658</t>
  </si>
  <si>
    <t>201505081127094046941</t>
  </si>
  <si>
    <t>201505080927094023245</t>
  </si>
  <si>
    <t>201505071446093951145</t>
  </si>
  <si>
    <t>201505071421093946781</t>
  </si>
  <si>
    <t>201505071411093945220</t>
  </si>
  <si>
    <t>201505071348093941375</t>
  </si>
  <si>
    <t>201505071314093935618</t>
  </si>
  <si>
    <t>201505071246093931306</t>
  </si>
  <si>
    <t>201505071221093927204</t>
  </si>
  <si>
    <t>201505071217093926352</t>
  </si>
  <si>
    <t>201505071130093916809</t>
  </si>
  <si>
    <t>201505071052093908616</t>
  </si>
  <si>
    <t>201505071019093901522</t>
  </si>
  <si>
    <t>201505070922093890065</t>
  </si>
  <si>
    <t>201505051156093606033</t>
  </si>
  <si>
    <t>201505041558093516180</t>
  </si>
  <si>
    <t>201505041230093494510</t>
  </si>
  <si>
    <t>201505041201093492356</t>
  </si>
  <si>
    <t>201505041130093489899</t>
  </si>
  <si>
    <t>201505041109093488110</t>
  </si>
  <si>
    <t>201505041057093486936</t>
  </si>
  <si>
    <t>201505041038093485207</t>
  </si>
  <si>
    <t>201505041034093484845</t>
  </si>
  <si>
    <t>201504301558093142088</t>
  </si>
  <si>
    <t>201504301530093133491</t>
  </si>
  <si>
    <t>201504301333093096974</t>
  </si>
  <si>
    <t>201504301309093090328</t>
  </si>
  <si>
    <t>201504301214093080972</t>
  </si>
  <si>
    <t>201504301123093072546</t>
  </si>
  <si>
    <t>201504291500092954363</t>
  </si>
  <si>
    <t>201504291337092925044</t>
  </si>
  <si>
    <t>201504291332092922831</t>
  </si>
  <si>
    <t>201504291327092921518</t>
  </si>
  <si>
    <t>201504291317092918199</t>
  </si>
  <si>
    <t>201504291313092916801</t>
  </si>
  <si>
    <t>201504291256092911247</t>
  </si>
  <si>
    <t>201504291132092884126</t>
  </si>
  <si>
    <t>201504291048092868438</t>
  </si>
  <si>
    <t>201504291022092858818</t>
  </si>
  <si>
    <t>201504291003092852039</t>
  </si>
  <si>
    <t>201504290947092846187</t>
  </si>
  <si>
    <t>201504281537092585949</t>
  </si>
  <si>
    <t>201504281534092585155</t>
  </si>
  <si>
    <t>201504281531092584442</t>
  </si>
  <si>
    <t>201504281526092583044</t>
  </si>
  <si>
    <t>201504281523092581914</t>
  </si>
  <si>
    <t>201504281520092580939</t>
  </si>
  <si>
    <t>201504281517092580061</t>
  </si>
  <si>
    <t>201504281513092578743</t>
  </si>
  <si>
    <t>201504281510092577263</t>
  </si>
  <si>
    <t>201504281505092575929</t>
  </si>
  <si>
    <t>201504281501092574707</t>
  </si>
  <si>
    <t>201504281456092573082</t>
  </si>
  <si>
    <t>201504281332092550159</t>
  </si>
  <si>
    <t>201504281317092545463</t>
  </si>
  <si>
    <t>201504281212092533002</t>
  </si>
  <si>
    <t>201504281121092522671</t>
  </si>
  <si>
    <t>201504280936092497813</t>
  </si>
  <si>
    <t>201504280920092493932</t>
  </si>
  <si>
    <t>201504271147092384018</t>
  </si>
  <si>
    <t>201504271137092382096</t>
  </si>
  <si>
    <t>201504271121092379225</t>
  </si>
  <si>
    <t>201504271049092373180</t>
  </si>
  <si>
    <t>201504271020092367681</t>
  </si>
  <si>
    <t>201504251241092216309</t>
  </si>
  <si>
    <t>201504251210092211851</t>
  </si>
  <si>
    <t>201504251131092205773</t>
  </si>
  <si>
    <t>201504251127092205212</t>
  </si>
  <si>
    <t>201504251123092204550</t>
  </si>
  <si>
    <t>201504251025092194456</t>
  </si>
  <si>
    <t>201504251003092190778</t>
  </si>
  <si>
    <t>201504250903092180802</t>
  </si>
  <si>
    <t>201504241536092102612</t>
  </si>
  <si>
    <t>201504241445092093209</t>
  </si>
  <si>
    <t>201504241356092083574</t>
  </si>
  <si>
    <t>201504241349092082132</t>
  </si>
  <si>
    <t>201504241343092081119</t>
  </si>
  <si>
    <t>201504241336092079808</t>
  </si>
  <si>
    <t>201504241331092078862</t>
  </si>
  <si>
    <t>201504241324092077390</t>
  </si>
  <si>
    <t>201504241303092073408</t>
  </si>
  <si>
    <t>201504241251092071356</t>
  </si>
  <si>
    <t>201504241233092067505</t>
  </si>
  <si>
    <t>201504241136092056322</t>
  </si>
  <si>
    <t>201504231556091942496</t>
  </si>
  <si>
    <t>201504231539091939884</t>
  </si>
  <si>
    <t>201504231522091937089</t>
  </si>
  <si>
    <t>201504231453091931451</t>
  </si>
  <si>
    <t>201504231001091872397</t>
  </si>
  <si>
    <t>201504230820091854066</t>
  </si>
  <si>
    <t>201504221621091795668</t>
  </si>
  <si>
    <t>201504211403091605420</t>
  </si>
  <si>
    <t>201504211225091585855</t>
  </si>
  <si>
    <t>201504201738091478758</t>
  </si>
  <si>
    <t>201504201505091461879</t>
  </si>
  <si>
    <t>201504201441091459212</t>
  </si>
  <si>
    <t>201504201349091452349</t>
  </si>
  <si>
    <t>201504201241091442082</t>
  </si>
  <si>
    <t>201504201225091439192</t>
  </si>
  <si>
    <t>201504201140091431038</t>
  </si>
  <si>
    <t>201504201019091415360</t>
  </si>
  <si>
    <t>201504181035091242162</t>
  </si>
  <si>
    <t>201504180919091228234</t>
  </si>
  <si>
    <t>201504171452091151537</t>
  </si>
  <si>
    <t>201504161352090993227</t>
  </si>
  <si>
    <t>201504161213090976004</t>
  </si>
  <si>
    <t>201504161204090974094</t>
  </si>
  <si>
    <t>201504161154090972433</t>
  </si>
  <si>
    <t>201504161142090970069</t>
  </si>
  <si>
    <t>201504161108090963492</t>
  </si>
  <si>
    <t>201504161035090956965</t>
  </si>
  <si>
    <t>201504151319090839251</t>
  </si>
  <si>
    <t>201504151243090833422</t>
  </si>
  <si>
    <t>201504151225090830147</t>
  </si>
  <si>
    <t>201504141628090709374</t>
  </si>
  <si>
    <t>201504141614090707199</t>
  </si>
  <si>
    <t>201504141358090682583</t>
  </si>
  <si>
    <t>201504141337090678943</t>
  </si>
  <si>
    <t>201504141332090678212</t>
  </si>
  <si>
    <t>201504141328090677387</t>
  </si>
  <si>
    <t>201504141317090675553</t>
  </si>
  <si>
    <t>201504141233090666906</t>
  </si>
  <si>
    <t>201504141212090662779</t>
  </si>
  <si>
    <t>201504141157090659209</t>
  </si>
  <si>
    <t>201504141016090635719</t>
  </si>
  <si>
    <t>201504111110090257954</t>
  </si>
  <si>
    <t>201504111028090248118</t>
  </si>
  <si>
    <t>201504111002090241628</t>
  </si>
  <si>
    <t>201504110945090237227</t>
  </si>
  <si>
    <t>201504110933090234356</t>
  </si>
  <si>
    <t>201504110915090230143</t>
  </si>
  <si>
    <t>201504101644090153659</t>
  </si>
  <si>
    <t>201504101112090059215</t>
  </si>
  <si>
    <t>201504101100090055887</t>
  </si>
  <si>
    <t>201504101056090054753</t>
  </si>
  <si>
    <t>201504101052090053777</t>
  </si>
  <si>
    <t>201504101049090052571</t>
  </si>
  <si>
    <t>201504101045090051519</t>
  </si>
  <si>
    <t>201504101037090049014</t>
  </si>
  <si>
    <t>201504101024090044912</t>
  </si>
  <si>
    <t>201504100959090037205</t>
  </si>
  <si>
    <t>201504100913090023129</t>
  </si>
  <si>
    <t>201504091931089960469</t>
  </si>
  <si>
    <t>201504091922089959613</t>
  </si>
  <si>
    <t>201504091546089920661</t>
  </si>
  <si>
    <t>201504091444089897346</t>
  </si>
  <si>
    <t>201504091431089892694</t>
  </si>
  <si>
    <t>201504091221089851111</t>
  </si>
  <si>
    <t>201504091050089826162</t>
  </si>
  <si>
    <t>201504091008089813396</t>
  </si>
  <si>
    <t>201504090954089809242</t>
  </si>
  <si>
    <t>201504090930089801599</t>
  </si>
  <si>
    <t>201504081627089650087</t>
  </si>
  <si>
    <t>201504081609089642904</t>
  </si>
  <si>
    <t>201504081515089622600</t>
  </si>
  <si>
    <t>201504081438089608931</t>
  </si>
  <si>
    <t>201504081338089586101</t>
  </si>
  <si>
    <t>201504081257089572171</t>
  </si>
  <si>
    <t>201504081225089563656</t>
  </si>
  <si>
    <t>201504081154089555919</t>
  </si>
  <si>
    <t>201504081148089554276</t>
  </si>
  <si>
    <t>201504081016089527775</t>
  </si>
  <si>
    <t>201504071756089435666</t>
  </si>
  <si>
    <t>201504071614089419292</t>
  </si>
  <si>
    <t>201504071346089382911</t>
  </si>
  <si>
    <t>201504071331089378787</t>
  </si>
  <si>
    <t>201504071309089372255</t>
  </si>
  <si>
    <t>201504071243089365159</t>
  </si>
  <si>
    <t>201504071224089359541</t>
  </si>
  <si>
    <t>201504071146089348283</t>
  </si>
  <si>
    <t>201504071138089345413</t>
  </si>
  <si>
    <t>201504071108089334795</t>
  </si>
  <si>
    <t>201504071057089331194</t>
  </si>
  <si>
    <t>201504070949089308583</t>
  </si>
  <si>
    <t>201504061604089210427</t>
  </si>
  <si>
    <t>201504061327089178732</t>
  </si>
  <si>
    <t>201504061309089174633</t>
  </si>
  <si>
    <t>201504061252089171060</t>
  </si>
  <si>
    <t>201504061227089165744</t>
  </si>
  <si>
    <t>201504061158089159047</t>
  </si>
  <si>
    <t>201504061144089155687</t>
  </si>
  <si>
    <t>201504061110089147657</t>
  </si>
  <si>
    <t>201504060951089127363</t>
  </si>
  <si>
    <t>201504041143088947690</t>
  </si>
  <si>
    <t>201504031700088859014</t>
  </si>
  <si>
    <t>201504031545088847900</t>
  </si>
  <si>
    <t>201504031222088793255</t>
  </si>
  <si>
    <t>201504031201088788049</t>
  </si>
  <si>
    <t>201504031122088778167</t>
  </si>
  <si>
    <t>201504031016088760441</t>
  </si>
  <si>
    <t>201504030957088755547</t>
  </si>
  <si>
    <t>201504030920088745560</t>
  </si>
  <si>
    <t>201504021446088612308</t>
  </si>
  <si>
    <t>201504021349088586466</t>
  </si>
  <si>
    <t>201504021316088572274</t>
  </si>
  <si>
    <t>201504021255088565983</t>
  </si>
  <si>
    <t>201504011620088428324</t>
  </si>
  <si>
    <t>201504011506088403237</t>
  </si>
  <si>
    <t>201504011449088397990</t>
  </si>
  <si>
    <t>201504011438088394262</t>
  </si>
  <si>
    <t>201504011201088332983</t>
  </si>
  <si>
    <t>201504011146088325916</t>
  </si>
  <si>
    <t>201504010941088291583</t>
  </si>
  <si>
    <t>201503311443088156436</t>
  </si>
  <si>
    <t>201503311427088150511</t>
  </si>
  <si>
    <t>201503311315088126284</t>
  </si>
  <si>
    <t>201503311237088111859</t>
  </si>
  <si>
    <t>201503311208088101712</t>
  </si>
  <si>
    <t>201503311134088089803</t>
  </si>
  <si>
    <t>201503301529087930077</t>
  </si>
  <si>
    <t>201503301407087912997</t>
  </si>
  <si>
    <t>201503301216087887382</t>
  </si>
  <si>
    <t>201503301145087879269</t>
  </si>
  <si>
    <t>201503301121087872926</t>
  </si>
  <si>
    <t>201503301050087864828</t>
  </si>
  <si>
    <t>201503281232087631444</t>
  </si>
  <si>
    <t>201503281112087612779</t>
  </si>
  <si>
    <t>201503280954087593664</t>
  </si>
  <si>
    <t>201503271515087494121</t>
  </si>
  <si>
    <t>201503271508087492416</t>
  </si>
  <si>
    <t>201503271505087491501</t>
  </si>
  <si>
    <t>201503271500087490160</t>
  </si>
  <si>
    <t>201503271452087487836</t>
  </si>
  <si>
    <t>201503271444087485233</t>
  </si>
  <si>
    <t>201503271439087483082</t>
  </si>
  <si>
    <t>201503271434087481424</t>
  </si>
  <si>
    <t>201503271427087478362</t>
  </si>
  <si>
    <t>201503271423087476865</t>
  </si>
  <si>
    <t>201503271420087475063</t>
  </si>
  <si>
    <t>201503271416087473759</t>
  </si>
  <si>
    <t>201503271408087470492</t>
  </si>
  <si>
    <t>201503271355087466217</t>
  </si>
  <si>
    <t>201503271352087464917</t>
  </si>
  <si>
    <t>201503271347087463208</t>
  </si>
  <si>
    <t>201503271343087461132</t>
  </si>
  <si>
    <t>201503271336087458499</t>
  </si>
  <si>
    <t>201503271332087457048</t>
  </si>
  <si>
    <t>201503271328087455524</t>
  </si>
  <si>
    <t>201503271323087454185</t>
  </si>
  <si>
    <t>201503271312087451044</t>
  </si>
  <si>
    <t>201503271303087448716</t>
  </si>
  <si>
    <t>201503271122087417829</t>
  </si>
  <si>
    <t>201503271038087395573</t>
  </si>
  <si>
    <t>201503261619087270501</t>
  </si>
  <si>
    <t>201503261523087252416</t>
  </si>
  <si>
    <t>201503261429087232924</t>
  </si>
  <si>
    <t>201503261127087178712</t>
  </si>
  <si>
    <t>201503260951087150362</t>
  </si>
  <si>
    <t>201503260922087142393</t>
  </si>
  <si>
    <t>201503251301087003369</t>
  </si>
  <si>
    <t>201503251226086993510</t>
  </si>
  <si>
    <t>201503251158086985087</t>
  </si>
  <si>
    <t>201503251136086978408</t>
  </si>
  <si>
    <t>201503250935086939924</t>
  </si>
  <si>
    <t>201503250929086938423</t>
  </si>
  <si>
    <t>201503241625086857960</t>
  </si>
  <si>
    <t>201503241513086832292</t>
  </si>
  <si>
    <t>201503241455086825016</t>
  </si>
  <si>
    <t>201503241415086810687</t>
  </si>
  <si>
    <t>201503241351086801718</t>
  </si>
  <si>
    <t>201503241256086782876</t>
  </si>
  <si>
    <t>201503241231086776288</t>
  </si>
  <si>
    <t>201503241225086774860</t>
  </si>
  <si>
    <t>201503241217086772684</t>
  </si>
  <si>
    <t>201503241212086771356</t>
  </si>
  <si>
    <t>201503241208086770305</t>
  </si>
  <si>
    <t>201503241204086768960</t>
  </si>
  <si>
    <t>201503241200086767837</t>
  </si>
  <si>
    <t>201503241154086766115</t>
  </si>
  <si>
    <t>201503241148086764314</t>
  </si>
  <si>
    <t>201503241305086784977</t>
  </si>
  <si>
    <t>201503231726086649996</t>
  </si>
  <si>
    <t>201503231651086645733</t>
  </si>
  <si>
    <t>201503231627086642151</t>
  </si>
  <si>
    <t>201503231605086638516</t>
  </si>
  <si>
    <t>201503231540086634126</t>
  </si>
  <si>
    <t>201503231520086629941</t>
  </si>
  <si>
    <t>201503231355086612567</t>
  </si>
  <si>
    <t>201503231340086609449</t>
  </si>
  <si>
    <t>201503231319086604933</t>
  </si>
  <si>
    <t>201503231026086563371</t>
  </si>
  <si>
    <t>201503211125086379667</t>
  </si>
  <si>
    <t>201503211052086373130</t>
  </si>
  <si>
    <t>201503210954086360949</t>
  </si>
  <si>
    <t>201503210843086346467</t>
  </si>
  <si>
    <t>201503210837086345720</t>
  </si>
  <si>
    <t>201503210829086344788</t>
  </si>
  <si>
    <t>201503210826086344372</t>
  </si>
  <si>
    <t>201503210823086343981</t>
  </si>
  <si>
    <t>201503210819086343270</t>
  </si>
  <si>
    <t>201503210814086342662</t>
  </si>
  <si>
    <t>201503201645086295775</t>
  </si>
  <si>
    <t>201503201639086295149</t>
  </si>
  <si>
    <t>201503201521086280949</t>
  </si>
  <si>
    <t>201503201631086293989</t>
  </si>
  <si>
    <t>201503201349086250399</t>
  </si>
  <si>
    <t>201503201318086240085</t>
  </si>
  <si>
    <t>201503201215086224809</t>
  </si>
  <si>
    <t>201503201016086193977</t>
  </si>
  <si>
    <t>201503200851086174562</t>
  </si>
  <si>
    <t>201503200847086173912</t>
  </si>
  <si>
    <t>201503200844086173430</t>
  </si>
  <si>
    <t>201503200841086172959</t>
  </si>
  <si>
    <t>201503200837086172459</t>
  </si>
  <si>
    <t>201503191545086118175</t>
  </si>
  <si>
    <t>201503191311086089806</t>
  </si>
  <si>
    <t>201503191216086078414</t>
  </si>
  <si>
    <t>201503191639086125583</t>
  </si>
  <si>
    <t>201503191043086057014</t>
  </si>
  <si>
    <t>201503191013086048944</t>
  </si>
  <si>
    <t>201503191005086046858</t>
  </si>
  <si>
    <t>201503171712085826498</t>
  </si>
  <si>
    <t>201503171622085810147</t>
  </si>
  <si>
    <t>201503171520085787464</t>
  </si>
  <si>
    <t>201503171353085757604</t>
  </si>
  <si>
    <t>201503171031085699169</t>
  </si>
  <si>
    <t>201503161529085608950</t>
  </si>
  <si>
    <t>201503161502085604327</t>
  </si>
  <si>
    <t>201503161314085584669</t>
  </si>
  <si>
    <t>201503161300085582325</t>
  </si>
  <si>
    <t>201503161254085581099</t>
  </si>
  <si>
    <t>201503161119085560795</t>
  </si>
  <si>
    <t>201503141137085431521</t>
  </si>
  <si>
    <t>074870011500835</t>
  </si>
  <si>
    <t>КИСЕЛЬ АЛЕКСЕЙ НИКОЛАЕВИЧ</t>
  </si>
  <si>
    <t>А422ВВ92</t>
  </si>
  <si>
    <t>JMBXTGA2WBZ001954</t>
  </si>
  <si>
    <t>08.10.2014</t>
  </si>
  <si>
    <t>00618/15</t>
  </si>
  <si>
    <t>201506041113097832089</t>
  </si>
  <si>
    <t>074870011500836</t>
  </si>
  <si>
    <t>ГОРДЕЙЧУК РОМАН АНАТОЛЬЕВИЧ</t>
  </si>
  <si>
    <t>Р464ЕС777</t>
  </si>
  <si>
    <t>5J8TB18568A005790</t>
  </si>
  <si>
    <t>RDX</t>
  </si>
  <si>
    <t>02.12.2014</t>
  </si>
  <si>
    <t>00619/15</t>
  </si>
  <si>
    <t>NITTO</t>
  </si>
  <si>
    <t>201506041139097838270</t>
  </si>
  <si>
    <t>074870011500837</t>
  </si>
  <si>
    <t>КОЛЫЧЕВ АНДРЕЙ АНАТОЛЬЕВИЧ</t>
  </si>
  <si>
    <t>А071ЕХ92</t>
  </si>
  <si>
    <t>KNAFE227295600959</t>
  </si>
  <si>
    <t>07.04.2015</t>
  </si>
  <si>
    <t>201506041206097846271</t>
  </si>
  <si>
    <t>00620/15</t>
  </si>
  <si>
    <t>201505260924096482460</t>
  </si>
  <si>
    <t>201503141107085426610</t>
  </si>
  <si>
    <t>201503140955085413935</t>
  </si>
  <si>
    <t>201503131444085347527</t>
  </si>
  <si>
    <t>201503131414085341425</t>
  </si>
  <si>
    <t>201503131221085320684</t>
  </si>
  <si>
    <t>201503121415085197297</t>
  </si>
  <si>
    <t>201503121342085185340</t>
  </si>
  <si>
    <t>201503121347085187083</t>
  </si>
  <si>
    <t>201503121300085173070</t>
  </si>
  <si>
    <t>201503121249085170609</t>
  </si>
  <si>
    <t>201503121235085168106</t>
  </si>
  <si>
    <t>201503121159085160721</t>
  </si>
  <si>
    <t>201503121132085154295</t>
  </si>
  <si>
    <t>201503121043085141826</t>
  </si>
  <si>
    <t>201503121031085139076</t>
  </si>
  <si>
    <t>201503121026085137753</t>
  </si>
  <si>
    <t>201503121014085134811</t>
  </si>
  <si>
    <t>201503120930085125471</t>
  </si>
  <si>
    <t>201503111055084990200</t>
  </si>
  <si>
    <t>201503111025084982249</t>
  </si>
  <si>
    <t>201503111014084979163</t>
  </si>
  <si>
    <t>201503101535084909256</t>
  </si>
  <si>
    <t>201503101530084908303</t>
  </si>
  <si>
    <t>201503101442084898940</t>
  </si>
  <si>
    <t>201503101334084883239</t>
  </si>
  <si>
    <t>201503101146084853706</t>
  </si>
  <si>
    <t>201503101029084834414</t>
  </si>
  <si>
    <t>201503100927084819810</t>
  </si>
  <si>
    <t>201503071338084706600</t>
  </si>
  <si>
    <t>201503070933084678381</t>
  </si>
  <si>
    <t>201503061450084631360</t>
  </si>
  <si>
    <t>201503061313084608010</t>
  </si>
  <si>
    <t>201503061249084604187</t>
  </si>
  <si>
    <t>201503061031084579484</t>
  </si>
  <si>
    <t>201503060946084571286</t>
  </si>
  <si>
    <t>201503051657084523380</t>
  </si>
  <si>
    <t>201503051603084516987</t>
  </si>
  <si>
    <t>201503051328084482444</t>
  </si>
  <si>
    <t>201503051240084472495</t>
  </si>
  <si>
    <t>201503051053084450834</t>
  </si>
  <si>
    <t>201503050929084435485</t>
  </si>
  <si>
    <t>201503041109084314709</t>
  </si>
  <si>
    <t>201503041054084311628</t>
  </si>
  <si>
    <t xml:space="preserve">Срок действия до: </t>
  </si>
  <si>
    <t>28.05.2014</t>
  </si>
  <si>
    <t>07.06.2014</t>
  </si>
  <si>
    <t>11.02.2011</t>
  </si>
  <si>
    <t>КИЦМАНСКОЕ МРЭО ПРИ УГАИ УМВД УКРАИНЫ В ЧЕРНИГОВСКОЙ ОБЛ.</t>
  </si>
  <si>
    <t>13.02.2013</t>
  </si>
  <si>
    <t>ГИБДД МОГТО И РАМТС ГИБДД УМВД РОССИИ ПО ВОЛОГОДСКОЙ ОБЛ</t>
  </si>
  <si>
    <t>35ХМ</t>
  </si>
  <si>
    <t>18.02.2012</t>
  </si>
  <si>
    <t>07.03.2012</t>
  </si>
  <si>
    <t>31.01.2015</t>
  </si>
  <si>
    <t>09.02.2011</t>
  </si>
  <si>
    <t>01.04.2011</t>
  </si>
  <si>
    <t>03.09.2014</t>
  </si>
  <si>
    <t>29.03.2011</t>
  </si>
  <si>
    <t>26.03.2011</t>
  </si>
  <si>
    <t>МРЭО УВД Г.СЕВАСТОПОЛЯ</t>
  </si>
  <si>
    <t xml:space="preserve">АЧ </t>
  </si>
  <si>
    <t>25.11.1985</t>
  </si>
  <si>
    <t>ОРЭО ПО ДИНСКОМУ РАЙОНУ МРЭО №1 ГИБДД ГУ МВД РОССИИ</t>
  </si>
  <si>
    <t>12.02.2014</t>
  </si>
  <si>
    <t>26.11.2014</t>
  </si>
  <si>
    <t>ЦЕНТР№7301 Г.ЧЕРНОВЦЫ ПРИ УГАИ УМВЖ УКРАИНЫ</t>
  </si>
  <si>
    <t>01.02.2000</t>
  </si>
  <si>
    <t>20.12.2014</t>
  </si>
  <si>
    <t>15.04.2014</t>
  </si>
  <si>
    <t xml:space="preserve"> 10.12.2014</t>
  </si>
  <si>
    <t>10.11.2014</t>
  </si>
  <si>
    <t>11.08.2014</t>
  </si>
  <si>
    <t xml:space="preserve">САТ </t>
  </si>
  <si>
    <t>08.04.2015</t>
  </si>
  <si>
    <t>03.04.2015</t>
  </si>
  <si>
    <t>01.04.2015</t>
  </si>
  <si>
    <t>25.12.2014</t>
  </si>
  <si>
    <t>10.04.2015</t>
  </si>
  <si>
    <t>02.04.2015</t>
  </si>
  <si>
    <t>01.03.2015</t>
  </si>
  <si>
    <t>ЦЕНТР ГАИ 8006</t>
  </si>
  <si>
    <t>06.09.2014</t>
  </si>
  <si>
    <t>СХХ</t>
  </si>
  <si>
    <t>14.04.2015</t>
  </si>
  <si>
    <t>11.04.2015</t>
  </si>
  <si>
    <t>17.04.2015</t>
  </si>
  <si>
    <t>21.04.2015</t>
  </si>
  <si>
    <t>13.12.2014</t>
  </si>
  <si>
    <t>24.06.2014</t>
  </si>
  <si>
    <t>05.06.2014</t>
  </si>
  <si>
    <t>19.04.2014</t>
  </si>
  <si>
    <t>САА.</t>
  </si>
  <si>
    <t>01.07.2010</t>
  </si>
  <si>
    <t>03.12.2014</t>
  </si>
  <si>
    <t>11.06.2014</t>
  </si>
  <si>
    <t>19.05.2014</t>
  </si>
  <si>
    <t>028898</t>
  </si>
  <si>
    <t>05.12.2008</t>
  </si>
  <si>
    <t>5ОТД МОТОТРЭР УВД ВАО</t>
  </si>
  <si>
    <t>22.05.2008</t>
  </si>
  <si>
    <t>77СМ</t>
  </si>
  <si>
    <t>060920</t>
  </si>
  <si>
    <t>16.03.2006</t>
  </si>
  <si>
    <t>24.03.2015</t>
  </si>
  <si>
    <t>922524.03.2015г.</t>
  </si>
  <si>
    <t>МРЭО ПРИ УГАИ ГУМВД УКРАИНЫ В АР КРЫМ Г.БЕЛОГОРСК</t>
  </si>
  <si>
    <t>24.04.2008</t>
  </si>
  <si>
    <t>АКС</t>
  </si>
  <si>
    <t>074870011500838</t>
  </si>
  <si>
    <t>СТЕПАНОВА ТАТЬЯНА МАРКСОВНА</t>
  </si>
  <si>
    <t>СН8514АI</t>
  </si>
  <si>
    <t>SJNFCAE11U2073041</t>
  </si>
  <si>
    <t>08.06.2010</t>
  </si>
  <si>
    <t>00621/15</t>
  </si>
  <si>
    <t>201506041436097887726</t>
  </si>
  <si>
    <t>074870011500839</t>
  </si>
  <si>
    <t>А239ЕС92</t>
  </si>
  <si>
    <t>0769806</t>
  </si>
  <si>
    <t>К84</t>
  </si>
  <si>
    <t>06.03.2015</t>
  </si>
  <si>
    <t>201506041427097885904</t>
  </si>
  <si>
    <t>00622/15</t>
  </si>
  <si>
    <t>074870011500840</t>
  </si>
  <si>
    <t>А015ЕО92</t>
  </si>
  <si>
    <t>XTA27050020257400</t>
  </si>
  <si>
    <t>201506041431097886885</t>
  </si>
  <si>
    <t>074870011500841</t>
  </si>
  <si>
    <t>А238ЕС92</t>
  </si>
  <si>
    <t>WV2ZZZ7HZ8H136389</t>
  </si>
  <si>
    <t>201506041440097888334</t>
  </si>
  <si>
    <t>CARAVELLЕ</t>
  </si>
  <si>
    <t>074870011500842</t>
  </si>
  <si>
    <t>А208ЕС92</t>
  </si>
  <si>
    <t>Y6D11055760037546</t>
  </si>
  <si>
    <t>201506041443097888790</t>
  </si>
  <si>
    <t>074870011500843</t>
  </si>
  <si>
    <t>ЗАЙЦЕВ АЛЕКСЕЙ ВИКТОРОВИЧ</t>
  </si>
  <si>
    <t>СН0682АА</t>
  </si>
  <si>
    <t>WDB9034632P809539</t>
  </si>
  <si>
    <t>092024</t>
  </si>
  <si>
    <t>27.08.2013</t>
  </si>
  <si>
    <t>201506041517097893511</t>
  </si>
  <si>
    <t>00623/15</t>
  </si>
  <si>
    <t>074870011500844</t>
  </si>
  <si>
    <t>А817КЕ92</t>
  </si>
  <si>
    <t>WDB9046631R357430</t>
  </si>
  <si>
    <t>416 CDI</t>
  </si>
  <si>
    <t>04.06.2015</t>
  </si>
  <si>
    <t>201506041531097895399</t>
  </si>
  <si>
    <t>00624/15</t>
  </si>
  <si>
    <t>074870011500845</t>
  </si>
  <si>
    <t>ДОНЬ ИГОРЬ ЮРЬЕВИЧ</t>
  </si>
  <si>
    <t>201506041535097896074</t>
  </si>
  <si>
    <t>201501201302080309208</t>
  </si>
  <si>
    <t>00625/15</t>
  </si>
  <si>
    <t>074870011500846</t>
  </si>
  <si>
    <t>ТИХОНОВА ОЛЬГА ВЛАДИМИРОВНА</t>
  </si>
  <si>
    <t>СН8209АI</t>
  </si>
  <si>
    <t>VF33ANFUE83053266</t>
  </si>
  <si>
    <t>26.08.2010</t>
  </si>
  <si>
    <t>201506041559097899062</t>
  </si>
  <si>
    <t>00626/15</t>
  </si>
  <si>
    <t>074870011500847</t>
  </si>
  <si>
    <t>074870011500848</t>
  </si>
  <si>
    <t>ДРОНОВ ВЛАДИМИР АЛЕКСЕЕВИЧ</t>
  </si>
  <si>
    <t>Р039ЕР777</t>
  </si>
  <si>
    <t>SUPTF69YD8W394127</t>
  </si>
  <si>
    <t>201506041619097901329</t>
  </si>
  <si>
    <t>00627/15</t>
  </si>
  <si>
    <t>201506041540097896730</t>
  </si>
  <si>
    <t>(одна тысяча триста)</t>
  </si>
  <si>
    <t>074870011500849</t>
  </si>
  <si>
    <t>МАРТЫНОВ ВИКТОР ВАСИЛЬЕВИЧ</t>
  </si>
  <si>
    <t>Р242ЕС777</t>
  </si>
  <si>
    <t>XTA21120020080801</t>
  </si>
  <si>
    <t>04.06.2014</t>
  </si>
  <si>
    <t>201506051000097948493</t>
  </si>
  <si>
    <t>074870011500850</t>
  </si>
  <si>
    <t>МАРЫШЕВ ПЕТР ГРИГОРЬЕВИЧ</t>
  </si>
  <si>
    <t>А169ВВ92</t>
  </si>
  <si>
    <t>U6YJE55288L027772</t>
  </si>
  <si>
    <t>201506051119097964602</t>
  </si>
  <si>
    <t>074870011500851</t>
  </si>
  <si>
    <t>БАДОЯН АКОП ВАГАНОВИЧ</t>
  </si>
  <si>
    <t>СН8544АС</t>
  </si>
  <si>
    <t>WVWZZZ31ZMB267798</t>
  </si>
  <si>
    <t>013890</t>
  </si>
  <si>
    <t>25.12.2007</t>
  </si>
  <si>
    <t>00628/15</t>
  </si>
  <si>
    <t>201506051139097968544</t>
  </si>
  <si>
    <t>074870011500852</t>
  </si>
  <si>
    <t>У171ЕС777</t>
  </si>
  <si>
    <t>JHMBE18608S203801</t>
  </si>
  <si>
    <t>FR-V</t>
  </si>
  <si>
    <t>82ОВ</t>
  </si>
  <si>
    <t>16.06.2014</t>
  </si>
  <si>
    <t>СУВОРОВ ОЛЕГ ЮРЬЕВИЧ</t>
  </si>
  <si>
    <t>201506051215097975047</t>
  </si>
  <si>
    <t>201506051223097976451</t>
  </si>
  <si>
    <t>074870011500853</t>
  </si>
  <si>
    <t>АРЕСТОВ ВИКТОР АНАТОЛЬЕВИЧ</t>
  </si>
  <si>
    <t>А150ЕО777</t>
  </si>
  <si>
    <t>XTA210630H1745230</t>
  </si>
  <si>
    <t>22.04.2014</t>
  </si>
  <si>
    <t>00629/15</t>
  </si>
  <si>
    <t>074870011500854</t>
  </si>
  <si>
    <t>ТРАФЕДЛЮК МИХАИЛ МИХАЙЛОВИЧ</t>
  </si>
  <si>
    <t>А847КЕ92</t>
  </si>
  <si>
    <t>JMZGE12J201128295</t>
  </si>
  <si>
    <t>05.06.2015</t>
  </si>
  <si>
    <t>201506051249097980563</t>
  </si>
  <si>
    <t>00630/15</t>
  </si>
  <si>
    <t>00631/15</t>
  </si>
  <si>
    <t>00632/15</t>
  </si>
  <si>
    <t>00633/15</t>
  </si>
  <si>
    <t>Банк получателя: РОССИЙСКИЙ НАЦИОНАЛЬНЫЙ КОММЕРЧЕСКИЙ БАНК (ПАО)</t>
  </si>
  <si>
    <t>074870011500878</t>
  </si>
  <si>
    <t>РОМЕНСКИЙ ПЕТР ПЕТРОВИЧ</t>
  </si>
  <si>
    <t>А625ЕЕ92</t>
  </si>
  <si>
    <t>WDB9033632P904957</t>
  </si>
  <si>
    <t>201506101428098504967</t>
  </si>
  <si>
    <t>074870011500855</t>
  </si>
  <si>
    <t>КУЦ ВАСИЛИЙ АЛЕКСЕЕВИЧ</t>
  </si>
  <si>
    <t>А841ВМ92</t>
  </si>
  <si>
    <t>VF1BSRABB43153307</t>
  </si>
  <si>
    <t>201506060914098051584</t>
  </si>
  <si>
    <t>00634/15</t>
  </si>
  <si>
    <t>074870011500856</t>
  </si>
  <si>
    <t>ВАСИЛЬЕВА СВЕТЛАНА АНАТОЛЬЕВНА</t>
  </si>
  <si>
    <t>АН1551IЕ</t>
  </si>
  <si>
    <t>TSMEXB32S00565519</t>
  </si>
  <si>
    <t>SPLASH</t>
  </si>
  <si>
    <t>МРЭО №1 Г.ДОНЕЦК УГАИ ГУ МВД В ДОНЕЦКОЙ ОБЛ.</t>
  </si>
  <si>
    <t>29.03.2013</t>
  </si>
  <si>
    <t>201506080945098151513</t>
  </si>
  <si>
    <t>00635/15</t>
  </si>
  <si>
    <t>074870011500857</t>
  </si>
  <si>
    <t>КУДРЯВЦЕВА АЛЛА АНАТОЛЬЕВНА</t>
  </si>
  <si>
    <t>А684АВ92</t>
  </si>
  <si>
    <t>XTA11173090030853</t>
  </si>
  <si>
    <t>03.07.2014</t>
  </si>
  <si>
    <t>201506081010098155968</t>
  </si>
  <si>
    <t>00636/15</t>
  </si>
  <si>
    <t>074870011500858</t>
  </si>
  <si>
    <t>РАЗИНКОВА ОКСАНА НИКОЛАЕВНА</t>
  </si>
  <si>
    <t>А877ЕК82</t>
  </si>
  <si>
    <t>KL1NF196E9K033007</t>
  </si>
  <si>
    <t>201506081139098171166</t>
  </si>
  <si>
    <t>00637/15</t>
  </si>
  <si>
    <t>074870011500859</t>
  </si>
  <si>
    <t>ЖУРАВЛЕВ ИЛЬЯ ГРИГОРЬЕВИЧ</t>
  </si>
  <si>
    <t>СН1549АО</t>
  </si>
  <si>
    <t>YS2P4X20001267593</t>
  </si>
  <si>
    <t>P94 DB</t>
  </si>
  <si>
    <t>070583</t>
  </si>
  <si>
    <t>ЦЕНТР ГАИ 1801</t>
  </si>
  <si>
    <t>201506090940098260906</t>
  </si>
  <si>
    <t>00638/15</t>
  </si>
  <si>
    <t>074870011500860</t>
  </si>
  <si>
    <t>БАНДУРИН-ЧЕБАТАРЕВ АЛЕКСЕЙ НИКОЛАЕВИЧ</t>
  </si>
  <si>
    <t>А109ВУ92</t>
  </si>
  <si>
    <t>WV1ZZZ9KZ1R503001</t>
  </si>
  <si>
    <t>201506091014098268710</t>
  </si>
  <si>
    <t>00639/15</t>
  </si>
  <si>
    <t>074870011500861</t>
  </si>
  <si>
    <t>КЛЕПОВ КОНСТАНТИН НИКОЛАЕВИЧ</t>
  </si>
  <si>
    <t>СН8829АВ</t>
  </si>
  <si>
    <t>SUPTF69YDSW283824</t>
  </si>
  <si>
    <t>ЦЕНТР ГАИ 8501</t>
  </si>
  <si>
    <t>23.10.2013</t>
  </si>
  <si>
    <t>201506091125098284839</t>
  </si>
  <si>
    <t>00640/15</t>
  </si>
  <si>
    <t>074870011500862</t>
  </si>
  <si>
    <t>ПОТАПОВ АНДРЕЙ ВИКТОРОВИЧ</t>
  </si>
  <si>
    <t>СН1144АН</t>
  </si>
  <si>
    <t>SHSRE78708U0007280</t>
  </si>
  <si>
    <t>CR-V</t>
  </si>
  <si>
    <t>034348</t>
  </si>
  <si>
    <t>12.05.2009</t>
  </si>
  <si>
    <t>201506091319098307232</t>
  </si>
  <si>
    <t>00641/15</t>
  </si>
  <si>
    <t>074870011500863</t>
  </si>
  <si>
    <t>ЛАЗАРЕВ АЛЕКСАНДР НИКОЛАЕВИЧ</t>
  </si>
  <si>
    <t>А586ВМ92</t>
  </si>
  <si>
    <t>JMYLYV98W7J000884</t>
  </si>
  <si>
    <t>PAJERO</t>
  </si>
  <si>
    <t>201506091334098311993</t>
  </si>
  <si>
    <t>00642/15</t>
  </si>
  <si>
    <t>074870011500864</t>
  </si>
  <si>
    <t>ЛАЗАРЕВА АЛЛА НИКОЛАЕВНА</t>
  </si>
  <si>
    <t>Р470ЕС777</t>
  </si>
  <si>
    <t>KPTN0B1FS8P053055</t>
  </si>
  <si>
    <t>SSANGYONG</t>
  </si>
  <si>
    <t>RODIUS</t>
  </si>
  <si>
    <t>201506091341098314100</t>
  </si>
  <si>
    <t>074870011500865</t>
  </si>
  <si>
    <t>А623ВМ92</t>
  </si>
  <si>
    <t>VF14SREB448826561</t>
  </si>
  <si>
    <t>201506091345098314977</t>
  </si>
  <si>
    <t>074870011500866</t>
  </si>
  <si>
    <t>А625ВМ92</t>
  </si>
  <si>
    <t>VF14SREB448826592</t>
  </si>
  <si>
    <t>201506091348098315801</t>
  </si>
  <si>
    <t>074870011500867</t>
  </si>
  <si>
    <t>А632ВМ92</t>
  </si>
  <si>
    <t>VF14SREB448764107</t>
  </si>
  <si>
    <t>201506091352098316595</t>
  </si>
  <si>
    <t>074870011500868</t>
  </si>
  <si>
    <t>А628ВМ92</t>
  </si>
  <si>
    <t>VF14SREB448826552</t>
  </si>
  <si>
    <t>201506091355098317309</t>
  </si>
  <si>
    <t>074870011500869</t>
  </si>
  <si>
    <t>201506091400098318816</t>
  </si>
  <si>
    <t>074870011500870</t>
  </si>
  <si>
    <t>КОСТЕНКО ВИКТОР АНТОНОВИЧ</t>
  </si>
  <si>
    <t>А827ВТ92</t>
  </si>
  <si>
    <t>KNMCSHLAS7P678382</t>
  </si>
  <si>
    <t>09.12.2014</t>
  </si>
  <si>
    <t>201506091458098331358</t>
  </si>
  <si>
    <t>00643/15</t>
  </si>
  <si>
    <t>074870011500871</t>
  </si>
  <si>
    <t>201506101057098442439</t>
  </si>
  <si>
    <t>074870011500872</t>
  </si>
  <si>
    <t>БАЗАРНОВА ВАЛЕНТИНА НИКОЛАЕВНА</t>
  </si>
  <si>
    <t>09512КС</t>
  </si>
  <si>
    <t>XTA210570N1286202</t>
  </si>
  <si>
    <t>14.08.2001</t>
  </si>
  <si>
    <t>201506101044098436851</t>
  </si>
  <si>
    <t>00644/15</t>
  </si>
  <si>
    <t>074870011500873</t>
  </si>
  <si>
    <t>ШЕЛУШИН АЛЕКСАНДР ГЕНАДИЕВИЧ</t>
  </si>
  <si>
    <t>К626МА82</t>
  </si>
  <si>
    <t>WDB9702251K535840</t>
  </si>
  <si>
    <t>ATEGO 817D</t>
  </si>
  <si>
    <t>82ОЕ</t>
  </si>
  <si>
    <t>МРЭО ГИБДД МВД ПО Р.КРЫМ</t>
  </si>
  <si>
    <t>08.06.2015</t>
  </si>
  <si>
    <t>201506101157098463550</t>
  </si>
  <si>
    <t>00645/15</t>
  </si>
  <si>
    <t>074870011500874</t>
  </si>
  <si>
    <t>ЮРЬЕВ ВЛАДИМИР АНАТОЛЬЕВИЧ</t>
  </si>
  <si>
    <t>А569АХ92</t>
  </si>
  <si>
    <t>KL1NF35BE8K313125</t>
  </si>
  <si>
    <t>24.09.2014</t>
  </si>
  <si>
    <t xml:space="preserve"> 201506101217098468345</t>
  </si>
  <si>
    <t>00646/15</t>
  </si>
  <si>
    <t>074870011500875</t>
  </si>
  <si>
    <t>СТАРОДУБЦЕВ ВЛАДИМИР НИКОЛАЕВИЧ</t>
  </si>
  <si>
    <t>А194ОХ197</t>
  </si>
  <si>
    <t>JTDKB20U203249111</t>
  </si>
  <si>
    <t>PRIUS</t>
  </si>
  <si>
    <t>INTERSTATE</t>
  </si>
  <si>
    <t>МО ГИБДД ТНРЭР №3 ГУ МВД РОССИИ ПО Г.МОСКВЕ</t>
  </si>
  <si>
    <t>201506101317098484295</t>
  </si>
  <si>
    <t>00647/15</t>
  </si>
  <si>
    <t>074870011500876</t>
  </si>
  <si>
    <t>АРАБСКИЙ АЛЕКСАНДР ГЕННАДЬЕВИЧ</t>
  </si>
  <si>
    <t>В035УН93</t>
  </si>
  <si>
    <t>2B4GP2534YR892373</t>
  </si>
  <si>
    <t>DODGE</t>
  </si>
  <si>
    <t>CARAVAN</t>
  </si>
  <si>
    <t>30.05.2014</t>
  </si>
  <si>
    <t>201506101348098493472</t>
  </si>
  <si>
    <t>074870011500877</t>
  </si>
  <si>
    <t>ЮНАКОВСКИЙ АЛЕКСЕЙ ОЛЕГОВИЧ</t>
  </si>
  <si>
    <t>СН8597АО</t>
  </si>
  <si>
    <t>Y6DB0510060950226</t>
  </si>
  <si>
    <t>EQ 1044</t>
  </si>
  <si>
    <t>ЦЕНТР ГАИ  8501</t>
  </si>
  <si>
    <t>14.02.2014</t>
  </si>
  <si>
    <t xml:space="preserve"> 201506101349098493520</t>
  </si>
  <si>
    <t>00648/15</t>
  </si>
  <si>
    <t>074870011500879</t>
  </si>
  <si>
    <t>КОШЕЛЬ ТАРАС ЯКОВЛЕВИЧ</t>
  </si>
  <si>
    <t>А762КЕ92</t>
  </si>
  <si>
    <t>W0LF7ACA66V650721</t>
  </si>
  <si>
    <t>201506101451098512179</t>
  </si>
  <si>
    <t>00649/15</t>
  </si>
  <si>
    <t>00650/15</t>
  </si>
  <si>
    <t>074870011500880</t>
  </si>
  <si>
    <t>КРАВЧЕНКО МАРИНА ЛЬВОВНА</t>
  </si>
  <si>
    <t>СН8737АА</t>
  </si>
  <si>
    <t>JMBXRCU5W5U003746</t>
  </si>
  <si>
    <t>КХС</t>
  </si>
  <si>
    <t>13.12.2005</t>
  </si>
  <si>
    <t>201506101602098531342</t>
  </si>
  <si>
    <t>00651/15</t>
  </si>
  <si>
    <t>074870011500881</t>
  </si>
  <si>
    <t>РЫБИНА СВЕТЛАНА МИХАЙЛОВНА</t>
  </si>
  <si>
    <t>Р729ЕС777</t>
  </si>
  <si>
    <t>WF0JXXGAJJBS48547</t>
  </si>
  <si>
    <t>09.06.2014</t>
  </si>
  <si>
    <t>00652/15</t>
  </si>
  <si>
    <t>201506110927098587659</t>
  </si>
  <si>
    <t>074870011500882</t>
  </si>
  <si>
    <t>074870011500883</t>
  </si>
  <si>
    <t>ЦВЕТКОВА ДИНА ВЛАДИМИРОВНА</t>
  </si>
  <si>
    <t>СН3437АМ</t>
  </si>
  <si>
    <t>XTA217030C0360980</t>
  </si>
  <si>
    <t>27.06.2012</t>
  </si>
  <si>
    <t xml:space="preserve"> 201506111302098628510</t>
  </si>
  <si>
    <t>ЛУНАЧАРСКАЯ ЛАРИСА АЛЕКСАНДРОВНА</t>
  </si>
  <si>
    <t>СН1491АН</t>
  </si>
  <si>
    <t>TSMEYA21S00318615</t>
  </si>
  <si>
    <t>021069</t>
  </si>
  <si>
    <t>25.06.2008</t>
  </si>
  <si>
    <t>201506111222098621784</t>
  </si>
  <si>
    <t>00653/15</t>
  </si>
  <si>
    <t>00654/15</t>
  </si>
  <si>
    <t>074870011500884</t>
  </si>
  <si>
    <t>САЙГИНА СВЕТЛАНА НИКОЛАЕВНА</t>
  </si>
  <si>
    <t>А983ЕО777</t>
  </si>
  <si>
    <t>NLAFD76708W061543</t>
  </si>
  <si>
    <t>28.04.2014</t>
  </si>
  <si>
    <t>201506111436098654815</t>
  </si>
  <si>
    <t>00655/15</t>
  </si>
  <si>
    <t>074870011500885</t>
  </si>
  <si>
    <t>ЯКОВЕНКО АЛЕКСАНДР ВЛАДИМИРОВИЧ</t>
  </si>
  <si>
    <t>А128ВМ92</t>
  </si>
  <si>
    <t>Y6DTF69YP80177739</t>
  </si>
  <si>
    <t>29.10.2014</t>
  </si>
  <si>
    <t>201506150911098952953</t>
  </si>
  <si>
    <t>074870011500886</t>
  </si>
  <si>
    <t>КОВТУН СЕРГЕЙ НИКОЛАЕВИЧ</t>
  </si>
  <si>
    <t>СН3115АМ</t>
  </si>
  <si>
    <t>VF37J9HECCJ553698</t>
  </si>
  <si>
    <t>15.06.2012</t>
  </si>
  <si>
    <t>201506150943098958874</t>
  </si>
  <si>
    <t>074870011500887</t>
  </si>
  <si>
    <t>КРИЖАНОВСКАЯ ГАЛИНА МИХАЙЛОВНА</t>
  </si>
  <si>
    <t>А897АО92</t>
  </si>
  <si>
    <t>X7LLSRB2HBH426746</t>
  </si>
  <si>
    <t>14.08.2014</t>
  </si>
  <si>
    <t>201506151006098963179</t>
  </si>
  <si>
    <t>074870011500888</t>
  </si>
  <si>
    <t>ИЛЬИЧЕВ ОЛЕГ ИВАНОВИЧ</t>
  </si>
  <si>
    <t>А224АТ92</t>
  </si>
  <si>
    <t>11.09.2014</t>
  </si>
  <si>
    <t>201506151108098975360</t>
  </si>
  <si>
    <t>00656/15</t>
  </si>
  <si>
    <t>00657/15</t>
  </si>
  <si>
    <t>00658/15</t>
  </si>
  <si>
    <t>00659/15</t>
  </si>
  <si>
    <t>074870011500889</t>
  </si>
  <si>
    <t>ПЕТРЕНКО МАРИНА ОЛЕГОВНА</t>
  </si>
  <si>
    <t>Р493НС123</t>
  </si>
  <si>
    <t>XWEPC811DC0009942</t>
  </si>
  <si>
    <t>15.10.2014</t>
  </si>
  <si>
    <t>201506151214098987467</t>
  </si>
  <si>
    <t>00660/15</t>
  </si>
  <si>
    <t>074870011500890</t>
  </si>
  <si>
    <t>СЕВЕРИН АНДРЕЙ ВИКТОРОВИЧ</t>
  </si>
  <si>
    <t>СН6064АС</t>
  </si>
  <si>
    <t>Y6DTC58U87Y067583</t>
  </si>
  <si>
    <t>LSGTC58U87Y067583</t>
  </si>
  <si>
    <t>IIA</t>
  </si>
  <si>
    <t>077318</t>
  </si>
  <si>
    <t>РВ ДДАI МВС УКРАИНЫ</t>
  </si>
  <si>
    <t>19.09.2007</t>
  </si>
  <si>
    <t>201506151516099019024</t>
  </si>
  <si>
    <t>00661/15</t>
  </si>
  <si>
    <t>074870011500891</t>
  </si>
  <si>
    <t>ТЮНИН ВАДИМ МАРАТОВИЧ</t>
  </si>
  <si>
    <t>А256ТЕ82</t>
  </si>
  <si>
    <t>XWB3K32CDAA062277</t>
  </si>
  <si>
    <t>00662/15</t>
  </si>
  <si>
    <t>201506151534099021201</t>
  </si>
  <si>
    <t>074870011500892</t>
  </si>
  <si>
    <t>БАГНЮК ОЛЕГ МИХАЙЛОВИЧ</t>
  </si>
  <si>
    <t>А120ВЕ92</t>
  </si>
  <si>
    <t>Y6D0TGF698X022587</t>
  </si>
  <si>
    <t xml:space="preserve"> 201506161038099093834</t>
  </si>
  <si>
    <t>00663/15</t>
  </si>
  <si>
    <t>074870011500893</t>
  </si>
  <si>
    <t>САБАКОВ АНДРЕЙ ФЕДОРОВИЧ</t>
  </si>
  <si>
    <t>У446КА60RUS</t>
  </si>
  <si>
    <t>X7LHSRDVN47049515</t>
  </si>
  <si>
    <t>60ХР</t>
  </si>
  <si>
    <t>МРЭО В. ЛУКИ</t>
  </si>
  <si>
    <t>22.06.2012</t>
  </si>
  <si>
    <t>201506161116099108818</t>
  </si>
  <si>
    <t>074870011500894</t>
  </si>
  <si>
    <t>ГОНЧАР АЛЕКСАНД НИКОЛАЕВИЧ</t>
  </si>
  <si>
    <t>Т727КУ16RUS</t>
  </si>
  <si>
    <t>WVWZZZ16ZCM141137</t>
  </si>
  <si>
    <t>14.06.2012</t>
  </si>
  <si>
    <t>GOODYER</t>
  </si>
  <si>
    <t>201506161138099117437</t>
  </si>
  <si>
    <t>00664/15</t>
  </si>
  <si>
    <t>00665/15</t>
  </si>
  <si>
    <t>074870011500895</t>
  </si>
  <si>
    <t>ХОДОС ОЛЕГ АНДРЕЕВИЧ</t>
  </si>
  <si>
    <t>Р657ЕС777</t>
  </si>
  <si>
    <t>JMBSNCS3A6U028773</t>
  </si>
  <si>
    <t xml:space="preserve">LANCER </t>
  </si>
  <si>
    <t>15.09.2014</t>
  </si>
  <si>
    <t>201506161405099151512</t>
  </si>
  <si>
    <t>00666/15</t>
  </si>
  <si>
    <t>СЕРГЕЕВ ИГОРЬ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</si>
</sst>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\ _₽_-;\-* #,##0.00\ _₽_-;_-* &quot;-&quot;??\ _₽_-;_-@_-"/>
    <numFmt numFmtId="167" formatCode="0.0"/>
    <numFmt numFmtId="168" formatCode="[&lt;=9999999]###\-####;\(###\)\ ###\-####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0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  <scheme val="minor"/>
    </font>
    <font>
      <sz val="6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Calibri"/>
      <family val="2"/>
      <scheme val="minor"/>
    </font>
    <font>
      <b/>
      <sz val="6"/>
      <color rgb="FF000000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5"/>
      <color theme="1"/>
      <name val="Times New Roman"/>
      <family val="1"/>
      <charset val="204"/>
    </font>
    <font>
      <sz val="4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indexed="63"/>
      <name val="Tahoma"/>
      <family val="2"/>
      <charset val="204"/>
    </font>
    <font>
      <sz val="7"/>
      <color indexed="8"/>
      <name val="Times New Roman"/>
      <family val="1"/>
      <charset val="204"/>
    </font>
    <font>
      <sz val="6.5"/>
      <color indexed="8"/>
      <name val="Times New Roman"/>
      <family val="1"/>
      <charset val="204"/>
    </font>
    <font>
      <sz val="6"/>
      <color indexed="8"/>
      <name val="Times New Roman"/>
      <family val="1"/>
      <charset val="204"/>
    </font>
    <font>
      <sz val="10"/>
      <color indexed="6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ahoma"/>
      <family val="2"/>
      <charset val="204"/>
    </font>
    <font>
      <sz val="1"/>
      <name val="Arial Unicode MS"/>
      <family val="2"/>
      <charset val="204"/>
    </font>
    <font>
      <sz val="12"/>
      <name val="Tahoma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ahoma"/>
      <family val="2"/>
      <charset val="204"/>
    </font>
    <font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u/>
      <sz val="7"/>
      <color theme="1"/>
      <name val="Times New Roman"/>
      <family val="1"/>
      <charset val="204"/>
    </font>
    <font>
      <sz val="13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  <font>
      <b/>
      <sz val="11"/>
      <color theme="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4"/>
      <color rgb="FF46464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Lucida Fax"/>
      <family val="1"/>
    </font>
    <font>
      <b/>
      <sz val="12"/>
      <color indexed="8"/>
      <name val="Lucida Fax"/>
      <family val="1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</font>
    <font>
      <sz val="11"/>
      <color theme="1"/>
      <name val="Times New Roman"/>
    </font>
    <font>
      <sz val="14"/>
      <color theme="1"/>
      <name val="Times New Roman"/>
    </font>
    <font>
      <b/>
      <sz val="13"/>
      <color theme="1"/>
      <name val="Times New Roman"/>
    </font>
    <font>
      <sz val="11"/>
      <name val="Times New Roman"/>
    </font>
    <font>
      <b/>
      <sz val="8"/>
      <color theme="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3"/>
      <color theme="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theme="4"/>
      </patternFill>
    </fill>
    <fill>
      <patternFill patternType="solid">
        <fgColor rgb="FFFFFF99"/>
        <bgColor theme="4"/>
      </patternFill>
    </fill>
    <fill>
      <patternFill patternType="solid">
        <fgColor rgb="FFFFFF99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66FFCC"/>
        <bgColor theme="4"/>
      </patternFill>
    </fill>
    <fill>
      <patternFill patternType="solid">
        <fgColor rgb="FF66FFCC"/>
        <bgColor theme="4" tint="0.79998168889431442"/>
      </patternFill>
    </fill>
    <fill>
      <patternFill patternType="solid">
        <fgColor rgb="FF66FFCC"/>
        <bgColor indexed="64"/>
      </patternFill>
    </fill>
    <fill>
      <patternFill patternType="solid">
        <fgColor rgb="FF9966FF"/>
        <bgColor theme="4"/>
      </patternFill>
    </fill>
    <fill>
      <patternFill patternType="solid">
        <fgColor rgb="FF9966FF"/>
        <bgColor theme="4" tint="0.79998168889431442"/>
      </patternFill>
    </fill>
    <fill>
      <patternFill patternType="solid">
        <fgColor rgb="FF9966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</cellStyleXfs>
  <cellXfs count="491">
    <xf numFmtId="0" fontId="0" fillId="0" borderId="0" xfId="0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14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/>
    <xf numFmtId="0" fontId="21" fillId="0" borderId="0" xfId="0" applyFont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justify" vertical="center"/>
    </xf>
    <xf numFmtId="0" fontId="28" fillId="2" borderId="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justify" vertical="center"/>
    </xf>
    <xf numFmtId="0" fontId="26" fillId="0" borderId="4" xfId="0" applyFont="1" applyBorder="1" applyAlignment="1">
      <alignment horizontal="justify" vertical="center"/>
    </xf>
    <xf numFmtId="0" fontId="28" fillId="0" borderId="4" xfId="0" applyFont="1" applyBorder="1" applyAlignment="1">
      <alignment horizontal="center" vertical="center"/>
    </xf>
    <xf numFmtId="0" fontId="26" fillId="3" borderId="4" xfId="0" applyFont="1" applyFill="1" applyBorder="1" applyAlignment="1">
      <alignment vertical="center"/>
    </xf>
    <xf numFmtId="0" fontId="28" fillId="2" borderId="4" xfId="0" applyFont="1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justify" vertical="center"/>
    </xf>
    <xf numFmtId="0" fontId="9" fillId="0" borderId="0" xfId="0" applyFont="1" applyAlignment="1">
      <alignment vertical="center"/>
    </xf>
    <xf numFmtId="0" fontId="28" fillId="0" borderId="0" xfId="0" applyFont="1" applyBorder="1"/>
    <xf numFmtId="0" fontId="31" fillId="0" borderId="4" xfId="0" applyFont="1" applyBorder="1" applyAlignment="1">
      <alignment horizontal="center"/>
    </xf>
    <xf numFmtId="0" fontId="32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8" fillId="0" borderId="0" xfId="0" applyFont="1" applyBorder="1" applyAlignment="1"/>
    <xf numFmtId="0" fontId="9" fillId="0" borderId="9" xfId="0" applyFont="1" applyBorder="1" applyAlignment="1">
      <alignment vertical="center" wrapText="1"/>
    </xf>
    <xf numFmtId="0" fontId="28" fillId="0" borderId="4" xfId="0" applyFont="1" applyBorder="1"/>
    <xf numFmtId="0" fontId="28" fillId="2" borderId="4" xfId="0" applyFont="1" applyFill="1" applyBorder="1"/>
    <xf numFmtId="0" fontId="2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18" fillId="0" borderId="0" xfId="0" applyFont="1" applyBorder="1" applyAlignment="1">
      <alignment vertical="center" wrapText="1"/>
    </xf>
    <xf numFmtId="0" fontId="16" fillId="3" borderId="6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3" borderId="4" xfId="0" applyFont="1" applyFill="1" applyBorder="1" applyAlignment="1">
      <alignment horizontal="left" vertical="center" wrapText="1"/>
    </xf>
    <xf numFmtId="0" fontId="36" fillId="3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NumberFormat="1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1" fontId="41" fillId="3" borderId="0" xfId="0" applyNumberFormat="1" applyFont="1" applyFill="1" applyBorder="1" applyAlignment="1">
      <alignment horizontal="left" vertical="center" wrapText="1"/>
    </xf>
    <xf numFmtId="49" fontId="41" fillId="3" borderId="0" xfId="0" applyNumberFormat="1" applyFont="1" applyFill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top" wrapText="1"/>
    </xf>
    <xf numFmtId="0" fontId="19" fillId="0" borderId="0" xfId="0" applyFont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top"/>
    </xf>
    <xf numFmtId="1" fontId="46" fillId="0" borderId="1" xfId="3" applyNumberFormat="1" applyFont="1" applyBorder="1" applyAlignment="1">
      <alignment horizontal="center" vertical="top"/>
    </xf>
    <xf numFmtId="0" fontId="46" fillId="0" borderId="0" xfId="0" applyFont="1" applyAlignment="1">
      <alignment horizontal="right" vertical="top"/>
    </xf>
    <xf numFmtId="0" fontId="46" fillId="0" borderId="0" xfId="0" applyFont="1" applyAlignment="1">
      <alignment horizontal="justify" vertical="top" wrapText="1"/>
    </xf>
    <xf numFmtId="0" fontId="4" fillId="0" borderId="0" xfId="0" applyFont="1" applyAlignment="1"/>
    <xf numFmtId="1" fontId="4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6" fillId="0" borderId="0" xfId="0" applyFont="1"/>
    <xf numFmtId="0" fontId="48" fillId="0" borderId="0" xfId="0" applyFont="1"/>
    <xf numFmtId="0" fontId="46" fillId="0" borderId="0" xfId="0" applyFont="1" applyAlignment="1"/>
    <xf numFmtId="14" fontId="47" fillId="0" borderId="0" xfId="0" applyNumberFormat="1" applyFont="1" applyAlignment="1">
      <alignment horizontal="center" vertical="center"/>
    </xf>
    <xf numFmtId="0" fontId="14" fillId="0" borderId="0" xfId="0" applyFont="1" applyAlignment="1"/>
    <xf numFmtId="0" fontId="46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46" fillId="0" borderId="0" xfId="0" applyFont="1" applyAlignment="1">
      <alignment horizontal="right" vertical="top" wrapText="1"/>
    </xf>
    <xf numFmtId="0" fontId="50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1" fontId="46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51" fillId="0" borderId="0" xfId="0" applyFont="1" applyAlignment="1"/>
    <xf numFmtId="14" fontId="0" fillId="0" borderId="0" xfId="0" applyNumberFormat="1" applyAlignment="1"/>
    <xf numFmtId="0" fontId="9" fillId="3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9" fillId="3" borderId="4" xfId="0" applyFont="1" applyFill="1" applyBorder="1" applyAlignment="1">
      <alignment vertical="center" wrapText="1"/>
    </xf>
    <xf numFmtId="0" fontId="0" fillId="3" borderId="9" xfId="0" applyFill="1" applyBorder="1"/>
    <xf numFmtId="0" fontId="9" fillId="3" borderId="9" xfId="0" applyFont="1" applyFill="1" applyBorder="1" applyAlignment="1">
      <alignment vertical="center" wrapText="1"/>
    </xf>
    <xf numFmtId="0" fontId="40" fillId="6" borderId="4" xfId="0" applyFont="1" applyFill="1" applyBorder="1" applyAlignment="1">
      <alignment horizontal="center" vertical="center" wrapText="1"/>
    </xf>
    <xf numFmtId="0" fontId="54" fillId="8" borderId="3" xfId="0" applyFont="1" applyFill="1" applyBorder="1" applyAlignment="1">
      <alignment horizontal="center" vertical="center" wrapText="1"/>
    </xf>
    <xf numFmtId="0" fontId="54" fillId="8" borderId="3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>
      <alignment horizontal="left"/>
    </xf>
    <xf numFmtId="0" fontId="17" fillId="5" borderId="1" xfId="0" applyNumberFormat="1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/>
    <xf numFmtId="14" fontId="17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/>
    <xf numFmtId="49" fontId="2" fillId="5" borderId="1" xfId="2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/>
    <xf numFmtId="0" fontId="17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4" fillId="0" borderId="1" xfId="0" applyNumberFormat="1" applyFont="1" applyBorder="1" applyAlignment="1">
      <alignment horizontal="left"/>
    </xf>
    <xf numFmtId="0" fontId="17" fillId="0" borderId="1" xfId="0" applyNumberFormat="1" applyFont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/>
    <xf numFmtId="49" fontId="2" fillId="0" borderId="1" xfId="2" applyNumberFormat="1" applyFont="1" applyBorder="1" applyAlignment="1">
      <alignment horizontal="center" vertical="center" wrapText="1"/>
    </xf>
    <xf numFmtId="0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/>
    <xf numFmtId="49" fontId="56" fillId="0" borderId="1" xfId="2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/>
    <xf numFmtId="1" fontId="4" fillId="5" borderId="1" xfId="0" applyNumberFormat="1" applyFont="1" applyFill="1" applyBorder="1" applyAlignment="1">
      <alignment horizontal="left"/>
    </xf>
    <xf numFmtId="0" fontId="7" fillId="0" borderId="1" xfId="0" applyNumberFormat="1" applyFont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horizontal="left"/>
    </xf>
    <xf numFmtId="0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9" fontId="56" fillId="5" borderId="1" xfId="2" applyNumberFormat="1" applyFont="1" applyFill="1" applyBorder="1" applyAlignment="1">
      <alignment horizontal="center" vertical="center" wrapText="1"/>
    </xf>
    <xf numFmtId="0" fontId="19" fillId="5" borderId="1" xfId="0" applyNumberFormat="1" applyFont="1" applyFill="1" applyBorder="1" applyAlignment="1">
      <alignment vertical="center"/>
    </xf>
    <xf numFmtId="0" fontId="19" fillId="0" borderId="1" xfId="0" applyNumberFormat="1" applyFont="1" applyBorder="1" applyAlignment="1">
      <alignment vertical="center"/>
    </xf>
    <xf numFmtId="0" fontId="18" fillId="5" borderId="1" xfId="0" applyNumberFormat="1" applyFont="1" applyFill="1" applyBorder="1" applyAlignment="1">
      <alignment vertical="center" wrapText="1"/>
    </xf>
    <xf numFmtId="0" fontId="18" fillId="0" borderId="1" xfId="0" applyNumberFormat="1" applyFont="1" applyBorder="1" applyAlignment="1">
      <alignment vertical="center" wrapText="1"/>
    </xf>
    <xf numFmtId="0" fontId="18" fillId="5" borderId="1" xfId="0" applyNumberFormat="1" applyFont="1" applyFill="1" applyBorder="1" applyAlignment="1">
      <alignment vertical="center"/>
    </xf>
    <xf numFmtId="49" fontId="18" fillId="5" borderId="1" xfId="0" applyNumberFormat="1" applyFont="1" applyFill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49" fontId="2" fillId="5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/>
    <xf numFmtId="0" fontId="4" fillId="5" borderId="2" xfId="0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0" fontId="17" fillId="5" borderId="2" xfId="0" applyNumberFormat="1" applyFont="1" applyFill="1" applyBorder="1" applyAlignment="1">
      <alignment horizontal="left"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49" fontId="6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/>
    <xf numFmtId="0" fontId="7" fillId="11" borderId="1" xfId="0" applyFont="1" applyFill="1" applyBorder="1" applyAlignment="1">
      <alignment horizontal="left"/>
    </xf>
    <xf numFmtId="49" fontId="7" fillId="11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center"/>
    </xf>
    <xf numFmtId="0" fontId="7" fillId="11" borderId="1" xfId="0" applyFont="1" applyFill="1" applyBorder="1"/>
    <xf numFmtId="0" fontId="67" fillId="4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left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left"/>
    </xf>
    <xf numFmtId="49" fontId="7" fillId="11" borderId="17" xfId="0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0" xfId="0" applyFont="1" applyFill="1"/>
    <xf numFmtId="49" fontId="7" fillId="4" borderId="0" xfId="0" applyNumberFormat="1" applyFont="1" applyFill="1"/>
    <xf numFmtId="0" fontId="7" fillId="4" borderId="0" xfId="0" applyFont="1" applyFill="1" applyAlignment="1"/>
    <xf numFmtId="14" fontId="13" fillId="13" borderId="1" xfId="0" applyNumberFormat="1" applyFont="1" applyFill="1" applyBorder="1" applyAlignment="1">
      <alignment horizontal="center" vertical="center" wrapText="1"/>
    </xf>
    <xf numFmtId="14" fontId="13" fillId="14" borderId="1" xfId="0" applyNumberFormat="1" applyFont="1" applyFill="1" applyBorder="1" applyAlignment="1">
      <alignment horizontal="center" vertical="center" wrapText="1"/>
    </xf>
    <xf numFmtId="14" fontId="58" fillId="13" borderId="1" xfId="0" applyNumberFormat="1" applyFont="1" applyFill="1" applyBorder="1" applyAlignment="1">
      <alignment horizontal="center" vertical="center" wrapText="1"/>
    </xf>
    <xf numFmtId="14" fontId="58" fillId="14" borderId="1" xfId="0" applyNumberFormat="1" applyFont="1" applyFill="1" applyBorder="1" applyAlignment="1">
      <alignment horizontal="center" vertical="center" wrapText="1"/>
    </xf>
    <xf numFmtId="14" fontId="59" fillId="14" borderId="1" xfId="0" applyNumberFormat="1" applyFont="1" applyFill="1" applyBorder="1" applyAlignment="1">
      <alignment horizontal="center" vertical="center" wrapText="1"/>
    </xf>
    <xf numFmtId="14" fontId="59" fillId="13" borderId="1" xfId="0" applyNumberFormat="1" applyFont="1" applyFill="1" applyBorder="1" applyAlignment="1">
      <alignment horizontal="center" vertical="center" wrapText="1"/>
    </xf>
    <xf numFmtId="14" fontId="44" fillId="14" borderId="1" xfId="0" applyNumberFormat="1" applyFont="1" applyFill="1" applyBorder="1" applyAlignment="1">
      <alignment horizontal="center"/>
    </xf>
    <xf numFmtId="14" fontId="44" fillId="13" borderId="1" xfId="0" applyNumberFormat="1" applyFont="1" applyFill="1" applyBorder="1" applyAlignment="1">
      <alignment horizontal="center"/>
    </xf>
    <xf numFmtId="14" fontId="44" fillId="13" borderId="2" xfId="0" applyNumberFormat="1" applyFont="1" applyFill="1" applyBorder="1" applyAlignment="1">
      <alignment horizontal="center"/>
    </xf>
    <xf numFmtId="0" fontId="44" fillId="14" borderId="0" xfId="0" applyFont="1" applyFill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49" fontId="7" fillId="4" borderId="2" xfId="0" applyNumberFormat="1" applyFont="1" applyFill="1" applyBorder="1" applyAlignment="1">
      <alignment horizontal="center"/>
    </xf>
    <xf numFmtId="14" fontId="44" fillId="14" borderId="2" xfId="0" applyNumberFormat="1" applyFont="1" applyFill="1" applyBorder="1" applyAlignment="1">
      <alignment horizontal="center"/>
    </xf>
    <xf numFmtId="0" fontId="4" fillId="0" borderId="2" xfId="0" applyFont="1" applyBorder="1" applyAlignment="1"/>
    <xf numFmtId="49" fontId="61" fillId="0" borderId="2" xfId="0" applyNumberFormat="1" applyFont="1" applyBorder="1" applyAlignment="1">
      <alignment horizontal="center" vertical="center"/>
    </xf>
    <xf numFmtId="49" fontId="7" fillId="4" borderId="1" xfId="0" applyNumberFormat="1" applyFont="1" applyFill="1" applyBorder="1"/>
    <xf numFmtId="0" fontId="4" fillId="0" borderId="1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right"/>
    </xf>
    <xf numFmtId="0" fontId="63" fillId="0" borderId="1" xfId="0" applyFont="1" applyBorder="1"/>
    <xf numFmtId="0" fontId="63" fillId="0" borderId="1" xfId="0" applyFont="1" applyBorder="1" applyAlignment="1">
      <alignment horizontal="left"/>
    </xf>
    <xf numFmtId="0" fontId="17" fillId="15" borderId="1" xfId="0" applyNumberFormat="1" applyFont="1" applyFill="1" applyBorder="1" applyAlignment="1">
      <alignment horizontal="left" vertical="center" wrapText="1"/>
    </xf>
    <xf numFmtId="0" fontId="17" fillId="7" borderId="1" xfId="0" applyNumberFormat="1" applyFont="1" applyFill="1" applyBorder="1" applyAlignment="1">
      <alignment horizontal="left" vertical="center" wrapText="1"/>
    </xf>
    <xf numFmtId="0" fontId="7" fillId="7" borderId="1" xfId="0" applyNumberFormat="1" applyFont="1" applyFill="1" applyBorder="1" applyAlignment="1">
      <alignment horizontal="left" vertical="center" wrapText="1"/>
    </xf>
    <xf numFmtId="0" fontId="7" fillId="15" borderId="1" xfId="0" applyNumberFormat="1" applyFont="1" applyFill="1" applyBorder="1" applyAlignment="1">
      <alignment horizontal="left" vertical="center" wrapText="1"/>
    </xf>
    <xf numFmtId="3" fontId="17" fillId="15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4" fillId="15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63" fillId="7" borderId="1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14" fontId="7" fillId="11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44" fillId="14" borderId="1" xfId="0" applyNumberFormat="1" applyFont="1" applyFill="1" applyBorder="1"/>
    <xf numFmtId="0" fontId="69" fillId="0" borderId="1" xfId="0" applyFont="1" applyBorder="1" applyAlignment="1"/>
    <xf numFmtId="0" fontId="69" fillId="0" borderId="1" xfId="0" applyFont="1" applyBorder="1"/>
    <xf numFmtId="0" fontId="69" fillId="0" borderId="1" xfId="0" applyFont="1" applyBorder="1" applyAlignment="1">
      <alignment horizontal="left"/>
    </xf>
    <xf numFmtId="0" fontId="69" fillId="7" borderId="1" xfId="0" applyFont="1" applyFill="1" applyBorder="1" applyAlignment="1">
      <alignment horizontal="left"/>
    </xf>
    <xf numFmtId="0" fontId="72" fillId="4" borderId="1" xfId="0" applyFont="1" applyFill="1" applyBorder="1"/>
    <xf numFmtId="0" fontId="72" fillId="4" borderId="1" xfId="0" applyFont="1" applyFill="1" applyBorder="1" applyAlignment="1"/>
    <xf numFmtId="49" fontId="72" fillId="4" borderId="1" xfId="0" applyNumberFormat="1" applyFont="1" applyFill="1" applyBorder="1"/>
    <xf numFmtId="49" fontId="70" fillId="0" borderId="1" xfId="0" applyNumberFormat="1" applyFont="1" applyBorder="1" applyAlignment="1">
      <alignment horizontal="center" vertical="center"/>
    </xf>
    <xf numFmtId="14" fontId="63" fillId="0" borderId="1" xfId="0" applyNumberFormat="1" applyFont="1" applyBorder="1"/>
    <xf numFmtId="14" fontId="62" fillId="14" borderId="1" xfId="0" applyNumberFormat="1" applyFont="1" applyFill="1" applyBorder="1"/>
    <xf numFmtId="14" fontId="69" fillId="0" borderId="1" xfId="0" applyNumberFormat="1" applyFont="1" applyBorder="1"/>
    <xf numFmtId="14" fontId="68" fillId="14" borderId="1" xfId="0" applyNumberFormat="1" applyFont="1" applyFill="1" applyBorder="1"/>
    <xf numFmtId="0" fontId="55" fillId="18" borderId="1" xfId="0" applyNumberFormat="1" applyFont="1" applyFill="1" applyBorder="1" applyAlignment="1">
      <alignment horizontal="left" vertical="center" wrapText="1"/>
    </xf>
    <xf numFmtId="0" fontId="55" fillId="19" borderId="1" xfId="0" applyNumberFormat="1" applyFont="1" applyFill="1" applyBorder="1" applyAlignment="1">
      <alignment horizontal="left" vertical="center" wrapText="1"/>
    </xf>
    <xf numFmtId="0" fontId="57" fillId="18" borderId="1" xfId="0" applyNumberFormat="1" applyFont="1" applyFill="1" applyBorder="1" applyAlignment="1">
      <alignment horizontal="left" vertical="center" wrapText="1"/>
    </xf>
    <xf numFmtId="0" fontId="57" fillId="19" borderId="1" xfId="0" applyNumberFormat="1" applyFont="1" applyFill="1" applyBorder="1" applyAlignment="1">
      <alignment horizontal="left" vertical="center" wrapText="1"/>
    </xf>
    <xf numFmtId="0" fontId="60" fillId="19" borderId="1" xfId="0" applyFont="1" applyFill="1" applyBorder="1" applyAlignment="1">
      <alignment horizontal="left" vertical="center"/>
    </xf>
    <xf numFmtId="0" fontId="60" fillId="18" borderId="1" xfId="0" applyFont="1" applyFill="1" applyBorder="1" applyAlignment="1">
      <alignment horizontal="left" vertical="center"/>
    </xf>
    <xf numFmtId="0" fontId="60" fillId="18" borderId="2" xfId="0" applyFont="1" applyFill="1" applyBorder="1" applyAlignment="1">
      <alignment horizontal="left" vertical="center"/>
    </xf>
    <xf numFmtId="0" fontId="60" fillId="19" borderId="2" xfId="0" applyFont="1" applyFill="1" applyBorder="1" applyAlignment="1">
      <alignment horizontal="left"/>
    </xf>
    <xf numFmtId="0" fontId="60" fillId="19" borderId="1" xfId="0" applyFont="1" applyFill="1" applyBorder="1" applyAlignment="1">
      <alignment horizontal="left"/>
    </xf>
    <xf numFmtId="0" fontId="71" fillId="19" borderId="1" xfId="0" applyFont="1" applyFill="1" applyBorder="1" applyAlignment="1">
      <alignment horizontal="left"/>
    </xf>
    <xf numFmtId="0" fontId="60" fillId="19" borderId="0" xfId="0" applyFont="1" applyFill="1" applyAlignment="1">
      <alignment horizontal="left"/>
    </xf>
    <xf numFmtId="0" fontId="2" fillId="21" borderId="1" xfId="0" applyFont="1" applyFill="1" applyBorder="1"/>
    <xf numFmtId="0" fontId="2" fillId="22" borderId="1" xfId="0" applyFont="1" applyFill="1" applyBorder="1"/>
    <xf numFmtId="0" fontId="2" fillId="21" borderId="2" xfId="0" applyFont="1" applyFill="1" applyBorder="1"/>
    <xf numFmtId="0" fontId="2" fillId="22" borderId="1" xfId="0" applyFont="1" applyFill="1" applyBorder="1" applyAlignment="1">
      <alignment horizontal="left"/>
    </xf>
    <xf numFmtId="0" fontId="2" fillId="22" borderId="2" xfId="0" applyFont="1" applyFill="1" applyBorder="1" applyAlignment="1">
      <alignment horizontal="left"/>
    </xf>
    <xf numFmtId="0" fontId="70" fillId="22" borderId="1" xfId="0" applyFont="1" applyFill="1" applyBorder="1"/>
    <xf numFmtId="0" fontId="2" fillId="22" borderId="0" xfId="0" applyFont="1" applyFill="1"/>
    <xf numFmtId="49" fontId="44" fillId="24" borderId="1" xfId="2" applyNumberFormat="1" applyFont="1" applyFill="1" applyBorder="1" applyAlignment="1">
      <alignment horizontal="center" wrapText="1"/>
    </xf>
    <xf numFmtId="49" fontId="44" fillId="25" borderId="1" xfId="2" applyNumberFormat="1" applyFont="1" applyFill="1" applyBorder="1" applyAlignment="1">
      <alignment horizontal="center" wrapText="1"/>
    </xf>
    <xf numFmtId="49" fontId="13" fillId="25" borderId="1" xfId="2" applyNumberFormat="1" applyFont="1" applyFill="1" applyBorder="1" applyAlignment="1">
      <alignment horizontal="center" wrapText="1"/>
    </xf>
    <xf numFmtId="49" fontId="13" fillId="24" borderId="1" xfId="2" applyNumberFormat="1" applyFont="1" applyFill="1" applyBorder="1" applyAlignment="1">
      <alignment horizontal="center" wrapText="1"/>
    </xf>
    <xf numFmtId="49" fontId="44" fillId="24" borderId="1" xfId="2" applyNumberFormat="1" applyFont="1" applyFill="1" applyBorder="1" applyAlignment="1">
      <alignment horizontal="center" vertical="center" wrapText="1"/>
    </xf>
    <xf numFmtId="49" fontId="44" fillId="25" borderId="1" xfId="0" applyNumberFormat="1" applyFont="1" applyFill="1" applyBorder="1" applyAlignment="1">
      <alignment horizontal="center"/>
    </xf>
    <xf numFmtId="49" fontId="44" fillId="24" borderId="1" xfId="0" applyNumberFormat="1" applyFont="1" applyFill="1" applyBorder="1" applyAlignment="1">
      <alignment horizontal="center"/>
    </xf>
    <xf numFmtId="49" fontId="44" fillId="24" borderId="2" xfId="0" applyNumberFormat="1" applyFont="1" applyFill="1" applyBorder="1" applyAlignment="1">
      <alignment horizontal="center"/>
    </xf>
    <xf numFmtId="49" fontId="44" fillId="25" borderId="2" xfId="0" applyNumberFormat="1" applyFont="1" applyFill="1" applyBorder="1" applyAlignment="1">
      <alignment horizontal="center"/>
    </xf>
    <xf numFmtId="49" fontId="44" fillId="25" borderId="0" xfId="0" applyNumberFormat="1" applyFont="1" applyFill="1" applyAlignment="1">
      <alignment horizontal="center"/>
    </xf>
    <xf numFmtId="0" fontId="69" fillId="0" borderId="0" xfId="0" applyFont="1"/>
    <xf numFmtId="1" fontId="69" fillId="0" borderId="1" xfId="0" applyNumberFormat="1" applyFont="1" applyBorder="1" applyAlignment="1">
      <alignment horizontal="center"/>
    </xf>
    <xf numFmtId="49" fontId="73" fillId="23" borderId="3" xfId="0" applyNumberFormat="1" applyFont="1" applyFill="1" applyBorder="1" applyAlignment="1">
      <alignment horizontal="center" vertical="center" wrapText="1"/>
    </xf>
    <xf numFmtId="0" fontId="73" fillId="8" borderId="3" xfId="0" applyFont="1" applyFill="1" applyBorder="1" applyAlignment="1">
      <alignment horizontal="center" vertical="center"/>
    </xf>
    <xf numFmtId="0" fontId="73" fillId="8" borderId="3" xfId="0" applyFont="1" applyFill="1" applyBorder="1" applyAlignment="1">
      <alignment horizontal="center" vertical="center" wrapText="1"/>
    </xf>
    <xf numFmtId="0" fontId="74" fillId="20" borderId="3" xfId="0" applyFont="1" applyFill="1" applyBorder="1" applyAlignment="1">
      <alignment horizontal="center" vertical="center" wrapText="1"/>
    </xf>
    <xf numFmtId="0" fontId="73" fillId="9" borderId="3" xfId="0" applyFont="1" applyFill="1" applyBorder="1" applyAlignment="1">
      <alignment horizontal="center" vertical="center" wrapText="1"/>
    </xf>
    <xf numFmtId="0" fontId="73" fillId="8" borderId="3" xfId="0" applyNumberFormat="1" applyFont="1" applyFill="1" applyBorder="1" applyAlignment="1">
      <alignment horizontal="center" vertical="center" wrapText="1"/>
    </xf>
    <xf numFmtId="0" fontId="75" fillId="10" borderId="3" xfId="0" applyFont="1" applyFill="1" applyBorder="1" applyAlignment="1">
      <alignment horizontal="center" vertical="center" wrapText="1"/>
    </xf>
    <xf numFmtId="49" fontId="75" fillId="11" borderId="3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76" fillId="8" borderId="3" xfId="0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58" fillId="16" borderId="3" xfId="0" applyFont="1" applyFill="1" applyBorder="1" applyAlignment="1">
      <alignment horizontal="center" vertical="center"/>
    </xf>
    <xf numFmtId="0" fontId="58" fillId="16" borderId="3" xfId="0" applyFont="1" applyFill="1" applyBorder="1" applyAlignment="1">
      <alignment horizontal="center" vertical="center" wrapText="1"/>
    </xf>
    <xf numFmtId="0" fontId="58" fillId="17" borderId="3" xfId="0" applyFont="1" applyFill="1" applyBorder="1" applyAlignment="1">
      <alignment horizontal="center" vertical="center"/>
    </xf>
    <xf numFmtId="0" fontId="76" fillId="9" borderId="3" xfId="0" applyNumberFormat="1" applyFont="1" applyFill="1" applyBorder="1" applyAlignment="1">
      <alignment horizontal="center" vertical="center" wrapText="1"/>
    </xf>
    <xf numFmtId="0" fontId="58" fillId="10" borderId="3" xfId="0" applyFont="1" applyFill="1" applyBorder="1" applyAlignment="1">
      <alignment horizontal="center" vertical="center"/>
    </xf>
    <xf numFmtId="0" fontId="66" fillId="12" borderId="3" xfId="0" applyFont="1" applyFill="1" applyBorder="1" applyAlignment="1">
      <alignment horizontal="center" vertical="center" wrapText="1"/>
    </xf>
    <xf numFmtId="49" fontId="77" fillId="8" borderId="3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left"/>
    </xf>
    <xf numFmtId="2" fontId="4" fillId="0" borderId="1" xfId="0" applyNumberFormat="1" applyFont="1" applyBorder="1"/>
    <xf numFmtId="49" fontId="44" fillId="25" borderId="0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2" fillId="22" borderId="0" xfId="0" applyFont="1" applyFill="1" applyBorder="1"/>
    <xf numFmtId="0" fontId="60" fillId="19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7" fillId="4" borderId="0" xfId="0" applyFont="1" applyFill="1" applyBorder="1"/>
    <xf numFmtId="0" fontId="7" fillId="4" borderId="0" xfId="0" applyFont="1" applyFill="1" applyBorder="1" applyAlignment="1"/>
    <xf numFmtId="49" fontId="7" fillId="4" borderId="0" xfId="0" applyNumberFormat="1" applyFont="1" applyFill="1" applyBorder="1"/>
    <xf numFmtId="14" fontId="4" fillId="0" borderId="0" xfId="0" applyNumberFormat="1" applyFont="1" applyBorder="1"/>
    <xf numFmtId="14" fontId="44" fillId="14" borderId="0" xfId="0" applyNumberFormat="1" applyFont="1" applyFill="1" applyBorder="1"/>
    <xf numFmtId="49" fontId="2" fillId="0" borderId="0" xfId="0" applyNumberFormat="1" applyFont="1" applyBorder="1" applyAlignment="1">
      <alignment horizontal="center" vertical="center"/>
    </xf>
    <xf numFmtId="0" fontId="17" fillId="15" borderId="1" xfId="0" applyNumberFormat="1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55" fillId="18" borderId="1" xfId="0" applyNumberFormat="1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left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49" fontId="68" fillId="25" borderId="1" xfId="0" applyNumberFormat="1" applyFont="1" applyFill="1" applyBorder="1" applyAlignment="1">
      <alignment horizontal="center"/>
    </xf>
    <xf numFmtId="0" fontId="17" fillId="5" borderId="1" xfId="0" applyNumberFormat="1" applyFont="1" applyFill="1" applyBorder="1" applyAlignment="1">
      <alignment vertical="center"/>
    </xf>
    <xf numFmtId="49" fontId="69" fillId="0" borderId="1" xfId="0" applyNumberFormat="1" applyFont="1" applyBorder="1"/>
    <xf numFmtId="0" fontId="35" fillId="6" borderId="4" xfId="0" applyFont="1" applyFill="1" applyBorder="1" applyAlignment="1">
      <alignment horizontal="left" vertical="center" wrapText="1"/>
    </xf>
    <xf numFmtId="0" fontId="36" fillId="6" borderId="4" xfId="0" applyFont="1" applyFill="1" applyBorder="1" applyAlignment="1">
      <alignment horizontal="left" vertical="center" wrapText="1"/>
    </xf>
    <xf numFmtId="0" fontId="35" fillId="6" borderId="4" xfId="0" applyFont="1" applyFill="1" applyBorder="1" applyAlignment="1">
      <alignment vertical="center" wrapText="1"/>
    </xf>
    <xf numFmtId="0" fontId="36" fillId="6" borderId="4" xfId="0" applyFont="1" applyFill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0" fontId="27" fillId="0" borderId="5" xfId="0" applyNumberFormat="1" applyFont="1" applyBorder="1" applyAlignment="1">
      <alignment horizontal="center" vertical="center"/>
    </xf>
    <xf numFmtId="0" fontId="27" fillId="0" borderId="7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 wrapText="1"/>
    </xf>
    <xf numFmtId="0" fontId="23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7" borderId="5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1" fontId="24" fillId="7" borderId="5" xfId="0" applyNumberFormat="1" applyFont="1" applyFill="1" applyBorder="1" applyAlignment="1">
      <alignment horizontal="center" vertical="center"/>
    </xf>
    <xf numFmtId="1" fontId="24" fillId="7" borderId="6" xfId="0" applyNumberFormat="1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justify" vertical="center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4" fontId="23" fillId="7" borderId="5" xfId="0" applyNumberFormat="1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left" vertical="center" wrapText="1"/>
    </xf>
    <xf numFmtId="0" fontId="23" fillId="7" borderId="6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6" fillId="0" borderId="4" xfId="0" applyFont="1" applyBorder="1" applyAlignment="1">
      <alignment horizontal="justify" vertical="center"/>
    </xf>
    <xf numFmtId="0" fontId="26" fillId="3" borderId="4" xfId="0" applyFont="1" applyFill="1" applyBorder="1" applyAlignment="1">
      <alignment horizontal="justify" vertical="center"/>
    </xf>
    <xf numFmtId="0" fontId="30" fillId="3" borderId="4" xfId="0" applyFont="1" applyFill="1" applyBorder="1" applyAlignment="1">
      <alignment horizontal="justify" vertical="center"/>
    </xf>
    <xf numFmtId="0" fontId="29" fillId="0" borderId="5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29" fillId="3" borderId="4" xfId="0" applyFont="1" applyFill="1" applyBorder="1" applyAlignment="1">
      <alignment horizontal="justify" vertical="center"/>
    </xf>
    <xf numFmtId="0" fontId="29" fillId="3" borderId="4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3" borderId="4" xfId="0" applyFont="1" applyFill="1" applyBorder="1" applyAlignment="1">
      <alignment horizontal="left" vertical="center" wrapText="1"/>
    </xf>
    <xf numFmtId="0" fontId="31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9" fillId="0" borderId="4" xfId="0" applyNumberFormat="1" applyFont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justify" vertical="center"/>
    </xf>
    <xf numFmtId="0" fontId="26" fillId="0" borderId="0" xfId="0" applyFont="1" applyBorder="1" applyAlignment="1">
      <alignment horizontal="center" vertical="center"/>
    </xf>
    <xf numFmtId="0" fontId="1" fillId="0" borderId="0" xfId="0" applyFont="1" applyBorder="1"/>
    <xf numFmtId="0" fontId="33" fillId="0" borderId="4" xfId="0" applyFont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14" fontId="0" fillId="7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9" fillId="0" borderId="4" xfId="0" applyFont="1" applyBorder="1" applyAlignment="1">
      <alignment horizontal="justify" vertical="center"/>
    </xf>
    <xf numFmtId="0" fontId="26" fillId="3" borderId="9" xfId="0" applyFont="1" applyFill="1" applyBorder="1" applyAlignment="1">
      <alignment horizontal="justify" vertical="center"/>
    </xf>
    <xf numFmtId="0" fontId="28" fillId="3" borderId="4" xfId="0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8" xfId="0" applyFont="1" applyBorder="1" applyAlignment="1">
      <alignment horizontal="right" vertical="center"/>
    </xf>
    <xf numFmtId="1" fontId="0" fillId="6" borderId="7" xfId="0" applyNumberFormat="1" applyFont="1" applyFill="1" applyBorder="1" applyAlignment="1">
      <alignment horizontal="left" vertical="center"/>
    </xf>
    <xf numFmtId="1" fontId="18" fillId="6" borderId="7" xfId="0" applyNumberFormat="1" applyFont="1" applyFill="1" applyBorder="1" applyAlignment="1">
      <alignment horizontal="left" vertical="center"/>
    </xf>
    <xf numFmtId="1" fontId="18" fillId="6" borderId="6" xfId="0" applyNumberFormat="1" applyFont="1" applyFill="1" applyBorder="1" applyAlignment="1">
      <alignment horizontal="left" vertical="center"/>
    </xf>
    <xf numFmtId="0" fontId="20" fillId="0" borderId="9" xfId="0" applyFont="1" applyBorder="1" applyAlignment="1">
      <alignment horizontal="right" vertical="center" wrapText="1"/>
    </xf>
    <xf numFmtId="14" fontId="64" fillId="6" borderId="9" xfId="0" applyNumberFormat="1" applyFont="1" applyFill="1" applyBorder="1" applyAlignment="1">
      <alignment horizontal="center" vertical="center" wrapText="1"/>
    </xf>
    <xf numFmtId="14" fontId="65" fillId="6" borderId="9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8" fillId="0" borderId="5" xfId="0" applyNumberFormat="1" applyFont="1" applyBorder="1" applyAlignment="1">
      <alignment horizontal="left" vertical="center" wrapText="1"/>
    </xf>
    <xf numFmtId="0" fontId="18" fillId="0" borderId="7" xfId="0" applyNumberFormat="1" applyFont="1" applyBorder="1" applyAlignment="1">
      <alignment horizontal="left" vertical="center" wrapText="1"/>
    </xf>
    <xf numFmtId="0" fontId="18" fillId="0" borderId="6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0" fontId="0" fillId="6" borderId="5" xfId="0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1" fontId="18" fillId="0" borderId="4" xfId="0" applyNumberFormat="1" applyFont="1" applyBorder="1" applyAlignment="1">
      <alignment horizontal="left" vertical="center"/>
    </xf>
    <xf numFmtId="0" fontId="0" fillId="3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 wrapText="1"/>
    </xf>
    <xf numFmtId="0" fontId="36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1" fontId="0" fillId="6" borderId="5" xfId="0" applyNumberFormat="1" applyFont="1" applyFill="1" applyBorder="1" applyAlignment="1">
      <alignment horizontal="left" vertical="center" wrapText="1"/>
    </xf>
    <xf numFmtId="1" fontId="17" fillId="6" borderId="7" xfId="0" applyNumberFormat="1" applyFont="1" applyFill="1" applyBorder="1" applyAlignment="1">
      <alignment horizontal="left" vertical="center" wrapText="1"/>
    </xf>
    <xf numFmtId="1" fontId="17" fillId="6" borderId="6" xfId="0" applyNumberFormat="1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35" fillId="3" borderId="4" xfId="0" applyFont="1" applyFill="1" applyBorder="1" applyAlignment="1">
      <alignment horizontal="left" vertical="center" wrapText="1"/>
    </xf>
    <xf numFmtId="0" fontId="35" fillId="6" borderId="4" xfId="0" applyFont="1" applyFill="1" applyBorder="1" applyAlignment="1">
      <alignment horizontal="left" vertical="center" wrapText="1"/>
    </xf>
    <xf numFmtId="0" fontId="36" fillId="3" borderId="4" xfId="0" applyFont="1" applyFill="1" applyBorder="1" applyAlignment="1">
      <alignment horizontal="justify" vertical="center" wrapText="1"/>
    </xf>
    <xf numFmtId="0" fontId="37" fillId="3" borderId="4" xfId="0" applyFont="1" applyFill="1" applyBorder="1" applyAlignment="1">
      <alignment horizontal="left" vertical="center" wrapText="1"/>
    </xf>
    <xf numFmtId="0" fontId="36" fillId="3" borderId="4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justify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35" fillId="3" borderId="4" xfId="0" applyFont="1" applyFill="1" applyBorder="1" applyAlignment="1">
      <alignment horizontal="justify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justify"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52" fillId="6" borderId="4" xfId="0" applyNumberFormat="1" applyFont="1" applyFill="1" applyBorder="1" applyAlignment="1">
      <alignment horizontal="left" vertical="center" wrapText="1"/>
    </xf>
    <xf numFmtId="14" fontId="39" fillId="6" borderId="4" xfId="0" applyNumberFormat="1" applyFont="1" applyFill="1" applyBorder="1" applyAlignment="1">
      <alignment horizontal="center" vertical="center" wrapText="1"/>
    </xf>
    <xf numFmtId="0" fontId="44" fillId="0" borderId="4" xfId="0" applyFont="1" applyBorder="1" applyAlignment="1">
      <alignment horizontal="center" wrapText="1"/>
    </xf>
    <xf numFmtId="0" fontId="45" fillId="0" borderId="4" xfId="0" applyFont="1" applyBorder="1" applyAlignment="1">
      <alignment horizontal="left" wrapText="1"/>
    </xf>
    <xf numFmtId="0" fontId="43" fillId="0" borderId="4" xfId="0" applyFont="1" applyBorder="1" applyAlignment="1">
      <alignment horizontal="left" vertical="center"/>
    </xf>
    <xf numFmtId="0" fontId="46" fillId="0" borderId="4" xfId="0" applyFont="1" applyBorder="1" applyAlignment="1">
      <alignment horizontal="center" wrapText="1"/>
    </xf>
    <xf numFmtId="168" fontId="45" fillId="0" borderId="4" xfId="0" applyNumberFormat="1" applyFont="1" applyBorder="1" applyAlignment="1">
      <alignment horizontal="left" vertical="center" wrapText="1"/>
    </xf>
    <xf numFmtId="0" fontId="46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left" vertical="center" wrapText="1"/>
    </xf>
    <xf numFmtId="2" fontId="45" fillId="0" borderId="4" xfId="0" applyNumberFormat="1" applyFont="1" applyBorder="1" applyAlignment="1">
      <alignment horizontal="left"/>
    </xf>
    <xf numFmtId="14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justify" vertical="top" wrapText="1"/>
    </xf>
    <xf numFmtId="0" fontId="8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top"/>
    </xf>
    <xf numFmtId="0" fontId="46" fillId="0" borderId="0" xfId="0" applyFont="1" applyAlignment="1">
      <alignment horizontal="center"/>
    </xf>
    <xf numFmtId="0" fontId="27" fillId="0" borderId="0" xfId="0" applyFont="1" applyAlignment="1">
      <alignment horizontal="center" vertical="center" wrapText="1"/>
    </xf>
  </cellXfs>
  <cellStyles count="4">
    <cellStyle name="Денежный 2" xfId="1"/>
    <cellStyle name="Обычный" xfId="0" builtinId="0"/>
    <cellStyle name="Финансовый" xfId="2" builtinId="3"/>
    <cellStyle name="Финансовый 2" xfId="3"/>
  </cellStyles>
  <dxfs count="34"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30" formatCode="@"/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>
          <bgColor theme="8" tint="0.79998168889431442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>
          <bgColor theme="8" tint="0.79998168889431442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name val="Times New Roman"/>
        <scheme val="none"/>
      </font>
      <fill>
        <patternFill>
          <bgColor rgb="FFFFFF99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fill>
        <patternFill>
          <bgColor rgb="FF66FFCC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scheme val="none"/>
      </font>
      <numFmt numFmtId="30" formatCode="@"/>
      <fill>
        <patternFill>
          <bgColor rgb="FF9966FF"/>
        </patternFill>
      </fill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0"/>
        <name val="Times New Roman"/>
        <scheme val="none"/>
      </font>
      <fill>
        <patternFill patternType="solid">
          <bgColor theme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Medium9"/>
  <colors>
    <mruColors>
      <color rgb="FF9966FF"/>
      <color rgb="FF66FFCC"/>
      <color rgb="FFFFFF99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63501</xdr:colOff>
      <xdr:row>0</xdr:row>
      <xdr:rowOff>14943</xdr:rowOff>
    </xdr:from>
    <xdr:to>
      <xdr:col>11</xdr:col>
      <xdr:colOff>88900</xdr:colOff>
      <xdr:row>1</xdr:row>
      <xdr:rowOff>123824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776" y="14943"/>
          <a:ext cx="549274" cy="270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37</xdr:row>
      <xdr:rowOff>9526</xdr:rowOff>
    </xdr:from>
    <xdr:to>
      <xdr:col>8</xdr:col>
      <xdr:colOff>0</xdr:colOff>
      <xdr:row>38</xdr:row>
      <xdr:rowOff>247650</xdr:rowOff>
    </xdr:to>
    <xdr:cxnSp macro="">
      <xdr:nvCxnSpPr>
        <xdr:cNvPr id="2" name="Прямая соединительная линия 1"/>
        <xdr:cNvCxnSpPr/>
      </xdr:nvCxnSpPr>
      <xdr:spPr>
        <a:xfrm flipV="1">
          <a:off x="5337175" y="7772401"/>
          <a:ext cx="1120775" cy="42862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37</xdr:row>
      <xdr:rowOff>9525</xdr:rowOff>
    </xdr:from>
    <xdr:to>
      <xdr:col>7</xdr:col>
      <xdr:colOff>866775</xdr:colOff>
      <xdr:row>39</xdr:row>
      <xdr:rowOff>0</xdr:rowOff>
    </xdr:to>
    <xdr:cxnSp macro="">
      <xdr:nvCxnSpPr>
        <xdr:cNvPr id="3" name="Прямая соединительная линия 2"/>
        <xdr:cNvCxnSpPr/>
      </xdr:nvCxnSpPr>
      <xdr:spPr>
        <a:xfrm>
          <a:off x="5314950" y="7772400"/>
          <a:ext cx="1133475" cy="4381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9;&#1095;&#1077;&#1090;%20&#1080;%20&#1072;&#1082;&#1090;/&#1054;&#1087;&#1090;&#1080;&#1084;&#1091;&#1084;/&#1054;&#1055;&#1058;&#1048;&#1052;&#1059;&#1052;%200035%2004.06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6;&#1072;&#1073;&#1083;&#1086;&#1085;%20&#1044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 юр.лиц"/>
      <sheetName val="заявка"/>
      <sheetName val="договор с юр.лицом"/>
      <sheetName val="акт "/>
      <sheetName val="Лист1"/>
    </sheetNames>
    <sheetDataSet>
      <sheetData sheetId="0">
        <row r="23">
          <cell r="H23">
            <v>1968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о клиенте"/>
      <sheetName val="Первичный"/>
      <sheetName val="ДК лист 1"/>
      <sheetName val="ДК лист 2"/>
      <sheetName val="квитанция"/>
      <sheetName val="договор с физ.лицами"/>
      <sheetName val="акт"/>
      <sheetName val="шаблон ДК"/>
    </sheetNames>
    <sheetDataSet>
      <sheetData sheetId="0">
        <row r="3">
          <cell r="C3" t="str">
            <v>А723ВМ92</v>
          </cell>
        </row>
        <row r="9">
          <cell r="B9" t="str">
            <v>Владелец ТС: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4" name="Таблица4" displayName="Таблица4" ref="A1:AD940" totalsRowShown="0" headerRowDxfId="33" dataDxfId="31" headerRowBorderDxfId="32" tableBorderDxfId="30">
  <autoFilter ref="A1:AD940"/>
  <tableColumns count="30">
    <tableColumn id="1" name="РЕГИСТРАЦИОННЫЙ НОМЕР" dataDxfId="29"/>
    <tableColumn id="8" name="Владелец ТС " dataDxfId="28"/>
    <tableColumn id="2" name="Регестрационный знак ТС:" dataDxfId="27"/>
    <tableColumn id="3" name="VIN" dataDxfId="26"/>
    <tableColumn id="4" name="№ шасси, рамы" dataDxfId="25"/>
    <tableColumn id="5" name="№кузова" dataDxfId="24"/>
    <tableColumn id="6" name="Марка ТС:" dataDxfId="23"/>
    <tableColumn id="7" name="Модель ТС" dataDxfId="22"/>
    <tableColumn id="9" name="КОЛИЧ.АВТО" dataDxfId="21"/>
    <tableColumn id="10" name="Категория ТС:" dataDxfId="20"/>
    <tableColumn id="11" name="Год выпуска ТС:" dataDxfId="19"/>
    <tableColumn id="12" name=" Марка шин:" dataDxfId="18"/>
    <tableColumn id="13" name="Пробег ТС:" dataDxfId="17"/>
    <tableColumn id="14" name="Тип топлива:" dataDxfId="16"/>
    <tableColumn id="15" name="Тип тормозной системы:" dataDxfId="15"/>
    <tableColumn id="16" name="Разрешенная мах  масса:" dataDxfId="14"/>
    <tableColumn id="17" name="Масса без нагрузки:" dataDxfId="13"/>
    <tableColumn id="18" name="СРТС или ПТС серия" dataDxfId="12"/>
    <tableColumn id="19" name="СРТС или ПТС  номер:" dataDxfId="11"/>
    <tableColumn id="20" name="СРТС или ПТС кем выдан кем" dataDxfId="10"/>
    <tableColumn id="21" name="СРТС или ПТС  когда выдан" dataDxfId="9"/>
    <tableColumn id="22" name="Дата ТК:" dataDxfId="8"/>
    <tableColumn id="23" name="Срок действия до: " dataDxfId="7"/>
    <tableColumn id="24" name="Ф.И.О. технического эксперта " dataDxfId="6"/>
    <tableColumn id="25" name="цена" dataDxfId="5"/>
    <tableColumn id="26" name="письменно" dataDxfId="4"/>
    <tableColumn id="27" name="ЕАИСТО" dataDxfId="3"/>
    <tableColumn id="28" name="договор" dataDxfId="2"/>
    <tableColumn id="29" name="ТЕЛ:" dataDxfId="1"/>
    <tableColumn id="30" name="№ СЧЕТА" dataDxfId="0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Волна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FF00"/>
  </sheetPr>
  <dimension ref="A1:AO941"/>
  <sheetViews>
    <sheetView tabSelected="1" topLeftCell="Y1" zoomScaleNormal="100" workbookViewId="0">
      <pane ySplit="1" topLeftCell="A2" activePane="bottomLeft" state="frozen"/>
      <selection activeCell="R1" sqref="R1"/>
      <selection pane="bottomLeft" activeCell="AG8" sqref="AG8"/>
    </sheetView>
  </sheetViews>
  <sheetFormatPr defaultRowHeight="18.75"/>
  <cols>
    <col min="1" max="1" width="18.85546875" style="287" customWidth="1"/>
    <col min="2" max="2" width="43.5703125" style="79" customWidth="1"/>
    <col min="3" max="3" width="14.42578125" style="79" customWidth="1"/>
    <col min="4" max="4" width="27.85546875" style="277" customWidth="1"/>
    <col min="5" max="5" width="20.85546875" style="79" customWidth="1"/>
    <col min="6" max="6" width="21.5703125" style="79" customWidth="1"/>
    <col min="7" max="7" width="22.28515625" style="270" customWidth="1"/>
    <col min="8" max="8" width="14.5703125" style="171" customWidth="1"/>
    <col min="9" max="9" width="4.7109375" style="79" customWidth="1"/>
    <col min="10" max="10" width="5.7109375" style="171" customWidth="1"/>
    <col min="11" max="11" width="6" style="171" customWidth="1"/>
    <col min="12" max="12" width="15.42578125" style="242" customWidth="1"/>
    <col min="13" max="13" width="9.140625" style="242" customWidth="1"/>
    <col min="14" max="14" width="7.85546875" style="171" customWidth="1"/>
    <col min="15" max="15" width="10.140625" style="79" customWidth="1"/>
    <col min="16" max="16" width="6.85546875" style="79" customWidth="1"/>
    <col min="17" max="17" width="7.42578125" style="79" customWidth="1"/>
    <col min="18" max="18" width="6.85546875" style="205" customWidth="1"/>
    <col min="19" max="19" width="7.7109375" style="205" customWidth="1"/>
    <col min="20" max="20" width="38.42578125" style="207" customWidth="1"/>
    <col min="21" max="21" width="11" style="206" customWidth="1"/>
    <col min="22" max="22" width="10.28515625" style="79" customWidth="1"/>
    <col min="23" max="23" width="11.85546875" style="217" customWidth="1"/>
    <col min="24" max="24" width="12.85546875" style="171" customWidth="1"/>
    <col min="25" max="25" width="12.7109375" style="79" customWidth="1"/>
    <col min="26" max="26" width="11.42578125" style="77" customWidth="1"/>
    <col min="27" max="27" width="28.42578125" style="172" customWidth="1"/>
    <col min="28" max="28" width="9.140625" style="79" customWidth="1"/>
    <col min="29" max="29" width="12" style="79" customWidth="1"/>
    <col min="30" max="30" width="9.140625" style="79"/>
    <col min="31" max="31" width="11.5703125" style="79" customWidth="1"/>
    <col min="32" max="16384" width="9.140625" style="79"/>
  </cols>
  <sheetData>
    <row r="1" spans="1:41" s="298" customFormat="1" ht="87.75" customHeight="1">
      <c r="A1" s="290" t="s">
        <v>4151</v>
      </c>
      <c r="B1" s="299" t="s">
        <v>78</v>
      </c>
      <c r="C1" s="105" t="s">
        <v>3629</v>
      </c>
      <c r="D1" s="293" t="s">
        <v>129</v>
      </c>
      <c r="E1" s="301" t="s">
        <v>3630</v>
      </c>
      <c r="F1" s="300" t="s">
        <v>3631</v>
      </c>
      <c r="G1" s="304" t="s">
        <v>126</v>
      </c>
      <c r="H1" s="305" t="s">
        <v>125</v>
      </c>
      <c r="I1" s="292" t="s">
        <v>121</v>
      </c>
      <c r="J1" s="292" t="s">
        <v>79</v>
      </c>
      <c r="K1" s="292" t="s">
        <v>89</v>
      </c>
      <c r="L1" s="302" t="s">
        <v>90</v>
      </c>
      <c r="M1" s="303" t="s">
        <v>91</v>
      </c>
      <c r="N1" s="294" t="s">
        <v>92</v>
      </c>
      <c r="O1" s="292" t="s">
        <v>96</v>
      </c>
      <c r="P1" s="295" t="s">
        <v>99</v>
      </c>
      <c r="Q1" s="295" t="s">
        <v>100</v>
      </c>
      <c r="R1" s="296" t="s">
        <v>116</v>
      </c>
      <c r="S1" s="296" t="s">
        <v>119</v>
      </c>
      <c r="T1" s="306" t="s">
        <v>117</v>
      </c>
      <c r="U1" s="297" t="s">
        <v>118</v>
      </c>
      <c r="V1" s="106" t="s">
        <v>3394</v>
      </c>
      <c r="W1" s="307" t="s">
        <v>6165</v>
      </c>
      <c r="X1" s="292" t="s">
        <v>101</v>
      </c>
      <c r="Y1" s="291" t="s">
        <v>104</v>
      </c>
      <c r="Z1" s="291" t="s">
        <v>105</v>
      </c>
      <c r="AA1" s="308" t="s">
        <v>3675</v>
      </c>
      <c r="AB1" s="292" t="s">
        <v>3674</v>
      </c>
      <c r="AC1" s="292" t="s">
        <v>114</v>
      </c>
      <c r="AD1" s="294" t="s">
        <v>115</v>
      </c>
    </row>
    <row r="2" spans="1:41" ht="15" customHeight="1">
      <c r="A2" s="278" t="s">
        <v>4199</v>
      </c>
      <c r="B2" s="107" t="s">
        <v>132</v>
      </c>
      <c r="C2" s="108" t="s">
        <v>128</v>
      </c>
      <c r="D2" s="271" t="s">
        <v>130</v>
      </c>
      <c r="E2" s="108" t="s">
        <v>74</v>
      </c>
      <c r="F2" s="109" t="s">
        <v>74</v>
      </c>
      <c r="G2" s="260" t="s">
        <v>3632</v>
      </c>
      <c r="H2" s="110" t="s">
        <v>3633</v>
      </c>
      <c r="I2" s="108">
        <v>1</v>
      </c>
      <c r="J2" s="110" t="s">
        <v>81</v>
      </c>
      <c r="K2" s="111">
        <v>1997</v>
      </c>
      <c r="L2" s="232" t="s">
        <v>133</v>
      </c>
      <c r="M2" s="232">
        <v>458925</v>
      </c>
      <c r="N2" s="109" t="s">
        <v>94</v>
      </c>
      <c r="O2" s="112" t="s">
        <v>97</v>
      </c>
      <c r="P2" s="112">
        <v>3500</v>
      </c>
      <c r="Q2" s="112">
        <v>2120</v>
      </c>
      <c r="R2" s="180" t="s">
        <v>3677</v>
      </c>
      <c r="S2" s="181" t="s">
        <v>5278</v>
      </c>
      <c r="T2" s="182" t="s">
        <v>4115</v>
      </c>
      <c r="U2" s="243">
        <v>40921</v>
      </c>
      <c r="V2" s="114">
        <v>42012</v>
      </c>
      <c r="W2" s="208">
        <v>42193</v>
      </c>
      <c r="X2" s="111" t="s">
        <v>103</v>
      </c>
      <c r="Y2" s="115">
        <v>864</v>
      </c>
      <c r="Z2" s="116" t="s">
        <v>107</v>
      </c>
      <c r="AA2" s="117" t="s">
        <v>134</v>
      </c>
      <c r="AB2" s="118" t="s">
        <v>135</v>
      </c>
      <c r="AC2" s="108"/>
      <c r="AD2" s="108"/>
    </row>
    <row r="3" spans="1:41" ht="15" customHeight="1">
      <c r="A3" s="279" t="s">
        <v>4200</v>
      </c>
      <c r="B3" s="119" t="s">
        <v>138</v>
      </c>
      <c r="C3" s="120" t="s">
        <v>136</v>
      </c>
      <c r="D3" s="272" t="s">
        <v>137</v>
      </c>
      <c r="E3" s="120" t="s">
        <v>74</v>
      </c>
      <c r="F3" s="109" t="s">
        <v>74</v>
      </c>
      <c r="G3" s="261" t="s">
        <v>3634</v>
      </c>
      <c r="H3" s="121">
        <v>3110</v>
      </c>
      <c r="I3" s="120">
        <v>1</v>
      </c>
      <c r="J3" s="121" t="s">
        <v>80</v>
      </c>
      <c r="K3" s="122">
        <v>2003</v>
      </c>
      <c r="L3" s="233" t="s">
        <v>625</v>
      </c>
      <c r="M3" s="233">
        <v>200300</v>
      </c>
      <c r="N3" s="8" t="s">
        <v>93</v>
      </c>
      <c r="O3" s="123" t="s">
        <v>97</v>
      </c>
      <c r="P3" s="123">
        <v>2150</v>
      </c>
      <c r="Q3" s="123">
        <v>1700</v>
      </c>
      <c r="R3" s="184">
        <v>9225</v>
      </c>
      <c r="S3" s="185">
        <v>646637</v>
      </c>
      <c r="T3" s="186" t="s">
        <v>4185</v>
      </c>
      <c r="U3" s="244">
        <v>42013</v>
      </c>
      <c r="V3" s="124">
        <v>42013</v>
      </c>
      <c r="W3" s="209">
        <v>42378</v>
      </c>
      <c r="X3" s="122" t="s">
        <v>103</v>
      </c>
      <c r="Y3" s="125">
        <v>480</v>
      </c>
      <c r="Z3" s="126" t="s">
        <v>106</v>
      </c>
      <c r="AA3" s="127" t="s">
        <v>139</v>
      </c>
      <c r="AB3" s="128" t="s">
        <v>5</v>
      </c>
      <c r="AC3" s="120"/>
      <c r="AD3" s="120"/>
    </row>
    <row r="4" spans="1:41" ht="15" customHeight="1">
      <c r="A4" s="278" t="s">
        <v>4201</v>
      </c>
      <c r="B4" s="107" t="s">
        <v>142</v>
      </c>
      <c r="C4" s="108" t="s">
        <v>140</v>
      </c>
      <c r="D4" s="271" t="s">
        <v>141</v>
      </c>
      <c r="E4" s="108" t="s">
        <v>74</v>
      </c>
      <c r="F4" s="109" t="s">
        <v>74</v>
      </c>
      <c r="G4" s="260" t="s">
        <v>3635</v>
      </c>
      <c r="H4" s="110">
        <v>4910</v>
      </c>
      <c r="I4" s="108">
        <v>1</v>
      </c>
      <c r="J4" s="110" t="s">
        <v>84</v>
      </c>
      <c r="K4" s="111">
        <v>1990</v>
      </c>
      <c r="L4" s="232" t="s">
        <v>565</v>
      </c>
      <c r="M4" s="232">
        <v>20835</v>
      </c>
      <c r="N4" s="109" t="s">
        <v>94</v>
      </c>
      <c r="O4" s="112" t="s">
        <v>97</v>
      </c>
      <c r="P4" s="112">
        <v>5990</v>
      </c>
      <c r="Q4" s="112">
        <v>2455</v>
      </c>
      <c r="R4" s="180" t="s">
        <v>3678</v>
      </c>
      <c r="S4" s="181" t="s">
        <v>5279</v>
      </c>
      <c r="T4" s="182" t="s">
        <v>4115</v>
      </c>
      <c r="U4" s="243">
        <v>39507</v>
      </c>
      <c r="V4" s="114">
        <v>42013</v>
      </c>
      <c r="W4" s="208">
        <v>42378</v>
      </c>
      <c r="X4" s="111" t="s">
        <v>103</v>
      </c>
      <c r="Y4" s="115">
        <v>1008</v>
      </c>
      <c r="Z4" s="116" t="s">
        <v>110</v>
      </c>
      <c r="AA4" s="117" t="s">
        <v>143</v>
      </c>
      <c r="AB4" s="118" t="s">
        <v>5</v>
      </c>
      <c r="AC4" s="108"/>
      <c r="AD4" s="108"/>
      <c r="AF4" s="338"/>
      <c r="AG4" s="338"/>
      <c r="AH4" s="338"/>
      <c r="AI4" s="338"/>
      <c r="AJ4" s="338"/>
      <c r="AK4" s="338"/>
      <c r="AL4" s="338"/>
      <c r="AM4" s="338"/>
      <c r="AN4" s="338"/>
      <c r="AO4" s="338"/>
    </row>
    <row r="5" spans="1:41" ht="15" customHeight="1">
      <c r="A5" s="279" t="s">
        <v>4202</v>
      </c>
      <c r="B5" s="119" t="s">
        <v>146</v>
      </c>
      <c r="C5" s="120" t="s">
        <v>144</v>
      </c>
      <c r="D5" s="272" t="s">
        <v>145</v>
      </c>
      <c r="E5" s="120" t="s">
        <v>74</v>
      </c>
      <c r="F5" s="109" t="s">
        <v>74</v>
      </c>
      <c r="G5" s="261" t="s">
        <v>3636</v>
      </c>
      <c r="H5" s="121" t="s">
        <v>3637</v>
      </c>
      <c r="I5" s="120">
        <v>1</v>
      </c>
      <c r="J5" s="121" t="s">
        <v>84</v>
      </c>
      <c r="K5" s="122">
        <v>2006</v>
      </c>
      <c r="L5" s="233" t="s">
        <v>625</v>
      </c>
      <c r="M5" s="233">
        <v>236300</v>
      </c>
      <c r="N5" s="8" t="s">
        <v>94</v>
      </c>
      <c r="O5" s="123" t="s">
        <v>97</v>
      </c>
      <c r="P5" s="123">
        <v>5300</v>
      </c>
      <c r="Q5" s="123">
        <v>2300</v>
      </c>
      <c r="R5" s="184" t="s">
        <v>3679</v>
      </c>
      <c r="S5" s="185">
        <v>340742</v>
      </c>
      <c r="T5" s="182" t="s">
        <v>4115</v>
      </c>
      <c r="U5" s="244" t="s">
        <v>3680</v>
      </c>
      <c r="V5" s="124">
        <v>42016</v>
      </c>
      <c r="W5" s="209">
        <v>42381</v>
      </c>
      <c r="X5" s="122" t="s">
        <v>103</v>
      </c>
      <c r="Y5" s="125">
        <v>1008</v>
      </c>
      <c r="Z5" s="126" t="s">
        <v>110</v>
      </c>
      <c r="AA5" s="127" t="s">
        <v>147</v>
      </c>
      <c r="AB5" s="128" t="s">
        <v>6</v>
      </c>
      <c r="AC5" s="120"/>
      <c r="AD5" s="120"/>
      <c r="AF5" s="339"/>
      <c r="AG5" s="339"/>
      <c r="AH5" s="339"/>
      <c r="AI5" s="339"/>
      <c r="AJ5" s="340"/>
      <c r="AK5" s="341"/>
      <c r="AL5" s="342"/>
      <c r="AM5" s="343"/>
      <c r="AN5" s="343"/>
      <c r="AO5" s="343"/>
    </row>
    <row r="6" spans="1:41" ht="15" customHeight="1">
      <c r="A6" s="278" t="s">
        <v>4203</v>
      </c>
      <c r="B6" s="107" t="s">
        <v>150</v>
      </c>
      <c r="C6" s="108" t="s">
        <v>148</v>
      </c>
      <c r="D6" s="271" t="s">
        <v>149</v>
      </c>
      <c r="E6" s="108" t="s">
        <v>74</v>
      </c>
      <c r="F6" s="109" t="s">
        <v>74</v>
      </c>
      <c r="G6" s="260" t="s">
        <v>3638</v>
      </c>
      <c r="H6" s="110" t="s">
        <v>3639</v>
      </c>
      <c r="I6" s="108">
        <v>1</v>
      </c>
      <c r="J6" s="110" t="s">
        <v>81</v>
      </c>
      <c r="K6" s="111">
        <v>2000</v>
      </c>
      <c r="L6" s="232" t="s">
        <v>151</v>
      </c>
      <c r="M6" s="232">
        <v>988200</v>
      </c>
      <c r="N6" s="109" t="s">
        <v>94</v>
      </c>
      <c r="O6" s="112" t="s">
        <v>97</v>
      </c>
      <c r="P6" s="112">
        <v>3500</v>
      </c>
      <c r="Q6" s="112">
        <v>2160</v>
      </c>
      <c r="R6" s="180" t="s">
        <v>3677</v>
      </c>
      <c r="S6" s="188">
        <v>428170</v>
      </c>
      <c r="T6" s="182" t="s">
        <v>4115</v>
      </c>
      <c r="U6" s="243">
        <v>40932</v>
      </c>
      <c r="V6" s="114">
        <v>42017</v>
      </c>
      <c r="W6" s="208">
        <v>42198</v>
      </c>
      <c r="X6" s="111" t="s">
        <v>103</v>
      </c>
      <c r="Y6" s="115">
        <v>864</v>
      </c>
      <c r="Z6" s="116" t="s">
        <v>107</v>
      </c>
      <c r="AA6" s="117" t="s">
        <v>152</v>
      </c>
      <c r="AB6" s="118" t="s">
        <v>7</v>
      </c>
      <c r="AC6" s="108"/>
      <c r="AD6" s="108"/>
    </row>
    <row r="7" spans="1:41" ht="15" customHeight="1">
      <c r="A7" s="279" t="s">
        <v>4204</v>
      </c>
      <c r="B7" s="119" t="s">
        <v>155</v>
      </c>
      <c r="C7" s="120" t="s">
        <v>153</v>
      </c>
      <c r="D7" s="272" t="s">
        <v>154</v>
      </c>
      <c r="E7" s="120" t="s">
        <v>74</v>
      </c>
      <c r="F7" s="109" t="s">
        <v>74</v>
      </c>
      <c r="G7" s="261" t="s">
        <v>3640</v>
      </c>
      <c r="H7" s="121" t="s">
        <v>3641</v>
      </c>
      <c r="I7" s="120">
        <v>1</v>
      </c>
      <c r="J7" s="121" t="s">
        <v>80</v>
      </c>
      <c r="K7" s="122">
        <v>2013</v>
      </c>
      <c r="L7" s="233" t="s">
        <v>156</v>
      </c>
      <c r="M7" s="233">
        <v>68000</v>
      </c>
      <c r="N7" s="8" t="s">
        <v>93</v>
      </c>
      <c r="O7" s="123" t="s">
        <v>97</v>
      </c>
      <c r="P7" s="123">
        <v>1535</v>
      </c>
      <c r="Q7" s="123">
        <v>1085</v>
      </c>
      <c r="R7" s="184">
        <v>7722</v>
      </c>
      <c r="S7" s="185">
        <v>206099</v>
      </c>
      <c r="T7" s="186" t="s">
        <v>4185</v>
      </c>
      <c r="U7" s="244">
        <v>41779</v>
      </c>
      <c r="V7" s="124">
        <v>42017</v>
      </c>
      <c r="W7" s="209">
        <v>42198</v>
      </c>
      <c r="X7" s="122" t="s">
        <v>103</v>
      </c>
      <c r="Y7" s="125">
        <v>480</v>
      </c>
      <c r="Z7" s="126" t="s">
        <v>106</v>
      </c>
      <c r="AA7" s="127" t="s">
        <v>157</v>
      </c>
      <c r="AB7" s="128" t="s">
        <v>8</v>
      </c>
      <c r="AC7" s="120"/>
      <c r="AD7" s="120"/>
    </row>
    <row r="8" spans="1:41" ht="15" customHeight="1">
      <c r="A8" s="278" t="s">
        <v>4205</v>
      </c>
      <c r="B8" s="107" t="s">
        <v>161</v>
      </c>
      <c r="C8" s="108" t="s">
        <v>158</v>
      </c>
      <c r="D8" s="271" t="s">
        <v>159</v>
      </c>
      <c r="E8" s="108" t="s">
        <v>74</v>
      </c>
      <c r="F8" s="109" t="s">
        <v>74</v>
      </c>
      <c r="G8" s="260" t="s">
        <v>160</v>
      </c>
      <c r="H8" s="110" t="s">
        <v>3642</v>
      </c>
      <c r="I8" s="108">
        <v>1</v>
      </c>
      <c r="J8" s="110" t="s">
        <v>80</v>
      </c>
      <c r="K8" s="111">
        <v>2006</v>
      </c>
      <c r="L8" s="232" t="s">
        <v>162</v>
      </c>
      <c r="M8" s="232">
        <v>476628</v>
      </c>
      <c r="N8" s="109" t="s">
        <v>93</v>
      </c>
      <c r="O8" s="112" t="s">
        <v>97</v>
      </c>
      <c r="P8" s="112">
        <v>1650</v>
      </c>
      <c r="Q8" s="112">
        <v>1210</v>
      </c>
      <c r="R8" s="180">
        <v>9225</v>
      </c>
      <c r="S8" s="188">
        <v>632479</v>
      </c>
      <c r="T8" s="186" t="s">
        <v>4185</v>
      </c>
      <c r="U8" s="243">
        <v>41926</v>
      </c>
      <c r="V8" s="114">
        <v>42017</v>
      </c>
      <c r="W8" s="208">
        <v>42198</v>
      </c>
      <c r="X8" s="111" t="s">
        <v>103</v>
      </c>
      <c r="Y8" s="115">
        <v>480</v>
      </c>
      <c r="Z8" s="116" t="s">
        <v>106</v>
      </c>
      <c r="AA8" s="117" t="s">
        <v>163</v>
      </c>
      <c r="AB8" s="118" t="s">
        <v>9</v>
      </c>
      <c r="AC8" s="108"/>
      <c r="AD8" s="108"/>
    </row>
    <row r="9" spans="1:41" ht="15" customHeight="1">
      <c r="A9" s="279" t="s">
        <v>4206</v>
      </c>
      <c r="B9" s="119" t="s">
        <v>166</v>
      </c>
      <c r="C9" s="120" t="s">
        <v>164</v>
      </c>
      <c r="D9" s="272" t="s">
        <v>165</v>
      </c>
      <c r="E9" s="120" t="s">
        <v>74</v>
      </c>
      <c r="F9" s="109" t="s">
        <v>74</v>
      </c>
      <c r="G9" s="261" t="s">
        <v>3666</v>
      </c>
      <c r="H9" s="121">
        <v>21074</v>
      </c>
      <c r="I9" s="120">
        <v>1</v>
      </c>
      <c r="J9" s="121" t="s">
        <v>80</v>
      </c>
      <c r="K9" s="122">
        <v>2007</v>
      </c>
      <c r="L9" s="233" t="s">
        <v>565</v>
      </c>
      <c r="M9" s="233">
        <v>127457</v>
      </c>
      <c r="N9" s="8" t="s">
        <v>93</v>
      </c>
      <c r="O9" s="123" t="s">
        <v>97</v>
      </c>
      <c r="P9" s="123">
        <v>1460</v>
      </c>
      <c r="Q9" s="123">
        <v>1060</v>
      </c>
      <c r="R9" s="184">
        <v>7730</v>
      </c>
      <c r="S9" s="185">
        <v>150041</v>
      </c>
      <c r="T9" s="186" t="s">
        <v>3676</v>
      </c>
      <c r="U9" s="244">
        <v>41979</v>
      </c>
      <c r="V9" s="124">
        <v>42017</v>
      </c>
      <c r="W9" s="209">
        <v>42382</v>
      </c>
      <c r="X9" s="122" t="s">
        <v>103</v>
      </c>
      <c r="Y9" s="125">
        <v>480</v>
      </c>
      <c r="Z9" s="126" t="s">
        <v>106</v>
      </c>
      <c r="AA9" s="127" t="s">
        <v>167</v>
      </c>
      <c r="AB9" s="128" t="s">
        <v>10</v>
      </c>
      <c r="AC9" s="120"/>
      <c r="AD9" s="120"/>
    </row>
    <row r="10" spans="1:41" ht="15" customHeight="1">
      <c r="A10" s="278" t="s">
        <v>4207</v>
      </c>
      <c r="B10" s="107" t="s">
        <v>170</v>
      </c>
      <c r="C10" s="108" t="s">
        <v>168</v>
      </c>
      <c r="D10" s="271" t="s">
        <v>169</v>
      </c>
      <c r="E10" s="108" t="s">
        <v>74</v>
      </c>
      <c r="F10" s="109" t="s">
        <v>74</v>
      </c>
      <c r="G10" s="260" t="s">
        <v>3643</v>
      </c>
      <c r="H10" s="110" t="s">
        <v>3644</v>
      </c>
      <c r="I10" s="108">
        <v>1</v>
      </c>
      <c r="J10" s="110" t="s">
        <v>80</v>
      </c>
      <c r="K10" s="111">
        <v>2013</v>
      </c>
      <c r="L10" s="232" t="s">
        <v>171</v>
      </c>
      <c r="M10" s="232">
        <v>22715</v>
      </c>
      <c r="N10" s="109" t="s">
        <v>93</v>
      </c>
      <c r="O10" s="112" t="s">
        <v>97</v>
      </c>
      <c r="P10" s="112">
        <v>1535</v>
      </c>
      <c r="Q10" s="112">
        <v>975</v>
      </c>
      <c r="R10" s="180">
        <v>2324</v>
      </c>
      <c r="S10" s="188">
        <v>683609</v>
      </c>
      <c r="T10" s="182" t="s">
        <v>5318</v>
      </c>
      <c r="U10" s="243">
        <v>41894</v>
      </c>
      <c r="V10" s="114">
        <v>42017</v>
      </c>
      <c r="W10" s="208">
        <v>42198</v>
      </c>
      <c r="X10" s="111" t="s">
        <v>103</v>
      </c>
      <c r="Y10" s="115">
        <v>480</v>
      </c>
      <c r="Z10" s="116" t="s">
        <v>106</v>
      </c>
      <c r="AA10" s="117" t="s">
        <v>172</v>
      </c>
      <c r="AB10" s="118" t="s">
        <v>11</v>
      </c>
      <c r="AC10" s="108"/>
      <c r="AD10" s="108"/>
    </row>
    <row r="11" spans="1:41" ht="15" customHeight="1">
      <c r="A11" s="279" t="s">
        <v>4208</v>
      </c>
      <c r="B11" s="119" t="s">
        <v>176</v>
      </c>
      <c r="C11" s="120" t="s">
        <v>173</v>
      </c>
      <c r="D11" s="272" t="s">
        <v>174</v>
      </c>
      <c r="E11" s="120" t="s">
        <v>74</v>
      </c>
      <c r="F11" s="109" t="s">
        <v>74</v>
      </c>
      <c r="G11" s="261" t="s">
        <v>3643</v>
      </c>
      <c r="H11" s="121" t="s">
        <v>3644</v>
      </c>
      <c r="I11" s="120">
        <v>1</v>
      </c>
      <c r="J11" s="121" t="s">
        <v>80</v>
      </c>
      <c r="K11" s="122">
        <v>2011</v>
      </c>
      <c r="L11" s="233" t="s">
        <v>177</v>
      </c>
      <c r="M11" s="233">
        <v>50100</v>
      </c>
      <c r="N11" s="8" t="s">
        <v>93</v>
      </c>
      <c r="O11" s="123" t="s">
        <v>97</v>
      </c>
      <c r="P11" s="123">
        <v>1535</v>
      </c>
      <c r="Q11" s="123">
        <v>975</v>
      </c>
      <c r="R11" s="184">
        <v>9225</v>
      </c>
      <c r="S11" s="185">
        <v>642973</v>
      </c>
      <c r="T11" s="186" t="s">
        <v>4185</v>
      </c>
      <c r="U11" s="244" t="s">
        <v>5280</v>
      </c>
      <c r="V11" s="124">
        <v>42018</v>
      </c>
      <c r="W11" s="209">
        <v>42199</v>
      </c>
      <c r="X11" s="122" t="s">
        <v>103</v>
      </c>
      <c r="Y11" s="125">
        <v>960</v>
      </c>
      <c r="Z11" s="126" t="s">
        <v>106</v>
      </c>
      <c r="AA11" s="127" t="s">
        <v>178</v>
      </c>
      <c r="AB11" s="128" t="s">
        <v>12</v>
      </c>
      <c r="AC11" s="120"/>
      <c r="AD11" s="120"/>
    </row>
    <row r="12" spans="1:41" ht="15" customHeight="1">
      <c r="A12" s="278" t="s">
        <v>4209</v>
      </c>
      <c r="B12" s="107" t="s">
        <v>176</v>
      </c>
      <c r="C12" s="108" t="s">
        <v>179</v>
      </c>
      <c r="D12" s="271" t="s">
        <v>180</v>
      </c>
      <c r="E12" s="108" t="s">
        <v>74</v>
      </c>
      <c r="F12" s="109" t="s">
        <v>74</v>
      </c>
      <c r="G12" s="260" t="s">
        <v>3643</v>
      </c>
      <c r="H12" s="110" t="s">
        <v>3644</v>
      </c>
      <c r="I12" s="108">
        <v>1</v>
      </c>
      <c r="J12" s="110" t="s">
        <v>80</v>
      </c>
      <c r="K12" s="111">
        <v>2012</v>
      </c>
      <c r="L12" s="232" t="s">
        <v>181</v>
      </c>
      <c r="M12" s="232">
        <v>208086</v>
      </c>
      <c r="N12" s="109" t="s">
        <v>93</v>
      </c>
      <c r="O12" s="112" t="s">
        <v>97</v>
      </c>
      <c r="P12" s="112">
        <v>1740</v>
      </c>
      <c r="Q12" s="112">
        <v>1240</v>
      </c>
      <c r="R12" s="180">
        <v>9225</v>
      </c>
      <c r="S12" s="185">
        <v>642985</v>
      </c>
      <c r="T12" s="186" t="s">
        <v>4185</v>
      </c>
      <c r="U12" s="187" t="s">
        <v>5281</v>
      </c>
      <c r="V12" s="114">
        <v>42018</v>
      </c>
      <c r="W12" s="208">
        <v>42199</v>
      </c>
      <c r="X12" s="111" t="s">
        <v>103</v>
      </c>
      <c r="Y12" s="115">
        <v>1008</v>
      </c>
      <c r="Z12" s="116" t="s">
        <v>106</v>
      </c>
      <c r="AA12" s="117" t="s">
        <v>182</v>
      </c>
      <c r="AB12" s="118" t="s">
        <v>12</v>
      </c>
      <c r="AC12" s="108"/>
      <c r="AD12" s="108"/>
    </row>
    <row r="13" spans="1:41" ht="15" customHeight="1">
      <c r="A13" s="279" t="s">
        <v>4210</v>
      </c>
      <c r="B13" s="119" t="s">
        <v>184</v>
      </c>
      <c r="C13" s="120" t="s">
        <v>183</v>
      </c>
      <c r="D13" s="272" t="s">
        <v>74</v>
      </c>
      <c r="E13" s="120">
        <v>257362</v>
      </c>
      <c r="F13" s="109" t="s">
        <v>74</v>
      </c>
      <c r="G13" s="261" t="s">
        <v>3634</v>
      </c>
      <c r="H13" s="121">
        <v>52</v>
      </c>
      <c r="I13" s="120">
        <v>1</v>
      </c>
      <c r="J13" s="121" t="s">
        <v>84</v>
      </c>
      <c r="K13" s="122">
        <v>1979</v>
      </c>
      <c r="L13" s="233" t="s">
        <v>625</v>
      </c>
      <c r="M13" s="233">
        <v>50600</v>
      </c>
      <c r="N13" s="8" t="s">
        <v>93</v>
      </c>
      <c r="O13" s="123" t="s">
        <v>97</v>
      </c>
      <c r="P13" s="123">
        <v>6500</v>
      </c>
      <c r="Q13" s="123">
        <v>3400</v>
      </c>
      <c r="R13" s="184" t="s">
        <v>3503</v>
      </c>
      <c r="S13" s="185">
        <v>1627732</v>
      </c>
      <c r="T13" s="186" t="s">
        <v>4115</v>
      </c>
      <c r="U13" s="187" t="s">
        <v>5328</v>
      </c>
      <c r="V13" s="124">
        <v>42018</v>
      </c>
      <c r="W13" s="209">
        <v>42199</v>
      </c>
      <c r="X13" s="122" t="s">
        <v>103</v>
      </c>
      <c r="Y13" s="125">
        <v>1040</v>
      </c>
      <c r="Z13" s="126" t="s">
        <v>110</v>
      </c>
      <c r="AA13" s="127" t="s">
        <v>185</v>
      </c>
      <c r="AB13" s="128" t="s">
        <v>13</v>
      </c>
      <c r="AC13" s="120"/>
      <c r="AD13" s="120"/>
    </row>
    <row r="14" spans="1:41" ht="15" customHeight="1">
      <c r="A14" s="278" t="s">
        <v>4211</v>
      </c>
      <c r="B14" s="107" t="s">
        <v>189</v>
      </c>
      <c r="C14" s="108" t="s">
        <v>186</v>
      </c>
      <c r="D14" s="271" t="s">
        <v>187</v>
      </c>
      <c r="E14" s="108" t="s">
        <v>188</v>
      </c>
      <c r="F14" s="109" t="s">
        <v>74</v>
      </c>
      <c r="G14" s="260" t="s">
        <v>3646</v>
      </c>
      <c r="H14" s="110" t="s">
        <v>3645</v>
      </c>
      <c r="I14" s="108">
        <v>1</v>
      </c>
      <c r="J14" s="110" t="s">
        <v>82</v>
      </c>
      <c r="K14" s="111">
        <v>2003</v>
      </c>
      <c r="L14" s="232" t="s">
        <v>565</v>
      </c>
      <c r="M14" s="232">
        <v>899392</v>
      </c>
      <c r="N14" s="109" t="s">
        <v>94</v>
      </c>
      <c r="O14" s="112" t="s">
        <v>98</v>
      </c>
      <c r="P14" s="112">
        <v>7250</v>
      </c>
      <c r="Q14" s="112">
        <v>4250</v>
      </c>
      <c r="R14" s="180" t="s">
        <v>5326</v>
      </c>
      <c r="S14" s="227" t="s">
        <v>5321</v>
      </c>
      <c r="T14" s="186" t="s">
        <v>4115</v>
      </c>
      <c r="U14" s="187" t="s">
        <v>5327</v>
      </c>
      <c r="V14" s="114">
        <v>42018</v>
      </c>
      <c r="W14" s="208">
        <v>42199</v>
      </c>
      <c r="X14" s="111" t="s">
        <v>103</v>
      </c>
      <c r="Y14" s="115">
        <v>864</v>
      </c>
      <c r="Z14" s="116" t="s">
        <v>108</v>
      </c>
      <c r="AA14" s="117" t="s">
        <v>190</v>
      </c>
      <c r="AB14" s="118" t="s">
        <v>14</v>
      </c>
      <c r="AC14" s="108"/>
      <c r="AD14" s="108"/>
    </row>
    <row r="15" spans="1:41" ht="15" customHeight="1">
      <c r="A15" s="279" t="s">
        <v>4212</v>
      </c>
      <c r="B15" s="119" t="s">
        <v>193</v>
      </c>
      <c r="C15" s="120" t="s">
        <v>191</v>
      </c>
      <c r="D15" s="272" t="s">
        <v>192</v>
      </c>
      <c r="E15" s="120" t="s">
        <v>74</v>
      </c>
      <c r="F15" s="109" t="s">
        <v>74</v>
      </c>
      <c r="G15" s="261" t="s">
        <v>131</v>
      </c>
      <c r="H15" s="121" t="s">
        <v>3633</v>
      </c>
      <c r="I15" s="120">
        <v>1</v>
      </c>
      <c r="J15" s="121" t="s">
        <v>81</v>
      </c>
      <c r="K15" s="122">
        <v>1999</v>
      </c>
      <c r="L15" s="233" t="s">
        <v>151</v>
      </c>
      <c r="M15" s="233">
        <v>726230</v>
      </c>
      <c r="N15" s="8" t="s">
        <v>94</v>
      </c>
      <c r="O15" s="123" t="s">
        <v>97</v>
      </c>
      <c r="P15" s="123">
        <v>3500</v>
      </c>
      <c r="Q15" s="123">
        <v>2020</v>
      </c>
      <c r="R15" s="184" t="s">
        <v>5323</v>
      </c>
      <c r="S15" s="227" t="s">
        <v>5322</v>
      </c>
      <c r="T15" s="186" t="s">
        <v>5324</v>
      </c>
      <c r="U15" s="187" t="s">
        <v>5325</v>
      </c>
      <c r="V15" s="124">
        <v>42018</v>
      </c>
      <c r="W15" s="209">
        <v>42199</v>
      </c>
      <c r="X15" s="122" t="s">
        <v>103</v>
      </c>
      <c r="Y15" s="125">
        <v>1040</v>
      </c>
      <c r="Z15" s="126" t="s">
        <v>107</v>
      </c>
      <c r="AA15" s="127" t="s">
        <v>194</v>
      </c>
      <c r="AB15" s="128" t="s">
        <v>15</v>
      </c>
      <c r="AC15" s="120"/>
      <c r="AD15" s="120"/>
    </row>
    <row r="16" spans="1:41" ht="15" customHeight="1">
      <c r="A16" s="278" t="s">
        <v>4213</v>
      </c>
      <c r="B16" s="107" t="s">
        <v>197</v>
      </c>
      <c r="C16" s="108" t="s">
        <v>195</v>
      </c>
      <c r="D16" s="271" t="s">
        <v>196</v>
      </c>
      <c r="E16" s="120" t="s">
        <v>74</v>
      </c>
      <c r="F16" s="109" t="s">
        <v>74</v>
      </c>
      <c r="G16" s="260" t="s">
        <v>3648</v>
      </c>
      <c r="H16" s="110" t="s">
        <v>3647</v>
      </c>
      <c r="I16" s="108">
        <v>1</v>
      </c>
      <c r="J16" s="110" t="s">
        <v>82</v>
      </c>
      <c r="K16" s="111">
        <v>1999</v>
      </c>
      <c r="L16" s="232" t="s">
        <v>439</v>
      </c>
      <c r="M16" s="232">
        <v>312742</v>
      </c>
      <c r="N16" s="109" t="s">
        <v>94</v>
      </c>
      <c r="O16" s="112" t="s">
        <v>98</v>
      </c>
      <c r="P16" s="112">
        <v>11690</v>
      </c>
      <c r="Q16" s="112">
        <v>9530</v>
      </c>
      <c r="R16" s="180" t="s">
        <v>5329</v>
      </c>
      <c r="S16" s="185">
        <v>798237</v>
      </c>
      <c r="T16" s="186" t="s">
        <v>4115</v>
      </c>
      <c r="U16" s="187" t="s">
        <v>5330</v>
      </c>
      <c r="V16" s="114">
        <v>42019</v>
      </c>
      <c r="W16" s="208">
        <v>42200</v>
      </c>
      <c r="X16" s="111" t="s">
        <v>103</v>
      </c>
      <c r="Y16" s="115">
        <v>480</v>
      </c>
      <c r="Z16" s="116" t="s">
        <v>108</v>
      </c>
      <c r="AA16" s="117" t="s">
        <v>198</v>
      </c>
      <c r="AB16" s="118" t="s">
        <v>16</v>
      </c>
      <c r="AC16" s="108"/>
      <c r="AD16" s="108"/>
    </row>
    <row r="17" spans="1:30" ht="15" customHeight="1">
      <c r="A17" s="279" t="s">
        <v>4214</v>
      </c>
      <c r="B17" s="119" t="s">
        <v>201</v>
      </c>
      <c r="C17" s="120" t="s">
        <v>199</v>
      </c>
      <c r="D17" s="272" t="s">
        <v>200</v>
      </c>
      <c r="E17" s="120" t="s">
        <v>74</v>
      </c>
      <c r="F17" s="109" t="s">
        <v>74</v>
      </c>
      <c r="G17" s="261" t="s">
        <v>175</v>
      </c>
      <c r="H17" s="121" t="s">
        <v>3641</v>
      </c>
      <c r="I17" s="120">
        <v>1</v>
      </c>
      <c r="J17" s="121" t="s">
        <v>80</v>
      </c>
      <c r="K17" s="122">
        <v>2011</v>
      </c>
      <c r="L17" s="233" t="s">
        <v>565</v>
      </c>
      <c r="M17" s="233">
        <v>222545</v>
      </c>
      <c r="N17" s="8" t="s">
        <v>93</v>
      </c>
      <c r="O17" s="123" t="s">
        <v>97</v>
      </c>
      <c r="P17" s="123">
        <v>1535</v>
      </c>
      <c r="Q17" s="123">
        <v>1155</v>
      </c>
      <c r="R17" s="184">
        <v>7722</v>
      </c>
      <c r="S17" s="185">
        <v>236209</v>
      </c>
      <c r="T17" s="186" t="s">
        <v>4185</v>
      </c>
      <c r="U17" s="187" t="s">
        <v>5331</v>
      </c>
      <c r="V17" s="124">
        <v>42019</v>
      </c>
      <c r="W17" s="209">
        <v>42200</v>
      </c>
      <c r="X17" s="122" t="s">
        <v>103</v>
      </c>
      <c r="Y17" s="125">
        <v>480</v>
      </c>
      <c r="Z17" s="126" t="s">
        <v>106</v>
      </c>
      <c r="AA17" s="127" t="s">
        <v>202</v>
      </c>
      <c r="AB17" s="128" t="s">
        <v>17</v>
      </c>
      <c r="AC17" s="120"/>
      <c r="AD17" s="120"/>
    </row>
    <row r="18" spans="1:30" ht="15" customHeight="1">
      <c r="A18" s="278" t="s">
        <v>4215</v>
      </c>
      <c r="B18" s="107" t="s">
        <v>205</v>
      </c>
      <c r="C18" s="108" t="s">
        <v>203</v>
      </c>
      <c r="D18" s="271" t="s">
        <v>204</v>
      </c>
      <c r="E18" s="120" t="s">
        <v>74</v>
      </c>
      <c r="F18" s="109" t="s">
        <v>74</v>
      </c>
      <c r="G18" s="260" t="s">
        <v>3649</v>
      </c>
      <c r="H18" s="110" t="s">
        <v>3650</v>
      </c>
      <c r="I18" s="108">
        <v>1</v>
      </c>
      <c r="J18" s="110" t="s">
        <v>80</v>
      </c>
      <c r="K18" s="111">
        <v>2004</v>
      </c>
      <c r="L18" s="232" t="s">
        <v>206</v>
      </c>
      <c r="M18" s="232">
        <v>147004</v>
      </c>
      <c r="N18" s="109" t="s">
        <v>93</v>
      </c>
      <c r="O18" s="112" t="s">
        <v>97</v>
      </c>
      <c r="P18" s="112">
        <v>1750</v>
      </c>
      <c r="Q18" s="112">
        <v>1250</v>
      </c>
      <c r="R18" s="180">
        <v>7722</v>
      </c>
      <c r="S18" s="185">
        <v>255906</v>
      </c>
      <c r="T18" s="186" t="s">
        <v>4185</v>
      </c>
      <c r="U18" s="187" t="s">
        <v>5341</v>
      </c>
      <c r="V18" s="114">
        <v>42020</v>
      </c>
      <c r="W18" s="208">
        <v>42385</v>
      </c>
      <c r="X18" s="111" t="s">
        <v>103</v>
      </c>
      <c r="Y18" s="115">
        <v>480</v>
      </c>
      <c r="Z18" s="116" t="s">
        <v>106</v>
      </c>
      <c r="AA18" s="117" t="s">
        <v>207</v>
      </c>
      <c r="AB18" s="118" t="s">
        <v>18</v>
      </c>
      <c r="AC18" s="108"/>
      <c r="AD18" s="108"/>
    </row>
    <row r="19" spans="1:30" ht="15" customHeight="1">
      <c r="A19" s="279" t="s">
        <v>4216</v>
      </c>
      <c r="B19" s="119" t="s">
        <v>210</v>
      </c>
      <c r="C19" s="120" t="s">
        <v>208</v>
      </c>
      <c r="D19" s="272" t="s">
        <v>209</v>
      </c>
      <c r="E19" s="120" t="s">
        <v>74</v>
      </c>
      <c r="F19" s="109" t="s">
        <v>74</v>
      </c>
      <c r="G19" s="261" t="s">
        <v>3671</v>
      </c>
      <c r="H19" s="121" t="s">
        <v>3670</v>
      </c>
      <c r="I19" s="120">
        <v>1</v>
      </c>
      <c r="J19" s="121" t="s">
        <v>80</v>
      </c>
      <c r="K19" s="122">
        <v>2003</v>
      </c>
      <c r="L19" s="233" t="s">
        <v>211</v>
      </c>
      <c r="M19" s="233">
        <v>163200</v>
      </c>
      <c r="N19" s="8" t="s">
        <v>93</v>
      </c>
      <c r="O19" s="123" t="s">
        <v>97</v>
      </c>
      <c r="P19" s="123">
        <v>1946</v>
      </c>
      <c r="Q19" s="123">
        <v>1406</v>
      </c>
      <c r="R19" s="184">
        <v>9225</v>
      </c>
      <c r="S19" s="185">
        <v>636071</v>
      </c>
      <c r="T19" s="186" t="s">
        <v>4185</v>
      </c>
      <c r="U19" s="187" t="s">
        <v>5342</v>
      </c>
      <c r="V19" s="124">
        <v>42020</v>
      </c>
      <c r="W19" s="209">
        <v>42385</v>
      </c>
      <c r="X19" s="122" t="s">
        <v>103</v>
      </c>
      <c r="Y19" s="125">
        <v>480</v>
      </c>
      <c r="Z19" s="126" t="s">
        <v>106</v>
      </c>
      <c r="AA19" s="127" t="s">
        <v>212</v>
      </c>
      <c r="AB19" s="128" t="s">
        <v>19</v>
      </c>
      <c r="AC19" s="120"/>
      <c r="AD19" s="120"/>
    </row>
    <row r="20" spans="1:30" ht="15" customHeight="1">
      <c r="A20" s="278" t="s">
        <v>4217</v>
      </c>
      <c r="B20" s="107" t="s">
        <v>215</v>
      </c>
      <c r="C20" s="108" t="s">
        <v>213</v>
      </c>
      <c r="D20" s="271" t="s">
        <v>214</v>
      </c>
      <c r="E20" s="120" t="s">
        <v>74</v>
      </c>
      <c r="F20" s="109" t="s">
        <v>74</v>
      </c>
      <c r="G20" s="260" t="s">
        <v>3656</v>
      </c>
      <c r="H20" s="110" t="s">
        <v>3672</v>
      </c>
      <c r="I20" s="108">
        <v>1</v>
      </c>
      <c r="J20" s="110" t="s">
        <v>80</v>
      </c>
      <c r="K20" s="111">
        <v>2003</v>
      </c>
      <c r="L20" s="232" t="s">
        <v>216</v>
      </c>
      <c r="M20" s="232">
        <v>304500</v>
      </c>
      <c r="N20" s="109" t="s">
        <v>93</v>
      </c>
      <c r="O20" s="112" t="s">
        <v>97</v>
      </c>
      <c r="P20" s="112">
        <v>1400</v>
      </c>
      <c r="Q20" s="112">
        <v>1032</v>
      </c>
      <c r="R20" s="180">
        <v>9225</v>
      </c>
      <c r="S20" s="185">
        <v>639459</v>
      </c>
      <c r="T20" s="186" t="s">
        <v>4185</v>
      </c>
      <c r="U20" s="187" t="s">
        <v>5343</v>
      </c>
      <c r="V20" s="114">
        <v>42020</v>
      </c>
      <c r="W20" s="208">
        <v>42201</v>
      </c>
      <c r="X20" s="111" t="s">
        <v>103</v>
      </c>
      <c r="Y20" s="115">
        <v>480</v>
      </c>
      <c r="Z20" s="116" t="s">
        <v>106</v>
      </c>
      <c r="AA20" s="117" t="s">
        <v>217</v>
      </c>
      <c r="AB20" s="118" t="s">
        <v>20</v>
      </c>
      <c r="AC20" s="108"/>
      <c r="AD20" s="108"/>
    </row>
    <row r="21" spans="1:30" ht="15" customHeight="1">
      <c r="A21" s="279" t="s">
        <v>4218</v>
      </c>
      <c r="B21" s="119" t="s">
        <v>220</v>
      </c>
      <c r="C21" s="120" t="s">
        <v>218</v>
      </c>
      <c r="D21" s="272" t="s">
        <v>219</v>
      </c>
      <c r="E21" s="120" t="s">
        <v>74</v>
      </c>
      <c r="F21" s="109" t="s">
        <v>74</v>
      </c>
      <c r="G21" s="261" t="s">
        <v>3753</v>
      </c>
      <c r="H21" s="121" t="s">
        <v>3673</v>
      </c>
      <c r="I21" s="120">
        <v>1</v>
      </c>
      <c r="J21" s="121" t="s">
        <v>80</v>
      </c>
      <c r="K21" s="122">
        <v>2005</v>
      </c>
      <c r="L21" s="233" t="s">
        <v>221</v>
      </c>
      <c r="M21" s="233">
        <v>174077</v>
      </c>
      <c r="N21" s="8" t="s">
        <v>93</v>
      </c>
      <c r="O21" s="123" t="s">
        <v>97</v>
      </c>
      <c r="P21" s="123">
        <v>1665</v>
      </c>
      <c r="Q21" s="123">
        <v>1255</v>
      </c>
      <c r="R21" s="184">
        <v>9225</v>
      </c>
      <c r="S21" s="185">
        <v>632435</v>
      </c>
      <c r="T21" s="186" t="s">
        <v>4185</v>
      </c>
      <c r="U21" s="187" t="s">
        <v>3491</v>
      </c>
      <c r="V21" s="124">
        <v>42020</v>
      </c>
      <c r="W21" s="209">
        <v>42201</v>
      </c>
      <c r="X21" s="122" t="s">
        <v>103</v>
      </c>
      <c r="Y21" s="125">
        <v>480</v>
      </c>
      <c r="Z21" s="126" t="s">
        <v>106</v>
      </c>
      <c r="AA21" s="127" t="s">
        <v>222</v>
      </c>
      <c r="AB21" s="128" t="s">
        <v>21</v>
      </c>
      <c r="AC21" s="120"/>
      <c r="AD21" s="120"/>
    </row>
    <row r="22" spans="1:30" ht="15" customHeight="1">
      <c r="A22" s="278" t="s">
        <v>4219</v>
      </c>
      <c r="B22" s="107" t="s">
        <v>225</v>
      </c>
      <c r="C22" s="108" t="s">
        <v>223</v>
      </c>
      <c r="D22" s="271" t="s">
        <v>224</v>
      </c>
      <c r="E22" s="120" t="s">
        <v>74</v>
      </c>
      <c r="F22" s="109" t="s">
        <v>74</v>
      </c>
      <c r="G22" s="260" t="s">
        <v>3740</v>
      </c>
      <c r="H22" s="110" t="s">
        <v>3741</v>
      </c>
      <c r="I22" s="108">
        <v>1</v>
      </c>
      <c r="J22" s="110" t="s">
        <v>80</v>
      </c>
      <c r="K22" s="111">
        <v>2008</v>
      </c>
      <c r="L22" s="232" t="s">
        <v>226</v>
      </c>
      <c r="M22" s="232">
        <v>679601</v>
      </c>
      <c r="N22" s="109" t="s">
        <v>93</v>
      </c>
      <c r="O22" s="112" t="s">
        <v>97</v>
      </c>
      <c r="P22" s="112">
        <v>1790</v>
      </c>
      <c r="Q22" s="112">
        <v>1375</v>
      </c>
      <c r="R22" s="180" t="s">
        <v>5336</v>
      </c>
      <c r="S22" s="185">
        <v>689761</v>
      </c>
      <c r="T22" s="186" t="s">
        <v>5345</v>
      </c>
      <c r="U22" s="187" t="s">
        <v>5344</v>
      </c>
      <c r="V22" s="114">
        <v>42020</v>
      </c>
      <c r="W22" s="208">
        <v>42201</v>
      </c>
      <c r="X22" s="111" t="s">
        <v>103</v>
      </c>
      <c r="Y22" s="115">
        <v>480</v>
      </c>
      <c r="Z22" s="116" t="s">
        <v>106</v>
      </c>
      <c r="AA22" s="117" t="s">
        <v>227</v>
      </c>
      <c r="AB22" s="118" t="s">
        <v>228</v>
      </c>
      <c r="AC22" s="108"/>
      <c r="AD22" s="108"/>
    </row>
    <row r="23" spans="1:30" ht="15" customHeight="1">
      <c r="A23" s="279" t="s">
        <v>4220</v>
      </c>
      <c r="B23" s="119" t="s">
        <v>231</v>
      </c>
      <c r="C23" s="120" t="s">
        <v>229</v>
      </c>
      <c r="D23" s="272" t="s">
        <v>230</v>
      </c>
      <c r="E23" s="120" t="s">
        <v>74</v>
      </c>
      <c r="F23" s="8" t="s">
        <v>230</v>
      </c>
      <c r="G23" s="261" t="s">
        <v>3660</v>
      </c>
      <c r="H23" s="121" t="s">
        <v>3742</v>
      </c>
      <c r="I23" s="120">
        <v>1</v>
      </c>
      <c r="J23" s="121" t="s">
        <v>80</v>
      </c>
      <c r="K23" s="122">
        <v>2001</v>
      </c>
      <c r="L23" s="233" t="s">
        <v>232</v>
      </c>
      <c r="M23" s="233">
        <v>296000</v>
      </c>
      <c r="N23" s="8" t="s">
        <v>94</v>
      </c>
      <c r="O23" s="123" t="s">
        <v>97</v>
      </c>
      <c r="P23" s="123">
        <v>2550</v>
      </c>
      <c r="Q23" s="123">
        <v>1650</v>
      </c>
      <c r="R23" s="184">
        <v>9225</v>
      </c>
      <c r="S23" s="185">
        <v>634532</v>
      </c>
      <c r="T23" s="186" t="s">
        <v>4185</v>
      </c>
      <c r="U23" s="187" t="s">
        <v>5346</v>
      </c>
      <c r="V23" s="124">
        <v>42020</v>
      </c>
      <c r="W23" s="209">
        <v>42385</v>
      </c>
      <c r="X23" s="122" t="s">
        <v>233</v>
      </c>
      <c r="Y23" s="125">
        <v>480</v>
      </c>
      <c r="Z23" s="126" t="s">
        <v>106</v>
      </c>
      <c r="AA23" s="127" t="s">
        <v>234</v>
      </c>
      <c r="AB23" s="128" t="s">
        <v>235</v>
      </c>
      <c r="AC23" s="120"/>
      <c r="AD23" s="120"/>
    </row>
    <row r="24" spans="1:30" ht="15" customHeight="1">
      <c r="A24" s="278" t="s">
        <v>4221</v>
      </c>
      <c r="B24" s="107" t="s">
        <v>238</v>
      </c>
      <c r="C24" s="108" t="s">
        <v>236</v>
      </c>
      <c r="D24" s="271" t="s">
        <v>237</v>
      </c>
      <c r="E24" s="120" t="s">
        <v>74</v>
      </c>
      <c r="F24" s="109" t="s">
        <v>74</v>
      </c>
      <c r="G24" s="260" t="s">
        <v>3743</v>
      </c>
      <c r="H24" s="110" t="s">
        <v>3744</v>
      </c>
      <c r="I24" s="108">
        <v>1</v>
      </c>
      <c r="J24" s="110" t="s">
        <v>80</v>
      </c>
      <c r="K24" s="111">
        <v>2006</v>
      </c>
      <c r="L24" s="232" t="s">
        <v>803</v>
      </c>
      <c r="M24" s="232">
        <v>558000</v>
      </c>
      <c r="N24" s="109" t="s">
        <v>93</v>
      </c>
      <c r="O24" s="112" t="s">
        <v>97</v>
      </c>
      <c r="P24" s="112">
        <v>2295</v>
      </c>
      <c r="Q24" s="112">
        <v>1844</v>
      </c>
      <c r="R24" s="180" t="s">
        <v>3503</v>
      </c>
      <c r="S24" s="227" t="s">
        <v>5347</v>
      </c>
      <c r="T24" s="186" t="s">
        <v>4115</v>
      </c>
      <c r="U24" s="187" t="s">
        <v>3491</v>
      </c>
      <c r="V24" s="114">
        <v>42020</v>
      </c>
      <c r="W24" s="208">
        <v>42385</v>
      </c>
      <c r="X24" s="111" t="s">
        <v>103</v>
      </c>
      <c r="Y24" s="115">
        <v>480</v>
      </c>
      <c r="Z24" s="116" t="s">
        <v>106</v>
      </c>
      <c r="AA24" s="117" t="s">
        <v>239</v>
      </c>
      <c r="AB24" s="118" t="s">
        <v>240</v>
      </c>
      <c r="AC24" s="108"/>
      <c r="AD24" s="108"/>
    </row>
    <row r="25" spans="1:30" ht="15" customHeight="1">
      <c r="A25" s="279" t="s">
        <v>4222</v>
      </c>
      <c r="B25" s="119" t="s">
        <v>243</v>
      </c>
      <c r="C25" s="120" t="s">
        <v>241</v>
      </c>
      <c r="D25" s="272" t="s">
        <v>242</v>
      </c>
      <c r="E25" s="120" t="s">
        <v>74</v>
      </c>
      <c r="F25" s="8" t="s">
        <v>74</v>
      </c>
      <c r="G25" s="261" t="s">
        <v>3682</v>
      </c>
      <c r="H25" s="121">
        <v>2107</v>
      </c>
      <c r="I25" s="120">
        <v>1</v>
      </c>
      <c r="J25" s="121" t="s">
        <v>80</v>
      </c>
      <c r="K25" s="122">
        <v>1999</v>
      </c>
      <c r="L25" s="233" t="s">
        <v>3204</v>
      </c>
      <c r="M25" s="233">
        <v>24500</v>
      </c>
      <c r="N25" s="8" t="s">
        <v>93</v>
      </c>
      <c r="O25" s="123" t="s">
        <v>97</v>
      </c>
      <c r="P25" s="123">
        <v>1430</v>
      </c>
      <c r="Q25" s="123">
        <v>1005</v>
      </c>
      <c r="R25" s="184" t="s">
        <v>3592</v>
      </c>
      <c r="S25" s="227" t="s">
        <v>5348</v>
      </c>
      <c r="T25" s="186" t="s">
        <v>4115</v>
      </c>
      <c r="U25" s="187" t="s">
        <v>5349</v>
      </c>
      <c r="V25" s="124">
        <v>42021</v>
      </c>
      <c r="W25" s="209">
        <v>42386</v>
      </c>
      <c r="X25" s="122" t="s">
        <v>103</v>
      </c>
      <c r="Y25" s="125" t="s">
        <v>37</v>
      </c>
      <c r="Z25" s="126" t="s">
        <v>106</v>
      </c>
      <c r="AA25" s="127" t="s">
        <v>244</v>
      </c>
      <c r="AB25" s="128" t="s">
        <v>1</v>
      </c>
      <c r="AC25" s="120"/>
      <c r="AD25" s="120"/>
    </row>
    <row r="26" spans="1:30" ht="15" customHeight="1">
      <c r="A26" s="278" t="s">
        <v>4223</v>
      </c>
      <c r="B26" s="107" t="s">
        <v>247</v>
      </c>
      <c r="C26" s="108" t="s">
        <v>245</v>
      </c>
      <c r="D26" s="271" t="s">
        <v>246</v>
      </c>
      <c r="E26" s="120" t="s">
        <v>74</v>
      </c>
      <c r="F26" s="109" t="s">
        <v>246</v>
      </c>
      <c r="G26" s="260" t="s">
        <v>3745</v>
      </c>
      <c r="H26" s="110" t="s">
        <v>3746</v>
      </c>
      <c r="I26" s="108">
        <v>1</v>
      </c>
      <c r="J26" s="110" t="s">
        <v>80</v>
      </c>
      <c r="K26" s="111">
        <v>2006</v>
      </c>
      <c r="L26" s="233" t="s">
        <v>444</v>
      </c>
      <c r="M26" s="232">
        <v>125050</v>
      </c>
      <c r="N26" s="109" t="s">
        <v>93</v>
      </c>
      <c r="O26" s="112" t="s">
        <v>97</v>
      </c>
      <c r="P26" s="112">
        <v>1300</v>
      </c>
      <c r="Q26" s="112">
        <v>1660</v>
      </c>
      <c r="R26" s="180" t="s">
        <v>5303</v>
      </c>
      <c r="S26" s="185">
        <v>775589</v>
      </c>
      <c r="T26" s="186" t="s">
        <v>4185</v>
      </c>
      <c r="U26" s="187" t="s">
        <v>5350</v>
      </c>
      <c r="V26" s="114">
        <v>42021</v>
      </c>
      <c r="W26" s="208">
        <v>42386</v>
      </c>
      <c r="X26" s="111" t="s">
        <v>102</v>
      </c>
      <c r="Y26" s="115" t="s">
        <v>37</v>
      </c>
      <c r="Z26" s="116" t="s">
        <v>106</v>
      </c>
      <c r="AA26" s="117" t="s">
        <v>248</v>
      </c>
      <c r="AB26" s="118" t="s">
        <v>1</v>
      </c>
      <c r="AC26" s="108"/>
      <c r="AD26" s="108"/>
    </row>
    <row r="27" spans="1:30" ht="15" customHeight="1">
      <c r="A27" s="279" t="s">
        <v>4224</v>
      </c>
      <c r="B27" s="119" t="s">
        <v>251</v>
      </c>
      <c r="C27" s="120" t="s">
        <v>249</v>
      </c>
      <c r="D27" s="272" t="s">
        <v>250</v>
      </c>
      <c r="E27" s="120" t="s">
        <v>74</v>
      </c>
      <c r="F27" s="8" t="s">
        <v>74</v>
      </c>
      <c r="G27" s="261" t="s">
        <v>3747</v>
      </c>
      <c r="H27" s="121" t="s">
        <v>3748</v>
      </c>
      <c r="I27" s="120">
        <v>1</v>
      </c>
      <c r="J27" s="121" t="s">
        <v>80</v>
      </c>
      <c r="K27" s="122">
        <v>2001</v>
      </c>
      <c r="L27" s="233" t="s">
        <v>625</v>
      </c>
      <c r="M27" s="233">
        <v>211964</v>
      </c>
      <c r="N27" s="8" t="s">
        <v>93</v>
      </c>
      <c r="O27" s="123" t="s">
        <v>97</v>
      </c>
      <c r="P27" s="123">
        <v>1400</v>
      </c>
      <c r="Q27" s="123">
        <v>1100</v>
      </c>
      <c r="R27" s="184" t="s">
        <v>3592</v>
      </c>
      <c r="S27" s="227" t="s">
        <v>5351</v>
      </c>
      <c r="T27" s="186" t="s">
        <v>4115</v>
      </c>
      <c r="U27" s="187" t="s">
        <v>5352</v>
      </c>
      <c r="V27" s="124">
        <v>42021</v>
      </c>
      <c r="W27" s="209">
        <v>42386</v>
      </c>
      <c r="X27" s="122" t="s">
        <v>102</v>
      </c>
      <c r="Y27" s="125" t="s">
        <v>37</v>
      </c>
      <c r="Z27" s="126" t="s">
        <v>106</v>
      </c>
      <c r="AA27" s="127" t="s">
        <v>252</v>
      </c>
      <c r="AB27" s="128" t="s">
        <v>1</v>
      </c>
      <c r="AC27" s="120"/>
      <c r="AD27" s="120"/>
    </row>
    <row r="28" spans="1:30" ht="15" customHeight="1">
      <c r="A28" s="278" t="s">
        <v>4225</v>
      </c>
      <c r="B28" s="107" t="s">
        <v>255</v>
      </c>
      <c r="C28" s="108" t="s">
        <v>253</v>
      </c>
      <c r="D28" s="271" t="s">
        <v>254</v>
      </c>
      <c r="E28" s="120" t="s">
        <v>74</v>
      </c>
      <c r="F28" s="109" t="s">
        <v>254</v>
      </c>
      <c r="G28" s="260" t="s">
        <v>3666</v>
      </c>
      <c r="H28" s="110">
        <v>2105</v>
      </c>
      <c r="I28" s="108">
        <v>1</v>
      </c>
      <c r="J28" s="110" t="s">
        <v>80</v>
      </c>
      <c r="K28" s="111">
        <v>1983</v>
      </c>
      <c r="L28" s="232" t="s">
        <v>625</v>
      </c>
      <c r="M28" s="232">
        <v>232000</v>
      </c>
      <c r="N28" s="109" t="s">
        <v>93</v>
      </c>
      <c r="O28" s="112" t="s">
        <v>97</v>
      </c>
      <c r="P28" s="112">
        <v>1395</v>
      </c>
      <c r="Q28" s="112">
        <v>950</v>
      </c>
      <c r="R28" s="180" t="s">
        <v>5354</v>
      </c>
      <c r="S28" s="185">
        <v>185377</v>
      </c>
      <c r="T28" s="186" t="s">
        <v>4115</v>
      </c>
      <c r="U28" s="187" t="s">
        <v>5353</v>
      </c>
      <c r="V28" s="114">
        <v>42021</v>
      </c>
      <c r="W28" s="208">
        <v>42386</v>
      </c>
      <c r="X28" s="111" t="s">
        <v>102</v>
      </c>
      <c r="Y28" s="115">
        <v>480</v>
      </c>
      <c r="Z28" s="116" t="s">
        <v>106</v>
      </c>
      <c r="AA28" s="117" t="s">
        <v>256</v>
      </c>
      <c r="AB28" s="118" t="s">
        <v>1</v>
      </c>
      <c r="AC28" s="108"/>
      <c r="AD28" s="108"/>
    </row>
    <row r="29" spans="1:30" ht="15" customHeight="1">
      <c r="A29" s="279" t="s">
        <v>4226</v>
      </c>
      <c r="B29" s="119" t="s">
        <v>259</v>
      </c>
      <c r="C29" s="120" t="s">
        <v>257</v>
      </c>
      <c r="D29" s="272" t="s">
        <v>258</v>
      </c>
      <c r="E29" s="120" t="s">
        <v>74</v>
      </c>
      <c r="F29" s="8" t="s">
        <v>74</v>
      </c>
      <c r="G29" s="261" t="s">
        <v>3749</v>
      </c>
      <c r="H29" s="121" t="s">
        <v>3750</v>
      </c>
      <c r="I29" s="120">
        <v>1</v>
      </c>
      <c r="J29" s="121" t="s">
        <v>80</v>
      </c>
      <c r="K29" s="122">
        <v>2012</v>
      </c>
      <c r="L29" s="233" t="s">
        <v>260</v>
      </c>
      <c r="M29" s="233">
        <v>68358</v>
      </c>
      <c r="N29" s="8" t="s">
        <v>94</v>
      </c>
      <c r="O29" s="123" t="s">
        <v>97</v>
      </c>
      <c r="P29" s="123">
        <v>1920</v>
      </c>
      <c r="Q29" s="123">
        <v>1410</v>
      </c>
      <c r="R29" s="184">
        <v>9225</v>
      </c>
      <c r="S29" s="185">
        <v>636302</v>
      </c>
      <c r="T29" s="186" t="s">
        <v>4185</v>
      </c>
      <c r="U29" s="187" t="s">
        <v>5355</v>
      </c>
      <c r="V29" s="124">
        <v>42024</v>
      </c>
      <c r="W29" s="209">
        <v>42205</v>
      </c>
      <c r="X29" s="122" t="s">
        <v>103</v>
      </c>
      <c r="Y29" s="125">
        <v>1792</v>
      </c>
      <c r="Z29" s="126" t="s">
        <v>106</v>
      </c>
      <c r="AA29" s="127" t="s">
        <v>261</v>
      </c>
      <c r="AB29" s="128" t="s">
        <v>1</v>
      </c>
      <c r="AC29" s="120"/>
      <c r="AD29" s="120"/>
    </row>
    <row r="30" spans="1:30" ht="15" customHeight="1">
      <c r="A30" s="278" t="s">
        <v>4227</v>
      </c>
      <c r="B30" s="107" t="s">
        <v>264</v>
      </c>
      <c r="C30" s="108" t="s">
        <v>262</v>
      </c>
      <c r="D30" s="271" t="s">
        <v>263</v>
      </c>
      <c r="E30" s="120" t="s">
        <v>74</v>
      </c>
      <c r="F30" s="109" t="s">
        <v>74</v>
      </c>
      <c r="G30" s="260" t="s">
        <v>3751</v>
      </c>
      <c r="H30" s="110" t="s">
        <v>3752</v>
      </c>
      <c r="I30" s="108">
        <v>1</v>
      </c>
      <c r="J30" s="110" t="s">
        <v>85</v>
      </c>
      <c r="K30" s="111">
        <v>1998</v>
      </c>
      <c r="L30" s="232" t="s">
        <v>265</v>
      </c>
      <c r="M30" s="232">
        <v>173100</v>
      </c>
      <c r="N30" s="109" t="s">
        <v>94</v>
      </c>
      <c r="O30" s="112" t="s">
        <v>98</v>
      </c>
      <c r="P30" s="112">
        <v>18000</v>
      </c>
      <c r="Q30" s="112">
        <v>7500</v>
      </c>
      <c r="R30" s="180">
        <v>7722</v>
      </c>
      <c r="S30" s="185">
        <v>236930</v>
      </c>
      <c r="T30" s="186" t="s">
        <v>4185</v>
      </c>
      <c r="U30" s="187" t="s">
        <v>5356</v>
      </c>
      <c r="V30" s="114">
        <v>42024</v>
      </c>
      <c r="W30" s="208">
        <v>42389</v>
      </c>
      <c r="X30" s="111" t="s">
        <v>103</v>
      </c>
      <c r="Y30" s="115">
        <v>1792</v>
      </c>
      <c r="Z30" s="116" t="s">
        <v>266</v>
      </c>
      <c r="AA30" s="117" t="s">
        <v>6275</v>
      </c>
      <c r="AB30" s="118" t="s">
        <v>1</v>
      </c>
      <c r="AC30" s="108"/>
      <c r="AD30" s="108"/>
    </row>
    <row r="31" spans="1:30" ht="15" customHeight="1">
      <c r="A31" s="279" t="s">
        <v>4228</v>
      </c>
      <c r="B31" s="119" t="s">
        <v>269</v>
      </c>
      <c r="C31" s="120" t="s">
        <v>267</v>
      </c>
      <c r="D31" s="272" t="s">
        <v>268</v>
      </c>
      <c r="E31" s="120" t="s">
        <v>74</v>
      </c>
      <c r="F31" s="109" t="s">
        <v>74</v>
      </c>
      <c r="G31" s="261" t="s">
        <v>3753</v>
      </c>
      <c r="H31" s="121" t="s">
        <v>3754</v>
      </c>
      <c r="I31" s="120">
        <v>1</v>
      </c>
      <c r="J31" s="121" t="s">
        <v>80</v>
      </c>
      <c r="K31" s="122">
        <v>2011</v>
      </c>
      <c r="L31" s="233" t="s">
        <v>270</v>
      </c>
      <c r="M31" s="233">
        <v>64780</v>
      </c>
      <c r="N31" s="8" t="s">
        <v>93</v>
      </c>
      <c r="O31" s="123" t="s">
        <v>97</v>
      </c>
      <c r="P31" s="123">
        <v>1665</v>
      </c>
      <c r="Q31" s="123">
        <v>1255</v>
      </c>
      <c r="R31" s="184">
        <v>9225</v>
      </c>
      <c r="S31" s="185">
        <v>629529</v>
      </c>
      <c r="T31" s="186" t="s">
        <v>4185</v>
      </c>
      <c r="U31" s="187" t="s">
        <v>5357</v>
      </c>
      <c r="V31" s="124">
        <v>42024</v>
      </c>
      <c r="W31" s="209">
        <v>42205</v>
      </c>
      <c r="X31" s="122" t="s">
        <v>103</v>
      </c>
      <c r="Y31" s="125">
        <v>480</v>
      </c>
      <c r="Z31" s="126" t="s">
        <v>106</v>
      </c>
      <c r="AA31" s="127" t="s">
        <v>271</v>
      </c>
      <c r="AB31" s="128" t="s">
        <v>2</v>
      </c>
      <c r="AC31" s="120"/>
      <c r="AD31" s="120"/>
    </row>
    <row r="32" spans="1:30" ht="15" customHeight="1">
      <c r="A32" s="278" t="s">
        <v>4229</v>
      </c>
      <c r="B32" s="107" t="s">
        <v>264</v>
      </c>
      <c r="C32" s="108" t="s">
        <v>272</v>
      </c>
      <c r="D32" s="271" t="s">
        <v>273</v>
      </c>
      <c r="E32" s="120" t="s">
        <v>74</v>
      </c>
      <c r="F32" s="109" t="s">
        <v>74</v>
      </c>
      <c r="G32" s="260" t="s">
        <v>3755</v>
      </c>
      <c r="H32" s="110" t="s">
        <v>3756</v>
      </c>
      <c r="I32" s="108">
        <v>1</v>
      </c>
      <c r="J32" s="110" t="s">
        <v>88</v>
      </c>
      <c r="K32" s="111">
        <v>1997</v>
      </c>
      <c r="L32" s="232" t="s">
        <v>3455</v>
      </c>
      <c r="M32" s="232" t="s">
        <v>74</v>
      </c>
      <c r="N32" s="109" t="s">
        <v>74</v>
      </c>
      <c r="O32" s="112" t="s">
        <v>98</v>
      </c>
      <c r="P32" s="112">
        <v>36000</v>
      </c>
      <c r="Q32" s="112">
        <v>8200</v>
      </c>
      <c r="R32" s="180">
        <v>7722</v>
      </c>
      <c r="S32" s="185">
        <v>236931</v>
      </c>
      <c r="T32" s="186" t="s">
        <v>4185</v>
      </c>
      <c r="U32" s="187" t="s">
        <v>5358</v>
      </c>
      <c r="V32" s="114">
        <v>42024</v>
      </c>
      <c r="W32" s="208">
        <v>42389</v>
      </c>
      <c r="X32" s="111" t="s">
        <v>103</v>
      </c>
      <c r="Y32" s="115">
        <v>480</v>
      </c>
      <c r="Z32" s="116" t="s">
        <v>3</v>
      </c>
      <c r="AA32" s="117" t="s">
        <v>274</v>
      </c>
      <c r="AB32" s="118"/>
      <c r="AC32" s="108"/>
      <c r="AD32" s="108"/>
    </row>
    <row r="33" spans="1:30" ht="15" customHeight="1">
      <c r="A33" s="279" t="s">
        <v>4230</v>
      </c>
      <c r="B33" s="119" t="s">
        <v>277</v>
      </c>
      <c r="C33" s="120" t="s">
        <v>275</v>
      </c>
      <c r="D33" s="272" t="s">
        <v>276</v>
      </c>
      <c r="E33" s="120" t="s">
        <v>74</v>
      </c>
      <c r="F33" s="109" t="s">
        <v>74</v>
      </c>
      <c r="G33" s="261" t="s">
        <v>3757</v>
      </c>
      <c r="H33" s="121" t="s">
        <v>3758</v>
      </c>
      <c r="I33" s="120">
        <v>1</v>
      </c>
      <c r="J33" s="121" t="s">
        <v>80</v>
      </c>
      <c r="K33" s="122">
        <v>1990</v>
      </c>
      <c r="L33" s="233" t="s">
        <v>278</v>
      </c>
      <c r="M33" s="233">
        <v>225153</v>
      </c>
      <c r="N33" s="8" t="s">
        <v>93</v>
      </c>
      <c r="O33" s="123" t="s">
        <v>97</v>
      </c>
      <c r="P33" s="123">
        <v>1960</v>
      </c>
      <c r="Q33" s="123">
        <v>1060</v>
      </c>
      <c r="R33" s="184" t="s">
        <v>5360</v>
      </c>
      <c r="S33" s="227" t="s">
        <v>5359</v>
      </c>
      <c r="T33" s="186" t="s">
        <v>4115</v>
      </c>
      <c r="U33" s="187" t="s">
        <v>5361</v>
      </c>
      <c r="V33" s="124">
        <v>42025</v>
      </c>
      <c r="W33" s="209">
        <v>42390</v>
      </c>
      <c r="X33" s="122" t="s">
        <v>103</v>
      </c>
      <c r="Y33" s="125">
        <v>480</v>
      </c>
      <c r="Z33" s="126" t="s">
        <v>106</v>
      </c>
      <c r="AA33" s="127" t="s">
        <v>279</v>
      </c>
      <c r="AB33" s="128" t="s">
        <v>25</v>
      </c>
      <c r="AC33" s="120"/>
      <c r="AD33" s="120"/>
    </row>
    <row r="34" spans="1:30" ht="15" customHeight="1">
      <c r="A34" s="278" t="s">
        <v>4231</v>
      </c>
      <c r="B34" s="107" t="s">
        <v>282</v>
      </c>
      <c r="C34" s="108" t="s">
        <v>280</v>
      </c>
      <c r="D34" s="271" t="s">
        <v>281</v>
      </c>
      <c r="E34" s="120" t="s">
        <v>74</v>
      </c>
      <c r="F34" s="109" t="s">
        <v>74</v>
      </c>
      <c r="G34" s="260" t="s">
        <v>3656</v>
      </c>
      <c r="H34" s="110" t="s">
        <v>3759</v>
      </c>
      <c r="I34" s="108">
        <v>1</v>
      </c>
      <c r="J34" s="110" t="s">
        <v>80</v>
      </c>
      <c r="K34" s="111">
        <v>2007</v>
      </c>
      <c r="L34" s="232" t="s">
        <v>433</v>
      </c>
      <c r="M34" s="232">
        <v>142380</v>
      </c>
      <c r="N34" s="109" t="s">
        <v>93</v>
      </c>
      <c r="O34" s="112" t="s">
        <v>97</v>
      </c>
      <c r="P34" s="112">
        <v>1595</v>
      </c>
      <c r="Q34" s="112">
        <v>1050</v>
      </c>
      <c r="R34" s="180" t="s">
        <v>3608</v>
      </c>
      <c r="S34" s="185">
        <v>605786</v>
      </c>
      <c r="T34" s="186" t="s">
        <v>4115</v>
      </c>
      <c r="U34" s="187" t="s">
        <v>5362</v>
      </c>
      <c r="V34" s="114">
        <v>42025</v>
      </c>
      <c r="W34" s="208">
        <v>42390</v>
      </c>
      <c r="X34" s="111" t="s">
        <v>103</v>
      </c>
      <c r="Y34" s="115">
        <v>480</v>
      </c>
      <c r="Z34" s="116" t="s">
        <v>106</v>
      </c>
      <c r="AA34" s="117" t="s">
        <v>283</v>
      </c>
      <c r="AB34" s="118" t="s">
        <v>25</v>
      </c>
      <c r="AC34" s="108"/>
      <c r="AD34" s="108"/>
    </row>
    <row r="35" spans="1:30" ht="15" customHeight="1">
      <c r="A35" s="279" t="s">
        <v>4232</v>
      </c>
      <c r="B35" s="119" t="s">
        <v>286</v>
      </c>
      <c r="C35" s="120" t="s">
        <v>284</v>
      </c>
      <c r="D35" s="272" t="s">
        <v>285</v>
      </c>
      <c r="E35" s="120" t="s">
        <v>74</v>
      </c>
      <c r="F35" s="109" t="s">
        <v>74</v>
      </c>
      <c r="G35" s="261" t="s">
        <v>3760</v>
      </c>
      <c r="H35" s="121" t="s">
        <v>3761</v>
      </c>
      <c r="I35" s="120">
        <v>1</v>
      </c>
      <c r="J35" s="121" t="s">
        <v>80</v>
      </c>
      <c r="K35" s="122">
        <v>2012</v>
      </c>
      <c r="L35" s="233" t="s">
        <v>3346</v>
      </c>
      <c r="M35" s="233">
        <v>45000</v>
      </c>
      <c r="N35" s="8" t="s">
        <v>93</v>
      </c>
      <c r="O35" s="123" t="s">
        <v>97</v>
      </c>
      <c r="P35" s="123">
        <v>1655</v>
      </c>
      <c r="Q35" s="123">
        <v>1280</v>
      </c>
      <c r="R35" s="184" t="s">
        <v>5329</v>
      </c>
      <c r="S35" s="185">
        <v>661027</v>
      </c>
      <c r="T35" s="186" t="s">
        <v>4115</v>
      </c>
      <c r="U35" s="187" t="s">
        <v>5363</v>
      </c>
      <c r="V35" s="124">
        <v>42025</v>
      </c>
      <c r="W35" s="209">
        <v>42756</v>
      </c>
      <c r="X35" s="122" t="s">
        <v>103</v>
      </c>
      <c r="Y35" s="125">
        <v>15088</v>
      </c>
      <c r="Z35" s="126" t="s">
        <v>106</v>
      </c>
      <c r="AA35" s="127" t="s">
        <v>287</v>
      </c>
      <c r="AB35" s="128" t="s">
        <v>25</v>
      </c>
      <c r="AC35" s="120"/>
      <c r="AD35" s="120"/>
    </row>
    <row r="36" spans="1:30" ht="15" customHeight="1">
      <c r="A36" s="278" t="s">
        <v>4233</v>
      </c>
      <c r="B36" s="107" t="s">
        <v>290</v>
      </c>
      <c r="C36" s="108" t="s">
        <v>288</v>
      </c>
      <c r="D36" s="271" t="s">
        <v>289</v>
      </c>
      <c r="E36" s="120" t="s">
        <v>74</v>
      </c>
      <c r="F36" s="109" t="s">
        <v>74</v>
      </c>
      <c r="G36" s="260" t="s">
        <v>3762</v>
      </c>
      <c r="H36" s="110" t="s">
        <v>3763</v>
      </c>
      <c r="I36" s="108">
        <v>1</v>
      </c>
      <c r="J36" s="110" t="s">
        <v>80</v>
      </c>
      <c r="K36" s="111">
        <v>1999</v>
      </c>
      <c r="L36" s="232" t="s">
        <v>291</v>
      </c>
      <c r="M36" s="232">
        <v>219583</v>
      </c>
      <c r="N36" s="109" t="s">
        <v>94</v>
      </c>
      <c r="O36" s="112" t="s">
        <v>97</v>
      </c>
      <c r="P36" s="112">
        <v>1755</v>
      </c>
      <c r="Q36" s="112">
        <v>1235</v>
      </c>
      <c r="R36" s="180" t="s">
        <v>3598</v>
      </c>
      <c r="S36" s="185">
        <v>176774</v>
      </c>
      <c r="T36" s="186" t="s">
        <v>4115</v>
      </c>
      <c r="U36" s="187" t="s">
        <v>5364</v>
      </c>
      <c r="V36" s="114">
        <v>42025</v>
      </c>
      <c r="W36" s="208">
        <v>42390</v>
      </c>
      <c r="X36" s="111" t="s">
        <v>103</v>
      </c>
      <c r="Y36" s="115">
        <v>512</v>
      </c>
      <c r="Z36" s="116" t="s">
        <v>106</v>
      </c>
      <c r="AA36" s="117" t="s">
        <v>292</v>
      </c>
      <c r="AB36" s="118" t="s">
        <v>135</v>
      </c>
      <c r="AC36" s="108"/>
      <c r="AD36" s="108"/>
    </row>
    <row r="37" spans="1:30" ht="15" customHeight="1">
      <c r="A37" s="279" t="s">
        <v>4234</v>
      </c>
      <c r="B37" s="119" t="s">
        <v>295</v>
      </c>
      <c r="C37" s="120" t="s">
        <v>293</v>
      </c>
      <c r="D37" s="272" t="s">
        <v>294</v>
      </c>
      <c r="E37" s="120" t="s">
        <v>74</v>
      </c>
      <c r="F37" s="109" t="s">
        <v>74</v>
      </c>
      <c r="G37" s="261" t="s">
        <v>3764</v>
      </c>
      <c r="H37" s="121" t="s">
        <v>3765</v>
      </c>
      <c r="I37" s="120">
        <v>1</v>
      </c>
      <c r="J37" s="121" t="s">
        <v>85</v>
      </c>
      <c r="K37" s="122">
        <v>2007</v>
      </c>
      <c r="L37" s="233" t="s">
        <v>625</v>
      </c>
      <c r="M37" s="233">
        <v>150000</v>
      </c>
      <c r="N37" s="8" t="s">
        <v>94</v>
      </c>
      <c r="O37" s="123" t="s">
        <v>98</v>
      </c>
      <c r="P37" s="123">
        <v>25200</v>
      </c>
      <c r="Q37" s="123">
        <v>10050</v>
      </c>
      <c r="R37" s="184">
        <v>9225</v>
      </c>
      <c r="S37" s="185">
        <v>648207</v>
      </c>
      <c r="T37" s="186" t="s">
        <v>4185</v>
      </c>
      <c r="U37" s="187" t="s">
        <v>5365</v>
      </c>
      <c r="V37" s="124">
        <v>42025</v>
      </c>
      <c r="W37" s="209">
        <v>42390</v>
      </c>
      <c r="X37" s="122" t="s">
        <v>103</v>
      </c>
      <c r="Y37" s="125">
        <v>512</v>
      </c>
      <c r="Z37" s="126" t="s">
        <v>3</v>
      </c>
      <c r="AA37" s="127" t="s">
        <v>296</v>
      </c>
      <c r="AB37" s="128" t="s">
        <v>22</v>
      </c>
      <c r="AC37" s="120"/>
      <c r="AD37" s="120"/>
    </row>
    <row r="38" spans="1:30" ht="15" customHeight="1">
      <c r="A38" s="278" t="s">
        <v>4235</v>
      </c>
      <c r="B38" s="107" t="s">
        <v>295</v>
      </c>
      <c r="C38" s="108" t="s">
        <v>297</v>
      </c>
      <c r="D38" s="271" t="s">
        <v>298</v>
      </c>
      <c r="E38" s="120" t="s">
        <v>74</v>
      </c>
      <c r="F38" s="109" t="s">
        <v>74</v>
      </c>
      <c r="G38" s="260" t="s">
        <v>3764</v>
      </c>
      <c r="H38" s="110" t="s">
        <v>3765</v>
      </c>
      <c r="I38" s="108">
        <v>1</v>
      </c>
      <c r="J38" s="110" t="s">
        <v>85</v>
      </c>
      <c r="K38" s="111">
        <v>2007</v>
      </c>
      <c r="L38" s="232" t="s">
        <v>625</v>
      </c>
      <c r="M38" s="232">
        <v>160000</v>
      </c>
      <c r="N38" s="109" t="s">
        <v>94</v>
      </c>
      <c r="O38" s="112" t="s">
        <v>98</v>
      </c>
      <c r="P38" s="112">
        <v>25200</v>
      </c>
      <c r="Q38" s="112">
        <v>10050</v>
      </c>
      <c r="R38" s="180">
        <v>9225</v>
      </c>
      <c r="S38" s="185">
        <v>648192</v>
      </c>
      <c r="T38" s="186" t="s">
        <v>4185</v>
      </c>
      <c r="U38" s="187" t="s">
        <v>5365</v>
      </c>
      <c r="V38" s="114">
        <v>42025</v>
      </c>
      <c r="W38" s="208">
        <v>42390</v>
      </c>
      <c r="X38" s="111" t="s">
        <v>103</v>
      </c>
      <c r="Y38" s="115">
        <v>1040</v>
      </c>
      <c r="Z38" s="116" t="s">
        <v>3</v>
      </c>
      <c r="AA38" s="117" t="s">
        <v>299</v>
      </c>
      <c r="AB38" s="118" t="s">
        <v>22</v>
      </c>
      <c r="AC38" s="108"/>
      <c r="AD38" s="108"/>
    </row>
    <row r="39" spans="1:30" ht="15" customHeight="1">
      <c r="A39" s="279" t="s">
        <v>4236</v>
      </c>
      <c r="B39" s="119" t="s">
        <v>303</v>
      </c>
      <c r="C39" s="120" t="s">
        <v>300</v>
      </c>
      <c r="D39" s="272" t="s">
        <v>74</v>
      </c>
      <c r="E39" s="120" t="s">
        <v>301</v>
      </c>
      <c r="F39" s="8" t="s">
        <v>302</v>
      </c>
      <c r="G39" s="261" t="s">
        <v>3634</v>
      </c>
      <c r="H39" s="121" t="s">
        <v>3766</v>
      </c>
      <c r="I39" s="120">
        <v>1</v>
      </c>
      <c r="J39" s="121" t="s">
        <v>83</v>
      </c>
      <c r="K39" s="122">
        <v>2000</v>
      </c>
      <c r="L39" s="233" t="s">
        <v>265</v>
      </c>
      <c r="M39" s="233">
        <v>375000</v>
      </c>
      <c r="N39" s="8" t="s">
        <v>93</v>
      </c>
      <c r="O39" s="123" t="s">
        <v>97</v>
      </c>
      <c r="P39" s="123">
        <v>3500</v>
      </c>
      <c r="Q39" s="123">
        <v>1900</v>
      </c>
      <c r="R39" s="184" t="s">
        <v>5354</v>
      </c>
      <c r="S39" s="185">
        <v>313517</v>
      </c>
      <c r="T39" s="186" t="s">
        <v>5320</v>
      </c>
      <c r="U39" s="187" t="s">
        <v>5366</v>
      </c>
      <c r="V39" s="124">
        <v>42025</v>
      </c>
      <c r="W39" s="209">
        <v>42390</v>
      </c>
      <c r="X39" s="122" t="s">
        <v>103</v>
      </c>
      <c r="Y39" s="125">
        <v>1040</v>
      </c>
      <c r="Z39" s="126" t="s">
        <v>109</v>
      </c>
      <c r="AA39" s="127" t="s">
        <v>304</v>
      </c>
      <c r="AB39" s="128" t="s">
        <v>24</v>
      </c>
      <c r="AC39" s="120"/>
      <c r="AD39" s="120"/>
    </row>
    <row r="40" spans="1:30" ht="15" customHeight="1">
      <c r="A40" s="278" t="s">
        <v>4237</v>
      </c>
      <c r="B40" s="107" t="s">
        <v>295</v>
      </c>
      <c r="C40" s="108" t="s">
        <v>305</v>
      </c>
      <c r="D40" s="271" t="s">
        <v>74</v>
      </c>
      <c r="E40" s="108">
        <v>761585</v>
      </c>
      <c r="F40" s="109" t="s">
        <v>74</v>
      </c>
      <c r="G40" s="260" t="s">
        <v>3689</v>
      </c>
      <c r="H40" s="110">
        <v>250</v>
      </c>
      <c r="I40" s="108">
        <v>1</v>
      </c>
      <c r="J40" s="110" t="s">
        <v>85</v>
      </c>
      <c r="K40" s="111">
        <v>1993</v>
      </c>
      <c r="L40" s="232" t="s">
        <v>306</v>
      </c>
      <c r="M40" s="232">
        <v>200000</v>
      </c>
      <c r="N40" s="109" t="s">
        <v>94</v>
      </c>
      <c r="O40" s="112" t="s">
        <v>98</v>
      </c>
      <c r="P40" s="112">
        <v>21430</v>
      </c>
      <c r="Q40" s="112">
        <v>9200</v>
      </c>
      <c r="R40" s="180">
        <v>9225</v>
      </c>
      <c r="S40" s="185">
        <v>648211</v>
      </c>
      <c r="T40" s="186" t="s">
        <v>4185</v>
      </c>
      <c r="U40" s="187" t="s">
        <v>5365</v>
      </c>
      <c r="V40" s="114">
        <v>42025</v>
      </c>
      <c r="W40" s="208">
        <v>42390</v>
      </c>
      <c r="X40" s="111" t="s">
        <v>103</v>
      </c>
      <c r="Y40" s="115">
        <v>864</v>
      </c>
      <c r="Z40" s="116" t="s">
        <v>3</v>
      </c>
      <c r="AA40" s="117" t="s">
        <v>307</v>
      </c>
      <c r="AB40" s="118" t="s">
        <v>22</v>
      </c>
      <c r="AC40" s="108"/>
      <c r="AD40" s="108"/>
    </row>
    <row r="41" spans="1:30" ht="15" customHeight="1">
      <c r="A41" s="279" t="s">
        <v>4238</v>
      </c>
      <c r="B41" s="119" t="s">
        <v>295</v>
      </c>
      <c r="C41" s="120" t="s">
        <v>308</v>
      </c>
      <c r="D41" s="272" t="s">
        <v>309</v>
      </c>
      <c r="E41" s="120">
        <v>54100189655</v>
      </c>
      <c r="F41" s="8" t="s">
        <v>74</v>
      </c>
      <c r="G41" s="261" t="s">
        <v>3767</v>
      </c>
      <c r="H41" s="121">
        <v>5410</v>
      </c>
      <c r="I41" s="120">
        <v>1</v>
      </c>
      <c r="J41" s="121" t="s">
        <v>85</v>
      </c>
      <c r="K41" s="122">
        <v>1988</v>
      </c>
      <c r="L41" s="233" t="s">
        <v>625</v>
      </c>
      <c r="M41" s="233">
        <v>220000</v>
      </c>
      <c r="N41" s="8" t="s">
        <v>94</v>
      </c>
      <c r="O41" s="123" t="s">
        <v>98</v>
      </c>
      <c r="P41" s="123">
        <v>15125</v>
      </c>
      <c r="Q41" s="123">
        <v>6800</v>
      </c>
      <c r="R41" s="184">
        <v>9225</v>
      </c>
      <c r="S41" s="185">
        <v>648200</v>
      </c>
      <c r="T41" s="186" t="s">
        <v>4185</v>
      </c>
      <c r="U41" s="187" t="s">
        <v>5365</v>
      </c>
      <c r="V41" s="124">
        <v>42025</v>
      </c>
      <c r="W41" s="209">
        <v>42390</v>
      </c>
      <c r="X41" s="122" t="s">
        <v>103</v>
      </c>
      <c r="Y41" s="125">
        <v>864</v>
      </c>
      <c r="Z41" s="126" t="s">
        <v>3</v>
      </c>
      <c r="AA41" s="127" t="s">
        <v>310</v>
      </c>
      <c r="AB41" s="128" t="s">
        <v>22</v>
      </c>
      <c r="AC41" s="120"/>
      <c r="AD41" s="120"/>
    </row>
    <row r="42" spans="1:30" ht="15" customHeight="1">
      <c r="A42" s="278" t="s">
        <v>4239</v>
      </c>
      <c r="B42" s="107" t="s">
        <v>295</v>
      </c>
      <c r="C42" s="108" t="s">
        <v>311</v>
      </c>
      <c r="D42" s="271" t="s">
        <v>312</v>
      </c>
      <c r="E42" s="108" t="s">
        <v>312</v>
      </c>
      <c r="F42" s="109" t="s">
        <v>74</v>
      </c>
      <c r="G42" s="260" t="s">
        <v>3768</v>
      </c>
      <c r="H42" s="110">
        <v>66</v>
      </c>
      <c r="I42" s="108">
        <v>1</v>
      </c>
      <c r="J42" s="110" t="s">
        <v>84</v>
      </c>
      <c r="K42" s="111">
        <v>1987</v>
      </c>
      <c r="L42" s="232" t="s">
        <v>625</v>
      </c>
      <c r="M42" s="232">
        <v>180000</v>
      </c>
      <c r="N42" s="109" t="s">
        <v>93</v>
      </c>
      <c r="O42" s="112" t="s">
        <v>97</v>
      </c>
      <c r="P42" s="112">
        <v>6800</v>
      </c>
      <c r="Q42" s="112">
        <v>3600</v>
      </c>
      <c r="R42" s="180">
        <v>9225</v>
      </c>
      <c r="S42" s="185">
        <v>648194</v>
      </c>
      <c r="T42" s="186" t="s">
        <v>4185</v>
      </c>
      <c r="U42" s="187" t="s">
        <v>5365</v>
      </c>
      <c r="V42" s="114">
        <v>42025</v>
      </c>
      <c r="W42" s="208">
        <v>42390</v>
      </c>
      <c r="X42" s="111" t="s">
        <v>103</v>
      </c>
      <c r="Y42" s="115">
        <v>480</v>
      </c>
      <c r="Z42" s="116" t="s">
        <v>3</v>
      </c>
      <c r="AA42" s="117" t="s">
        <v>313</v>
      </c>
      <c r="AB42" s="118" t="s">
        <v>22</v>
      </c>
      <c r="AC42" s="108"/>
      <c r="AD42" s="108"/>
    </row>
    <row r="43" spans="1:30" ht="15" customHeight="1">
      <c r="A43" s="279" t="s">
        <v>4240</v>
      </c>
      <c r="B43" s="119" t="s">
        <v>295</v>
      </c>
      <c r="C43" s="120" t="s">
        <v>314</v>
      </c>
      <c r="D43" s="272" t="s">
        <v>74</v>
      </c>
      <c r="E43" s="120" t="s">
        <v>74</v>
      </c>
      <c r="F43" s="8" t="s">
        <v>74</v>
      </c>
      <c r="G43" s="261" t="s">
        <v>3769</v>
      </c>
      <c r="H43" s="121">
        <v>3962</v>
      </c>
      <c r="I43" s="120">
        <v>1</v>
      </c>
      <c r="J43" s="121" t="s">
        <v>80</v>
      </c>
      <c r="K43" s="122">
        <v>1989</v>
      </c>
      <c r="L43" s="233" t="s">
        <v>265</v>
      </c>
      <c r="M43" s="233">
        <v>140000</v>
      </c>
      <c r="N43" s="8" t="s">
        <v>93</v>
      </c>
      <c r="O43" s="123" t="s">
        <v>97</v>
      </c>
      <c r="P43" s="123">
        <v>2600</v>
      </c>
      <c r="Q43" s="123">
        <v>2050</v>
      </c>
      <c r="R43" s="184">
        <v>9225</v>
      </c>
      <c r="S43" s="185">
        <v>648190</v>
      </c>
      <c r="T43" s="186" t="s">
        <v>4185</v>
      </c>
      <c r="U43" s="187" t="s">
        <v>5365</v>
      </c>
      <c r="V43" s="124">
        <v>42025</v>
      </c>
      <c r="W43" s="209">
        <v>42390</v>
      </c>
      <c r="X43" s="122" t="s">
        <v>103</v>
      </c>
      <c r="Y43" s="125">
        <v>480</v>
      </c>
      <c r="Z43" s="126" t="s">
        <v>3</v>
      </c>
      <c r="AA43" s="127" t="s">
        <v>315</v>
      </c>
      <c r="AB43" s="128" t="s">
        <v>22</v>
      </c>
      <c r="AC43" s="120"/>
      <c r="AD43" s="120"/>
    </row>
    <row r="44" spans="1:30" ht="15" customHeight="1">
      <c r="A44" s="278" t="s">
        <v>4241</v>
      </c>
      <c r="B44" s="107" t="s">
        <v>295</v>
      </c>
      <c r="C44" s="108" t="s">
        <v>316</v>
      </c>
      <c r="D44" s="271" t="s">
        <v>74</v>
      </c>
      <c r="E44" s="108">
        <v>2659687</v>
      </c>
      <c r="F44" s="109" t="s">
        <v>74</v>
      </c>
      <c r="G44" s="260" t="s">
        <v>3770</v>
      </c>
      <c r="H44" s="110">
        <v>45021</v>
      </c>
      <c r="I44" s="108">
        <v>1</v>
      </c>
      <c r="J44" s="110" t="s">
        <v>84</v>
      </c>
      <c r="K44" s="111">
        <v>1988</v>
      </c>
      <c r="L44" s="232" t="s">
        <v>625</v>
      </c>
      <c r="M44" s="232">
        <v>200000</v>
      </c>
      <c r="N44" s="109" t="s">
        <v>93</v>
      </c>
      <c r="O44" s="112" t="s">
        <v>98</v>
      </c>
      <c r="P44" s="112">
        <v>10850</v>
      </c>
      <c r="Q44" s="112">
        <v>5400</v>
      </c>
      <c r="R44" s="180">
        <v>9225</v>
      </c>
      <c r="S44" s="185">
        <v>648206</v>
      </c>
      <c r="T44" s="186" t="s">
        <v>4185</v>
      </c>
      <c r="U44" s="187" t="s">
        <v>5365</v>
      </c>
      <c r="V44" s="114">
        <v>42025</v>
      </c>
      <c r="W44" s="208">
        <v>42390</v>
      </c>
      <c r="X44" s="111" t="s">
        <v>103</v>
      </c>
      <c r="Y44" s="115">
        <v>480</v>
      </c>
      <c r="Z44" s="116" t="s">
        <v>3</v>
      </c>
      <c r="AA44" s="117" t="s">
        <v>317</v>
      </c>
      <c r="AB44" s="118" t="s">
        <v>22</v>
      </c>
      <c r="AC44" s="108"/>
      <c r="AD44" s="108"/>
    </row>
    <row r="45" spans="1:30" ht="15" customHeight="1">
      <c r="A45" s="279" t="s">
        <v>4242</v>
      </c>
      <c r="B45" s="119" t="s">
        <v>295</v>
      </c>
      <c r="C45" s="120" t="s">
        <v>318</v>
      </c>
      <c r="D45" s="272" t="s">
        <v>74</v>
      </c>
      <c r="E45" s="120">
        <v>55110250667</v>
      </c>
      <c r="F45" s="8" t="s">
        <v>74</v>
      </c>
      <c r="G45" s="261" t="s">
        <v>3764</v>
      </c>
      <c r="H45" s="121">
        <v>5511</v>
      </c>
      <c r="I45" s="120">
        <v>1</v>
      </c>
      <c r="J45" s="121" t="s">
        <v>85</v>
      </c>
      <c r="K45" s="122">
        <v>1990</v>
      </c>
      <c r="L45" s="233" t="s">
        <v>625</v>
      </c>
      <c r="M45" s="233">
        <v>200000</v>
      </c>
      <c r="N45" s="8" t="s">
        <v>94</v>
      </c>
      <c r="O45" s="123" t="s">
        <v>98</v>
      </c>
      <c r="P45" s="123">
        <v>19150</v>
      </c>
      <c r="Q45" s="123">
        <v>9500</v>
      </c>
      <c r="R45" s="184">
        <v>9225</v>
      </c>
      <c r="S45" s="185">
        <v>648191</v>
      </c>
      <c r="T45" s="186" t="s">
        <v>4185</v>
      </c>
      <c r="U45" s="187" t="s">
        <v>5365</v>
      </c>
      <c r="V45" s="124">
        <v>42025</v>
      </c>
      <c r="W45" s="209">
        <v>42390</v>
      </c>
      <c r="X45" s="122" t="s">
        <v>103</v>
      </c>
      <c r="Y45" s="125">
        <v>480</v>
      </c>
      <c r="Z45" s="126" t="s">
        <v>3</v>
      </c>
      <c r="AA45" s="127" t="s">
        <v>319</v>
      </c>
      <c r="AB45" s="128" t="s">
        <v>22</v>
      </c>
      <c r="AC45" s="120"/>
      <c r="AD45" s="120"/>
    </row>
    <row r="46" spans="1:30" ht="15" customHeight="1">
      <c r="A46" s="278" t="s">
        <v>4243</v>
      </c>
      <c r="B46" s="107" t="s">
        <v>295</v>
      </c>
      <c r="C46" s="108" t="s">
        <v>320</v>
      </c>
      <c r="D46" s="271" t="s">
        <v>74</v>
      </c>
      <c r="E46" s="108">
        <v>1016638</v>
      </c>
      <c r="F46" s="109" t="s">
        <v>74</v>
      </c>
      <c r="G46" s="260" t="s">
        <v>3771</v>
      </c>
      <c r="H46" s="110" t="s">
        <v>3772</v>
      </c>
      <c r="I46" s="108">
        <v>1</v>
      </c>
      <c r="J46" s="110" t="s">
        <v>85</v>
      </c>
      <c r="K46" s="111">
        <v>1975</v>
      </c>
      <c r="L46" s="232" t="s">
        <v>625</v>
      </c>
      <c r="M46" s="232">
        <v>180000</v>
      </c>
      <c r="N46" s="109" t="s">
        <v>93</v>
      </c>
      <c r="O46" s="112" t="s">
        <v>98</v>
      </c>
      <c r="P46" s="112">
        <v>12000</v>
      </c>
      <c r="Q46" s="112">
        <v>6000</v>
      </c>
      <c r="R46" s="184">
        <v>9225</v>
      </c>
      <c r="S46" s="185">
        <v>648210</v>
      </c>
      <c r="T46" s="186" t="s">
        <v>4185</v>
      </c>
      <c r="U46" s="187" t="s">
        <v>5365</v>
      </c>
      <c r="V46" s="114">
        <v>42025</v>
      </c>
      <c r="W46" s="208">
        <v>42390</v>
      </c>
      <c r="X46" s="111" t="s">
        <v>103</v>
      </c>
      <c r="Y46" s="115">
        <v>480</v>
      </c>
      <c r="Z46" s="116" t="s">
        <v>3</v>
      </c>
      <c r="AA46" s="117" t="s">
        <v>321</v>
      </c>
      <c r="AB46" s="118" t="s">
        <v>22</v>
      </c>
      <c r="AC46" s="108"/>
      <c r="AD46" s="108"/>
    </row>
    <row r="47" spans="1:30" ht="15" customHeight="1">
      <c r="A47" s="279" t="s">
        <v>4244</v>
      </c>
      <c r="B47" s="119" t="s">
        <v>295</v>
      </c>
      <c r="C47" s="120" t="s">
        <v>322</v>
      </c>
      <c r="D47" s="272" t="s">
        <v>74</v>
      </c>
      <c r="E47" s="120">
        <v>5320153539</v>
      </c>
      <c r="F47" s="8" t="s">
        <v>74</v>
      </c>
      <c r="G47" s="261" t="s">
        <v>3767</v>
      </c>
      <c r="H47" s="121">
        <v>5320</v>
      </c>
      <c r="I47" s="120">
        <v>1</v>
      </c>
      <c r="J47" s="121" t="s">
        <v>85</v>
      </c>
      <c r="K47" s="122">
        <v>1983</v>
      </c>
      <c r="L47" s="233" t="s">
        <v>625</v>
      </c>
      <c r="M47" s="233">
        <v>220000</v>
      </c>
      <c r="N47" s="8" t="s">
        <v>94</v>
      </c>
      <c r="O47" s="123" t="s">
        <v>98</v>
      </c>
      <c r="P47" s="123">
        <v>15305</v>
      </c>
      <c r="Q47" s="123">
        <v>7080</v>
      </c>
      <c r="R47" s="184">
        <v>9225</v>
      </c>
      <c r="S47" s="185">
        <v>648216</v>
      </c>
      <c r="T47" s="186" t="s">
        <v>4185</v>
      </c>
      <c r="U47" s="187" t="s">
        <v>5365</v>
      </c>
      <c r="V47" s="124">
        <v>42025</v>
      </c>
      <c r="W47" s="209">
        <v>42390</v>
      </c>
      <c r="X47" s="122" t="s">
        <v>103</v>
      </c>
      <c r="Y47" s="125">
        <v>480</v>
      </c>
      <c r="Z47" s="126" t="s">
        <v>3</v>
      </c>
      <c r="AA47" s="127" t="s">
        <v>323</v>
      </c>
      <c r="AB47" s="128" t="s">
        <v>22</v>
      </c>
      <c r="AC47" s="120"/>
      <c r="AD47" s="120"/>
    </row>
    <row r="48" spans="1:30" ht="15" customHeight="1">
      <c r="A48" s="278" t="s">
        <v>4245</v>
      </c>
      <c r="B48" s="107" t="s">
        <v>295</v>
      </c>
      <c r="C48" s="108" t="s">
        <v>324</v>
      </c>
      <c r="D48" s="271" t="s">
        <v>74</v>
      </c>
      <c r="E48" s="108">
        <v>9370197884</v>
      </c>
      <c r="F48" s="109" t="s">
        <v>74</v>
      </c>
      <c r="G48" s="260" t="s">
        <v>3773</v>
      </c>
      <c r="H48" s="110" t="s">
        <v>3774</v>
      </c>
      <c r="I48" s="108">
        <v>1</v>
      </c>
      <c r="J48" s="110" t="s">
        <v>88</v>
      </c>
      <c r="K48" s="111">
        <v>1989</v>
      </c>
      <c r="L48" s="232" t="s">
        <v>625</v>
      </c>
      <c r="M48" s="232" t="s">
        <v>74</v>
      </c>
      <c r="N48" s="109" t="s">
        <v>74</v>
      </c>
      <c r="O48" s="112" t="s">
        <v>98</v>
      </c>
      <c r="P48" s="112">
        <v>19100</v>
      </c>
      <c r="Q48" s="112">
        <v>4900</v>
      </c>
      <c r="R48" s="184">
        <v>9225</v>
      </c>
      <c r="S48" s="185">
        <v>648205</v>
      </c>
      <c r="T48" s="186" t="s">
        <v>4185</v>
      </c>
      <c r="U48" s="187" t="s">
        <v>5365</v>
      </c>
      <c r="V48" s="114">
        <v>42025</v>
      </c>
      <c r="W48" s="208">
        <v>42390</v>
      </c>
      <c r="X48" s="111" t="s">
        <v>103</v>
      </c>
      <c r="Y48" s="115">
        <v>480</v>
      </c>
      <c r="Z48" s="116" t="s">
        <v>3</v>
      </c>
      <c r="AA48" s="117" t="s">
        <v>325</v>
      </c>
      <c r="AB48" s="118" t="s">
        <v>22</v>
      </c>
      <c r="AC48" s="108"/>
      <c r="AD48" s="108"/>
    </row>
    <row r="49" spans="1:30" ht="15" customHeight="1">
      <c r="A49" s="279" t="s">
        <v>4246</v>
      </c>
      <c r="B49" s="119" t="s">
        <v>295</v>
      </c>
      <c r="C49" s="120" t="s">
        <v>326</v>
      </c>
      <c r="D49" s="272" t="s">
        <v>327</v>
      </c>
      <c r="E49" s="120" t="s">
        <v>327</v>
      </c>
      <c r="F49" s="8" t="s">
        <v>74</v>
      </c>
      <c r="G49" s="261" t="s">
        <v>3775</v>
      </c>
      <c r="H49" s="121" t="s">
        <v>3776</v>
      </c>
      <c r="I49" s="120">
        <v>1</v>
      </c>
      <c r="J49" s="121" t="s">
        <v>85</v>
      </c>
      <c r="K49" s="122">
        <v>2008</v>
      </c>
      <c r="L49" s="233" t="s">
        <v>625</v>
      </c>
      <c r="M49" s="233">
        <v>110000</v>
      </c>
      <c r="N49" s="8" t="s">
        <v>94</v>
      </c>
      <c r="O49" s="123" t="s">
        <v>98</v>
      </c>
      <c r="P49" s="123">
        <v>33000</v>
      </c>
      <c r="Q49" s="123">
        <v>13300</v>
      </c>
      <c r="R49" s="184">
        <v>9225</v>
      </c>
      <c r="S49" s="185">
        <v>648218</v>
      </c>
      <c r="T49" s="186" t="s">
        <v>4185</v>
      </c>
      <c r="U49" s="187" t="s">
        <v>5365</v>
      </c>
      <c r="V49" s="124">
        <v>42025</v>
      </c>
      <c r="W49" s="209">
        <v>42390</v>
      </c>
      <c r="X49" s="122" t="s">
        <v>103</v>
      </c>
      <c r="Y49" s="125">
        <v>480</v>
      </c>
      <c r="Z49" s="126" t="s">
        <v>3</v>
      </c>
      <c r="AA49" s="127" t="s">
        <v>328</v>
      </c>
      <c r="AB49" s="128" t="s">
        <v>22</v>
      </c>
      <c r="AC49" s="120"/>
      <c r="AD49" s="120"/>
    </row>
    <row r="50" spans="1:30" ht="15" customHeight="1">
      <c r="A50" s="278" t="s">
        <v>4247</v>
      </c>
      <c r="B50" s="107" t="s">
        <v>295</v>
      </c>
      <c r="C50" s="108" t="s">
        <v>329</v>
      </c>
      <c r="D50" s="271" t="s">
        <v>330</v>
      </c>
      <c r="E50" s="108" t="s">
        <v>330</v>
      </c>
      <c r="F50" s="8" t="s">
        <v>74</v>
      </c>
      <c r="G50" s="260" t="s">
        <v>3764</v>
      </c>
      <c r="H50" s="110" t="s">
        <v>3777</v>
      </c>
      <c r="I50" s="108">
        <v>1</v>
      </c>
      <c r="J50" s="110" t="s">
        <v>85</v>
      </c>
      <c r="K50" s="111">
        <v>2001</v>
      </c>
      <c r="L50" s="232" t="s">
        <v>625</v>
      </c>
      <c r="M50" s="232">
        <v>120000</v>
      </c>
      <c r="N50" s="109" t="s">
        <v>94</v>
      </c>
      <c r="O50" s="112" t="s">
        <v>98</v>
      </c>
      <c r="P50" s="112">
        <v>47000</v>
      </c>
      <c r="Q50" s="112">
        <v>22780</v>
      </c>
      <c r="R50" s="184">
        <v>9225</v>
      </c>
      <c r="S50" s="185">
        <v>648154</v>
      </c>
      <c r="T50" s="186" t="s">
        <v>4185</v>
      </c>
      <c r="U50" s="187" t="s">
        <v>5365</v>
      </c>
      <c r="V50" s="114">
        <v>42025</v>
      </c>
      <c r="W50" s="208">
        <v>42390</v>
      </c>
      <c r="X50" s="111" t="s">
        <v>103</v>
      </c>
      <c r="Y50" s="115">
        <v>480</v>
      </c>
      <c r="Z50" s="116" t="s">
        <v>3</v>
      </c>
      <c r="AA50" s="117" t="s">
        <v>331</v>
      </c>
      <c r="AB50" s="118" t="s">
        <v>22</v>
      </c>
      <c r="AC50" s="108"/>
      <c r="AD50" s="108"/>
    </row>
    <row r="51" spans="1:30" ht="15" customHeight="1">
      <c r="A51" s="279" t="s">
        <v>4248</v>
      </c>
      <c r="B51" s="119" t="s">
        <v>295</v>
      </c>
      <c r="C51" s="120" t="s">
        <v>332</v>
      </c>
      <c r="D51" s="272" t="s">
        <v>333</v>
      </c>
      <c r="E51" s="120" t="s">
        <v>333</v>
      </c>
      <c r="F51" s="8" t="s">
        <v>74</v>
      </c>
      <c r="G51" s="261" t="s">
        <v>3778</v>
      </c>
      <c r="H51" s="121" t="s">
        <v>3779</v>
      </c>
      <c r="I51" s="120">
        <v>1</v>
      </c>
      <c r="J51" s="121" t="s">
        <v>85</v>
      </c>
      <c r="K51" s="122">
        <v>2006</v>
      </c>
      <c r="L51" s="233" t="s">
        <v>625</v>
      </c>
      <c r="M51" s="233">
        <v>80000</v>
      </c>
      <c r="N51" s="8" t="s">
        <v>94</v>
      </c>
      <c r="O51" s="123" t="s">
        <v>98</v>
      </c>
      <c r="P51" s="123">
        <v>18000</v>
      </c>
      <c r="Q51" s="123">
        <v>9850</v>
      </c>
      <c r="R51" s="184">
        <v>9225</v>
      </c>
      <c r="S51" s="185">
        <v>633839</v>
      </c>
      <c r="T51" s="186" t="s">
        <v>4185</v>
      </c>
      <c r="U51" s="187" t="s">
        <v>5367</v>
      </c>
      <c r="V51" s="124">
        <v>42025</v>
      </c>
      <c r="W51" s="209">
        <v>42390</v>
      </c>
      <c r="X51" s="122" t="s">
        <v>103</v>
      </c>
      <c r="Y51" s="125">
        <v>480</v>
      </c>
      <c r="Z51" s="126" t="s">
        <v>3</v>
      </c>
      <c r="AA51" s="127" t="s">
        <v>334</v>
      </c>
      <c r="AB51" s="128" t="s">
        <v>22</v>
      </c>
      <c r="AC51" s="120"/>
      <c r="AD51" s="120"/>
    </row>
    <row r="52" spans="1:30" ht="15" customHeight="1">
      <c r="A52" s="278" t="s">
        <v>4249</v>
      </c>
      <c r="B52" s="107" t="s">
        <v>295</v>
      </c>
      <c r="C52" s="108" t="s">
        <v>335</v>
      </c>
      <c r="D52" s="271" t="s">
        <v>74</v>
      </c>
      <c r="E52" s="108" t="s">
        <v>336</v>
      </c>
      <c r="F52" s="109" t="s">
        <v>74</v>
      </c>
      <c r="G52" s="260" t="s">
        <v>3780</v>
      </c>
      <c r="H52" s="110">
        <v>555</v>
      </c>
      <c r="I52" s="108">
        <v>1</v>
      </c>
      <c r="J52" s="110" t="s">
        <v>84</v>
      </c>
      <c r="K52" s="111">
        <v>1993</v>
      </c>
      <c r="L52" s="232" t="s">
        <v>625</v>
      </c>
      <c r="M52" s="232">
        <v>140000</v>
      </c>
      <c r="N52" s="109" t="s">
        <v>93</v>
      </c>
      <c r="O52" s="112" t="s">
        <v>98</v>
      </c>
      <c r="P52" s="112">
        <v>10045</v>
      </c>
      <c r="Q52" s="112">
        <v>4570</v>
      </c>
      <c r="R52" s="180">
        <v>9225</v>
      </c>
      <c r="S52" s="185">
        <v>648214</v>
      </c>
      <c r="T52" s="186" t="s">
        <v>4185</v>
      </c>
      <c r="U52" s="187" t="s">
        <v>5365</v>
      </c>
      <c r="V52" s="114">
        <v>42025</v>
      </c>
      <c r="W52" s="208">
        <v>42390</v>
      </c>
      <c r="X52" s="111" t="s">
        <v>103</v>
      </c>
      <c r="Y52" s="115">
        <v>480</v>
      </c>
      <c r="Z52" s="116" t="s">
        <v>3</v>
      </c>
      <c r="AA52" s="117" t="s">
        <v>337</v>
      </c>
      <c r="AB52" s="118" t="s">
        <v>22</v>
      </c>
      <c r="AC52" s="108"/>
      <c r="AD52" s="108"/>
    </row>
    <row r="53" spans="1:30" ht="15" customHeight="1">
      <c r="A53" s="279" t="s">
        <v>4250</v>
      </c>
      <c r="B53" s="119" t="s">
        <v>340</v>
      </c>
      <c r="C53" s="120" t="s">
        <v>338</v>
      </c>
      <c r="D53" s="272" t="s">
        <v>339</v>
      </c>
      <c r="E53" s="120" t="s">
        <v>74</v>
      </c>
      <c r="F53" s="109" t="s">
        <v>74</v>
      </c>
      <c r="G53" s="261" t="s">
        <v>734</v>
      </c>
      <c r="H53" s="121" t="s">
        <v>3781</v>
      </c>
      <c r="I53" s="120">
        <v>1</v>
      </c>
      <c r="J53" s="121" t="s">
        <v>83</v>
      </c>
      <c r="K53" s="122">
        <v>1990</v>
      </c>
      <c r="L53" s="233" t="s">
        <v>341</v>
      </c>
      <c r="M53" s="233">
        <v>57900</v>
      </c>
      <c r="N53" s="8" t="s">
        <v>94</v>
      </c>
      <c r="O53" s="123" t="s">
        <v>97</v>
      </c>
      <c r="P53" s="123">
        <v>3500</v>
      </c>
      <c r="Q53" s="123">
        <v>2100</v>
      </c>
      <c r="R53" s="184" t="s">
        <v>5360</v>
      </c>
      <c r="S53" s="227" t="s">
        <v>5369</v>
      </c>
      <c r="T53" s="186" t="s">
        <v>4115</v>
      </c>
      <c r="U53" s="187" t="s">
        <v>5368</v>
      </c>
      <c r="V53" s="124">
        <v>42026</v>
      </c>
      <c r="W53" s="209">
        <v>42391</v>
      </c>
      <c r="X53" s="122" t="s">
        <v>103</v>
      </c>
      <c r="Y53" s="125">
        <v>480</v>
      </c>
      <c r="Z53" s="126" t="s">
        <v>109</v>
      </c>
      <c r="AA53" s="127" t="s">
        <v>342</v>
      </c>
      <c r="AB53" s="128" t="s">
        <v>23</v>
      </c>
      <c r="AC53" s="120"/>
      <c r="AD53" s="120"/>
    </row>
    <row r="54" spans="1:30" ht="15" customHeight="1">
      <c r="A54" s="278" t="s">
        <v>4251</v>
      </c>
      <c r="B54" s="107" t="s">
        <v>4</v>
      </c>
      <c r="C54" s="108" t="s">
        <v>343</v>
      </c>
      <c r="D54" s="271" t="s">
        <v>344</v>
      </c>
      <c r="E54" s="120" t="s">
        <v>74</v>
      </c>
      <c r="F54" s="109" t="s">
        <v>74</v>
      </c>
      <c r="G54" s="260" t="s">
        <v>3782</v>
      </c>
      <c r="H54" s="110" t="s">
        <v>3783</v>
      </c>
      <c r="I54" s="108">
        <v>1</v>
      </c>
      <c r="J54" s="110" t="s">
        <v>82</v>
      </c>
      <c r="K54" s="111">
        <v>2008</v>
      </c>
      <c r="L54" s="232" t="s">
        <v>345</v>
      </c>
      <c r="M54" s="232">
        <v>452700</v>
      </c>
      <c r="N54" s="109" t="s">
        <v>94</v>
      </c>
      <c r="O54" s="112" t="s">
        <v>98</v>
      </c>
      <c r="P54" s="112">
        <v>7700</v>
      </c>
      <c r="Q54" s="112">
        <v>4615</v>
      </c>
      <c r="R54" s="180" t="s">
        <v>3581</v>
      </c>
      <c r="S54" s="185">
        <v>192966</v>
      </c>
      <c r="T54" s="186" t="s">
        <v>4115</v>
      </c>
      <c r="U54" s="187" t="s">
        <v>5370</v>
      </c>
      <c r="V54" s="114">
        <v>42026</v>
      </c>
      <c r="W54" s="208">
        <v>42207</v>
      </c>
      <c r="X54" s="111" t="s">
        <v>103</v>
      </c>
      <c r="Y54" s="115">
        <v>480</v>
      </c>
      <c r="Z54" s="116" t="s">
        <v>108</v>
      </c>
      <c r="AA54" s="117" t="s">
        <v>346</v>
      </c>
      <c r="AB54" s="118" t="s">
        <v>71</v>
      </c>
      <c r="AC54" s="108"/>
      <c r="AD54" s="108"/>
    </row>
    <row r="55" spans="1:30" ht="15" customHeight="1">
      <c r="A55" s="279" t="s">
        <v>4252</v>
      </c>
      <c r="B55" s="119" t="s">
        <v>349</v>
      </c>
      <c r="C55" s="120" t="s">
        <v>347</v>
      </c>
      <c r="D55" s="272" t="s">
        <v>348</v>
      </c>
      <c r="E55" s="120" t="s">
        <v>74</v>
      </c>
      <c r="F55" s="109" t="s">
        <v>74</v>
      </c>
      <c r="G55" s="261" t="s">
        <v>3657</v>
      </c>
      <c r="H55" s="121" t="s">
        <v>3683</v>
      </c>
      <c r="I55" s="120">
        <v>1</v>
      </c>
      <c r="J55" s="121" t="s">
        <v>82</v>
      </c>
      <c r="K55" s="122">
        <v>2007</v>
      </c>
      <c r="L55" s="233" t="s">
        <v>345</v>
      </c>
      <c r="M55" s="233">
        <v>471600</v>
      </c>
      <c r="N55" s="8" t="s">
        <v>94</v>
      </c>
      <c r="O55" s="123" t="s">
        <v>98</v>
      </c>
      <c r="P55" s="123">
        <v>7730</v>
      </c>
      <c r="Q55" s="123">
        <v>4750</v>
      </c>
      <c r="R55" s="184" t="s">
        <v>3503</v>
      </c>
      <c r="S55" s="185">
        <v>162792</v>
      </c>
      <c r="T55" s="186" t="s">
        <v>4115</v>
      </c>
      <c r="U55" s="187" t="s">
        <v>5371</v>
      </c>
      <c r="V55" s="124">
        <v>42026</v>
      </c>
      <c r="W55" s="209">
        <v>42207</v>
      </c>
      <c r="X55" s="122" t="s">
        <v>103</v>
      </c>
      <c r="Y55" s="125">
        <v>880</v>
      </c>
      <c r="Z55" s="126" t="s">
        <v>108</v>
      </c>
      <c r="AA55" s="127" t="s">
        <v>350</v>
      </c>
      <c r="AB55" s="128" t="s">
        <v>351</v>
      </c>
      <c r="AC55" s="120"/>
      <c r="AD55" s="120"/>
    </row>
    <row r="56" spans="1:30" ht="15" customHeight="1">
      <c r="A56" s="278" t="s">
        <v>4253</v>
      </c>
      <c r="B56" s="107" t="s">
        <v>4</v>
      </c>
      <c r="C56" s="108" t="s">
        <v>352</v>
      </c>
      <c r="D56" s="271" t="s">
        <v>353</v>
      </c>
      <c r="E56" s="120" t="s">
        <v>74</v>
      </c>
      <c r="F56" s="109" t="s">
        <v>74</v>
      </c>
      <c r="G56" s="260" t="s">
        <v>3638</v>
      </c>
      <c r="H56" s="110" t="s">
        <v>3784</v>
      </c>
      <c r="I56" s="108">
        <v>1</v>
      </c>
      <c r="J56" s="110" t="s">
        <v>81</v>
      </c>
      <c r="K56" s="111">
        <v>2001</v>
      </c>
      <c r="L56" s="232" t="s">
        <v>3431</v>
      </c>
      <c r="M56" s="232">
        <v>742620</v>
      </c>
      <c r="N56" s="109" t="s">
        <v>94</v>
      </c>
      <c r="O56" s="112" t="s">
        <v>97</v>
      </c>
      <c r="P56" s="112">
        <v>3500</v>
      </c>
      <c r="Q56" s="112">
        <v>1340</v>
      </c>
      <c r="R56" s="180" t="s">
        <v>5336</v>
      </c>
      <c r="S56" s="185">
        <v>267262</v>
      </c>
      <c r="T56" s="186" t="s">
        <v>4115</v>
      </c>
      <c r="U56" s="187" t="s">
        <v>5372</v>
      </c>
      <c r="V56" s="114">
        <v>42026</v>
      </c>
      <c r="W56" s="208">
        <v>42207</v>
      </c>
      <c r="X56" s="111" t="s">
        <v>103</v>
      </c>
      <c r="Y56" s="115">
        <v>512</v>
      </c>
      <c r="Z56" s="116" t="s">
        <v>107</v>
      </c>
      <c r="AA56" s="117" t="s">
        <v>354</v>
      </c>
      <c r="AB56" s="118" t="s">
        <v>355</v>
      </c>
      <c r="AC56" s="108"/>
      <c r="AD56" s="108"/>
    </row>
    <row r="57" spans="1:30" ht="15" customHeight="1">
      <c r="A57" s="279" t="s">
        <v>4254</v>
      </c>
      <c r="B57" s="119" t="s">
        <v>358</v>
      </c>
      <c r="C57" s="120" t="s">
        <v>356</v>
      </c>
      <c r="D57" s="272" t="s">
        <v>357</v>
      </c>
      <c r="E57" s="120" t="s">
        <v>74</v>
      </c>
      <c r="F57" s="109" t="s">
        <v>74</v>
      </c>
      <c r="G57" s="261" t="s">
        <v>3785</v>
      </c>
      <c r="H57" s="121" t="s">
        <v>3786</v>
      </c>
      <c r="I57" s="120">
        <v>1</v>
      </c>
      <c r="J57" s="121" t="s">
        <v>81</v>
      </c>
      <c r="K57" s="122">
        <v>2001</v>
      </c>
      <c r="L57" s="233" t="s">
        <v>345</v>
      </c>
      <c r="M57" s="233">
        <v>980700</v>
      </c>
      <c r="N57" s="8" t="s">
        <v>94</v>
      </c>
      <c r="O57" s="123" t="s">
        <v>97</v>
      </c>
      <c r="P57" s="123">
        <v>3500</v>
      </c>
      <c r="Q57" s="123">
        <v>2243</v>
      </c>
      <c r="R57" s="184" t="s">
        <v>5336</v>
      </c>
      <c r="S57" s="185">
        <v>210988</v>
      </c>
      <c r="T57" s="186" t="s">
        <v>4115</v>
      </c>
      <c r="U57" s="187" t="s">
        <v>5373</v>
      </c>
      <c r="V57" s="124">
        <v>42026</v>
      </c>
      <c r="W57" s="209">
        <v>42207</v>
      </c>
      <c r="X57" s="122" t="s">
        <v>103</v>
      </c>
      <c r="Y57" s="125">
        <v>1360</v>
      </c>
      <c r="Z57" s="126" t="s">
        <v>107</v>
      </c>
      <c r="AA57" s="127" t="s">
        <v>359</v>
      </c>
      <c r="AB57" s="128" t="s">
        <v>360</v>
      </c>
      <c r="AC57" s="120"/>
      <c r="AD57" s="120"/>
    </row>
    <row r="58" spans="1:30" ht="15" customHeight="1">
      <c r="A58" s="278" t="s">
        <v>4255</v>
      </c>
      <c r="B58" s="107" t="s">
        <v>363</v>
      </c>
      <c r="C58" s="108" t="s">
        <v>361</v>
      </c>
      <c r="D58" s="271" t="s">
        <v>362</v>
      </c>
      <c r="E58" s="120" t="s">
        <v>74</v>
      </c>
      <c r="F58" s="109" t="s">
        <v>74</v>
      </c>
      <c r="G58" s="260" t="s">
        <v>3787</v>
      </c>
      <c r="H58" s="110" t="s">
        <v>3788</v>
      </c>
      <c r="I58" s="108">
        <v>1</v>
      </c>
      <c r="J58" s="110" t="s">
        <v>80</v>
      </c>
      <c r="K58" s="111">
        <v>2011</v>
      </c>
      <c r="L58" s="232" t="s">
        <v>439</v>
      </c>
      <c r="M58" s="232">
        <v>40286</v>
      </c>
      <c r="N58" s="109" t="s">
        <v>93</v>
      </c>
      <c r="O58" s="112" t="s">
        <v>97</v>
      </c>
      <c r="P58" s="112">
        <v>2100</v>
      </c>
      <c r="Q58" s="112">
        <v>1710</v>
      </c>
      <c r="R58" s="180" t="s">
        <v>3608</v>
      </c>
      <c r="S58" s="185">
        <v>644039</v>
      </c>
      <c r="T58" s="186" t="s">
        <v>4115</v>
      </c>
      <c r="U58" s="187" t="s">
        <v>5374</v>
      </c>
      <c r="V58" s="114">
        <v>42026</v>
      </c>
      <c r="W58" s="208">
        <v>42757</v>
      </c>
      <c r="X58" s="111" t="s">
        <v>103</v>
      </c>
      <c r="Y58" s="115">
        <v>480</v>
      </c>
      <c r="Z58" s="116" t="s">
        <v>106</v>
      </c>
      <c r="AA58" s="117" t="s">
        <v>364</v>
      </c>
      <c r="AB58" s="118" t="s">
        <v>365</v>
      </c>
      <c r="AC58" s="108"/>
      <c r="AD58" s="108"/>
    </row>
    <row r="59" spans="1:30" ht="15" customHeight="1">
      <c r="A59" s="279" t="s">
        <v>4256</v>
      </c>
      <c r="B59" s="119" t="s">
        <v>368</v>
      </c>
      <c r="C59" s="120" t="s">
        <v>366</v>
      </c>
      <c r="D59" s="272" t="s">
        <v>367</v>
      </c>
      <c r="E59" s="120" t="s">
        <v>74</v>
      </c>
      <c r="F59" s="109" t="s">
        <v>74</v>
      </c>
      <c r="G59" s="261" t="s">
        <v>3732</v>
      </c>
      <c r="H59" s="121" t="s">
        <v>3789</v>
      </c>
      <c r="I59" s="120">
        <v>1</v>
      </c>
      <c r="J59" s="121" t="s">
        <v>80</v>
      </c>
      <c r="K59" s="122">
        <v>2011</v>
      </c>
      <c r="L59" s="233" t="s">
        <v>260</v>
      </c>
      <c r="M59" s="233">
        <v>163333</v>
      </c>
      <c r="N59" s="8" t="s">
        <v>93</v>
      </c>
      <c r="O59" s="123" t="s">
        <v>97</v>
      </c>
      <c r="P59" s="123">
        <v>1580</v>
      </c>
      <c r="Q59" s="123">
        <v>1080</v>
      </c>
      <c r="R59" s="184" t="s">
        <v>3679</v>
      </c>
      <c r="S59" s="227" t="s">
        <v>5375</v>
      </c>
      <c r="T59" s="186" t="s">
        <v>4115</v>
      </c>
      <c r="U59" s="187" t="s">
        <v>5376</v>
      </c>
      <c r="V59" s="124">
        <v>42026</v>
      </c>
      <c r="W59" s="209">
        <v>42207</v>
      </c>
      <c r="X59" s="122" t="s">
        <v>103</v>
      </c>
      <c r="Y59" s="125">
        <v>512</v>
      </c>
      <c r="Z59" s="126" t="s">
        <v>106</v>
      </c>
      <c r="AA59" s="127" t="s">
        <v>369</v>
      </c>
      <c r="AB59" s="128" t="s">
        <v>23</v>
      </c>
      <c r="AC59" s="120"/>
      <c r="AD59" s="120"/>
    </row>
    <row r="60" spans="1:30" ht="15" customHeight="1">
      <c r="A60" s="278" t="s">
        <v>4257</v>
      </c>
      <c r="B60" s="107" t="s">
        <v>372</v>
      </c>
      <c r="C60" s="108" t="s">
        <v>370</v>
      </c>
      <c r="D60" s="271" t="s">
        <v>371</v>
      </c>
      <c r="E60" s="120" t="s">
        <v>74</v>
      </c>
      <c r="F60" s="109" t="s">
        <v>74</v>
      </c>
      <c r="G60" s="260" t="s">
        <v>3790</v>
      </c>
      <c r="H60" s="110" t="s">
        <v>3791</v>
      </c>
      <c r="I60" s="108">
        <v>1</v>
      </c>
      <c r="J60" s="110" t="s">
        <v>80</v>
      </c>
      <c r="K60" s="111">
        <v>2012</v>
      </c>
      <c r="L60" s="232" t="s">
        <v>221</v>
      </c>
      <c r="M60" s="232">
        <v>37180</v>
      </c>
      <c r="N60" s="109" t="s">
        <v>93</v>
      </c>
      <c r="O60" s="112" t="s">
        <v>97</v>
      </c>
      <c r="P60" s="112">
        <v>1565</v>
      </c>
      <c r="Q60" s="112">
        <v>1198</v>
      </c>
      <c r="R60" s="180" t="s">
        <v>3608</v>
      </c>
      <c r="S60" s="185">
        <v>903565</v>
      </c>
      <c r="T60" s="186" t="s">
        <v>5377</v>
      </c>
      <c r="U60" s="187" t="s">
        <v>5378</v>
      </c>
      <c r="V60" s="114">
        <v>42027</v>
      </c>
      <c r="W60" s="208">
        <v>42758</v>
      </c>
      <c r="X60" s="111" t="s">
        <v>103</v>
      </c>
      <c r="Y60" s="115">
        <v>1088</v>
      </c>
      <c r="Z60" s="116" t="s">
        <v>106</v>
      </c>
      <c r="AA60" s="117" t="s">
        <v>373</v>
      </c>
      <c r="AB60" s="118" t="s">
        <v>374</v>
      </c>
      <c r="AC60" s="108"/>
      <c r="AD60" s="108"/>
    </row>
    <row r="61" spans="1:30" ht="15" customHeight="1">
      <c r="A61" s="279" t="s">
        <v>4258</v>
      </c>
      <c r="B61" s="119" t="s">
        <v>377</v>
      </c>
      <c r="C61" s="120" t="s">
        <v>375</v>
      </c>
      <c r="D61" s="272" t="s">
        <v>376</v>
      </c>
      <c r="E61" s="120" t="s">
        <v>74</v>
      </c>
      <c r="F61" s="109" t="s">
        <v>74</v>
      </c>
      <c r="G61" s="261" t="s">
        <v>3648</v>
      </c>
      <c r="H61" s="121" t="s">
        <v>3792</v>
      </c>
      <c r="I61" s="120">
        <v>1</v>
      </c>
      <c r="J61" s="121" t="s">
        <v>80</v>
      </c>
      <c r="K61" s="122">
        <v>2004</v>
      </c>
      <c r="L61" s="233" t="s">
        <v>439</v>
      </c>
      <c r="M61" s="233">
        <v>249800</v>
      </c>
      <c r="N61" s="8" t="s">
        <v>94</v>
      </c>
      <c r="O61" s="123" t="s">
        <v>97</v>
      </c>
      <c r="P61" s="123">
        <v>2650</v>
      </c>
      <c r="Q61" s="123">
        <v>1600</v>
      </c>
      <c r="R61" s="184" t="s">
        <v>3598</v>
      </c>
      <c r="S61" s="185">
        <v>209567</v>
      </c>
      <c r="T61" s="186" t="s">
        <v>4115</v>
      </c>
      <c r="U61" s="187" t="s">
        <v>5379</v>
      </c>
      <c r="V61" s="124">
        <v>42027</v>
      </c>
      <c r="W61" s="209">
        <v>42208</v>
      </c>
      <c r="X61" s="122" t="s">
        <v>103</v>
      </c>
      <c r="Y61" s="125">
        <v>1088</v>
      </c>
      <c r="Z61" s="126" t="s">
        <v>106</v>
      </c>
      <c r="AA61" s="127" t="s">
        <v>378</v>
      </c>
      <c r="AB61" s="128" t="s">
        <v>374</v>
      </c>
      <c r="AC61" s="120"/>
      <c r="AD61" s="120"/>
    </row>
    <row r="62" spans="1:30" ht="15" customHeight="1">
      <c r="A62" s="278" t="s">
        <v>4259</v>
      </c>
      <c r="B62" s="107" t="s">
        <v>381</v>
      </c>
      <c r="C62" s="108" t="s">
        <v>379</v>
      </c>
      <c r="D62" s="271" t="s">
        <v>380</v>
      </c>
      <c r="E62" s="120" t="s">
        <v>74</v>
      </c>
      <c r="F62" s="109" t="s">
        <v>74</v>
      </c>
      <c r="G62" s="260" t="s">
        <v>3762</v>
      </c>
      <c r="H62" s="110" t="s">
        <v>3793</v>
      </c>
      <c r="I62" s="108">
        <v>1</v>
      </c>
      <c r="J62" s="110" t="s">
        <v>80</v>
      </c>
      <c r="K62" s="111">
        <v>2008</v>
      </c>
      <c r="L62" s="232" t="s">
        <v>382</v>
      </c>
      <c r="M62" s="232">
        <v>132801</v>
      </c>
      <c r="N62" s="109" t="s">
        <v>93</v>
      </c>
      <c r="O62" s="112" t="s">
        <v>97</v>
      </c>
      <c r="P62" s="112">
        <v>1605</v>
      </c>
      <c r="Q62" s="112">
        <v>1143</v>
      </c>
      <c r="R62" s="180" t="s">
        <v>3608</v>
      </c>
      <c r="S62" s="185">
        <v>428217</v>
      </c>
      <c r="T62" s="186" t="s">
        <v>4115</v>
      </c>
      <c r="U62" s="187" t="s">
        <v>5380</v>
      </c>
      <c r="V62" s="114">
        <v>42030</v>
      </c>
      <c r="W62" s="208">
        <v>42395</v>
      </c>
      <c r="X62" s="111" t="s">
        <v>103</v>
      </c>
      <c r="Y62" s="115">
        <v>1088</v>
      </c>
      <c r="Z62" s="116" t="s">
        <v>106</v>
      </c>
      <c r="AA62" s="117" t="s">
        <v>383</v>
      </c>
      <c r="AB62" s="118" t="s">
        <v>374</v>
      </c>
      <c r="AC62" s="108"/>
      <c r="AD62" s="108"/>
    </row>
    <row r="63" spans="1:30" ht="15" customHeight="1">
      <c r="A63" s="279" t="s">
        <v>4260</v>
      </c>
      <c r="B63" s="119" t="s">
        <v>386</v>
      </c>
      <c r="C63" s="120" t="s">
        <v>384</v>
      </c>
      <c r="D63" s="272" t="s">
        <v>385</v>
      </c>
      <c r="E63" s="120" t="s">
        <v>74</v>
      </c>
      <c r="F63" s="109" t="s">
        <v>74</v>
      </c>
      <c r="G63" s="261" t="s">
        <v>3668</v>
      </c>
      <c r="H63" s="121" t="s">
        <v>3794</v>
      </c>
      <c r="I63" s="120">
        <v>1</v>
      </c>
      <c r="J63" s="121" t="s">
        <v>80</v>
      </c>
      <c r="K63" s="122">
        <v>2005</v>
      </c>
      <c r="L63" s="233" t="s">
        <v>387</v>
      </c>
      <c r="M63" s="233">
        <v>142989</v>
      </c>
      <c r="N63" s="8" t="s">
        <v>93</v>
      </c>
      <c r="O63" s="123" t="s">
        <v>97</v>
      </c>
      <c r="P63" s="123">
        <v>1850</v>
      </c>
      <c r="Q63" s="123">
        <v>1143</v>
      </c>
      <c r="R63" s="184" t="s">
        <v>3581</v>
      </c>
      <c r="S63" s="227" t="s">
        <v>5381</v>
      </c>
      <c r="T63" s="186" t="s">
        <v>5382</v>
      </c>
      <c r="U63" s="187" t="s">
        <v>5383</v>
      </c>
      <c r="V63" s="124">
        <v>42030</v>
      </c>
      <c r="W63" s="209">
        <v>42395</v>
      </c>
      <c r="X63" s="122" t="s">
        <v>103</v>
      </c>
      <c r="Y63" s="125">
        <v>1792</v>
      </c>
      <c r="Z63" s="126" t="s">
        <v>106</v>
      </c>
      <c r="AA63" s="127" t="s">
        <v>388</v>
      </c>
      <c r="AB63" s="128" t="s">
        <v>374</v>
      </c>
      <c r="AC63" s="120"/>
      <c r="AD63" s="120"/>
    </row>
    <row r="64" spans="1:30" ht="15" customHeight="1">
      <c r="A64" s="278" t="s">
        <v>4261</v>
      </c>
      <c r="B64" s="107" t="s">
        <v>391</v>
      </c>
      <c r="C64" s="108" t="s">
        <v>389</v>
      </c>
      <c r="D64" s="271" t="s">
        <v>390</v>
      </c>
      <c r="E64" s="120" t="s">
        <v>74</v>
      </c>
      <c r="F64" s="109" t="s">
        <v>74</v>
      </c>
      <c r="G64" s="260" t="s">
        <v>3795</v>
      </c>
      <c r="H64" s="110" t="s">
        <v>3667</v>
      </c>
      <c r="I64" s="108">
        <v>1</v>
      </c>
      <c r="J64" s="110" t="s">
        <v>80</v>
      </c>
      <c r="K64" s="111">
        <v>2005</v>
      </c>
      <c r="L64" s="232" t="s">
        <v>625</v>
      </c>
      <c r="M64" s="232">
        <v>290378</v>
      </c>
      <c r="N64" s="109" t="s">
        <v>93</v>
      </c>
      <c r="O64" s="112" t="s">
        <v>97</v>
      </c>
      <c r="P64" s="112">
        <v>1400</v>
      </c>
      <c r="Q64" s="112">
        <v>1005</v>
      </c>
      <c r="R64" s="180">
        <v>9225</v>
      </c>
      <c r="S64" s="185">
        <v>629740</v>
      </c>
      <c r="T64" s="186" t="s">
        <v>4185</v>
      </c>
      <c r="U64" s="187" t="s">
        <v>5384</v>
      </c>
      <c r="V64" s="114">
        <v>42030</v>
      </c>
      <c r="W64" s="208">
        <v>42211</v>
      </c>
      <c r="X64" s="111" t="s">
        <v>103</v>
      </c>
      <c r="Y64" s="115">
        <v>2176</v>
      </c>
      <c r="Z64" s="116" t="s">
        <v>106</v>
      </c>
      <c r="AA64" s="117" t="s">
        <v>392</v>
      </c>
      <c r="AB64" s="118" t="s">
        <v>374</v>
      </c>
      <c r="AC64" s="108"/>
      <c r="AD64" s="108"/>
    </row>
    <row r="65" spans="1:30" ht="15" customHeight="1">
      <c r="A65" s="279" t="s">
        <v>4262</v>
      </c>
      <c r="B65" s="119" t="s">
        <v>395</v>
      </c>
      <c r="C65" s="120" t="s">
        <v>393</v>
      </c>
      <c r="D65" s="272" t="s">
        <v>394</v>
      </c>
      <c r="E65" s="120" t="s">
        <v>74</v>
      </c>
      <c r="F65" s="109" t="s">
        <v>74</v>
      </c>
      <c r="G65" s="261" t="s">
        <v>3796</v>
      </c>
      <c r="H65" s="121" t="s">
        <v>3797</v>
      </c>
      <c r="I65" s="120">
        <v>1</v>
      </c>
      <c r="J65" s="121" t="s">
        <v>80</v>
      </c>
      <c r="K65" s="122">
        <v>2008</v>
      </c>
      <c r="L65" s="233" t="s">
        <v>396</v>
      </c>
      <c r="M65" s="233">
        <v>94850</v>
      </c>
      <c r="N65" s="8" t="s">
        <v>93</v>
      </c>
      <c r="O65" s="123" t="s">
        <v>97</v>
      </c>
      <c r="P65" s="123">
        <v>2050</v>
      </c>
      <c r="Q65" s="123">
        <v>1434</v>
      </c>
      <c r="R65" s="184" t="s">
        <v>5386</v>
      </c>
      <c r="S65" s="185">
        <v>807883</v>
      </c>
      <c r="T65" s="186" t="s">
        <v>5385</v>
      </c>
      <c r="U65" s="187" t="s">
        <v>5387</v>
      </c>
      <c r="V65" s="124">
        <v>42030</v>
      </c>
      <c r="W65" s="209">
        <v>42395</v>
      </c>
      <c r="X65" s="122" t="s">
        <v>103</v>
      </c>
      <c r="Y65" s="125">
        <v>480</v>
      </c>
      <c r="Z65" s="126" t="s">
        <v>106</v>
      </c>
      <c r="AA65" s="127" t="s">
        <v>397</v>
      </c>
      <c r="AB65" s="128" t="s">
        <v>374</v>
      </c>
      <c r="AC65" s="120"/>
      <c r="AD65" s="120"/>
    </row>
    <row r="66" spans="1:30" ht="15" customHeight="1">
      <c r="A66" s="278" t="s">
        <v>4263</v>
      </c>
      <c r="B66" s="107" t="s">
        <v>400</v>
      </c>
      <c r="C66" s="108" t="s">
        <v>398</v>
      </c>
      <c r="D66" s="271" t="s">
        <v>399</v>
      </c>
      <c r="E66" s="120" t="s">
        <v>74</v>
      </c>
      <c r="F66" s="109" t="s">
        <v>399</v>
      </c>
      <c r="G66" s="260" t="s">
        <v>3757</v>
      </c>
      <c r="H66" s="110" t="s">
        <v>3798</v>
      </c>
      <c r="I66" s="108">
        <v>1</v>
      </c>
      <c r="J66" s="110" t="s">
        <v>80</v>
      </c>
      <c r="K66" s="111">
        <v>1998</v>
      </c>
      <c r="L66" s="232" t="s">
        <v>221</v>
      </c>
      <c r="M66" s="232">
        <v>264882</v>
      </c>
      <c r="N66" s="109" t="s">
        <v>93</v>
      </c>
      <c r="O66" s="112" t="s">
        <v>97</v>
      </c>
      <c r="P66" s="112">
        <v>1955</v>
      </c>
      <c r="Q66" s="112">
        <v>1495</v>
      </c>
      <c r="R66" s="180">
        <v>7729</v>
      </c>
      <c r="S66" s="185">
        <v>330156</v>
      </c>
      <c r="T66" s="186" t="s">
        <v>5388</v>
      </c>
      <c r="U66" s="187" t="s">
        <v>5389</v>
      </c>
      <c r="V66" s="114">
        <v>42030</v>
      </c>
      <c r="W66" s="208">
        <v>42395</v>
      </c>
      <c r="X66" s="111" t="s">
        <v>103</v>
      </c>
      <c r="Y66" s="115">
        <v>480</v>
      </c>
      <c r="Z66" s="116" t="s">
        <v>106</v>
      </c>
      <c r="AA66" s="117" t="s">
        <v>401</v>
      </c>
      <c r="AB66" s="118" t="s">
        <v>374</v>
      </c>
      <c r="AC66" s="108"/>
      <c r="AD66" s="108"/>
    </row>
    <row r="67" spans="1:30" ht="15" customHeight="1">
      <c r="A67" s="279" t="s">
        <v>4264</v>
      </c>
      <c r="B67" s="119" t="s">
        <v>404</v>
      </c>
      <c r="C67" s="120" t="s">
        <v>402</v>
      </c>
      <c r="D67" s="272" t="s">
        <v>403</v>
      </c>
      <c r="E67" s="120" t="s">
        <v>74</v>
      </c>
      <c r="F67" s="8" t="s">
        <v>403</v>
      </c>
      <c r="G67" s="261" t="s">
        <v>3799</v>
      </c>
      <c r="H67" s="121" t="s">
        <v>3800</v>
      </c>
      <c r="I67" s="120">
        <v>1</v>
      </c>
      <c r="J67" s="121" t="s">
        <v>80</v>
      </c>
      <c r="K67" s="122">
        <v>2010</v>
      </c>
      <c r="L67" s="233" t="s">
        <v>232</v>
      </c>
      <c r="M67" s="233">
        <v>112539</v>
      </c>
      <c r="N67" s="8" t="s">
        <v>94</v>
      </c>
      <c r="O67" s="123" t="s">
        <v>97</v>
      </c>
      <c r="P67" s="123">
        <v>1835</v>
      </c>
      <c r="Q67" s="123">
        <v>1308</v>
      </c>
      <c r="R67" s="184">
        <v>9225</v>
      </c>
      <c r="S67" s="185">
        <v>649413</v>
      </c>
      <c r="T67" s="186" t="s">
        <v>4185</v>
      </c>
      <c r="U67" s="187" t="s">
        <v>5390</v>
      </c>
      <c r="V67" s="124">
        <v>42030</v>
      </c>
      <c r="W67" s="209">
        <v>42761</v>
      </c>
      <c r="X67" s="122" t="s">
        <v>103</v>
      </c>
      <c r="Y67" s="125">
        <v>480</v>
      </c>
      <c r="Z67" s="126" t="s">
        <v>106</v>
      </c>
      <c r="AA67" s="127" t="s">
        <v>405</v>
      </c>
      <c r="AB67" s="128" t="s">
        <v>374</v>
      </c>
      <c r="AC67" s="120"/>
      <c r="AD67" s="120"/>
    </row>
    <row r="68" spans="1:30" ht="15" customHeight="1">
      <c r="A68" s="278" t="s">
        <v>4265</v>
      </c>
      <c r="B68" s="107" t="s">
        <v>408</v>
      </c>
      <c r="C68" s="108" t="s">
        <v>406</v>
      </c>
      <c r="D68" s="271" t="s">
        <v>407</v>
      </c>
      <c r="E68" s="120" t="s">
        <v>74</v>
      </c>
      <c r="F68" s="109" t="s">
        <v>407</v>
      </c>
      <c r="G68" s="260" t="s">
        <v>3648</v>
      </c>
      <c r="H68" s="110" t="s">
        <v>3681</v>
      </c>
      <c r="I68" s="108">
        <v>1</v>
      </c>
      <c r="J68" s="110" t="s">
        <v>80</v>
      </c>
      <c r="K68" s="111">
        <v>2011</v>
      </c>
      <c r="L68" s="232" t="s">
        <v>156</v>
      </c>
      <c r="M68" s="232">
        <v>108723</v>
      </c>
      <c r="N68" s="109" t="s">
        <v>93</v>
      </c>
      <c r="O68" s="112" t="s">
        <v>97</v>
      </c>
      <c r="P68" s="112">
        <v>1565</v>
      </c>
      <c r="Q68" s="112">
        <v>1110</v>
      </c>
      <c r="R68" s="180">
        <v>9225</v>
      </c>
      <c r="S68" s="185">
        <v>621390</v>
      </c>
      <c r="T68" s="186" t="s">
        <v>4185</v>
      </c>
      <c r="U68" s="187" t="s">
        <v>5391</v>
      </c>
      <c r="V68" s="114">
        <v>42030</v>
      </c>
      <c r="W68" s="208">
        <v>42211</v>
      </c>
      <c r="X68" s="111" t="s">
        <v>103</v>
      </c>
      <c r="Y68" s="115">
        <v>480</v>
      </c>
      <c r="Z68" s="116" t="s">
        <v>106</v>
      </c>
      <c r="AA68" s="117" t="s">
        <v>409</v>
      </c>
      <c r="AB68" s="118" t="s">
        <v>72</v>
      </c>
      <c r="AC68" s="108"/>
      <c r="AD68" s="108"/>
    </row>
    <row r="69" spans="1:30" ht="15" customHeight="1">
      <c r="A69" s="279" t="s">
        <v>4266</v>
      </c>
      <c r="B69" s="119" t="s">
        <v>412</v>
      </c>
      <c r="C69" s="120" t="s">
        <v>410</v>
      </c>
      <c r="D69" s="272" t="s">
        <v>411</v>
      </c>
      <c r="E69" s="120" t="s">
        <v>74</v>
      </c>
      <c r="F69" s="8" t="s">
        <v>411</v>
      </c>
      <c r="G69" s="261" t="s">
        <v>3656</v>
      </c>
      <c r="H69" s="121" t="s">
        <v>3688</v>
      </c>
      <c r="I69" s="120">
        <v>1</v>
      </c>
      <c r="J69" s="121" t="s">
        <v>80</v>
      </c>
      <c r="K69" s="122">
        <v>2003</v>
      </c>
      <c r="L69" s="233" t="s">
        <v>413</v>
      </c>
      <c r="M69" s="233">
        <v>75000</v>
      </c>
      <c r="N69" s="8" t="s">
        <v>93</v>
      </c>
      <c r="O69" s="123" t="s">
        <v>97</v>
      </c>
      <c r="P69" s="123">
        <v>1400</v>
      </c>
      <c r="Q69" s="123">
        <v>1050</v>
      </c>
      <c r="R69" s="184">
        <v>9225</v>
      </c>
      <c r="S69" s="185">
        <v>617379</v>
      </c>
      <c r="T69" s="186" t="s">
        <v>4185</v>
      </c>
      <c r="U69" s="187" t="s">
        <v>5392</v>
      </c>
      <c r="V69" s="124">
        <v>42031</v>
      </c>
      <c r="W69" s="209">
        <v>42396</v>
      </c>
      <c r="X69" s="122" t="s">
        <v>103</v>
      </c>
      <c r="Y69" s="125">
        <v>480</v>
      </c>
      <c r="Z69" s="126" t="s">
        <v>106</v>
      </c>
      <c r="AA69" s="127" t="s">
        <v>414</v>
      </c>
      <c r="AB69" s="128" t="s">
        <v>73</v>
      </c>
      <c r="AC69" s="120"/>
      <c r="AD69" s="120"/>
    </row>
    <row r="70" spans="1:30" ht="15" customHeight="1">
      <c r="A70" s="278" t="s">
        <v>4267</v>
      </c>
      <c r="B70" s="107" t="s">
        <v>416</v>
      </c>
      <c r="C70" s="108" t="s">
        <v>415</v>
      </c>
      <c r="D70" s="271" t="s">
        <v>74</v>
      </c>
      <c r="E70" s="108" t="s">
        <v>74</v>
      </c>
      <c r="F70" s="109">
        <v>21020428899</v>
      </c>
      <c r="G70" s="260" t="s">
        <v>3666</v>
      </c>
      <c r="H70" s="110">
        <v>2102</v>
      </c>
      <c r="I70" s="108">
        <v>1</v>
      </c>
      <c r="J70" s="110" t="s">
        <v>80</v>
      </c>
      <c r="K70" s="111">
        <v>1980</v>
      </c>
      <c r="L70" s="232" t="s">
        <v>417</v>
      </c>
      <c r="M70" s="232">
        <v>95954</v>
      </c>
      <c r="N70" s="109" t="s">
        <v>93</v>
      </c>
      <c r="O70" s="112" t="s">
        <v>97</v>
      </c>
      <c r="P70" s="112">
        <v>1440</v>
      </c>
      <c r="Q70" s="112">
        <v>940</v>
      </c>
      <c r="R70" s="180">
        <v>9225</v>
      </c>
      <c r="S70" s="185">
        <v>643187</v>
      </c>
      <c r="T70" s="186" t="s">
        <v>4185</v>
      </c>
      <c r="U70" s="187" t="s">
        <v>5393</v>
      </c>
      <c r="V70" s="114">
        <v>42031</v>
      </c>
      <c r="W70" s="208">
        <v>42396</v>
      </c>
      <c r="X70" s="111" t="s">
        <v>103</v>
      </c>
      <c r="Y70" s="115">
        <v>480</v>
      </c>
      <c r="Z70" s="116" t="s">
        <v>106</v>
      </c>
      <c r="AA70" s="117" t="s">
        <v>418</v>
      </c>
      <c r="AB70" s="118" t="s">
        <v>419</v>
      </c>
      <c r="AC70" s="108"/>
      <c r="AD70" s="108"/>
    </row>
    <row r="71" spans="1:30" ht="15" customHeight="1">
      <c r="A71" s="279" t="s">
        <v>4268</v>
      </c>
      <c r="B71" s="119" t="s">
        <v>422</v>
      </c>
      <c r="C71" s="120" t="s">
        <v>420</v>
      </c>
      <c r="D71" s="272" t="s">
        <v>421</v>
      </c>
      <c r="E71" s="120" t="s">
        <v>421</v>
      </c>
      <c r="F71" s="8" t="s">
        <v>74</v>
      </c>
      <c r="G71" s="261" t="s">
        <v>3689</v>
      </c>
      <c r="H71" s="121">
        <v>8138</v>
      </c>
      <c r="I71" s="120">
        <v>1</v>
      </c>
      <c r="J71" s="121" t="s">
        <v>86</v>
      </c>
      <c r="K71" s="122">
        <v>1991</v>
      </c>
      <c r="L71" s="233" t="s">
        <v>423</v>
      </c>
      <c r="M71" s="233" t="s">
        <v>74</v>
      </c>
      <c r="N71" s="8" t="s">
        <v>74</v>
      </c>
      <c r="O71" s="123" t="s">
        <v>74</v>
      </c>
      <c r="P71" s="123">
        <v>500</v>
      </c>
      <c r="Q71" s="123">
        <v>143</v>
      </c>
      <c r="R71" s="184">
        <v>9225</v>
      </c>
      <c r="S71" s="185">
        <v>634634</v>
      </c>
      <c r="T71" s="186" t="s">
        <v>4185</v>
      </c>
      <c r="U71" s="187" t="s">
        <v>5394</v>
      </c>
      <c r="V71" s="124">
        <v>42031</v>
      </c>
      <c r="W71" s="209">
        <v>42396</v>
      </c>
      <c r="X71" s="122" t="s">
        <v>103</v>
      </c>
      <c r="Y71" s="125">
        <v>480</v>
      </c>
      <c r="Z71" s="126" t="s">
        <v>424</v>
      </c>
      <c r="AA71" s="127" t="s">
        <v>425</v>
      </c>
      <c r="AB71" s="128" t="s">
        <v>426</v>
      </c>
      <c r="AC71" s="120"/>
      <c r="AD71" s="120"/>
    </row>
    <row r="72" spans="1:30" ht="15" customHeight="1">
      <c r="A72" s="278" t="s">
        <v>4269</v>
      </c>
      <c r="B72" s="107" t="s">
        <v>422</v>
      </c>
      <c r="C72" s="108" t="s">
        <v>427</v>
      </c>
      <c r="D72" s="271" t="s">
        <v>428</v>
      </c>
      <c r="E72" s="108" t="s">
        <v>74</v>
      </c>
      <c r="F72" s="109" t="s">
        <v>428</v>
      </c>
      <c r="G72" s="260" t="s">
        <v>3666</v>
      </c>
      <c r="H72" s="110">
        <v>2109</v>
      </c>
      <c r="I72" s="108">
        <v>1</v>
      </c>
      <c r="J72" s="110" t="s">
        <v>80</v>
      </c>
      <c r="K72" s="111">
        <v>1992</v>
      </c>
      <c r="L72" s="232" t="s">
        <v>423</v>
      </c>
      <c r="M72" s="232">
        <v>44602</v>
      </c>
      <c r="N72" s="109" t="s">
        <v>93</v>
      </c>
      <c r="O72" s="112" t="s">
        <v>97</v>
      </c>
      <c r="P72" s="112">
        <v>1370</v>
      </c>
      <c r="Q72" s="112">
        <v>950</v>
      </c>
      <c r="R72" s="180">
        <v>9225</v>
      </c>
      <c r="S72" s="185">
        <v>634630</v>
      </c>
      <c r="T72" s="186" t="s">
        <v>4185</v>
      </c>
      <c r="U72" s="187" t="s">
        <v>5463</v>
      </c>
      <c r="V72" s="114">
        <v>42031</v>
      </c>
      <c r="W72" s="208">
        <v>42396</v>
      </c>
      <c r="X72" s="111" t="s">
        <v>103</v>
      </c>
      <c r="Y72" s="115">
        <v>512</v>
      </c>
      <c r="Z72" s="116" t="s">
        <v>106</v>
      </c>
      <c r="AA72" s="117" t="s">
        <v>429</v>
      </c>
      <c r="AB72" s="118" t="s">
        <v>426</v>
      </c>
      <c r="AC72" s="108"/>
      <c r="AD72" s="108"/>
    </row>
    <row r="73" spans="1:30" ht="15" customHeight="1">
      <c r="A73" s="279" t="s">
        <v>4270</v>
      </c>
      <c r="B73" s="119" t="s">
        <v>432</v>
      </c>
      <c r="C73" s="120" t="s">
        <v>430</v>
      </c>
      <c r="D73" s="272" t="s">
        <v>431</v>
      </c>
      <c r="E73" s="120" t="s">
        <v>74</v>
      </c>
      <c r="F73" s="8" t="s">
        <v>431</v>
      </c>
      <c r="G73" s="261" t="s">
        <v>3691</v>
      </c>
      <c r="H73" s="121" t="s">
        <v>3690</v>
      </c>
      <c r="I73" s="120">
        <v>1</v>
      </c>
      <c r="J73" s="121" t="s">
        <v>83</v>
      </c>
      <c r="K73" s="122">
        <v>2005</v>
      </c>
      <c r="L73" s="233" t="s">
        <v>433</v>
      </c>
      <c r="M73" s="233">
        <v>230000</v>
      </c>
      <c r="N73" s="8" t="s">
        <v>94</v>
      </c>
      <c r="O73" s="123" t="s">
        <v>97</v>
      </c>
      <c r="P73" s="123">
        <v>3000</v>
      </c>
      <c r="Q73" s="123">
        <v>1850</v>
      </c>
      <c r="R73" s="184">
        <v>8226</v>
      </c>
      <c r="S73" s="227" t="s">
        <v>5464</v>
      </c>
      <c r="T73" s="186" t="s">
        <v>4185</v>
      </c>
      <c r="U73" s="187" t="s">
        <v>5465</v>
      </c>
      <c r="V73" s="124">
        <v>42031</v>
      </c>
      <c r="W73" s="209">
        <v>42396</v>
      </c>
      <c r="X73" s="122" t="s">
        <v>103</v>
      </c>
      <c r="Y73" s="125">
        <v>1008</v>
      </c>
      <c r="Z73" s="126" t="s">
        <v>109</v>
      </c>
      <c r="AA73" s="127" t="s">
        <v>434</v>
      </c>
      <c r="AB73" s="128" t="s">
        <v>435</v>
      </c>
      <c r="AC73" s="120"/>
      <c r="AD73" s="120"/>
    </row>
    <row r="74" spans="1:30" ht="15" customHeight="1">
      <c r="A74" s="278" t="s">
        <v>4271</v>
      </c>
      <c r="B74" s="107" t="s">
        <v>438</v>
      </c>
      <c r="C74" s="108" t="s">
        <v>436</v>
      </c>
      <c r="D74" s="271" t="s">
        <v>437</v>
      </c>
      <c r="E74" s="108" t="s">
        <v>74</v>
      </c>
      <c r="F74" s="109" t="s">
        <v>437</v>
      </c>
      <c r="G74" s="260" t="s">
        <v>3668</v>
      </c>
      <c r="H74" s="110" t="s">
        <v>3801</v>
      </c>
      <c r="I74" s="108">
        <v>1</v>
      </c>
      <c r="J74" s="110" t="s">
        <v>80</v>
      </c>
      <c r="K74" s="111">
        <v>2007</v>
      </c>
      <c r="L74" s="232" t="s">
        <v>439</v>
      </c>
      <c r="M74" s="232">
        <v>60249</v>
      </c>
      <c r="N74" s="109" t="s">
        <v>93</v>
      </c>
      <c r="O74" s="112" t="s">
        <v>97</v>
      </c>
      <c r="P74" s="112">
        <v>1455</v>
      </c>
      <c r="Q74" s="112">
        <v>1075</v>
      </c>
      <c r="R74" s="180">
        <v>9225</v>
      </c>
      <c r="S74" s="185">
        <v>632898</v>
      </c>
      <c r="T74" s="186" t="s">
        <v>4185</v>
      </c>
      <c r="U74" s="187" t="s">
        <v>5466</v>
      </c>
      <c r="V74" s="114">
        <v>42031</v>
      </c>
      <c r="W74" s="208">
        <v>42396</v>
      </c>
      <c r="X74" s="111" t="s">
        <v>103</v>
      </c>
      <c r="Y74" s="115">
        <v>1040</v>
      </c>
      <c r="Z74" s="116" t="s">
        <v>106</v>
      </c>
      <c r="AA74" s="117" t="s">
        <v>440</v>
      </c>
      <c r="AB74" s="118" t="s">
        <v>441</v>
      </c>
      <c r="AC74" s="108"/>
      <c r="AD74" s="108"/>
    </row>
    <row r="75" spans="1:30" ht="15" customHeight="1">
      <c r="A75" s="279" t="s">
        <v>4272</v>
      </c>
      <c r="B75" s="119" t="s">
        <v>438</v>
      </c>
      <c r="C75" s="120" t="s">
        <v>442</v>
      </c>
      <c r="D75" s="272" t="s">
        <v>74</v>
      </c>
      <c r="E75" s="120" t="s">
        <v>443</v>
      </c>
      <c r="F75" s="8" t="s">
        <v>74</v>
      </c>
      <c r="G75" s="261" t="s">
        <v>3802</v>
      </c>
      <c r="H75" s="121">
        <v>8101</v>
      </c>
      <c r="I75" s="120">
        <v>1</v>
      </c>
      <c r="J75" s="121" t="s">
        <v>86</v>
      </c>
      <c r="K75" s="122">
        <v>1993</v>
      </c>
      <c r="L75" s="233" t="s">
        <v>444</v>
      </c>
      <c r="M75" s="233" t="s">
        <v>74</v>
      </c>
      <c r="N75" s="8" t="s">
        <v>74</v>
      </c>
      <c r="O75" s="123" t="s">
        <v>74</v>
      </c>
      <c r="P75" s="123">
        <v>450</v>
      </c>
      <c r="Q75" s="123">
        <v>150</v>
      </c>
      <c r="R75" s="184" t="s">
        <v>5467</v>
      </c>
      <c r="S75" s="185">
        <v>217977</v>
      </c>
      <c r="T75" s="186" t="s">
        <v>4115</v>
      </c>
      <c r="U75" s="187" t="s">
        <v>5468</v>
      </c>
      <c r="V75" s="124">
        <v>42031</v>
      </c>
      <c r="W75" s="209">
        <v>42396</v>
      </c>
      <c r="X75" s="122" t="s">
        <v>103</v>
      </c>
      <c r="Y75" s="125">
        <v>480</v>
      </c>
      <c r="Z75" s="126" t="s">
        <v>112</v>
      </c>
      <c r="AA75" s="127" t="s">
        <v>445</v>
      </c>
      <c r="AB75" s="128" t="s">
        <v>441</v>
      </c>
      <c r="AC75" s="120"/>
      <c r="AD75" s="120"/>
    </row>
    <row r="76" spans="1:30" ht="15" customHeight="1">
      <c r="A76" s="278" t="s">
        <v>4273</v>
      </c>
      <c r="B76" s="107" t="s">
        <v>438</v>
      </c>
      <c r="C76" s="108" t="s">
        <v>446</v>
      </c>
      <c r="D76" s="271" t="s">
        <v>74</v>
      </c>
      <c r="E76" s="108" t="s">
        <v>74</v>
      </c>
      <c r="F76" s="109">
        <v>254789</v>
      </c>
      <c r="G76" s="260" t="s">
        <v>3666</v>
      </c>
      <c r="H76" s="110">
        <v>2103</v>
      </c>
      <c r="I76" s="108">
        <v>1</v>
      </c>
      <c r="J76" s="110" t="s">
        <v>80</v>
      </c>
      <c r="K76" s="111">
        <v>1974</v>
      </c>
      <c r="L76" s="232" t="s">
        <v>417</v>
      </c>
      <c r="M76" s="232">
        <v>13844</v>
      </c>
      <c r="N76" s="109" t="s">
        <v>93</v>
      </c>
      <c r="O76" s="112" t="s">
        <v>97</v>
      </c>
      <c r="P76" s="112">
        <v>1400</v>
      </c>
      <c r="Q76" s="112">
        <v>950</v>
      </c>
      <c r="R76" s="180" t="s">
        <v>5469</v>
      </c>
      <c r="S76" s="185">
        <v>175036</v>
      </c>
      <c r="T76" s="186" t="s">
        <v>4185</v>
      </c>
      <c r="U76" s="187" t="s">
        <v>5470</v>
      </c>
      <c r="V76" s="114">
        <v>42031</v>
      </c>
      <c r="W76" s="208">
        <v>42396</v>
      </c>
      <c r="X76" s="111" t="s">
        <v>103</v>
      </c>
      <c r="Y76" s="115">
        <v>480</v>
      </c>
      <c r="Z76" s="116" t="s">
        <v>106</v>
      </c>
      <c r="AA76" s="117" t="s">
        <v>447</v>
      </c>
      <c r="AB76" s="118" t="s">
        <v>441</v>
      </c>
      <c r="AC76" s="108"/>
      <c r="AD76" s="108"/>
    </row>
    <row r="77" spans="1:30" ht="15" customHeight="1">
      <c r="A77" s="279" t="s">
        <v>4274</v>
      </c>
      <c r="B77" s="119" t="s">
        <v>450</v>
      </c>
      <c r="C77" s="120" t="s">
        <v>448</v>
      </c>
      <c r="D77" s="272" t="s">
        <v>449</v>
      </c>
      <c r="E77" s="120" t="s">
        <v>74</v>
      </c>
      <c r="F77" s="8" t="s">
        <v>449</v>
      </c>
      <c r="G77" s="261" t="s">
        <v>3738</v>
      </c>
      <c r="H77" s="121" t="s">
        <v>3803</v>
      </c>
      <c r="I77" s="120">
        <v>1</v>
      </c>
      <c r="J77" s="121" t="s">
        <v>80</v>
      </c>
      <c r="K77" s="122">
        <v>2013</v>
      </c>
      <c r="L77" s="233" t="s">
        <v>1142</v>
      </c>
      <c r="M77" s="233">
        <v>45000</v>
      </c>
      <c r="N77" s="8" t="s">
        <v>93</v>
      </c>
      <c r="O77" s="123" t="s">
        <v>97</v>
      </c>
      <c r="P77" s="123">
        <v>2100</v>
      </c>
      <c r="Q77" s="123">
        <v>1310</v>
      </c>
      <c r="R77" s="184">
        <v>9225</v>
      </c>
      <c r="S77" s="185">
        <v>637365</v>
      </c>
      <c r="T77" s="186" t="s">
        <v>4185</v>
      </c>
      <c r="U77" s="187" t="s">
        <v>3417</v>
      </c>
      <c r="V77" s="124">
        <v>42031</v>
      </c>
      <c r="W77" s="209">
        <v>42762</v>
      </c>
      <c r="X77" s="122" t="s">
        <v>103</v>
      </c>
      <c r="Y77" s="125">
        <v>1008</v>
      </c>
      <c r="Z77" s="126" t="s">
        <v>106</v>
      </c>
      <c r="AA77" s="127" t="s">
        <v>451</v>
      </c>
      <c r="AB77" s="128" t="s">
        <v>452</v>
      </c>
      <c r="AC77" s="120"/>
      <c r="AD77" s="120"/>
    </row>
    <row r="78" spans="1:30" ht="15" customHeight="1">
      <c r="A78" s="278" t="s">
        <v>4275</v>
      </c>
      <c r="B78" s="107" t="s">
        <v>455</v>
      </c>
      <c r="C78" s="108" t="s">
        <v>453</v>
      </c>
      <c r="D78" s="271" t="s">
        <v>454</v>
      </c>
      <c r="E78" s="108" t="s">
        <v>74</v>
      </c>
      <c r="F78" s="109" t="s">
        <v>454</v>
      </c>
      <c r="G78" s="260" t="s">
        <v>734</v>
      </c>
      <c r="H78" s="110" t="s">
        <v>3804</v>
      </c>
      <c r="I78" s="108">
        <v>1</v>
      </c>
      <c r="J78" s="110" t="s">
        <v>83</v>
      </c>
      <c r="K78" s="111">
        <v>1991</v>
      </c>
      <c r="L78" s="232" t="s">
        <v>221</v>
      </c>
      <c r="M78" s="232">
        <v>428350</v>
      </c>
      <c r="N78" s="109" t="s">
        <v>94</v>
      </c>
      <c r="O78" s="112" t="s">
        <v>97</v>
      </c>
      <c r="P78" s="112">
        <v>3400</v>
      </c>
      <c r="Q78" s="112">
        <v>1860</v>
      </c>
      <c r="R78" s="180">
        <v>9225</v>
      </c>
      <c r="S78" s="185">
        <v>642718</v>
      </c>
      <c r="T78" s="186" t="s">
        <v>4185</v>
      </c>
      <c r="U78" s="187" t="s">
        <v>5280</v>
      </c>
      <c r="V78" s="114">
        <v>42031</v>
      </c>
      <c r="W78" s="208">
        <v>42396</v>
      </c>
      <c r="X78" s="111" t="s">
        <v>103</v>
      </c>
      <c r="Y78" s="115">
        <v>480</v>
      </c>
      <c r="Z78" s="116" t="s">
        <v>109</v>
      </c>
      <c r="AA78" s="117" t="s">
        <v>456</v>
      </c>
      <c r="AB78" s="118" t="s">
        <v>374</v>
      </c>
      <c r="AC78" s="108"/>
      <c r="AD78" s="108"/>
    </row>
    <row r="79" spans="1:30" ht="15" customHeight="1">
      <c r="A79" s="279" t="s">
        <v>4276</v>
      </c>
      <c r="B79" s="119" t="s">
        <v>459</v>
      </c>
      <c r="C79" s="120" t="s">
        <v>457</v>
      </c>
      <c r="D79" s="272" t="s">
        <v>458</v>
      </c>
      <c r="E79" s="120" t="s">
        <v>458</v>
      </c>
      <c r="F79" s="129">
        <v>53205031853963</v>
      </c>
      <c r="G79" s="261" t="s">
        <v>3764</v>
      </c>
      <c r="H79" s="121">
        <v>53512</v>
      </c>
      <c r="I79" s="120">
        <v>1</v>
      </c>
      <c r="J79" s="121" t="s">
        <v>85</v>
      </c>
      <c r="K79" s="122">
        <v>2003</v>
      </c>
      <c r="L79" s="233" t="s">
        <v>625</v>
      </c>
      <c r="M79" s="233">
        <v>94199</v>
      </c>
      <c r="N79" s="8" t="s">
        <v>94</v>
      </c>
      <c r="O79" s="123" t="s">
        <v>98</v>
      </c>
      <c r="P79" s="123">
        <v>20000</v>
      </c>
      <c r="Q79" s="123">
        <v>9500</v>
      </c>
      <c r="R79" s="184">
        <v>9225</v>
      </c>
      <c r="S79" s="185">
        <v>645853</v>
      </c>
      <c r="T79" s="186" t="s">
        <v>4185</v>
      </c>
      <c r="U79" s="187" t="s">
        <v>5472</v>
      </c>
      <c r="V79" s="124">
        <v>42031</v>
      </c>
      <c r="W79" s="209">
        <v>42212</v>
      </c>
      <c r="X79" s="122" t="s">
        <v>103</v>
      </c>
      <c r="Y79" s="125">
        <v>480</v>
      </c>
      <c r="Z79" s="126" t="s">
        <v>111</v>
      </c>
      <c r="AA79" s="127" t="s">
        <v>460</v>
      </c>
      <c r="AB79" s="128" t="s">
        <v>374</v>
      </c>
      <c r="AC79" s="120"/>
      <c r="AD79" s="120"/>
    </row>
    <row r="80" spans="1:30" ht="15" customHeight="1">
      <c r="A80" s="278" t="s">
        <v>4277</v>
      </c>
      <c r="B80" s="107" t="s">
        <v>463</v>
      </c>
      <c r="C80" s="108" t="s">
        <v>461</v>
      </c>
      <c r="D80" s="271" t="s">
        <v>462</v>
      </c>
      <c r="E80" s="108" t="s">
        <v>462</v>
      </c>
      <c r="F80" s="109">
        <v>1361622</v>
      </c>
      <c r="G80" s="260" t="s">
        <v>3764</v>
      </c>
      <c r="H80" s="110" t="s">
        <v>3805</v>
      </c>
      <c r="I80" s="108">
        <v>1</v>
      </c>
      <c r="J80" s="110" t="s">
        <v>85</v>
      </c>
      <c r="K80" s="111">
        <v>1991</v>
      </c>
      <c r="L80" s="232" t="s">
        <v>625</v>
      </c>
      <c r="M80" s="232">
        <v>7543</v>
      </c>
      <c r="N80" s="109" t="s">
        <v>94</v>
      </c>
      <c r="O80" s="112" t="s">
        <v>98</v>
      </c>
      <c r="P80" s="112">
        <v>19500</v>
      </c>
      <c r="Q80" s="112">
        <v>9500</v>
      </c>
      <c r="R80" s="180">
        <v>9225</v>
      </c>
      <c r="S80" s="185">
        <v>645856</v>
      </c>
      <c r="T80" s="186" t="s">
        <v>4185</v>
      </c>
      <c r="U80" s="187" t="s">
        <v>5472</v>
      </c>
      <c r="V80" s="114">
        <v>42031</v>
      </c>
      <c r="W80" s="208">
        <v>42212</v>
      </c>
      <c r="X80" s="111" t="s">
        <v>103</v>
      </c>
      <c r="Y80" s="115">
        <v>480</v>
      </c>
      <c r="Z80" s="116" t="s">
        <v>111</v>
      </c>
      <c r="AA80" s="117" t="s">
        <v>464</v>
      </c>
      <c r="AB80" s="118" t="s">
        <v>374</v>
      </c>
      <c r="AC80" s="108"/>
      <c r="AD80" s="108"/>
    </row>
    <row r="81" spans="1:30" ht="15" customHeight="1">
      <c r="A81" s="279" t="s">
        <v>4278</v>
      </c>
      <c r="B81" s="119" t="s">
        <v>467</v>
      </c>
      <c r="C81" s="120" t="s">
        <v>465</v>
      </c>
      <c r="D81" s="272" t="s">
        <v>466</v>
      </c>
      <c r="E81" s="120" t="s">
        <v>466</v>
      </c>
      <c r="F81" s="8" t="s">
        <v>74</v>
      </c>
      <c r="G81" s="261" t="s">
        <v>3732</v>
      </c>
      <c r="H81" s="121" t="s">
        <v>3806</v>
      </c>
      <c r="I81" s="120">
        <v>1</v>
      </c>
      <c r="J81" s="121" t="s">
        <v>85</v>
      </c>
      <c r="K81" s="122">
        <v>2001</v>
      </c>
      <c r="L81" s="233" t="s">
        <v>468</v>
      </c>
      <c r="M81" s="233">
        <v>610932</v>
      </c>
      <c r="N81" s="8" t="s">
        <v>94</v>
      </c>
      <c r="O81" s="123" t="s">
        <v>98</v>
      </c>
      <c r="P81" s="123">
        <v>19450</v>
      </c>
      <c r="Q81" s="123">
        <v>9820</v>
      </c>
      <c r="R81" s="184">
        <v>9225</v>
      </c>
      <c r="S81" s="185">
        <v>645842</v>
      </c>
      <c r="T81" s="186" t="s">
        <v>4185</v>
      </c>
      <c r="U81" s="187" t="s">
        <v>5472</v>
      </c>
      <c r="V81" s="124">
        <v>42031</v>
      </c>
      <c r="W81" s="209">
        <v>42212</v>
      </c>
      <c r="X81" s="122" t="s">
        <v>103</v>
      </c>
      <c r="Y81" s="125">
        <v>480</v>
      </c>
      <c r="Z81" s="126" t="s">
        <v>111</v>
      </c>
      <c r="AA81" s="127" t="s">
        <v>469</v>
      </c>
      <c r="AB81" s="128" t="s">
        <v>374</v>
      </c>
      <c r="AC81" s="120"/>
      <c r="AD81" s="120"/>
    </row>
    <row r="82" spans="1:30" ht="15" customHeight="1">
      <c r="A82" s="278" t="s">
        <v>4279</v>
      </c>
      <c r="B82" s="107" t="s">
        <v>472</v>
      </c>
      <c r="C82" s="108" t="s">
        <v>470</v>
      </c>
      <c r="D82" s="271" t="s">
        <v>74</v>
      </c>
      <c r="E82" s="108" t="s">
        <v>471</v>
      </c>
      <c r="F82" s="109" t="s">
        <v>74</v>
      </c>
      <c r="G82" s="260" t="s">
        <v>3807</v>
      </c>
      <c r="H82" s="110" t="s">
        <v>3808</v>
      </c>
      <c r="I82" s="108">
        <v>1</v>
      </c>
      <c r="J82" s="110" t="s">
        <v>85</v>
      </c>
      <c r="K82" s="111">
        <v>1990</v>
      </c>
      <c r="L82" s="232" t="s">
        <v>473</v>
      </c>
      <c r="M82" s="232">
        <v>3847</v>
      </c>
      <c r="N82" s="109" t="s">
        <v>94</v>
      </c>
      <c r="O82" s="112" t="s">
        <v>98</v>
      </c>
      <c r="P82" s="112">
        <v>26000</v>
      </c>
      <c r="Q82" s="112">
        <v>12950</v>
      </c>
      <c r="R82" s="180">
        <v>9225</v>
      </c>
      <c r="S82" s="185">
        <v>645833</v>
      </c>
      <c r="T82" s="186" t="s">
        <v>4185</v>
      </c>
      <c r="U82" s="187" t="s">
        <v>5471</v>
      </c>
      <c r="V82" s="114">
        <v>42031</v>
      </c>
      <c r="W82" s="208">
        <v>42212</v>
      </c>
      <c r="X82" s="111" t="s">
        <v>103</v>
      </c>
      <c r="Y82" s="115">
        <v>864</v>
      </c>
      <c r="Z82" s="116" t="s">
        <v>111</v>
      </c>
      <c r="AA82" s="117" t="s">
        <v>474</v>
      </c>
      <c r="AB82" s="118" t="s">
        <v>374</v>
      </c>
      <c r="AC82" s="108"/>
      <c r="AD82" s="108"/>
    </row>
    <row r="83" spans="1:30" ht="15" customHeight="1">
      <c r="A83" s="279" t="s">
        <v>4280</v>
      </c>
      <c r="B83" s="119" t="s">
        <v>472</v>
      </c>
      <c r="C83" s="120" t="s">
        <v>475</v>
      </c>
      <c r="D83" s="272" t="s">
        <v>74</v>
      </c>
      <c r="E83" s="130">
        <v>515570147519</v>
      </c>
      <c r="F83" s="8" t="s">
        <v>74</v>
      </c>
      <c r="G83" s="261" t="s">
        <v>3809</v>
      </c>
      <c r="H83" s="121" t="s">
        <v>3810</v>
      </c>
      <c r="I83" s="120">
        <v>1</v>
      </c>
      <c r="J83" s="121" t="s">
        <v>88</v>
      </c>
      <c r="K83" s="122">
        <v>1977</v>
      </c>
      <c r="L83" s="233" t="s">
        <v>473</v>
      </c>
      <c r="M83" s="233" t="s">
        <v>74</v>
      </c>
      <c r="N83" s="8" t="s">
        <v>74</v>
      </c>
      <c r="O83" s="123" t="s">
        <v>98</v>
      </c>
      <c r="P83" s="123">
        <v>32000</v>
      </c>
      <c r="Q83" s="123">
        <v>8900</v>
      </c>
      <c r="R83" s="184">
        <v>9225</v>
      </c>
      <c r="S83" s="185">
        <v>645864</v>
      </c>
      <c r="T83" s="186" t="s">
        <v>4185</v>
      </c>
      <c r="U83" s="187" t="s">
        <v>5472</v>
      </c>
      <c r="V83" s="124">
        <v>42031</v>
      </c>
      <c r="W83" s="209">
        <v>42212</v>
      </c>
      <c r="X83" s="122" t="s">
        <v>103</v>
      </c>
      <c r="Y83" s="125">
        <v>480</v>
      </c>
      <c r="Z83" s="126" t="s">
        <v>3</v>
      </c>
      <c r="AA83" s="127" t="s">
        <v>476</v>
      </c>
      <c r="AB83" s="128" t="s">
        <v>374</v>
      </c>
      <c r="AC83" s="120"/>
      <c r="AD83" s="120"/>
    </row>
    <row r="84" spans="1:30" ht="15" customHeight="1">
      <c r="A84" s="278" t="s">
        <v>4281</v>
      </c>
      <c r="B84" s="107" t="s">
        <v>479</v>
      </c>
      <c r="C84" s="108" t="s">
        <v>477</v>
      </c>
      <c r="D84" s="271" t="s">
        <v>478</v>
      </c>
      <c r="E84" s="108" t="s">
        <v>478</v>
      </c>
      <c r="F84" s="109" t="s">
        <v>74</v>
      </c>
      <c r="G84" s="260" t="s">
        <v>3811</v>
      </c>
      <c r="H84" s="110" t="s">
        <v>3812</v>
      </c>
      <c r="I84" s="108">
        <v>1</v>
      </c>
      <c r="J84" s="110" t="s">
        <v>85</v>
      </c>
      <c r="K84" s="111">
        <v>2012</v>
      </c>
      <c r="L84" s="232" t="s">
        <v>565</v>
      </c>
      <c r="M84" s="232">
        <v>256000</v>
      </c>
      <c r="N84" s="109" t="s">
        <v>94</v>
      </c>
      <c r="O84" s="112" t="s">
        <v>98</v>
      </c>
      <c r="P84" s="112">
        <v>48000</v>
      </c>
      <c r="Q84" s="112">
        <v>15340</v>
      </c>
      <c r="R84" s="180" t="s">
        <v>5475</v>
      </c>
      <c r="S84" s="185">
        <v>359404</v>
      </c>
      <c r="T84" s="186" t="s">
        <v>5473</v>
      </c>
      <c r="U84" s="187" t="s">
        <v>5474</v>
      </c>
      <c r="V84" s="114">
        <v>42032</v>
      </c>
      <c r="W84" s="208">
        <v>42397</v>
      </c>
      <c r="X84" s="111" t="s">
        <v>103</v>
      </c>
      <c r="Y84" s="115">
        <v>480</v>
      </c>
      <c r="Z84" s="116" t="s">
        <v>480</v>
      </c>
      <c r="AA84" s="117" t="s">
        <v>481</v>
      </c>
      <c r="AB84" s="118" t="s">
        <v>374</v>
      </c>
      <c r="AC84" s="108"/>
      <c r="AD84" s="108"/>
    </row>
    <row r="85" spans="1:30" ht="15" customHeight="1">
      <c r="A85" s="279" t="s">
        <v>4282</v>
      </c>
      <c r="B85" s="119" t="s">
        <v>479</v>
      </c>
      <c r="C85" s="120" t="s">
        <v>482</v>
      </c>
      <c r="D85" s="272" t="s">
        <v>483</v>
      </c>
      <c r="E85" s="120" t="s">
        <v>483</v>
      </c>
      <c r="F85" s="8" t="s">
        <v>74</v>
      </c>
      <c r="G85" s="261" t="s">
        <v>3813</v>
      </c>
      <c r="H85" s="121" t="s">
        <v>3814</v>
      </c>
      <c r="I85" s="120">
        <v>1</v>
      </c>
      <c r="J85" s="121" t="s">
        <v>85</v>
      </c>
      <c r="K85" s="122">
        <v>2012</v>
      </c>
      <c r="L85" s="233" t="s">
        <v>565</v>
      </c>
      <c r="M85" s="233">
        <v>230000</v>
      </c>
      <c r="N85" s="8" t="s">
        <v>94</v>
      </c>
      <c r="O85" s="123" t="s">
        <v>98</v>
      </c>
      <c r="P85" s="123">
        <v>48000</v>
      </c>
      <c r="Q85" s="123">
        <v>15340</v>
      </c>
      <c r="R85" s="184" t="s">
        <v>5475</v>
      </c>
      <c r="S85" s="185">
        <v>359405</v>
      </c>
      <c r="T85" s="186" t="s">
        <v>5473</v>
      </c>
      <c r="U85" s="187" t="s">
        <v>5474</v>
      </c>
      <c r="V85" s="124">
        <v>42032</v>
      </c>
      <c r="W85" s="209">
        <v>42397</v>
      </c>
      <c r="X85" s="122" t="s">
        <v>103</v>
      </c>
      <c r="Y85" s="125">
        <v>480</v>
      </c>
      <c r="Z85" s="126" t="s">
        <v>3</v>
      </c>
      <c r="AA85" s="127" t="s">
        <v>484</v>
      </c>
      <c r="AB85" s="128" t="s">
        <v>374</v>
      </c>
      <c r="AC85" s="120"/>
      <c r="AD85" s="120"/>
    </row>
    <row r="86" spans="1:30" ht="15" customHeight="1">
      <c r="A86" s="278" t="s">
        <v>4283</v>
      </c>
      <c r="B86" s="107" t="s">
        <v>488</v>
      </c>
      <c r="C86" s="108" t="s">
        <v>485</v>
      </c>
      <c r="D86" s="271" t="s">
        <v>486</v>
      </c>
      <c r="E86" s="108" t="s">
        <v>487</v>
      </c>
      <c r="F86" s="109" t="s">
        <v>486</v>
      </c>
      <c r="G86" s="260" t="s">
        <v>5219</v>
      </c>
      <c r="H86" s="110" t="s">
        <v>3815</v>
      </c>
      <c r="I86" s="108">
        <v>1</v>
      </c>
      <c r="J86" s="110" t="s">
        <v>80</v>
      </c>
      <c r="K86" s="111">
        <v>2012</v>
      </c>
      <c r="L86" s="232" t="str">
        <f>L77</f>
        <v>BRIDGESTONE</v>
      </c>
      <c r="M86" s="232">
        <v>16200</v>
      </c>
      <c r="N86" s="109" t="s">
        <v>94</v>
      </c>
      <c r="O86" s="112" t="s">
        <v>97</v>
      </c>
      <c r="P86" s="112">
        <v>2315</v>
      </c>
      <c r="Q86" s="112">
        <v>1790</v>
      </c>
      <c r="R86" s="180">
        <v>9225</v>
      </c>
      <c r="S86" s="185">
        <v>637100</v>
      </c>
      <c r="T86" s="186" t="s">
        <v>4185</v>
      </c>
      <c r="U86" s="187" t="s">
        <v>5476</v>
      </c>
      <c r="V86" s="114">
        <v>42032</v>
      </c>
      <c r="W86" s="208">
        <v>42763</v>
      </c>
      <c r="X86" s="111" t="s">
        <v>103</v>
      </c>
      <c r="Y86" s="115">
        <v>480</v>
      </c>
      <c r="Z86" s="116" t="s">
        <v>106</v>
      </c>
      <c r="AA86" s="117" t="s">
        <v>489</v>
      </c>
      <c r="AB86" s="118" t="s">
        <v>374</v>
      </c>
      <c r="AC86" s="108"/>
      <c r="AD86" s="108"/>
    </row>
    <row r="87" spans="1:30" ht="15" customHeight="1">
      <c r="A87" s="279" t="s">
        <v>4284</v>
      </c>
      <c r="B87" s="119" t="s">
        <v>492</v>
      </c>
      <c r="C87" s="120" t="s">
        <v>490</v>
      </c>
      <c r="D87" s="272" t="s">
        <v>491</v>
      </c>
      <c r="E87" s="120" t="s">
        <v>487</v>
      </c>
      <c r="F87" s="8" t="s">
        <v>491</v>
      </c>
      <c r="G87" s="262" t="s">
        <v>4951</v>
      </c>
      <c r="H87" s="121" t="s">
        <v>3816</v>
      </c>
      <c r="I87" s="120">
        <v>1</v>
      </c>
      <c r="J87" s="121" t="s">
        <v>80</v>
      </c>
      <c r="K87" s="122">
        <v>2007</v>
      </c>
      <c r="L87" s="233" t="s">
        <v>493</v>
      </c>
      <c r="M87" s="233">
        <v>115462</v>
      </c>
      <c r="N87" s="8" t="s">
        <v>93</v>
      </c>
      <c r="O87" s="123" t="s">
        <v>97</v>
      </c>
      <c r="P87" s="123">
        <v>1750</v>
      </c>
      <c r="Q87" s="123">
        <v>1250</v>
      </c>
      <c r="R87" s="184">
        <v>9225</v>
      </c>
      <c r="S87" s="185">
        <v>620037</v>
      </c>
      <c r="T87" s="186" t="s">
        <v>4185</v>
      </c>
      <c r="U87" s="187" t="s">
        <v>5481</v>
      </c>
      <c r="V87" s="124">
        <v>42032</v>
      </c>
      <c r="W87" s="209">
        <v>42763</v>
      </c>
      <c r="X87" s="122" t="s">
        <v>103</v>
      </c>
      <c r="Y87" s="125">
        <v>480</v>
      </c>
      <c r="Z87" s="126" t="s">
        <v>106</v>
      </c>
      <c r="AA87" s="127" t="s">
        <v>494</v>
      </c>
      <c r="AB87" s="128" t="s">
        <v>374</v>
      </c>
      <c r="AC87" s="120"/>
      <c r="AD87" s="120"/>
    </row>
    <row r="88" spans="1:30" ht="15" customHeight="1">
      <c r="A88" s="278" t="s">
        <v>4285</v>
      </c>
      <c r="B88" s="107" t="s">
        <v>497</v>
      </c>
      <c r="C88" s="108" t="s">
        <v>495</v>
      </c>
      <c r="D88" s="271" t="s">
        <v>496</v>
      </c>
      <c r="E88" s="120" t="s">
        <v>487</v>
      </c>
      <c r="F88" s="109" t="s">
        <v>74</v>
      </c>
      <c r="G88" s="260" t="s">
        <v>3817</v>
      </c>
      <c r="H88" s="110" t="s">
        <v>3818</v>
      </c>
      <c r="I88" s="108">
        <v>1</v>
      </c>
      <c r="J88" s="110" t="s">
        <v>80</v>
      </c>
      <c r="K88" s="111">
        <v>2006</v>
      </c>
      <c r="L88" s="232" t="s">
        <v>803</v>
      </c>
      <c r="M88" s="232">
        <v>138760</v>
      </c>
      <c r="N88" s="109" t="s">
        <v>93</v>
      </c>
      <c r="O88" s="112" t="s">
        <v>97</v>
      </c>
      <c r="P88" s="112">
        <v>1750</v>
      </c>
      <c r="Q88" s="112">
        <v>1330</v>
      </c>
      <c r="R88" s="180" t="s">
        <v>5477</v>
      </c>
      <c r="S88" s="185">
        <v>247157</v>
      </c>
      <c r="T88" s="186" t="s">
        <v>4115</v>
      </c>
      <c r="U88" s="187" t="s">
        <v>5480</v>
      </c>
      <c r="V88" s="114">
        <v>42032</v>
      </c>
      <c r="W88" s="208">
        <v>42397</v>
      </c>
      <c r="X88" s="111" t="s">
        <v>103</v>
      </c>
      <c r="Y88" s="115">
        <v>480</v>
      </c>
      <c r="Z88" s="116" t="s">
        <v>106</v>
      </c>
      <c r="AA88" s="117" t="s">
        <v>498</v>
      </c>
      <c r="AB88" s="118" t="s">
        <v>374</v>
      </c>
      <c r="AC88" s="108"/>
      <c r="AD88" s="108"/>
    </row>
    <row r="89" spans="1:30" ht="15" customHeight="1">
      <c r="A89" s="279" t="s">
        <v>4286</v>
      </c>
      <c r="B89" s="119" t="s">
        <v>501</v>
      </c>
      <c r="C89" s="120" t="s">
        <v>499</v>
      </c>
      <c r="D89" s="272" t="s">
        <v>500</v>
      </c>
      <c r="E89" s="120" t="s">
        <v>487</v>
      </c>
      <c r="F89" s="8" t="s">
        <v>500</v>
      </c>
      <c r="G89" s="261" t="s">
        <v>3819</v>
      </c>
      <c r="H89" s="121" t="s">
        <v>3820</v>
      </c>
      <c r="I89" s="120">
        <v>1</v>
      </c>
      <c r="J89" s="121" t="s">
        <v>80</v>
      </c>
      <c r="K89" s="122">
        <v>2000</v>
      </c>
      <c r="L89" s="233" t="s">
        <v>502</v>
      </c>
      <c r="M89" s="233">
        <v>215798</v>
      </c>
      <c r="N89" s="8" t="s">
        <v>94</v>
      </c>
      <c r="O89" s="123" t="s">
        <v>97</v>
      </c>
      <c r="P89" s="123">
        <v>1820</v>
      </c>
      <c r="Q89" s="123">
        <v>1390</v>
      </c>
      <c r="R89" s="184">
        <v>9225</v>
      </c>
      <c r="S89" s="185">
        <v>617672</v>
      </c>
      <c r="T89" s="186" t="s">
        <v>4185</v>
      </c>
      <c r="U89" s="187" t="s">
        <v>5478</v>
      </c>
      <c r="V89" s="124">
        <v>42032</v>
      </c>
      <c r="W89" s="209">
        <v>42213</v>
      </c>
      <c r="X89" s="122" t="s">
        <v>103</v>
      </c>
      <c r="Y89" s="125">
        <v>480</v>
      </c>
      <c r="Z89" s="126" t="s">
        <v>106</v>
      </c>
      <c r="AA89" s="127" t="s">
        <v>503</v>
      </c>
      <c r="AB89" s="128" t="s">
        <v>374</v>
      </c>
      <c r="AC89" s="120"/>
      <c r="AD89" s="120"/>
    </row>
    <row r="90" spans="1:30" ht="15" customHeight="1">
      <c r="A90" s="278" t="s">
        <v>4287</v>
      </c>
      <c r="B90" s="107" t="s">
        <v>506</v>
      </c>
      <c r="C90" s="108" t="s">
        <v>504</v>
      </c>
      <c r="D90" s="271" t="s">
        <v>505</v>
      </c>
      <c r="E90" s="120" t="s">
        <v>487</v>
      </c>
      <c r="F90" s="109" t="s">
        <v>505</v>
      </c>
      <c r="G90" s="260" t="s">
        <v>3656</v>
      </c>
      <c r="H90" s="110" t="s">
        <v>3688</v>
      </c>
      <c r="I90" s="108">
        <v>1</v>
      </c>
      <c r="J90" s="110" t="s">
        <v>80</v>
      </c>
      <c r="K90" s="111">
        <v>2006</v>
      </c>
      <c r="L90" s="232" t="s">
        <v>221</v>
      </c>
      <c r="M90" s="232">
        <v>140585</v>
      </c>
      <c r="N90" s="109" t="s">
        <v>93</v>
      </c>
      <c r="O90" s="112" t="s">
        <v>97</v>
      </c>
      <c r="P90" s="112">
        <v>1595</v>
      </c>
      <c r="Q90" s="112">
        <v>1005</v>
      </c>
      <c r="R90" s="180">
        <v>9225</v>
      </c>
      <c r="S90" s="185">
        <v>624704</v>
      </c>
      <c r="T90" s="186" t="s">
        <v>4185</v>
      </c>
      <c r="U90" s="187" t="s">
        <v>5479</v>
      </c>
      <c r="V90" s="114">
        <v>42033</v>
      </c>
      <c r="W90" s="208">
        <v>42214</v>
      </c>
      <c r="X90" s="111" t="s">
        <v>103</v>
      </c>
      <c r="Y90" s="115">
        <v>480</v>
      </c>
      <c r="Z90" s="116" t="s">
        <v>106</v>
      </c>
      <c r="AA90" s="117" t="s">
        <v>507</v>
      </c>
      <c r="AB90" s="118" t="s">
        <v>374</v>
      </c>
      <c r="AC90" s="108"/>
      <c r="AD90" s="108"/>
    </row>
    <row r="91" spans="1:30" ht="15" customHeight="1">
      <c r="A91" s="279" t="s">
        <v>4288</v>
      </c>
      <c r="B91" s="119" t="s">
        <v>510</v>
      </c>
      <c r="C91" s="120" t="s">
        <v>508</v>
      </c>
      <c r="D91" s="272" t="s">
        <v>509</v>
      </c>
      <c r="E91" s="120" t="s">
        <v>487</v>
      </c>
      <c r="F91" s="8" t="s">
        <v>74</v>
      </c>
      <c r="G91" s="261" t="s">
        <v>734</v>
      </c>
      <c r="H91" s="121" t="s">
        <v>3821</v>
      </c>
      <c r="I91" s="120">
        <v>1</v>
      </c>
      <c r="J91" s="121" t="s">
        <v>80</v>
      </c>
      <c r="K91" s="122">
        <v>1988</v>
      </c>
      <c r="L91" s="233" t="s">
        <v>345</v>
      </c>
      <c r="M91" s="233">
        <v>551189</v>
      </c>
      <c r="N91" s="8" t="s">
        <v>94</v>
      </c>
      <c r="O91" s="123" t="s">
        <v>97</v>
      </c>
      <c r="P91" s="123">
        <v>1810</v>
      </c>
      <c r="Q91" s="123">
        <v>1450</v>
      </c>
      <c r="R91" s="184" t="s">
        <v>5483</v>
      </c>
      <c r="S91" s="227" t="s">
        <v>5482</v>
      </c>
      <c r="T91" s="186" t="s">
        <v>4115</v>
      </c>
      <c r="U91" s="187" t="s">
        <v>5484</v>
      </c>
      <c r="V91" s="124">
        <v>42033</v>
      </c>
      <c r="W91" s="209">
        <v>42214</v>
      </c>
      <c r="X91" s="122" t="s">
        <v>103</v>
      </c>
      <c r="Y91" s="125">
        <v>480</v>
      </c>
      <c r="Z91" s="126" t="s">
        <v>106</v>
      </c>
      <c r="AA91" s="127" t="s">
        <v>511</v>
      </c>
      <c r="AB91" s="128" t="s">
        <v>374</v>
      </c>
      <c r="AC91" s="120"/>
      <c r="AD91" s="120"/>
    </row>
    <row r="92" spans="1:30" ht="15" customHeight="1">
      <c r="A92" s="278" t="s">
        <v>4289</v>
      </c>
      <c r="B92" s="107" t="s">
        <v>514</v>
      </c>
      <c r="C92" s="108" t="s">
        <v>512</v>
      </c>
      <c r="D92" s="271" t="s">
        <v>513</v>
      </c>
      <c r="E92" s="120" t="s">
        <v>487</v>
      </c>
      <c r="F92" s="109" t="s">
        <v>74</v>
      </c>
      <c r="G92" s="260" t="s">
        <v>3632</v>
      </c>
      <c r="H92" s="110" t="s">
        <v>3822</v>
      </c>
      <c r="I92" s="108">
        <v>1</v>
      </c>
      <c r="J92" s="110" t="s">
        <v>80</v>
      </c>
      <c r="K92" s="111">
        <v>2006</v>
      </c>
      <c r="L92" s="232" t="s">
        <v>515</v>
      </c>
      <c r="M92" s="232">
        <v>227852</v>
      </c>
      <c r="N92" s="109" t="s">
        <v>94</v>
      </c>
      <c r="O92" s="112" t="s">
        <v>97</v>
      </c>
      <c r="P92" s="112">
        <v>2940</v>
      </c>
      <c r="Q92" s="112">
        <v>1825</v>
      </c>
      <c r="R92" s="180">
        <v>9225</v>
      </c>
      <c r="S92" s="185">
        <v>649995</v>
      </c>
      <c r="T92" s="186" t="s">
        <v>4185</v>
      </c>
      <c r="U92" s="187" t="s">
        <v>5485</v>
      </c>
      <c r="V92" s="114">
        <v>42033</v>
      </c>
      <c r="W92" s="208">
        <v>42214</v>
      </c>
      <c r="X92" s="111" t="s">
        <v>103</v>
      </c>
      <c r="Y92" s="115">
        <v>480</v>
      </c>
      <c r="Z92" s="116" t="s">
        <v>106</v>
      </c>
      <c r="AA92" s="117" t="s">
        <v>516</v>
      </c>
      <c r="AB92" s="118" t="s">
        <v>374</v>
      </c>
      <c r="AC92" s="108"/>
      <c r="AD92" s="108"/>
    </row>
    <row r="93" spans="1:30" ht="15" customHeight="1">
      <c r="A93" s="279" t="s">
        <v>4290</v>
      </c>
      <c r="B93" s="119" t="s">
        <v>521</v>
      </c>
      <c r="C93" s="120" t="s">
        <v>517</v>
      </c>
      <c r="D93" s="272" t="s">
        <v>518</v>
      </c>
      <c r="E93" s="120" t="s">
        <v>487</v>
      </c>
      <c r="F93" s="8" t="s">
        <v>519</v>
      </c>
      <c r="G93" s="261" t="s">
        <v>520</v>
      </c>
      <c r="H93" s="121" t="s">
        <v>37</v>
      </c>
      <c r="I93" s="120">
        <v>1</v>
      </c>
      <c r="J93" s="121" t="s">
        <v>83</v>
      </c>
      <c r="K93" s="122">
        <v>2011</v>
      </c>
      <c r="L93" s="233" t="s">
        <v>625</v>
      </c>
      <c r="M93" s="233">
        <v>141135</v>
      </c>
      <c r="N93" s="8" t="s">
        <v>93</v>
      </c>
      <c r="O93" s="123" t="s">
        <v>97</v>
      </c>
      <c r="P93" s="123">
        <v>3500</v>
      </c>
      <c r="Q93" s="123">
        <v>2450</v>
      </c>
      <c r="R93" s="184">
        <v>2328</v>
      </c>
      <c r="S93" s="185">
        <v>641632</v>
      </c>
      <c r="T93" s="186" t="s">
        <v>5486</v>
      </c>
      <c r="U93" s="187" t="s">
        <v>5487</v>
      </c>
      <c r="V93" s="124">
        <v>42033</v>
      </c>
      <c r="W93" s="209">
        <v>42764</v>
      </c>
      <c r="X93" s="122" t="s">
        <v>103</v>
      </c>
      <c r="Y93" s="125">
        <v>512</v>
      </c>
      <c r="Z93" s="126" t="s">
        <v>109</v>
      </c>
      <c r="AA93" s="127" t="s">
        <v>522</v>
      </c>
      <c r="AB93" s="128" t="s">
        <v>374</v>
      </c>
      <c r="AC93" s="120"/>
      <c r="AD93" s="120"/>
    </row>
    <row r="94" spans="1:30" ht="15" customHeight="1">
      <c r="A94" s="278" t="s">
        <v>4291</v>
      </c>
      <c r="B94" s="107" t="s">
        <v>524</v>
      </c>
      <c r="C94" s="108" t="s">
        <v>523</v>
      </c>
      <c r="D94" s="271" t="s">
        <v>74</v>
      </c>
      <c r="E94" s="108">
        <v>8.8402999999999995E-2</v>
      </c>
      <c r="F94" s="109" t="s">
        <v>74</v>
      </c>
      <c r="G94" s="260" t="s">
        <v>3634</v>
      </c>
      <c r="H94" s="110">
        <v>53</v>
      </c>
      <c r="I94" s="108">
        <v>1</v>
      </c>
      <c r="J94" s="110" t="s">
        <v>84</v>
      </c>
      <c r="K94" s="111">
        <v>1984</v>
      </c>
      <c r="L94" s="232" t="s">
        <v>784</v>
      </c>
      <c r="M94" s="232">
        <v>193227</v>
      </c>
      <c r="N94" s="109" t="s">
        <v>94</v>
      </c>
      <c r="O94" s="112" t="s">
        <v>97</v>
      </c>
      <c r="P94" s="112">
        <v>6210</v>
      </c>
      <c r="Q94" s="112">
        <v>3250</v>
      </c>
      <c r="R94" s="180" t="s">
        <v>3592</v>
      </c>
      <c r="S94" s="227" t="s">
        <v>5488</v>
      </c>
      <c r="T94" s="186" t="s">
        <v>4185</v>
      </c>
      <c r="U94" s="187" t="s">
        <v>5489</v>
      </c>
      <c r="V94" s="114">
        <v>42033</v>
      </c>
      <c r="W94" s="208">
        <v>42398</v>
      </c>
      <c r="X94" s="111" t="s">
        <v>103</v>
      </c>
      <c r="Y94" s="115">
        <v>1008</v>
      </c>
      <c r="Z94" s="116" t="s">
        <v>110</v>
      </c>
      <c r="AA94" s="117" t="s">
        <v>525</v>
      </c>
      <c r="AB94" s="118" t="s">
        <v>374</v>
      </c>
      <c r="AC94" s="108"/>
      <c r="AD94" s="108"/>
    </row>
    <row r="95" spans="1:30" ht="15" customHeight="1">
      <c r="A95" s="280" t="s">
        <v>4292</v>
      </c>
      <c r="B95" s="119" t="s">
        <v>529</v>
      </c>
      <c r="C95" s="120" t="s">
        <v>526</v>
      </c>
      <c r="D95" s="272" t="s">
        <v>527</v>
      </c>
      <c r="E95" s="120" t="s">
        <v>528</v>
      </c>
      <c r="F95" s="8" t="s">
        <v>74</v>
      </c>
      <c r="G95" s="261" t="s">
        <v>3646</v>
      </c>
      <c r="H95" s="121" t="s">
        <v>3645</v>
      </c>
      <c r="I95" s="120">
        <v>1</v>
      </c>
      <c r="J95" s="121" t="s">
        <v>82</v>
      </c>
      <c r="K95" s="122">
        <v>2005</v>
      </c>
      <c r="L95" s="233" t="s">
        <v>530</v>
      </c>
      <c r="M95" s="233">
        <v>542883</v>
      </c>
      <c r="N95" s="8" t="s">
        <v>94</v>
      </c>
      <c r="O95" s="123" t="s">
        <v>98</v>
      </c>
      <c r="P95" s="123">
        <v>7730</v>
      </c>
      <c r="Q95" s="123">
        <v>4750</v>
      </c>
      <c r="R95" s="184" t="s">
        <v>5329</v>
      </c>
      <c r="S95" s="185">
        <v>893736</v>
      </c>
      <c r="T95" s="186" t="s">
        <v>4115</v>
      </c>
      <c r="U95" s="187" t="s">
        <v>5490</v>
      </c>
      <c r="V95" s="124">
        <v>42033</v>
      </c>
      <c r="W95" s="209">
        <v>42214</v>
      </c>
      <c r="X95" s="122" t="s">
        <v>103</v>
      </c>
      <c r="Y95" s="125">
        <v>1040</v>
      </c>
      <c r="Z95" s="126" t="s">
        <v>108</v>
      </c>
      <c r="AA95" s="131" t="s">
        <v>531</v>
      </c>
      <c r="AB95" s="128" t="s">
        <v>374</v>
      </c>
      <c r="AC95" s="120"/>
      <c r="AD95" s="120"/>
    </row>
    <row r="96" spans="1:30" ht="15" customHeight="1">
      <c r="A96" s="278" t="s">
        <v>4293</v>
      </c>
      <c r="B96" s="107" t="s">
        <v>534</v>
      </c>
      <c r="C96" s="108" t="s">
        <v>532</v>
      </c>
      <c r="D96" s="271" t="s">
        <v>533</v>
      </c>
      <c r="E96" s="108" t="s">
        <v>74</v>
      </c>
      <c r="F96" s="109" t="s">
        <v>74</v>
      </c>
      <c r="G96" s="260" t="s">
        <v>3762</v>
      </c>
      <c r="H96" s="110" t="s">
        <v>3823</v>
      </c>
      <c r="I96" s="108">
        <v>1</v>
      </c>
      <c r="J96" s="110" t="s">
        <v>80</v>
      </c>
      <c r="K96" s="111">
        <v>2012</v>
      </c>
      <c r="L96" s="232" t="s">
        <v>565</v>
      </c>
      <c r="M96" s="232">
        <v>25766</v>
      </c>
      <c r="N96" s="109" t="s">
        <v>93</v>
      </c>
      <c r="O96" s="112" t="s">
        <v>97</v>
      </c>
      <c r="P96" s="112">
        <v>2135</v>
      </c>
      <c r="Q96" s="112">
        <v>1477</v>
      </c>
      <c r="R96" s="180" t="s">
        <v>3598</v>
      </c>
      <c r="S96" s="185">
        <v>600752</v>
      </c>
      <c r="T96" s="186" t="s">
        <v>4115</v>
      </c>
      <c r="U96" s="187" t="s">
        <v>5491</v>
      </c>
      <c r="V96" s="114">
        <v>42034</v>
      </c>
      <c r="W96" s="208">
        <v>42765</v>
      </c>
      <c r="X96" s="111" t="s">
        <v>103</v>
      </c>
      <c r="Y96" s="115">
        <v>480</v>
      </c>
      <c r="Z96" s="116" t="s">
        <v>106</v>
      </c>
      <c r="AA96" s="117" t="s">
        <v>535</v>
      </c>
      <c r="AB96" s="118" t="s">
        <v>374</v>
      </c>
      <c r="AC96" s="108"/>
      <c r="AD96" s="108"/>
    </row>
    <row r="97" spans="1:30" ht="15" customHeight="1">
      <c r="A97" s="279" t="s">
        <v>4294</v>
      </c>
      <c r="B97" s="119" t="s">
        <v>539</v>
      </c>
      <c r="C97" s="120" t="s">
        <v>536</v>
      </c>
      <c r="D97" s="272" t="s">
        <v>537</v>
      </c>
      <c r="E97" s="120" t="s">
        <v>74</v>
      </c>
      <c r="F97" s="8" t="s">
        <v>538</v>
      </c>
      <c r="G97" s="261" t="s">
        <v>3768</v>
      </c>
      <c r="H97" s="121">
        <v>2410</v>
      </c>
      <c r="I97" s="120">
        <v>1</v>
      </c>
      <c r="J97" s="121" t="s">
        <v>80</v>
      </c>
      <c r="K97" s="122">
        <v>1991</v>
      </c>
      <c r="L97" s="233" t="s">
        <v>171</v>
      </c>
      <c r="M97" s="233">
        <v>20748</v>
      </c>
      <c r="N97" s="8" t="s">
        <v>93</v>
      </c>
      <c r="O97" s="123" t="s">
        <v>97</v>
      </c>
      <c r="P97" s="123">
        <v>1870</v>
      </c>
      <c r="Q97" s="123">
        <v>1470</v>
      </c>
      <c r="R97" s="184">
        <v>9225</v>
      </c>
      <c r="S97" s="185">
        <v>639991</v>
      </c>
      <c r="T97" s="186" t="s">
        <v>4185</v>
      </c>
      <c r="U97" s="187" t="s">
        <v>5492</v>
      </c>
      <c r="V97" s="124">
        <v>42034</v>
      </c>
      <c r="W97" s="209">
        <v>42399</v>
      </c>
      <c r="X97" s="122" t="s">
        <v>103</v>
      </c>
      <c r="Y97" s="125">
        <v>480</v>
      </c>
      <c r="Z97" s="126" t="s">
        <v>106</v>
      </c>
      <c r="AA97" s="127" t="s">
        <v>540</v>
      </c>
      <c r="AB97" s="128" t="s">
        <v>374</v>
      </c>
      <c r="AC97" s="120"/>
      <c r="AD97" s="120"/>
    </row>
    <row r="98" spans="1:30" ht="15" customHeight="1">
      <c r="A98" s="278" t="s">
        <v>4295</v>
      </c>
      <c r="B98" s="107" t="s">
        <v>542</v>
      </c>
      <c r="C98" s="108" t="s">
        <v>541</v>
      </c>
      <c r="D98" s="271" t="s">
        <v>74</v>
      </c>
      <c r="E98" s="132">
        <v>33070040004066</v>
      </c>
      <c r="F98" s="133">
        <v>33070040067630</v>
      </c>
      <c r="G98" s="260" t="s">
        <v>3634</v>
      </c>
      <c r="H98" s="110">
        <v>3307</v>
      </c>
      <c r="I98" s="108">
        <v>1</v>
      </c>
      <c r="J98" s="110" t="s">
        <v>84</v>
      </c>
      <c r="K98" s="111">
        <v>2004</v>
      </c>
      <c r="L98" s="232" t="s">
        <v>784</v>
      </c>
      <c r="M98" s="232">
        <v>1.6000000000000001E-4</v>
      </c>
      <c r="N98" s="109" t="s">
        <v>93</v>
      </c>
      <c r="O98" s="112" t="s">
        <v>97</v>
      </c>
      <c r="P98" s="112">
        <v>7850</v>
      </c>
      <c r="Q98" s="112">
        <v>3200</v>
      </c>
      <c r="R98" s="180" t="s">
        <v>5494</v>
      </c>
      <c r="S98" s="185">
        <v>814090</v>
      </c>
      <c r="T98" s="186" t="s">
        <v>5493</v>
      </c>
      <c r="U98" s="187" t="s">
        <v>5495</v>
      </c>
      <c r="V98" s="114">
        <v>42034</v>
      </c>
      <c r="W98" s="208">
        <v>42399</v>
      </c>
      <c r="X98" s="111" t="s">
        <v>103</v>
      </c>
      <c r="Y98" s="115">
        <v>1008</v>
      </c>
      <c r="Z98" s="116" t="s">
        <v>110</v>
      </c>
      <c r="AA98" s="117" t="s">
        <v>543</v>
      </c>
      <c r="AB98" s="118" t="s">
        <v>374</v>
      </c>
      <c r="AC98" s="108"/>
      <c r="AD98" s="108"/>
    </row>
    <row r="99" spans="1:30" ht="15" customHeight="1">
      <c r="A99" s="279" t="s">
        <v>4296</v>
      </c>
      <c r="B99" s="119" t="s">
        <v>546</v>
      </c>
      <c r="C99" s="120" t="s">
        <v>544</v>
      </c>
      <c r="D99" s="272" t="s">
        <v>545</v>
      </c>
      <c r="E99" s="120" t="s">
        <v>74</v>
      </c>
      <c r="F99" s="8" t="s">
        <v>545</v>
      </c>
      <c r="G99" s="261" t="s">
        <v>3753</v>
      </c>
      <c r="H99" s="121" t="s">
        <v>3754</v>
      </c>
      <c r="I99" s="120">
        <v>1</v>
      </c>
      <c r="J99" s="121" t="s">
        <v>80</v>
      </c>
      <c r="K99" s="122">
        <v>2008</v>
      </c>
      <c r="L99" s="233" t="s">
        <v>439</v>
      </c>
      <c r="M99" s="234">
        <v>9447</v>
      </c>
      <c r="N99" s="8" t="s">
        <v>93</v>
      </c>
      <c r="O99" s="123" t="s">
        <v>97</v>
      </c>
      <c r="P99" s="123">
        <v>1695</v>
      </c>
      <c r="Q99" s="123">
        <v>1195</v>
      </c>
      <c r="R99" s="184">
        <v>9225</v>
      </c>
      <c r="S99" s="185">
        <v>649590</v>
      </c>
      <c r="T99" s="186" t="s">
        <v>4185</v>
      </c>
      <c r="U99" s="187" t="s">
        <v>5496</v>
      </c>
      <c r="V99" s="124">
        <v>42034</v>
      </c>
      <c r="W99" s="209">
        <v>42399</v>
      </c>
      <c r="X99" s="122" t="s">
        <v>103</v>
      </c>
      <c r="Y99" s="125">
        <v>480</v>
      </c>
      <c r="Z99" s="126" t="s">
        <v>106</v>
      </c>
      <c r="AA99" s="127" t="s">
        <v>547</v>
      </c>
      <c r="AB99" s="128" t="s">
        <v>374</v>
      </c>
      <c r="AC99" s="120"/>
      <c r="AD99" s="120"/>
    </row>
    <row r="100" spans="1:30" ht="15" customHeight="1">
      <c r="A100" s="278" t="s">
        <v>4297</v>
      </c>
      <c r="B100" s="107" t="s">
        <v>550</v>
      </c>
      <c r="C100" s="108" t="s">
        <v>548</v>
      </c>
      <c r="D100" s="271" t="s">
        <v>549</v>
      </c>
      <c r="E100" s="108" t="s">
        <v>74</v>
      </c>
      <c r="F100" s="109" t="s">
        <v>549</v>
      </c>
      <c r="G100" s="260" t="s">
        <v>3787</v>
      </c>
      <c r="H100" s="110" t="s">
        <v>4944</v>
      </c>
      <c r="I100" s="108">
        <v>1</v>
      </c>
      <c r="J100" s="110" t="s">
        <v>80</v>
      </c>
      <c r="K100" s="111">
        <v>2012</v>
      </c>
      <c r="L100" s="232" t="s">
        <v>551</v>
      </c>
      <c r="M100" s="235">
        <v>84212</v>
      </c>
      <c r="N100" s="109" t="s">
        <v>93</v>
      </c>
      <c r="O100" s="112" t="s">
        <v>97</v>
      </c>
      <c r="P100" s="112">
        <v>1760</v>
      </c>
      <c r="Q100" s="112">
        <v>1225</v>
      </c>
      <c r="R100" s="180">
        <v>7722</v>
      </c>
      <c r="S100" s="185">
        <v>237271</v>
      </c>
      <c r="T100" s="186" t="s">
        <v>4185</v>
      </c>
      <c r="U100" s="187" t="s">
        <v>4138</v>
      </c>
      <c r="V100" s="114">
        <v>42034</v>
      </c>
      <c r="W100" s="208">
        <v>42215</v>
      </c>
      <c r="X100" s="111" t="s">
        <v>103</v>
      </c>
      <c r="Y100" s="115">
        <v>480</v>
      </c>
      <c r="Z100" s="116" t="s">
        <v>106</v>
      </c>
      <c r="AA100" s="117" t="s">
        <v>552</v>
      </c>
      <c r="AB100" s="118" t="s">
        <v>374</v>
      </c>
      <c r="AC100" s="108"/>
      <c r="AD100" s="108"/>
    </row>
    <row r="101" spans="1:30" ht="15" customHeight="1">
      <c r="A101" s="279" t="s">
        <v>4298</v>
      </c>
      <c r="B101" s="119" t="s">
        <v>555</v>
      </c>
      <c r="C101" s="120" t="s">
        <v>553</v>
      </c>
      <c r="D101" s="272" t="s">
        <v>554</v>
      </c>
      <c r="E101" s="108" t="s">
        <v>74</v>
      </c>
      <c r="F101" s="8" t="s">
        <v>554</v>
      </c>
      <c r="G101" s="261" t="s">
        <v>3656</v>
      </c>
      <c r="H101" s="110" t="s">
        <v>3759</v>
      </c>
      <c r="I101" s="120">
        <v>1</v>
      </c>
      <c r="J101" s="121" t="s">
        <v>80</v>
      </c>
      <c r="K101" s="122">
        <v>2008</v>
      </c>
      <c r="L101" s="233" t="s">
        <v>556</v>
      </c>
      <c r="M101" s="234">
        <v>40458</v>
      </c>
      <c r="N101" s="8" t="s">
        <v>93</v>
      </c>
      <c r="O101" s="123" t="s">
        <v>97</v>
      </c>
      <c r="P101" s="123">
        <v>1595</v>
      </c>
      <c r="Q101" s="123">
        <v>1050</v>
      </c>
      <c r="R101" s="184" t="s">
        <v>3592</v>
      </c>
      <c r="S101" s="227" t="s">
        <v>5497</v>
      </c>
      <c r="T101" s="186" t="s">
        <v>4115</v>
      </c>
      <c r="U101" s="187" t="s">
        <v>5498</v>
      </c>
      <c r="V101" s="124">
        <v>42034</v>
      </c>
      <c r="W101" s="209">
        <v>42399</v>
      </c>
      <c r="X101" s="122" t="s">
        <v>103</v>
      </c>
      <c r="Y101" s="125">
        <v>480</v>
      </c>
      <c r="Z101" s="126" t="s">
        <v>106</v>
      </c>
      <c r="AA101" s="127" t="s">
        <v>557</v>
      </c>
      <c r="AB101" s="128" t="s">
        <v>374</v>
      </c>
      <c r="AC101" s="120"/>
      <c r="AD101" s="120"/>
    </row>
    <row r="102" spans="1:30" ht="15" customHeight="1">
      <c r="A102" s="278" t="s">
        <v>4299</v>
      </c>
      <c r="B102" s="136" t="s">
        <v>560</v>
      </c>
      <c r="C102" s="108" t="s">
        <v>558</v>
      </c>
      <c r="D102" s="271" t="s">
        <v>559</v>
      </c>
      <c r="E102" s="108" t="s">
        <v>74</v>
      </c>
      <c r="F102" s="109" t="s">
        <v>559</v>
      </c>
      <c r="G102" s="262" t="s">
        <v>3666</v>
      </c>
      <c r="H102" s="110">
        <v>21124</v>
      </c>
      <c r="I102" s="108">
        <v>1</v>
      </c>
      <c r="J102" s="137" t="s">
        <v>80</v>
      </c>
      <c r="K102" s="135">
        <v>2007</v>
      </c>
      <c r="L102" s="235" t="s">
        <v>556</v>
      </c>
      <c r="M102" s="235">
        <v>41486</v>
      </c>
      <c r="N102" s="109" t="s">
        <v>93</v>
      </c>
      <c r="O102" s="138" t="s">
        <v>97</v>
      </c>
      <c r="P102" s="138">
        <v>1490</v>
      </c>
      <c r="Q102" s="138">
        <v>1040</v>
      </c>
      <c r="R102" s="180">
        <v>9225</v>
      </c>
      <c r="S102" s="185">
        <v>650241</v>
      </c>
      <c r="T102" s="186" t="s">
        <v>4185</v>
      </c>
      <c r="U102" s="187" t="s">
        <v>5499</v>
      </c>
      <c r="V102" s="139">
        <v>42034</v>
      </c>
      <c r="W102" s="210">
        <v>42399</v>
      </c>
      <c r="X102" s="111" t="s">
        <v>103</v>
      </c>
      <c r="Y102" s="115">
        <v>480</v>
      </c>
      <c r="Z102" s="116" t="s">
        <v>106</v>
      </c>
      <c r="AA102" s="117" t="s">
        <v>561</v>
      </c>
      <c r="AB102" s="118" t="s">
        <v>374</v>
      </c>
      <c r="AC102" s="108"/>
      <c r="AD102" s="108"/>
    </row>
    <row r="103" spans="1:30" ht="15" customHeight="1">
      <c r="A103" s="279" t="s">
        <v>4300</v>
      </c>
      <c r="B103" s="140" t="s">
        <v>564</v>
      </c>
      <c r="C103" s="120" t="s">
        <v>562</v>
      </c>
      <c r="D103" s="272" t="s">
        <v>563</v>
      </c>
      <c r="E103" s="120" t="s">
        <v>74</v>
      </c>
      <c r="F103" s="8" t="s">
        <v>563</v>
      </c>
      <c r="G103" s="263" t="s">
        <v>3632</v>
      </c>
      <c r="H103" s="110" t="s">
        <v>4945</v>
      </c>
      <c r="I103" s="120">
        <v>1</v>
      </c>
      <c r="J103" s="141" t="s">
        <v>81</v>
      </c>
      <c r="K103" s="134">
        <v>2001</v>
      </c>
      <c r="L103" s="234" t="s">
        <v>565</v>
      </c>
      <c r="M103" s="234">
        <v>808020</v>
      </c>
      <c r="N103" s="8" t="s">
        <v>94</v>
      </c>
      <c r="O103" s="142" t="s">
        <v>97</v>
      </c>
      <c r="P103" s="142">
        <v>3500</v>
      </c>
      <c r="Q103" s="142">
        <v>2240</v>
      </c>
      <c r="R103" s="184">
        <v>9225</v>
      </c>
      <c r="S103" s="185">
        <v>624246</v>
      </c>
      <c r="T103" s="186" t="s">
        <v>4185</v>
      </c>
      <c r="U103" s="187" t="s">
        <v>5500</v>
      </c>
      <c r="V103" s="143">
        <v>42034</v>
      </c>
      <c r="W103" s="211">
        <v>42215</v>
      </c>
      <c r="X103" s="122" t="s">
        <v>103</v>
      </c>
      <c r="Y103" s="125">
        <v>864</v>
      </c>
      <c r="Z103" s="126" t="s">
        <v>107</v>
      </c>
      <c r="AA103" s="127" t="s">
        <v>566</v>
      </c>
      <c r="AB103" s="128" t="s">
        <v>374</v>
      </c>
      <c r="AC103" s="120"/>
      <c r="AD103" s="120"/>
    </row>
    <row r="104" spans="1:30" ht="15" customHeight="1">
      <c r="A104" s="278" t="s">
        <v>4301</v>
      </c>
      <c r="B104" s="136" t="s">
        <v>569</v>
      </c>
      <c r="C104" s="108" t="s">
        <v>567</v>
      </c>
      <c r="D104" s="271" t="s">
        <v>568</v>
      </c>
      <c r="E104" s="108" t="s">
        <v>74</v>
      </c>
      <c r="F104" s="109" t="s">
        <v>568</v>
      </c>
      <c r="G104" s="262" t="s">
        <v>3799</v>
      </c>
      <c r="H104" s="110" t="s">
        <v>4946</v>
      </c>
      <c r="I104" s="108">
        <v>1</v>
      </c>
      <c r="J104" s="137" t="s">
        <v>80</v>
      </c>
      <c r="K104" s="135">
        <v>2012</v>
      </c>
      <c r="L104" s="235" t="s">
        <v>278</v>
      </c>
      <c r="M104" s="235">
        <v>57908</v>
      </c>
      <c r="N104" s="109" t="s">
        <v>93</v>
      </c>
      <c r="O104" s="138" t="s">
        <v>97</v>
      </c>
      <c r="P104" s="138">
        <v>1735</v>
      </c>
      <c r="Q104" s="138">
        <v>1278</v>
      </c>
      <c r="R104" s="180" t="s">
        <v>5336</v>
      </c>
      <c r="S104" s="185">
        <v>266906</v>
      </c>
      <c r="T104" s="186" t="s">
        <v>5501</v>
      </c>
      <c r="U104" s="187" t="s">
        <v>5502</v>
      </c>
      <c r="V104" s="139">
        <v>42034</v>
      </c>
      <c r="W104" s="210">
        <v>42215</v>
      </c>
      <c r="X104" s="111" t="s">
        <v>103</v>
      </c>
      <c r="Y104" s="115">
        <v>480</v>
      </c>
      <c r="Z104" s="116" t="s">
        <v>106</v>
      </c>
      <c r="AA104" s="117" t="s">
        <v>570</v>
      </c>
      <c r="AB104" s="118" t="s">
        <v>374</v>
      </c>
      <c r="AC104" s="108"/>
      <c r="AD104" s="108"/>
    </row>
    <row r="105" spans="1:30" ht="15" customHeight="1">
      <c r="A105" s="279" t="s">
        <v>4302</v>
      </c>
      <c r="B105" s="140" t="s">
        <v>573</v>
      </c>
      <c r="C105" s="120" t="s">
        <v>571</v>
      </c>
      <c r="D105" s="272" t="s">
        <v>572</v>
      </c>
      <c r="E105" s="120" t="s">
        <v>74</v>
      </c>
      <c r="F105" s="8" t="s">
        <v>572</v>
      </c>
      <c r="G105" s="263" t="s">
        <v>4948</v>
      </c>
      <c r="H105" s="110" t="s">
        <v>4947</v>
      </c>
      <c r="I105" s="120">
        <v>1</v>
      </c>
      <c r="J105" s="141" t="s">
        <v>80</v>
      </c>
      <c r="K105" s="134">
        <v>2006</v>
      </c>
      <c r="L105" s="234" t="s">
        <v>574</v>
      </c>
      <c r="M105" s="234">
        <v>193500</v>
      </c>
      <c r="N105" s="8" t="s">
        <v>93</v>
      </c>
      <c r="O105" s="142" t="s">
        <v>97</v>
      </c>
      <c r="P105" s="142">
        <v>1750</v>
      </c>
      <c r="Q105" s="142">
        <v>1300</v>
      </c>
      <c r="R105" s="184">
        <v>2309</v>
      </c>
      <c r="S105" s="185">
        <v>720272</v>
      </c>
      <c r="T105" s="186" t="s">
        <v>5571</v>
      </c>
      <c r="U105" s="187" t="s">
        <v>5572</v>
      </c>
      <c r="V105" s="143">
        <v>42034</v>
      </c>
      <c r="W105" s="211">
        <v>42399</v>
      </c>
      <c r="X105" s="122" t="s">
        <v>103</v>
      </c>
      <c r="Y105" s="125">
        <v>480</v>
      </c>
      <c r="Z105" s="126" t="s">
        <v>106</v>
      </c>
      <c r="AA105" s="127" t="s">
        <v>575</v>
      </c>
      <c r="AB105" s="128" t="s">
        <v>374</v>
      </c>
      <c r="AC105" s="120"/>
      <c r="AD105" s="120"/>
    </row>
    <row r="106" spans="1:30" ht="15" customHeight="1">
      <c r="A106" s="278" t="s">
        <v>4303</v>
      </c>
      <c r="B106" s="136" t="s">
        <v>578</v>
      </c>
      <c r="C106" s="108" t="s">
        <v>576</v>
      </c>
      <c r="D106" s="271" t="s">
        <v>577</v>
      </c>
      <c r="E106" s="108" t="s">
        <v>74</v>
      </c>
      <c r="F106" s="109" t="s">
        <v>577</v>
      </c>
      <c r="G106" s="262" t="s">
        <v>3634</v>
      </c>
      <c r="H106" s="110">
        <v>52</v>
      </c>
      <c r="I106" s="108">
        <v>1</v>
      </c>
      <c r="J106" s="137" t="s">
        <v>84</v>
      </c>
      <c r="K106" s="135">
        <v>1990</v>
      </c>
      <c r="L106" s="235" t="s">
        <v>625</v>
      </c>
      <c r="M106" s="235">
        <v>4243</v>
      </c>
      <c r="N106" s="109" t="s">
        <v>93</v>
      </c>
      <c r="O106" s="138" t="s">
        <v>97</v>
      </c>
      <c r="P106" s="138">
        <v>5465</v>
      </c>
      <c r="Q106" s="138">
        <v>2815</v>
      </c>
      <c r="R106" s="180" t="s">
        <v>3679</v>
      </c>
      <c r="S106" s="185">
        <v>817654</v>
      </c>
      <c r="T106" s="186" t="s">
        <v>4115</v>
      </c>
      <c r="U106" s="187" t="s">
        <v>5573</v>
      </c>
      <c r="V106" s="139">
        <v>42034</v>
      </c>
      <c r="W106" s="210">
        <v>42215</v>
      </c>
      <c r="X106" s="111" t="s">
        <v>103</v>
      </c>
      <c r="Y106" s="115">
        <v>480</v>
      </c>
      <c r="Z106" s="116" t="s">
        <v>106</v>
      </c>
      <c r="AA106" s="117" t="s">
        <v>579</v>
      </c>
      <c r="AB106" s="118" t="s">
        <v>374</v>
      </c>
      <c r="AC106" s="108"/>
      <c r="AD106" s="108"/>
    </row>
    <row r="107" spans="1:30" ht="15" customHeight="1">
      <c r="A107" s="279" t="s">
        <v>4304</v>
      </c>
      <c r="B107" s="140" t="s">
        <v>582</v>
      </c>
      <c r="C107" s="120" t="s">
        <v>580</v>
      </c>
      <c r="D107" s="272" t="s">
        <v>581</v>
      </c>
      <c r="E107" s="120" t="s">
        <v>74</v>
      </c>
      <c r="F107" s="8" t="s">
        <v>581</v>
      </c>
      <c r="G107" s="263" t="s">
        <v>3682</v>
      </c>
      <c r="H107" s="110">
        <v>21043</v>
      </c>
      <c r="I107" s="120">
        <v>1</v>
      </c>
      <c r="J107" s="141" t="s">
        <v>80</v>
      </c>
      <c r="K107" s="134">
        <v>2005</v>
      </c>
      <c r="L107" s="234" t="s">
        <v>417</v>
      </c>
      <c r="M107" s="234">
        <v>18133</v>
      </c>
      <c r="N107" s="8" t="s">
        <v>93</v>
      </c>
      <c r="O107" s="142" t="s">
        <v>97</v>
      </c>
      <c r="P107" s="142">
        <v>1500</v>
      </c>
      <c r="Q107" s="142">
        <v>1050</v>
      </c>
      <c r="R107" s="184" t="s">
        <v>5467</v>
      </c>
      <c r="S107" s="227" t="s">
        <v>5574</v>
      </c>
      <c r="T107" s="186" t="s">
        <v>4115</v>
      </c>
      <c r="U107" s="187" t="s">
        <v>5575</v>
      </c>
      <c r="V107" s="143">
        <v>42034</v>
      </c>
      <c r="W107" s="211">
        <v>42399</v>
      </c>
      <c r="X107" s="122" t="s">
        <v>103</v>
      </c>
      <c r="Y107" s="125">
        <v>480</v>
      </c>
      <c r="Z107" s="126" t="s">
        <v>106</v>
      </c>
      <c r="AA107" s="127" t="s">
        <v>583</v>
      </c>
      <c r="AB107" s="128" t="s">
        <v>374</v>
      </c>
      <c r="AC107" s="120"/>
      <c r="AD107" s="120"/>
    </row>
    <row r="108" spans="1:30" ht="15" customHeight="1">
      <c r="A108" s="278" t="s">
        <v>4305</v>
      </c>
      <c r="B108" s="136" t="s">
        <v>586</v>
      </c>
      <c r="C108" s="108" t="s">
        <v>584</v>
      </c>
      <c r="D108" s="271" t="s">
        <v>585</v>
      </c>
      <c r="E108" s="108" t="s">
        <v>74</v>
      </c>
      <c r="F108" s="109" t="s">
        <v>585</v>
      </c>
      <c r="G108" s="262" t="s">
        <v>4949</v>
      </c>
      <c r="H108" s="110" t="s">
        <v>4950</v>
      </c>
      <c r="I108" s="108">
        <v>1</v>
      </c>
      <c r="J108" s="137" t="s">
        <v>80</v>
      </c>
      <c r="K108" s="135">
        <v>2008</v>
      </c>
      <c r="L108" s="235" t="s">
        <v>587</v>
      </c>
      <c r="M108" s="235">
        <v>153062</v>
      </c>
      <c r="N108" s="109" t="s">
        <v>94</v>
      </c>
      <c r="O108" s="138" t="s">
        <v>97</v>
      </c>
      <c r="P108" s="138">
        <v>1785</v>
      </c>
      <c r="Q108" s="138">
        <v>1355</v>
      </c>
      <c r="R108" s="180">
        <v>9225</v>
      </c>
      <c r="S108" s="185">
        <v>641287</v>
      </c>
      <c r="T108" s="186" t="s">
        <v>4185</v>
      </c>
      <c r="U108" s="187" t="s">
        <v>5576</v>
      </c>
      <c r="V108" s="139">
        <v>42035</v>
      </c>
      <c r="W108" s="210">
        <v>42400</v>
      </c>
      <c r="X108" s="111" t="s">
        <v>103</v>
      </c>
      <c r="Y108" s="115">
        <v>480</v>
      </c>
      <c r="Z108" s="116" t="s">
        <v>106</v>
      </c>
      <c r="AA108" s="117" t="s">
        <v>588</v>
      </c>
      <c r="AB108" s="118" t="s">
        <v>374</v>
      </c>
      <c r="AC108" s="108"/>
      <c r="AD108" s="108"/>
    </row>
    <row r="109" spans="1:30" ht="15" customHeight="1">
      <c r="A109" s="279" t="s">
        <v>4306</v>
      </c>
      <c r="B109" s="140" t="s">
        <v>591</v>
      </c>
      <c r="C109" s="120" t="s">
        <v>589</v>
      </c>
      <c r="D109" s="272" t="s">
        <v>590</v>
      </c>
      <c r="E109" s="120" t="s">
        <v>74</v>
      </c>
      <c r="F109" s="8" t="s">
        <v>590</v>
      </c>
      <c r="G109" s="263" t="s">
        <v>3656</v>
      </c>
      <c r="H109" s="121" t="s">
        <v>3687</v>
      </c>
      <c r="I109" s="120">
        <v>1</v>
      </c>
      <c r="J109" s="141" t="s">
        <v>80</v>
      </c>
      <c r="K109" s="134">
        <v>2011</v>
      </c>
      <c r="L109" s="234" t="s">
        <v>433</v>
      </c>
      <c r="M109" s="234">
        <v>9818</v>
      </c>
      <c r="N109" s="8" t="s">
        <v>93</v>
      </c>
      <c r="O109" s="142" t="s">
        <v>97</v>
      </c>
      <c r="P109" s="142">
        <v>1153</v>
      </c>
      <c r="Q109" s="142">
        <v>778</v>
      </c>
      <c r="R109" s="184">
        <v>9225</v>
      </c>
      <c r="S109" s="185">
        <v>626767</v>
      </c>
      <c r="T109" s="186" t="s">
        <v>4185</v>
      </c>
      <c r="U109" s="187" t="s">
        <v>5577</v>
      </c>
      <c r="V109" s="143">
        <v>42035</v>
      </c>
      <c r="W109" s="211">
        <v>42766</v>
      </c>
      <c r="X109" s="122" t="s">
        <v>103</v>
      </c>
      <c r="Y109" s="125">
        <v>480</v>
      </c>
      <c r="Z109" s="126" t="s">
        <v>106</v>
      </c>
      <c r="AA109" s="127" t="s">
        <v>592</v>
      </c>
      <c r="AB109" s="128" t="s">
        <v>374</v>
      </c>
      <c r="AC109" s="120"/>
      <c r="AD109" s="120"/>
    </row>
    <row r="110" spans="1:30" ht="15" customHeight="1">
      <c r="A110" s="278" t="s">
        <v>4307</v>
      </c>
      <c r="B110" s="136" t="s">
        <v>595</v>
      </c>
      <c r="C110" s="108" t="s">
        <v>593</v>
      </c>
      <c r="D110" s="271" t="s">
        <v>594</v>
      </c>
      <c r="E110" s="108" t="s">
        <v>74</v>
      </c>
      <c r="F110" s="109" t="s">
        <v>594</v>
      </c>
      <c r="G110" s="262" t="s">
        <v>4951</v>
      </c>
      <c r="H110" s="110" t="s">
        <v>4952</v>
      </c>
      <c r="I110" s="108">
        <v>1</v>
      </c>
      <c r="J110" s="137" t="s">
        <v>80</v>
      </c>
      <c r="K110" s="135">
        <v>2005</v>
      </c>
      <c r="L110" s="235" t="s">
        <v>596</v>
      </c>
      <c r="M110" s="235">
        <v>237555</v>
      </c>
      <c r="N110" s="109" t="s">
        <v>93</v>
      </c>
      <c r="O110" s="138" t="s">
        <v>97</v>
      </c>
      <c r="P110" s="138">
        <v>1750</v>
      </c>
      <c r="Q110" s="138">
        <v>1250</v>
      </c>
      <c r="R110" s="180">
        <v>9225</v>
      </c>
      <c r="S110" s="185">
        <v>641418</v>
      </c>
      <c r="T110" s="186" t="s">
        <v>4185</v>
      </c>
      <c r="U110" s="187" t="s">
        <v>5578</v>
      </c>
      <c r="V110" s="139">
        <v>42037</v>
      </c>
      <c r="W110" s="210">
        <v>42218</v>
      </c>
      <c r="X110" s="111" t="s">
        <v>103</v>
      </c>
      <c r="Y110" s="173">
        <v>480</v>
      </c>
      <c r="Z110" s="116" t="s">
        <v>106</v>
      </c>
      <c r="AA110" s="117" t="s">
        <v>597</v>
      </c>
      <c r="AB110" s="118" t="s">
        <v>374</v>
      </c>
      <c r="AC110" s="108"/>
      <c r="AD110" s="108"/>
    </row>
    <row r="111" spans="1:30" ht="15" customHeight="1">
      <c r="A111" s="279" t="s">
        <v>4308</v>
      </c>
      <c r="B111" s="140" t="s">
        <v>600</v>
      </c>
      <c r="C111" s="120" t="s">
        <v>598</v>
      </c>
      <c r="D111" s="272" t="s">
        <v>599</v>
      </c>
      <c r="E111" s="120" t="s">
        <v>74</v>
      </c>
      <c r="F111" s="8" t="s">
        <v>599</v>
      </c>
      <c r="G111" s="263" t="s">
        <v>3799</v>
      </c>
      <c r="H111" s="110" t="s">
        <v>4953</v>
      </c>
      <c r="I111" s="120">
        <v>1</v>
      </c>
      <c r="J111" s="141" t="s">
        <v>80</v>
      </c>
      <c r="K111" s="134">
        <v>2007</v>
      </c>
      <c r="L111" s="234" t="str">
        <f>L77</f>
        <v>BRIDGESTONE</v>
      </c>
      <c r="M111" s="234">
        <v>83709</v>
      </c>
      <c r="N111" s="8" t="s">
        <v>93</v>
      </c>
      <c r="O111" s="142" t="s">
        <v>97</v>
      </c>
      <c r="P111" s="142">
        <v>1990</v>
      </c>
      <c r="Q111" s="142">
        <v>1503</v>
      </c>
      <c r="R111" s="184" t="s">
        <v>5581</v>
      </c>
      <c r="S111" s="227" t="s">
        <v>5579</v>
      </c>
      <c r="T111" s="186" t="s">
        <v>5580</v>
      </c>
      <c r="U111" s="187" t="s">
        <v>5582</v>
      </c>
      <c r="V111" s="143">
        <v>42037</v>
      </c>
      <c r="W111" s="211">
        <v>42402</v>
      </c>
      <c r="X111" s="122" t="s">
        <v>103</v>
      </c>
      <c r="Y111" s="173">
        <v>480</v>
      </c>
      <c r="Z111" s="126" t="s">
        <v>106</v>
      </c>
      <c r="AA111" s="127" t="s">
        <v>601</v>
      </c>
      <c r="AB111" s="128" t="s">
        <v>374</v>
      </c>
      <c r="AC111" s="120"/>
      <c r="AD111" s="120"/>
    </row>
    <row r="112" spans="1:30" ht="15" customHeight="1">
      <c r="A112" s="278" t="s">
        <v>4309</v>
      </c>
      <c r="B112" s="136" t="s">
        <v>604</v>
      </c>
      <c r="C112" s="108" t="s">
        <v>602</v>
      </c>
      <c r="D112" s="271" t="s">
        <v>603</v>
      </c>
      <c r="E112" s="108" t="s">
        <v>74</v>
      </c>
      <c r="F112" s="109" t="s">
        <v>603</v>
      </c>
      <c r="G112" s="262" t="s">
        <v>530</v>
      </c>
      <c r="H112" s="110" t="s">
        <v>4954</v>
      </c>
      <c r="I112" s="108">
        <v>1</v>
      </c>
      <c r="J112" s="137" t="s">
        <v>80</v>
      </c>
      <c r="K112" s="135">
        <v>2007</v>
      </c>
      <c r="L112" s="235" t="s">
        <v>439</v>
      </c>
      <c r="M112" s="235">
        <v>61300</v>
      </c>
      <c r="N112" s="109" t="s">
        <v>93</v>
      </c>
      <c r="O112" s="138" t="s">
        <v>97</v>
      </c>
      <c r="P112" s="138">
        <v>1210</v>
      </c>
      <c r="Q112" s="138">
        <v>810</v>
      </c>
      <c r="R112" s="180">
        <v>2118</v>
      </c>
      <c r="S112" s="185">
        <v>249280</v>
      </c>
      <c r="T112" s="186" t="s">
        <v>5583</v>
      </c>
      <c r="U112" s="187" t="s">
        <v>5584</v>
      </c>
      <c r="V112" s="139">
        <v>42037</v>
      </c>
      <c r="W112" s="210">
        <v>42402</v>
      </c>
      <c r="X112" s="111" t="s">
        <v>103</v>
      </c>
      <c r="Y112" s="173">
        <v>480</v>
      </c>
      <c r="Z112" s="116" t="s">
        <v>106</v>
      </c>
      <c r="AA112" s="117" t="s">
        <v>605</v>
      </c>
      <c r="AB112" s="118" t="s">
        <v>374</v>
      </c>
      <c r="AC112" s="108"/>
      <c r="AD112" s="108"/>
    </row>
    <row r="113" spans="1:30" ht="15" customHeight="1">
      <c r="A113" s="279" t="s">
        <v>4310</v>
      </c>
      <c r="B113" s="140" t="s">
        <v>608</v>
      </c>
      <c r="C113" s="120" t="s">
        <v>606</v>
      </c>
      <c r="D113" s="272" t="s">
        <v>607</v>
      </c>
      <c r="E113" s="120" t="s">
        <v>74</v>
      </c>
      <c r="F113" s="8" t="s">
        <v>607</v>
      </c>
      <c r="G113" s="263" t="s">
        <v>3651</v>
      </c>
      <c r="H113" s="110" t="s">
        <v>4955</v>
      </c>
      <c r="I113" s="120">
        <v>1</v>
      </c>
      <c r="J113" s="141" t="s">
        <v>83</v>
      </c>
      <c r="K113" s="134">
        <v>1998</v>
      </c>
      <c r="L113" s="234" t="s">
        <v>873</v>
      </c>
      <c r="M113" s="234">
        <v>402917</v>
      </c>
      <c r="N113" s="8" t="s">
        <v>94</v>
      </c>
      <c r="O113" s="142" t="s">
        <v>97</v>
      </c>
      <c r="P113" s="142">
        <v>3500</v>
      </c>
      <c r="Q113" s="142">
        <v>2046</v>
      </c>
      <c r="R113" s="184">
        <v>9225</v>
      </c>
      <c r="S113" s="185">
        <v>648518</v>
      </c>
      <c r="T113" s="186" t="s">
        <v>4185</v>
      </c>
      <c r="U113" s="187" t="s">
        <v>5585</v>
      </c>
      <c r="V113" s="143">
        <v>42037</v>
      </c>
      <c r="W113" s="211">
        <v>42402</v>
      </c>
      <c r="X113" s="122" t="s">
        <v>103</v>
      </c>
      <c r="Y113" s="173">
        <v>512</v>
      </c>
      <c r="Z113" s="126" t="s">
        <v>109</v>
      </c>
      <c r="AA113" s="127" t="s">
        <v>609</v>
      </c>
      <c r="AB113" s="128" t="s">
        <v>374</v>
      </c>
      <c r="AC113" s="120"/>
      <c r="AD113" s="120"/>
    </row>
    <row r="114" spans="1:30" ht="15" customHeight="1">
      <c r="A114" s="278" t="s">
        <v>4311</v>
      </c>
      <c r="B114" s="136" t="s">
        <v>612</v>
      </c>
      <c r="C114" s="108" t="s">
        <v>610</v>
      </c>
      <c r="D114" s="271" t="s">
        <v>611</v>
      </c>
      <c r="E114" s="108" t="s">
        <v>74</v>
      </c>
      <c r="F114" s="109" t="s">
        <v>611</v>
      </c>
      <c r="G114" s="262" t="s">
        <v>4956</v>
      </c>
      <c r="H114" s="110" t="s">
        <v>4957</v>
      </c>
      <c r="I114" s="108">
        <v>1</v>
      </c>
      <c r="J114" s="137" t="s">
        <v>80</v>
      </c>
      <c r="K114" s="135">
        <v>2008</v>
      </c>
      <c r="L114" s="235" t="s">
        <v>439</v>
      </c>
      <c r="M114" s="235">
        <v>82300</v>
      </c>
      <c r="N114" s="109" t="s">
        <v>93</v>
      </c>
      <c r="O114" s="138" t="s">
        <v>97</v>
      </c>
      <c r="P114" s="138">
        <v>1650</v>
      </c>
      <c r="Q114" s="138">
        <v>1220</v>
      </c>
      <c r="R114" s="180" t="s">
        <v>5336</v>
      </c>
      <c r="S114" s="185">
        <v>689710</v>
      </c>
      <c r="T114" s="186" t="s">
        <v>5501</v>
      </c>
      <c r="U114" s="187" t="s">
        <v>5586</v>
      </c>
      <c r="V114" s="139">
        <v>42037</v>
      </c>
      <c r="W114" s="210">
        <v>42402</v>
      </c>
      <c r="X114" s="111" t="s">
        <v>103</v>
      </c>
      <c r="Y114" s="173">
        <v>480</v>
      </c>
      <c r="Z114" s="116" t="s">
        <v>106</v>
      </c>
      <c r="AA114" s="117" t="s">
        <v>613</v>
      </c>
      <c r="AB114" s="118" t="s">
        <v>374</v>
      </c>
      <c r="AC114" s="108"/>
      <c r="AD114" s="108"/>
    </row>
    <row r="115" spans="1:30" ht="15" customHeight="1">
      <c r="A115" s="279" t="s">
        <v>4312</v>
      </c>
      <c r="B115" s="140" t="s">
        <v>616</v>
      </c>
      <c r="C115" s="120" t="s">
        <v>614</v>
      </c>
      <c r="D115" s="272" t="s">
        <v>615</v>
      </c>
      <c r="E115" s="120" t="s">
        <v>74</v>
      </c>
      <c r="F115" s="8" t="s">
        <v>615</v>
      </c>
      <c r="G115" s="263" t="s">
        <v>4958</v>
      </c>
      <c r="H115" s="110">
        <v>21114</v>
      </c>
      <c r="I115" s="120">
        <v>1</v>
      </c>
      <c r="J115" s="141" t="s">
        <v>80</v>
      </c>
      <c r="K115" s="134">
        <v>2005</v>
      </c>
      <c r="L115" s="234" t="s">
        <v>556</v>
      </c>
      <c r="M115" s="234">
        <v>170810</v>
      </c>
      <c r="N115" s="8" t="s">
        <v>93</v>
      </c>
      <c r="O115" s="142" t="s">
        <v>97</v>
      </c>
      <c r="P115" s="142">
        <v>1550</v>
      </c>
      <c r="Q115" s="142">
        <v>1010</v>
      </c>
      <c r="R115" s="184" t="s">
        <v>5588</v>
      </c>
      <c r="S115" s="227" t="s">
        <v>5587</v>
      </c>
      <c r="T115" s="186" t="s">
        <v>4115</v>
      </c>
      <c r="U115" s="187" t="s">
        <v>5589</v>
      </c>
      <c r="V115" s="143">
        <v>42037</v>
      </c>
      <c r="W115" s="211">
        <v>42402</v>
      </c>
      <c r="X115" s="122" t="s">
        <v>103</v>
      </c>
      <c r="Y115" s="173">
        <v>480</v>
      </c>
      <c r="Z115" s="126" t="s">
        <v>106</v>
      </c>
      <c r="AA115" s="127" t="s">
        <v>617</v>
      </c>
      <c r="AB115" s="128" t="s">
        <v>374</v>
      </c>
      <c r="AC115" s="120"/>
      <c r="AD115" s="120"/>
    </row>
    <row r="116" spans="1:30" ht="15" customHeight="1">
      <c r="A116" s="278" t="s">
        <v>4313</v>
      </c>
      <c r="B116" s="136" t="s">
        <v>620</v>
      </c>
      <c r="C116" s="108" t="s">
        <v>618</v>
      </c>
      <c r="D116" s="271" t="s">
        <v>619</v>
      </c>
      <c r="E116" s="108" t="s">
        <v>74</v>
      </c>
      <c r="F116" s="109" t="s">
        <v>619</v>
      </c>
      <c r="G116" s="262" t="s">
        <v>3651</v>
      </c>
      <c r="H116" s="110" t="s">
        <v>3652</v>
      </c>
      <c r="I116" s="108">
        <v>1</v>
      </c>
      <c r="J116" s="137" t="s">
        <v>80</v>
      </c>
      <c r="K116" s="135">
        <v>1999</v>
      </c>
      <c r="L116" s="235" t="s">
        <v>565</v>
      </c>
      <c r="M116" s="235">
        <v>240000</v>
      </c>
      <c r="N116" s="109" t="s">
        <v>93</v>
      </c>
      <c r="O116" s="138" t="s">
        <v>97</v>
      </c>
      <c r="P116" s="138">
        <v>1695</v>
      </c>
      <c r="Q116" s="138">
        <v>1244</v>
      </c>
      <c r="R116" s="180">
        <v>6116</v>
      </c>
      <c r="S116" s="185">
        <v>246223</v>
      </c>
      <c r="T116" s="186" t="s">
        <v>5590</v>
      </c>
      <c r="U116" s="187" t="s">
        <v>5591</v>
      </c>
      <c r="V116" s="139">
        <v>42037</v>
      </c>
      <c r="W116" s="210">
        <v>42402</v>
      </c>
      <c r="X116" s="111" t="s">
        <v>103</v>
      </c>
      <c r="Y116" s="173">
        <v>480</v>
      </c>
      <c r="Z116" s="116" t="s">
        <v>106</v>
      </c>
      <c r="AA116" s="117" t="s">
        <v>621</v>
      </c>
      <c r="AB116" s="118" t="s">
        <v>374</v>
      </c>
      <c r="AC116" s="108"/>
      <c r="AD116" s="108"/>
    </row>
    <row r="117" spans="1:30" ht="15" customHeight="1">
      <c r="A117" s="279" t="s">
        <v>4314</v>
      </c>
      <c r="B117" s="140" t="s">
        <v>624</v>
      </c>
      <c r="C117" s="120" t="s">
        <v>622</v>
      </c>
      <c r="D117" s="272" t="s">
        <v>623</v>
      </c>
      <c r="E117" s="120" t="s">
        <v>623</v>
      </c>
      <c r="F117" s="8" t="s">
        <v>74</v>
      </c>
      <c r="G117" s="263" t="s">
        <v>4959</v>
      </c>
      <c r="H117" s="110" t="s">
        <v>4960</v>
      </c>
      <c r="I117" s="120">
        <v>1</v>
      </c>
      <c r="J117" s="141" t="s">
        <v>88</v>
      </c>
      <c r="K117" s="134">
        <v>2003</v>
      </c>
      <c r="L117" s="234" t="s">
        <v>625</v>
      </c>
      <c r="M117" s="234" t="s">
        <v>74</v>
      </c>
      <c r="N117" s="8" t="s">
        <v>74</v>
      </c>
      <c r="O117" s="142" t="s">
        <v>98</v>
      </c>
      <c r="P117" s="142">
        <v>26000</v>
      </c>
      <c r="Q117" s="142">
        <v>6600</v>
      </c>
      <c r="R117" s="184">
        <v>9225</v>
      </c>
      <c r="S117" s="185">
        <v>639400</v>
      </c>
      <c r="T117" s="186" t="s">
        <v>4185</v>
      </c>
      <c r="U117" s="187" t="s">
        <v>5592</v>
      </c>
      <c r="V117" s="143">
        <v>42037</v>
      </c>
      <c r="W117" s="211">
        <v>42218</v>
      </c>
      <c r="X117" s="122" t="s">
        <v>103</v>
      </c>
      <c r="Y117" s="173">
        <v>704</v>
      </c>
      <c r="Z117" s="126" t="s">
        <v>113</v>
      </c>
      <c r="AA117" s="127" t="s">
        <v>626</v>
      </c>
      <c r="AB117" s="128" t="s">
        <v>374</v>
      </c>
      <c r="AC117" s="120"/>
      <c r="AD117" s="120"/>
    </row>
    <row r="118" spans="1:30" ht="15" customHeight="1">
      <c r="A118" s="281" t="s">
        <v>4315</v>
      </c>
      <c r="B118" s="107" t="s">
        <v>629</v>
      </c>
      <c r="C118" s="108" t="s">
        <v>627</v>
      </c>
      <c r="D118" s="271" t="s">
        <v>628</v>
      </c>
      <c r="E118" s="108" t="s">
        <v>74</v>
      </c>
      <c r="F118" s="109" t="s">
        <v>74</v>
      </c>
      <c r="G118" s="261" t="s">
        <v>3753</v>
      </c>
      <c r="H118" s="110" t="s">
        <v>4961</v>
      </c>
      <c r="I118" s="108">
        <v>1</v>
      </c>
      <c r="J118" s="110" t="s">
        <v>80</v>
      </c>
      <c r="K118" s="111">
        <v>2005</v>
      </c>
      <c r="L118" s="232" t="s">
        <v>345</v>
      </c>
      <c r="M118" s="232">
        <v>146147</v>
      </c>
      <c r="N118" s="109" t="s">
        <v>93</v>
      </c>
      <c r="O118" s="112" t="s">
        <v>97</v>
      </c>
      <c r="P118" s="112">
        <v>1475</v>
      </c>
      <c r="Q118" s="112">
        <v>1065</v>
      </c>
      <c r="R118" s="180" t="s">
        <v>3608</v>
      </c>
      <c r="S118" s="185">
        <v>176836</v>
      </c>
      <c r="T118" s="186" t="s">
        <v>4115</v>
      </c>
      <c r="U118" s="187" t="s">
        <v>5593</v>
      </c>
      <c r="V118" s="114">
        <v>42037</v>
      </c>
      <c r="W118" s="208">
        <v>42402</v>
      </c>
      <c r="X118" s="111" t="s">
        <v>103</v>
      </c>
      <c r="Y118" s="173">
        <v>480</v>
      </c>
      <c r="Z118" s="116" t="s">
        <v>106</v>
      </c>
      <c r="AA118" s="144" t="s">
        <v>5609</v>
      </c>
      <c r="AB118" s="118" t="s">
        <v>374</v>
      </c>
      <c r="AC118" s="108"/>
      <c r="AD118" s="108"/>
    </row>
    <row r="119" spans="1:30" ht="15" customHeight="1">
      <c r="A119" s="280" t="s">
        <v>4316</v>
      </c>
      <c r="B119" s="119" t="s">
        <v>632</v>
      </c>
      <c r="C119" s="120" t="s">
        <v>630</v>
      </c>
      <c r="D119" s="272" t="s">
        <v>631</v>
      </c>
      <c r="E119" s="120" t="s">
        <v>74</v>
      </c>
      <c r="F119" s="8" t="s">
        <v>631</v>
      </c>
      <c r="G119" s="261" t="s">
        <v>3685</v>
      </c>
      <c r="H119" s="121" t="s">
        <v>3686</v>
      </c>
      <c r="I119" s="120">
        <v>1</v>
      </c>
      <c r="J119" s="121" t="s">
        <v>80</v>
      </c>
      <c r="K119" s="122">
        <v>2009</v>
      </c>
      <c r="L119" s="233" t="s">
        <v>515</v>
      </c>
      <c r="M119" s="233">
        <v>48000</v>
      </c>
      <c r="N119" s="8" t="s">
        <v>93</v>
      </c>
      <c r="O119" s="123" t="s">
        <v>97</v>
      </c>
      <c r="P119" s="123">
        <v>1760</v>
      </c>
      <c r="Q119" s="123">
        <v>1315</v>
      </c>
      <c r="R119" s="184">
        <v>7722</v>
      </c>
      <c r="S119" s="185">
        <v>256340</v>
      </c>
      <c r="T119" s="186" t="s">
        <v>4185</v>
      </c>
      <c r="U119" s="187" t="s">
        <v>5594</v>
      </c>
      <c r="V119" s="124">
        <v>42037</v>
      </c>
      <c r="W119" s="209">
        <v>42768</v>
      </c>
      <c r="X119" s="122" t="s">
        <v>103</v>
      </c>
      <c r="Y119" s="173">
        <v>480</v>
      </c>
      <c r="Z119" s="126" t="s">
        <v>106</v>
      </c>
      <c r="AA119" s="131" t="s">
        <v>5610</v>
      </c>
      <c r="AB119" s="128" t="s">
        <v>26</v>
      </c>
      <c r="AC119" s="120"/>
      <c r="AD119" s="120"/>
    </row>
    <row r="120" spans="1:30" ht="15" customHeight="1">
      <c r="A120" s="281" t="s">
        <v>4317</v>
      </c>
      <c r="B120" s="107" t="s">
        <v>635</v>
      </c>
      <c r="C120" s="108" t="s">
        <v>633</v>
      </c>
      <c r="D120" s="271" t="s">
        <v>634</v>
      </c>
      <c r="E120" s="108" t="s">
        <v>74</v>
      </c>
      <c r="F120" s="109" t="s">
        <v>634</v>
      </c>
      <c r="G120" s="260" t="s">
        <v>3684</v>
      </c>
      <c r="H120" s="110">
        <v>206</v>
      </c>
      <c r="I120" s="108">
        <v>1</v>
      </c>
      <c r="J120" s="110" t="s">
        <v>80</v>
      </c>
      <c r="K120" s="111">
        <v>2007</v>
      </c>
      <c r="L120" s="232" t="s">
        <v>636</v>
      </c>
      <c r="M120" s="232">
        <v>101959</v>
      </c>
      <c r="N120" s="109" t="s">
        <v>93</v>
      </c>
      <c r="O120" s="112" t="s">
        <v>97</v>
      </c>
      <c r="P120" s="112">
        <v>1410</v>
      </c>
      <c r="Q120" s="112">
        <v>1015</v>
      </c>
      <c r="R120" s="180">
        <v>9225</v>
      </c>
      <c r="S120" s="185">
        <v>650660</v>
      </c>
      <c r="T120" s="186" t="s">
        <v>4185</v>
      </c>
      <c r="U120" s="187" t="s">
        <v>5595</v>
      </c>
      <c r="V120" s="114">
        <v>42038</v>
      </c>
      <c r="W120" s="208">
        <v>42403</v>
      </c>
      <c r="X120" s="111" t="s">
        <v>103</v>
      </c>
      <c r="Y120" s="173">
        <v>480</v>
      </c>
      <c r="Z120" s="116" t="s">
        <v>106</v>
      </c>
      <c r="AA120" s="144" t="s">
        <v>637</v>
      </c>
      <c r="AB120" s="118" t="s">
        <v>27</v>
      </c>
      <c r="AC120" s="108"/>
      <c r="AD120" s="108"/>
    </row>
    <row r="121" spans="1:30" ht="15" customHeight="1">
      <c r="A121" s="280" t="s">
        <v>4318</v>
      </c>
      <c r="B121" s="119" t="s">
        <v>640</v>
      </c>
      <c r="C121" s="120" t="s">
        <v>638</v>
      </c>
      <c r="D121" s="272" t="s">
        <v>639</v>
      </c>
      <c r="E121" s="120" t="s">
        <v>74</v>
      </c>
      <c r="F121" s="8" t="s">
        <v>639</v>
      </c>
      <c r="G121" s="261" t="s">
        <v>530</v>
      </c>
      <c r="H121" s="121" t="s">
        <v>4962</v>
      </c>
      <c r="I121" s="120">
        <v>1</v>
      </c>
      <c r="J121" s="121" t="s">
        <v>80</v>
      </c>
      <c r="K121" s="122">
        <v>2008</v>
      </c>
      <c r="L121" s="233" t="s">
        <v>625</v>
      </c>
      <c r="M121" s="233">
        <v>130000</v>
      </c>
      <c r="N121" s="8" t="s">
        <v>93</v>
      </c>
      <c r="O121" s="123" t="s">
        <v>97</v>
      </c>
      <c r="P121" s="123">
        <v>1700</v>
      </c>
      <c r="Q121" s="123">
        <v>1200</v>
      </c>
      <c r="R121" s="184">
        <v>7722</v>
      </c>
      <c r="S121" s="185">
        <v>250203</v>
      </c>
      <c r="T121" s="186" t="s">
        <v>5596</v>
      </c>
      <c r="U121" s="187" t="s">
        <v>4133</v>
      </c>
      <c r="V121" s="124">
        <v>42038</v>
      </c>
      <c r="W121" s="209">
        <v>42403</v>
      </c>
      <c r="X121" s="122" t="s">
        <v>103</v>
      </c>
      <c r="Y121" s="173">
        <v>480</v>
      </c>
      <c r="Z121" s="126" t="s">
        <v>106</v>
      </c>
      <c r="AA121" s="131" t="s">
        <v>641</v>
      </c>
      <c r="AB121" s="128" t="s">
        <v>27</v>
      </c>
      <c r="AC121" s="120"/>
      <c r="AD121" s="120"/>
    </row>
    <row r="122" spans="1:30" ht="15" customHeight="1">
      <c r="A122" s="281" t="s">
        <v>4319</v>
      </c>
      <c r="B122" s="107" t="s">
        <v>644</v>
      </c>
      <c r="C122" s="108" t="s">
        <v>642</v>
      </c>
      <c r="D122" s="271" t="s">
        <v>643</v>
      </c>
      <c r="E122" s="108" t="s">
        <v>74</v>
      </c>
      <c r="F122" s="109" t="s">
        <v>643</v>
      </c>
      <c r="G122" s="260" t="s">
        <v>4963</v>
      </c>
      <c r="H122" s="121" t="s">
        <v>4964</v>
      </c>
      <c r="I122" s="108">
        <v>1</v>
      </c>
      <c r="J122" s="110" t="s">
        <v>80</v>
      </c>
      <c r="K122" s="111">
        <v>2008</v>
      </c>
      <c r="L122" s="232" t="s">
        <v>423</v>
      </c>
      <c r="M122" s="232">
        <v>125445</v>
      </c>
      <c r="N122" s="109" t="s">
        <v>94</v>
      </c>
      <c r="O122" s="112" t="s">
        <v>97</v>
      </c>
      <c r="P122" s="112">
        <v>2900</v>
      </c>
      <c r="Q122" s="112">
        <v>1760</v>
      </c>
      <c r="R122" s="180" t="s">
        <v>3608</v>
      </c>
      <c r="S122" s="185">
        <v>644135</v>
      </c>
      <c r="T122" s="186" t="s">
        <v>4115</v>
      </c>
      <c r="U122" s="187" t="s">
        <v>5597</v>
      </c>
      <c r="V122" s="114">
        <v>42038</v>
      </c>
      <c r="W122" s="208">
        <v>42403</v>
      </c>
      <c r="X122" s="111" t="s">
        <v>103</v>
      </c>
      <c r="Y122" s="173">
        <v>480</v>
      </c>
      <c r="Z122" s="116" t="s">
        <v>106</v>
      </c>
      <c r="AA122" s="144" t="s">
        <v>645</v>
      </c>
      <c r="AB122" s="118" t="s">
        <v>28</v>
      </c>
      <c r="AC122" s="108"/>
      <c r="AD122" s="108"/>
    </row>
    <row r="123" spans="1:30" ht="15" customHeight="1">
      <c r="A123" s="280" t="s">
        <v>4320</v>
      </c>
      <c r="B123" s="119" t="s">
        <v>648</v>
      </c>
      <c r="C123" s="120" t="s">
        <v>646</v>
      </c>
      <c r="D123" s="272" t="s">
        <v>647</v>
      </c>
      <c r="E123" s="120" t="s">
        <v>74</v>
      </c>
      <c r="F123" s="8" t="s">
        <v>647</v>
      </c>
      <c r="G123" s="261" t="s">
        <v>530</v>
      </c>
      <c r="H123" s="121" t="s">
        <v>4962</v>
      </c>
      <c r="I123" s="120">
        <v>1</v>
      </c>
      <c r="J123" s="121" t="s">
        <v>80</v>
      </c>
      <c r="K123" s="122">
        <v>1998</v>
      </c>
      <c r="L123" s="233" t="s">
        <v>291</v>
      </c>
      <c r="M123" s="233">
        <v>127000</v>
      </c>
      <c r="N123" s="8" t="s">
        <v>93</v>
      </c>
      <c r="O123" s="123" t="s">
        <v>97</v>
      </c>
      <c r="P123" s="123">
        <v>1595</v>
      </c>
      <c r="Q123" s="123">
        <v>1212</v>
      </c>
      <c r="R123" s="184">
        <v>9225</v>
      </c>
      <c r="S123" s="185">
        <v>647960</v>
      </c>
      <c r="T123" s="186" t="s">
        <v>4185</v>
      </c>
      <c r="U123" s="187" t="s">
        <v>5350</v>
      </c>
      <c r="V123" s="124">
        <v>42038</v>
      </c>
      <c r="W123" s="212">
        <v>42403</v>
      </c>
      <c r="X123" s="122" t="s">
        <v>103</v>
      </c>
      <c r="Y123" s="173">
        <v>480</v>
      </c>
      <c r="Z123" s="126" t="s">
        <v>106</v>
      </c>
      <c r="AA123" s="131" t="s">
        <v>649</v>
      </c>
      <c r="AB123" s="128" t="s">
        <v>29</v>
      </c>
      <c r="AC123" s="120"/>
      <c r="AD123" s="120"/>
    </row>
    <row r="124" spans="1:30" ht="15" customHeight="1">
      <c r="A124" s="281" t="s">
        <v>4321</v>
      </c>
      <c r="B124" s="107" t="s">
        <v>652</v>
      </c>
      <c r="C124" s="108" t="s">
        <v>650</v>
      </c>
      <c r="D124" s="271" t="s">
        <v>651</v>
      </c>
      <c r="E124" s="108" t="s">
        <v>74</v>
      </c>
      <c r="F124" s="109" t="s">
        <v>651</v>
      </c>
      <c r="G124" s="260" t="s">
        <v>4963</v>
      </c>
      <c r="H124" s="121" t="s">
        <v>4965</v>
      </c>
      <c r="I124" s="108">
        <v>1</v>
      </c>
      <c r="J124" s="110" t="s">
        <v>80</v>
      </c>
      <c r="K124" s="111">
        <v>2002</v>
      </c>
      <c r="L124" s="232" t="s">
        <v>444</v>
      </c>
      <c r="M124" s="232">
        <v>154152</v>
      </c>
      <c r="N124" s="109" t="s">
        <v>93</v>
      </c>
      <c r="O124" s="112" t="s">
        <v>97</v>
      </c>
      <c r="P124" s="112">
        <v>1710</v>
      </c>
      <c r="Q124" s="112">
        <v>1265</v>
      </c>
      <c r="R124" s="180">
        <v>7717</v>
      </c>
      <c r="S124" s="185">
        <v>554374</v>
      </c>
      <c r="T124" s="186" t="s">
        <v>5598</v>
      </c>
      <c r="U124" s="187" t="s">
        <v>5599</v>
      </c>
      <c r="V124" s="114">
        <v>42038</v>
      </c>
      <c r="W124" s="213">
        <v>42403</v>
      </c>
      <c r="X124" s="111" t="s">
        <v>103</v>
      </c>
      <c r="Y124" s="6">
        <v>480</v>
      </c>
      <c r="Z124" s="116" t="s">
        <v>106</v>
      </c>
      <c r="AA124" s="144" t="s">
        <v>653</v>
      </c>
      <c r="AB124" s="118" t="s">
        <v>29</v>
      </c>
      <c r="AC124" s="108"/>
      <c r="AD124" s="108"/>
    </row>
    <row r="125" spans="1:30" ht="15" customHeight="1">
      <c r="A125" s="280" t="s">
        <v>4322</v>
      </c>
      <c r="B125" s="119" t="s">
        <v>656</v>
      </c>
      <c r="C125" s="120" t="s">
        <v>654</v>
      </c>
      <c r="D125" s="272" t="s">
        <v>655</v>
      </c>
      <c r="E125" s="120" t="s">
        <v>74</v>
      </c>
      <c r="F125" s="8" t="s">
        <v>655</v>
      </c>
      <c r="G125" s="261" t="s">
        <v>3768</v>
      </c>
      <c r="H125" s="121">
        <v>3110</v>
      </c>
      <c r="I125" s="120">
        <v>1</v>
      </c>
      <c r="J125" s="121" t="s">
        <v>80</v>
      </c>
      <c r="K125" s="122">
        <v>2003</v>
      </c>
      <c r="L125" s="233" t="s">
        <v>493</v>
      </c>
      <c r="M125" s="233">
        <v>335784</v>
      </c>
      <c r="N125" s="8" t="s">
        <v>93</v>
      </c>
      <c r="O125" s="123" t="s">
        <v>97</v>
      </c>
      <c r="P125" s="123">
        <v>2150</v>
      </c>
      <c r="Q125" s="123">
        <v>1560</v>
      </c>
      <c r="R125" s="184">
        <v>7722</v>
      </c>
      <c r="S125" s="185">
        <v>255466</v>
      </c>
      <c r="T125" s="186" t="s">
        <v>4131</v>
      </c>
      <c r="U125" s="187" t="s">
        <v>5600</v>
      </c>
      <c r="V125" s="124">
        <v>42038</v>
      </c>
      <c r="W125" s="212">
        <v>42219</v>
      </c>
      <c r="X125" s="122" t="s">
        <v>103</v>
      </c>
      <c r="Y125" s="7">
        <v>480</v>
      </c>
      <c r="Z125" s="126" t="s">
        <v>106</v>
      </c>
      <c r="AA125" s="131" t="s">
        <v>657</v>
      </c>
      <c r="AB125" s="128" t="s">
        <v>29</v>
      </c>
      <c r="AC125" s="120"/>
      <c r="AD125" s="120"/>
    </row>
    <row r="126" spans="1:30" ht="15" customHeight="1">
      <c r="A126" s="281" t="s">
        <v>4323</v>
      </c>
      <c r="B126" s="107" t="s">
        <v>660</v>
      </c>
      <c r="C126" s="108" t="s">
        <v>658</v>
      </c>
      <c r="D126" s="271" t="s">
        <v>659</v>
      </c>
      <c r="E126" s="108" t="s">
        <v>74</v>
      </c>
      <c r="F126" s="109" t="s">
        <v>659</v>
      </c>
      <c r="G126" s="260" t="s">
        <v>3666</v>
      </c>
      <c r="H126" s="121">
        <v>21150</v>
      </c>
      <c r="I126" s="108">
        <v>1</v>
      </c>
      <c r="J126" s="110" t="s">
        <v>80</v>
      </c>
      <c r="K126" s="111">
        <v>2004</v>
      </c>
      <c r="L126" s="232" t="s">
        <v>556</v>
      </c>
      <c r="M126" s="232">
        <v>175490</v>
      </c>
      <c r="N126" s="109" t="s">
        <v>93</v>
      </c>
      <c r="O126" s="112" t="s">
        <v>97</v>
      </c>
      <c r="P126" s="112">
        <v>1410</v>
      </c>
      <c r="Q126" s="112">
        <v>985</v>
      </c>
      <c r="R126" s="180">
        <v>7813</v>
      </c>
      <c r="S126" s="185">
        <v>654011</v>
      </c>
      <c r="T126" s="186" t="s">
        <v>5601</v>
      </c>
      <c r="U126" s="187" t="s">
        <v>5602</v>
      </c>
      <c r="V126" s="114">
        <v>42039</v>
      </c>
      <c r="W126" s="213">
        <v>42404</v>
      </c>
      <c r="X126" s="111" t="s">
        <v>103</v>
      </c>
      <c r="Y126" s="6">
        <v>480</v>
      </c>
      <c r="Z126" s="116" t="s">
        <v>106</v>
      </c>
      <c r="AA126" s="144" t="s">
        <v>661</v>
      </c>
      <c r="AB126" s="118" t="s">
        <v>29</v>
      </c>
      <c r="AC126" s="108"/>
      <c r="AD126" s="108"/>
    </row>
    <row r="127" spans="1:30" ht="15" customHeight="1">
      <c r="A127" s="280" t="s">
        <v>4324</v>
      </c>
      <c r="B127" s="119" t="s">
        <v>663</v>
      </c>
      <c r="C127" s="120" t="s">
        <v>37</v>
      </c>
      <c r="D127" s="272" t="s">
        <v>662</v>
      </c>
      <c r="E127" s="120" t="s">
        <v>74</v>
      </c>
      <c r="F127" s="8" t="s">
        <v>662</v>
      </c>
      <c r="G127" s="261" t="s">
        <v>3764</v>
      </c>
      <c r="H127" s="121" t="s">
        <v>4966</v>
      </c>
      <c r="I127" s="120">
        <v>1</v>
      </c>
      <c r="J127" s="121" t="s">
        <v>85</v>
      </c>
      <c r="K127" s="122">
        <v>2014</v>
      </c>
      <c r="L127" s="233" t="s">
        <v>625</v>
      </c>
      <c r="M127" s="233">
        <v>3000</v>
      </c>
      <c r="N127" s="8" t="s">
        <v>94</v>
      </c>
      <c r="O127" s="123" t="s">
        <v>98</v>
      </c>
      <c r="P127" s="123">
        <v>25200</v>
      </c>
      <c r="Q127" s="123">
        <v>10125</v>
      </c>
      <c r="R127" s="189" t="s">
        <v>5605</v>
      </c>
      <c r="S127" s="185">
        <v>872632</v>
      </c>
      <c r="T127" s="186" t="s">
        <v>5603</v>
      </c>
      <c r="U127" s="187" t="s">
        <v>5604</v>
      </c>
      <c r="V127" s="124">
        <v>42039</v>
      </c>
      <c r="W127" s="212">
        <v>42404</v>
      </c>
      <c r="X127" s="122" t="s">
        <v>103</v>
      </c>
      <c r="Y127" s="6">
        <v>2176</v>
      </c>
      <c r="Z127" s="126" t="s">
        <v>5608</v>
      </c>
      <c r="AA127" s="131" t="s">
        <v>664</v>
      </c>
      <c r="AB127" s="128" t="s">
        <v>30</v>
      </c>
      <c r="AC127" s="120"/>
      <c r="AD127" s="120"/>
    </row>
    <row r="128" spans="1:30" ht="15" customHeight="1">
      <c r="A128" s="281" t="s">
        <v>4325</v>
      </c>
      <c r="B128" s="107" t="s">
        <v>663</v>
      </c>
      <c r="C128" s="108" t="s">
        <v>37</v>
      </c>
      <c r="D128" s="271" t="s">
        <v>665</v>
      </c>
      <c r="E128" s="108" t="s">
        <v>74</v>
      </c>
      <c r="F128" s="109" t="s">
        <v>665</v>
      </c>
      <c r="G128" s="260" t="s">
        <v>3767</v>
      </c>
      <c r="H128" s="121" t="s">
        <v>4966</v>
      </c>
      <c r="I128" s="108">
        <v>1</v>
      </c>
      <c r="J128" s="110" t="s">
        <v>85</v>
      </c>
      <c r="K128" s="111">
        <v>2014</v>
      </c>
      <c r="L128" s="232" t="s">
        <v>625</v>
      </c>
      <c r="M128" s="232">
        <v>3000</v>
      </c>
      <c r="N128" s="109" t="s">
        <v>94</v>
      </c>
      <c r="O128" s="112" t="s">
        <v>98</v>
      </c>
      <c r="P128" s="112">
        <v>25200</v>
      </c>
      <c r="Q128" s="112">
        <v>10125</v>
      </c>
      <c r="R128" s="190" t="s">
        <v>5605</v>
      </c>
      <c r="S128" s="185">
        <v>920514</v>
      </c>
      <c r="T128" s="186" t="s">
        <v>5603</v>
      </c>
      <c r="U128" s="187" t="s">
        <v>5606</v>
      </c>
      <c r="V128" s="114">
        <v>42039</v>
      </c>
      <c r="W128" s="213">
        <v>42404</v>
      </c>
      <c r="X128" s="111" t="s">
        <v>103</v>
      </c>
      <c r="Y128" s="288" t="s">
        <v>37</v>
      </c>
      <c r="Z128" s="116" t="s">
        <v>37</v>
      </c>
      <c r="AA128" s="144" t="s">
        <v>666</v>
      </c>
      <c r="AB128" s="118" t="s">
        <v>30</v>
      </c>
      <c r="AC128" s="108"/>
      <c r="AD128" s="108"/>
    </row>
    <row r="129" spans="1:30" ht="15" customHeight="1">
      <c r="A129" s="280" t="s">
        <v>4326</v>
      </c>
      <c r="B129" s="119" t="s">
        <v>669</v>
      </c>
      <c r="C129" s="120" t="s">
        <v>667</v>
      </c>
      <c r="D129" s="272" t="s">
        <v>668</v>
      </c>
      <c r="E129" s="108" t="s">
        <v>74</v>
      </c>
      <c r="F129" s="8" t="s">
        <v>74</v>
      </c>
      <c r="G129" s="261" t="s">
        <v>4967</v>
      </c>
      <c r="H129" s="121" t="s">
        <v>4968</v>
      </c>
      <c r="I129" s="120">
        <v>1</v>
      </c>
      <c r="J129" s="121" t="s">
        <v>82</v>
      </c>
      <c r="K129" s="122">
        <v>1987</v>
      </c>
      <c r="L129" s="233" t="s">
        <v>625</v>
      </c>
      <c r="M129" s="233">
        <v>915671</v>
      </c>
      <c r="N129" s="8" t="s">
        <v>94</v>
      </c>
      <c r="O129" s="123" t="s">
        <v>98</v>
      </c>
      <c r="P129" s="123">
        <v>18000</v>
      </c>
      <c r="Q129" s="123">
        <v>9650</v>
      </c>
      <c r="R129" s="189" t="s">
        <v>3503</v>
      </c>
      <c r="S129" s="185">
        <v>408836</v>
      </c>
      <c r="T129" s="186" t="s">
        <v>4115</v>
      </c>
      <c r="U129" s="187" t="s">
        <v>6168</v>
      </c>
      <c r="V129" s="124">
        <v>42039</v>
      </c>
      <c r="W129" s="212">
        <v>42220</v>
      </c>
      <c r="X129" s="122" t="s">
        <v>103</v>
      </c>
      <c r="Y129" s="289">
        <v>1040</v>
      </c>
      <c r="Z129" s="126" t="s">
        <v>108</v>
      </c>
      <c r="AA129" s="131" t="s">
        <v>670</v>
      </c>
      <c r="AB129" s="128" t="s">
        <v>671</v>
      </c>
      <c r="AC129" s="120"/>
      <c r="AD129" s="120"/>
    </row>
    <row r="130" spans="1:30" ht="15" customHeight="1">
      <c r="A130" s="281" t="s">
        <v>4327</v>
      </c>
      <c r="B130" s="107" t="s">
        <v>674</v>
      </c>
      <c r="C130" s="108" t="s">
        <v>672</v>
      </c>
      <c r="D130" s="271" t="s">
        <v>673</v>
      </c>
      <c r="E130" s="108" t="s">
        <v>74</v>
      </c>
      <c r="F130" s="109" t="s">
        <v>74</v>
      </c>
      <c r="G130" s="260" t="s">
        <v>4969</v>
      </c>
      <c r="H130" s="121" t="s">
        <v>4976</v>
      </c>
      <c r="I130" s="108">
        <v>1</v>
      </c>
      <c r="J130" s="110" t="s">
        <v>82</v>
      </c>
      <c r="K130" s="111">
        <v>1996</v>
      </c>
      <c r="L130" s="232" t="s">
        <v>625</v>
      </c>
      <c r="M130" s="232">
        <v>758324</v>
      </c>
      <c r="N130" s="109" t="s">
        <v>94</v>
      </c>
      <c r="O130" s="112" t="s">
        <v>98</v>
      </c>
      <c r="P130" s="112">
        <v>18000</v>
      </c>
      <c r="Q130" s="112">
        <v>9650</v>
      </c>
      <c r="R130" s="190" t="s">
        <v>3598</v>
      </c>
      <c r="S130" s="185">
        <v>629796</v>
      </c>
      <c r="T130" s="186" t="s">
        <v>6169</v>
      </c>
      <c r="U130" s="187" t="s">
        <v>6170</v>
      </c>
      <c r="V130" s="114">
        <v>42039</v>
      </c>
      <c r="W130" s="213">
        <v>42220</v>
      </c>
      <c r="X130" s="111" t="s">
        <v>103</v>
      </c>
      <c r="Y130" s="289">
        <v>1040</v>
      </c>
      <c r="Z130" s="116" t="s">
        <v>108</v>
      </c>
      <c r="AA130" s="144" t="s">
        <v>675</v>
      </c>
      <c r="AB130" s="118" t="s">
        <v>671</v>
      </c>
      <c r="AC130" s="108"/>
      <c r="AD130" s="108"/>
    </row>
    <row r="131" spans="1:30" ht="15" customHeight="1">
      <c r="A131" s="280" t="s">
        <v>4328</v>
      </c>
      <c r="B131" s="119" t="s">
        <v>678</v>
      </c>
      <c r="C131" s="120" t="s">
        <v>676</v>
      </c>
      <c r="D131" s="272" t="s">
        <v>677</v>
      </c>
      <c r="E131" s="120" t="s">
        <v>74</v>
      </c>
      <c r="F131" s="8" t="s">
        <v>677</v>
      </c>
      <c r="G131" s="261" t="s">
        <v>3785</v>
      </c>
      <c r="H131" s="121" t="s">
        <v>4970</v>
      </c>
      <c r="I131" s="120">
        <v>1</v>
      </c>
      <c r="J131" s="121" t="s">
        <v>80</v>
      </c>
      <c r="K131" s="122">
        <v>2002</v>
      </c>
      <c r="L131" s="233" t="s">
        <v>873</v>
      </c>
      <c r="M131" s="233">
        <v>192229</v>
      </c>
      <c r="N131" s="8" t="s">
        <v>93</v>
      </c>
      <c r="O131" s="123" t="s">
        <v>97</v>
      </c>
      <c r="P131" s="123">
        <v>1920</v>
      </c>
      <c r="Q131" s="123">
        <v>1470</v>
      </c>
      <c r="R131" s="184" t="s">
        <v>6172</v>
      </c>
      <c r="S131" s="185">
        <v>753235</v>
      </c>
      <c r="T131" s="186" t="s">
        <v>6171</v>
      </c>
      <c r="U131" s="187" t="s">
        <v>6173</v>
      </c>
      <c r="V131" s="124">
        <v>42039</v>
      </c>
      <c r="W131" s="212">
        <v>42404</v>
      </c>
      <c r="X131" s="122" t="s">
        <v>103</v>
      </c>
      <c r="Y131" s="289">
        <v>480</v>
      </c>
      <c r="Z131" s="126" t="s">
        <v>106</v>
      </c>
      <c r="AA131" s="131" t="s">
        <v>679</v>
      </c>
      <c r="AB131" s="128" t="s">
        <v>32</v>
      </c>
      <c r="AC131" s="120"/>
      <c r="AD131" s="120"/>
    </row>
    <row r="132" spans="1:30" ht="15" customHeight="1">
      <c r="A132" s="281" t="s">
        <v>4329</v>
      </c>
      <c r="B132" s="107" t="s">
        <v>682</v>
      </c>
      <c r="C132" s="108" t="s">
        <v>680</v>
      </c>
      <c r="D132" s="271" t="s">
        <v>681</v>
      </c>
      <c r="E132" s="108" t="s">
        <v>74</v>
      </c>
      <c r="F132" s="109" t="s">
        <v>681</v>
      </c>
      <c r="G132" s="260" t="s">
        <v>3775</v>
      </c>
      <c r="H132" s="121" t="s">
        <v>4971</v>
      </c>
      <c r="I132" s="108">
        <v>1</v>
      </c>
      <c r="J132" s="110" t="s">
        <v>85</v>
      </c>
      <c r="K132" s="111">
        <v>2004</v>
      </c>
      <c r="L132" s="232" t="s">
        <v>468</v>
      </c>
      <c r="M132" s="232">
        <v>644326</v>
      </c>
      <c r="N132" s="109" t="s">
        <v>94</v>
      </c>
      <c r="O132" s="112" t="s">
        <v>98</v>
      </c>
      <c r="P132" s="112">
        <v>18000</v>
      </c>
      <c r="Q132" s="112">
        <v>9300</v>
      </c>
      <c r="R132" s="180" t="s">
        <v>3608</v>
      </c>
      <c r="S132" s="185">
        <v>523415</v>
      </c>
      <c r="T132" s="186" t="s">
        <v>4115</v>
      </c>
      <c r="U132" s="187" t="s">
        <v>6174</v>
      </c>
      <c r="V132" s="114">
        <v>42039</v>
      </c>
      <c r="W132" s="213">
        <v>42404</v>
      </c>
      <c r="X132" s="111" t="s">
        <v>103</v>
      </c>
      <c r="Y132" s="289">
        <v>1088</v>
      </c>
      <c r="Z132" s="116" t="s">
        <v>111</v>
      </c>
      <c r="AA132" s="144" t="s">
        <v>683</v>
      </c>
      <c r="AB132" s="118" t="s">
        <v>33</v>
      </c>
      <c r="AC132" s="108"/>
      <c r="AD132" s="108"/>
    </row>
    <row r="133" spans="1:30" ht="15" customHeight="1">
      <c r="A133" s="280" t="s">
        <v>4330</v>
      </c>
      <c r="B133" s="119" t="s">
        <v>686</v>
      </c>
      <c r="C133" s="120" t="s">
        <v>684</v>
      </c>
      <c r="D133" s="272" t="s">
        <v>685</v>
      </c>
      <c r="E133" s="120" t="s">
        <v>74</v>
      </c>
      <c r="F133" s="8" t="s">
        <v>685</v>
      </c>
      <c r="G133" s="261" t="s">
        <v>3762</v>
      </c>
      <c r="H133" s="121" t="s">
        <v>4972</v>
      </c>
      <c r="I133" s="120">
        <v>1</v>
      </c>
      <c r="J133" s="121" t="s">
        <v>80</v>
      </c>
      <c r="K133" s="122">
        <v>1995</v>
      </c>
      <c r="L133" s="233" t="s">
        <v>565</v>
      </c>
      <c r="M133" s="233">
        <v>631024</v>
      </c>
      <c r="N133" s="8" t="s">
        <v>94</v>
      </c>
      <c r="O133" s="123" t="s">
        <v>97</v>
      </c>
      <c r="P133" s="123">
        <v>2650</v>
      </c>
      <c r="Q133" s="123">
        <v>1900</v>
      </c>
      <c r="R133" s="184">
        <v>9225</v>
      </c>
      <c r="S133" s="185">
        <v>650490</v>
      </c>
      <c r="T133" s="186" t="s">
        <v>4185</v>
      </c>
      <c r="U133" s="187" t="s">
        <v>6175</v>
      </c>
      <c r="V133" s="124">
        <v>42039</v>
      </c>
      <c r="W133" s="212">
        <v>42404</v>
      </c>
      <c r="X133" s="122" t="s">
        <v>103</v>
      </c>
      <c r="Y133" s="289">
        <v>480</v>
      </c>
      <c r="Z133" s="126" t="s">
        <v>106</v>
      </c>
      <c r="AA133" s="131" t="s">
        <v>687</v>
      </c>
      <c r="AB133" s="128" t="s">
        <v>34</v>
      </c>
      <c r="AC133" s="120"/>
      <c r="AD133" s="120"/>
    </row>
    <row r="134" spans="1:30" ht="15" customHeight="1">
      <c r="A134" s="281" t="s">
        <v>4331</v>
      </c>
      <c r="B134" s="107" t="s">
        <v>690</v>
      </c>
      <c r="C134" s="108" t="s">
        <v>688</v>
      </c>
      <c r="D134" s="271" t="s">
        <v>689</v>
      </c>
      <c r="E134" s="108" t="s">
        <v>74</v>
      </c>
      <c r="F134" s="109" t="s">
        <v>689</v>
      </c>
      <c r="G134" s="260" t="s">
        <v>3778</v>
      </c>
      <c r="H134" s="121">
        <v>256200</v>
      </c>
      <c r="I134" s="108">
        <v>1</v>
      </c>
      <c r="J134" s="110" t="s">
        <v>82</v>
      </c>
      <c r="K134" s="111">
        <v>2006</v>
      </c>
      <c r="L134" s="232" t="s">
        <v>345</v>
      </c>
      <c r="M134" s="232">
        <v>483365</v>
      </c>
      <c r="N134" s="109" t="s">
        <v>94</v>
      </c>
      <c r="O134" s="112" t="s">
        <v>98</v>
      </c>
      <c r="P134" s="112">
        <v>10200</v>
      </c>
      <c r="Q134" s="112">
        <v>7675</v>
      </c>
      <c r="R134" s="180" t="s">
        <v>3503</v>
      </c>
      <c r="S134" s="185">
        <v>408681</v>
      </c>
      <c r="T134" s="186" t="s">
        <v>4115</v>
      </c>
      <c r="U134" s="187" t="s">
        <v>6176</v>
      </c>
      <c r="V134" s="114">
        <v>42039</v>
      </c>
      <c r="W134" s="213">
        <v>42220</v>
      </c>
      <c r="X134" s="111" t="s">
        <v>103</v>
      </c>
      <c r="Y134" s="6">
        <v>7280</v>
      </c>
      <c r="Z134" s="116" t="s">
        <v>5607</v>
      </c>
      <c r="AA134" s="144" t="s">
        <v>691</v>
      </c>
      <c r="AB134" s="118" t="s">
        <v>34</v>
      </c>
      <c r="AC134" s="108"/>
      <c r="AD134" s="108"/>
    </row>
    <row r="135" spans="1:30" ht="15" customHeight="1">
      <c r="A135" s="280" t="s">
        <v>4332</v>
      </c>
      <c r="B135" s="119" t="s">
        <v>690</v>
      </c>
      <c r="C135" s="120" t="s">
        <v>692</v>
      </c>
      <c r="D135" s="272" t="s">
        <v>693</v>
      </c>
      <c r="E135" s="120" t="s">
        <v>74</v>
      </c>
      <c r="F135" s="8" t="s">
        <v>693</v>
      </c>
      <c r="G135" s="261" t="s">
        <v>3657</v>
      </c>
      <c r="H135" s="121" t="s">
        <v>3663</v>
      </c>
      <c r="I135" s="120">
        <v>1</v>
      </c>
      <c r="J135" s="121" t="s">
        <v>82</v>
      </c>
      <c r="K135" s="122">
        <v>2006</v>
      </c>
      <c r="L135" s="233" t="s">
        <v>694</v>
      </c>
      <c r="M135" s="233">
        <v>405806</v>
      </c>
      <c r="N135" s="8" t="s">
        <v>94</v>
      </c>
      <c r="O135" s="123" t="s">
        <v>98</v>
      </c>
      <c r="P135" s="123">
        <v>7730</v>
      </c>
      <c r="Q135" s="123">
        <v>4750</v>
      </c>
      <c r="R135" s="184" t="s">
        <v>3503</v>
      </c>
      <c r="S135" s="185">
        <v>603731</v>
      </c>
      <c r="T135" s="186" t="s">
        <v>4115</v>
      </c>
      <c r="U135" s="187" t="s">
        <v>6177</v>
      </c>
      <c r="V135" s="124">
        <v>42039</v>
      </c>
      <c r="W135" s="212">
        <v>42220</v>
      </c>
      <c r="X135" s="122" t="s">
        <v>103</v>
      </c>
      <c r="Y135" s="79" t="s">
        <v>37</v>
      </c>
      <c r="Z135" s="126" t="s">
        <v>37</v>
      </c>
      <c r="AA135" s="131" t="s">
        <v>695</v>
      </c>
      <c r="AB135" s="128" t="s">
        <v>31</v>
      </c>
      <c r="AC135" s="120"/>
      <c r="AD135" s="120"/>
    </row>
    <row r="136" spans="1:30" ht="15" customHeight="1">
      <c r="A136" s="281" t="s">
        <v>4333</v>
      </c>
      <c r="B136" s="107" t="s">
        <v>690</v>
      </c>
      <c r="C136" s="108" t="s">
        <v>696</v>
      </c>
      <c r="D136" s="271" t="s">
        <v>697</v>
      </c>
      <c r="E136" s="108" t="s">
        <v>74</v>
      </c>
      <c r="F136" s="109" t="s">
        <v>697</v>
      </c>
      <c r="G136" s="260" t="s">
        <v>3657</v>
      </c>
      <c r="H136" s="121" t="s">
        <v>4977</v>
      </c>
      <c r="I136" s="108">
        <v>1</v>
      </c>
      <c r="J136" s="110" t="s">
        <v>82</v>
      </c>
      <c r="K136" s="111">
        <v>2011</v>
      </c>
      <c r="L136" s="232" t="s">
        <v>784</v>
      </c>
      <c r="M136" s="232">
        <v>246500</v>
      </c>
      <c r="N136" s="109" t="s">
        <v>94</v>
      </c>
      <c r="O136" s="112" t="s">
        <v>98</v>
      </c>
      <c r="P136" s="112">
        <v>7730</v>
      </c>
      <c r="Q136" s="112">
        <v>4750</v>
      </c>
      <c r="R136" s="180">
        <v>9225</v>
      </c>
      <c r="S136" s="185">
        <v>626588</v>
      </c>
      <c r="T136" s="186" t="s">
        <v>4185</v>
      </c>
      <c r="U136" s="187" t="s">
        <v>6178</v>
      </c>
      <c r="V136" s="114">
        <v>42039</v>
      </c>
      <c r="W136" s="213">
        <v>42220</v>
      </c>
      <c r="X136" s="111" t="s">
        <v>103</v>
      </c>
      <c r="Y136" s="79" t="s">
        <v>37</v>
      </c>
      <c r="Z136" s="126" t="s">
        <v>37</v>
      </c>
      <c r="AA136" s="144" t="s">
        <v>698</v>
      </c>
      <c r="AB136" s="118" t="s">
        <v>31</v>
      </c>
      <c r="AC136" s="108"/>
      <c r="AD136" s="108"/>
    </row>
    <row r="137" spans="1:30" ht="15" customHeight="1">
      <c r="A137" s="280" t="s">
        <v>4334</v>
      </c>
      <c r="B137" s="119" t="s">
        <v>690</v>
      </c>
      <c r="C137" s="120" t="s">
        <v>699</v>
      </c>
      <c r="D137" s="272" t="s">
        <v>700</v>
      </c>
      <c r="E137" s="120" t="s">
        <v>74</v>
      </c>
      <c r="F137" s="8" t="s">
        <v>700</v>
      </c>
      <c r="G137" s="261" t="s">
        <v>3646</v>
      </c>
      <c r="H137" s="121" t="s">
        <v>4978</v>
      </c>
      <c r="I137" s="120">
        <v>1</v>
      </c>
      <c r="J137" s="121" t="s">
        <v>82</v>
      </c>
      <c r="K137" s="122">
        <v>2011</v>
      </c>
      <c r="L137" s="233" t="s">
        <v>345</v>
      </c>
      <c r="M137" s="233">
        <v>215928</v>
      </c>
      <c r="N137" s="8" t="s">
        <v>94</v>
      </c>
      <c r="O137" s="123" t="s">
        <v>98</v>
      </c>
      <c r="P137" s="123">
        <v>7730</v>
      </c>
      <c r="Q137" s="123">
        <v>4750</v>
      </c>
      <c r="R137" s="184">
        <v>9225</v>
      </c>
      <c r="S137" s="185">
        <v>626573</v>
      </c>
      <c r="T137" s="186" t="s">
        <v>4185</v>
      </c>
      <c r="U137" s="187" t="s">
        <v>6178</v>
      </c>
      <c r="V137" s="124">
        <v>42039</v>
      </c>
      <c r="W137" s="212">
        <v>42220</v>
      </c>
      <c r="X137" s="122" t="s">
        <v>103</v>
      </c>
      <c r="Y137" s="79" t="s">
        <v>37</v>
      </c>
      <c r="Z137" s="126" t="s">
        <v>37</v>
      </c>
      <c r="AA137" s="131" t="s">
        <v>701</v>
      </c>
      <c r="AB137" s="128" t="s">
        <v>31</v>
      </c>
      <c r="AC137" s="120"/>
      <c r="AD137" s="120"/>
    </row>
    <row r="138" spans="1:30" ht="15" customHeight="1">
      <c r="A138" s="281" t="s">
        <v>4335</v>
      </c>
      <c r="B138" s="107" t="s">
        <v>690</v>
      </c>
      <c r="C138" s="108" t="s">
        <v>702</v>
      </c>
      <c r="D138" s="271" t="s">
        <v>703</v>
      </c>
      <c r="E138" s="108" t="s">
        <v>74</v>
      </c>
      <c r="F138" s="109" t="s">
        <v>703</v>
      </c>
      <c r="G138" s="260" t="s">
        <v>3657</v>
      </c>
      <c r="H138" s="121" t="s">
        <v>4979</v>
      </c>
      <c r="I138" s="108">
        <v>1</v>
      </c>
      <c r="J138" s="110" t="s">
        <v>82</v>
      </c>
      <c r="K138" s="111">
        <v>2011</v>
      </c>
      <c r="L138" s="232" t="s">
        <v>345</v>
      </c>
      <c r="M138" s="232">
        <v>263496</v>
      </c>
      <c r="N138" s="109" t="s">
        <v>94</v>
      </c>
      <c r="O138" s="112" t="s">
        <v>98</v>
      </c>
      <c r="P138" s="112">
        <v>7730</v>
      </c>
      <c r="Q138" s="112">
        <v>4750</v>
      </c>
      <c r="R138" s="180" t="s">
        <v>3503</v>
      </c>
      <c r="S138" s="185">
        <v>603508</v>
      </c>
      <c r="T138" s="186" t="s">
        <v>4115</v>
      </c>
      <c r="U138" s="187" t="s">
        <v>6179</v>
      </c>
      <c r="V138" s="114">
        <v>42039</v>
      </c>
      <c r="W138" s="213">
        <v>42220</v>
      </c>
      <c r="X138" s="111" t="s">
        <v>103</v>
      </c>
      <c r="Y138" s="79" t="s">
        <v>37</v>
      </c>
      <c r="Z138" s="126" t="s">
        <v>37</v>
      </c>
      <c r="AA138" s="144" t="s">
        <v>704</v>
      </c>
      <c r="AB138" s="118" t="s">
        <v>31</v>
      </c>
      <c r="AC138" s="108"/>
      <c r="AD138" s="108"/>
    </row>
    <row r="139" spans="1:30" ht="15" customHeight="1">
      <c r="A139" s="280" t="s">
        <v>4336</v>
      </c>
      <c r="B139" s="119" t="s">
        <v>690</v>
      </c>
      <c r="C139" s="120" t="s">
        <v>705</v>
      </c>
      <c r="D139" s="272" t="s">
        <v>706</v>
      </c>
      <c r="E139" s="120" t="s">
        <v>74</v>
      </c>
      <c r="F139" s="8" t="s">
        <v>706</v>
      </c>
      <c r="G139" s="261" t="s">
        <v>3646</v>
      </c>
      <c r="H139" s="121" t="s">
        <v>4980</v>
      </c>
      <c r="I139" s="120">
        <v>1</v>
      </c>
      <c r="J139" s="121" t="s">
        <v>82</v>
      </c>
      <c r="K139" s="122">
        <v>2011</v>
      </c>
      <c r="L139" s="233" t="s">
        <v>784</v>
      </c>
      <c r="M139" s="233">
        <v>268910</v>
      </c>
      <c r="N139" s="8" t="s">
        <v>94</v>
      </c>
      <c r="O139" s="123" t="s">
        <v>98</v>
      </c>
      <c r="P139" s="123">
        <v>7730</v>
      </c>
      <c r="Q139" s="123">
        <v>4750</v>
      </c>
      <c r="R139" s="184" t="s">
        <v>3503</v>
      </c>
      <c r="S139" s="185">
        <v>603455</v>
      </c>
      <c r="T139" s="186" t="s">
        <v>4115</v>
      </c>
      <c r="U139" s="187" t="s">
        <v>6180</v>
      </c>
      <c r="V139" s="124">
        <v>42039</v>
      </c>
      <c r="W139" s="212">
        <v>42220</v>
      </c>
      <c r="X139" s="122" t="s">
        <v>103</v>
      </c>
      <c r="Y139" s="79" t="s">
        <v>37</v>
      </c>
      <c r="Z139" s="126" t="s">
        <v>37</v>
      </c>
      <c r="AA139" s="131" t="s">
        <v>707</v>
      </c>
      <c r="AB139" s="128" t="s">
        <v>31</v>
      </c>
      <c r="AC139" s="120"/>
      <c r="AD139" s="120"/>
    </row>
    <row r="140" spans="1:30" ht="15" customHeight="1">
      <c r="A140" s="281" t="s">
        <v>4337</v>
      </c>
      <c r="B140" s="107" t="s">
        <v>690</v>
      </c>
      <c r="C140" s="108" t="s">
        <v>708</v>
      </c>
      <c r="D140" s="271" t="s">
        <v>709</v>
      </c>
      <c r="E140" s="108" t="s">
        <v>74</v>
      </c>
      <c r="F140" s="109" t="s">
        <v>709</v>
      </c>
      <c r="G140" s="260" t="s">
        <v>3657</v>
      </c>
      <c r="H140" s="110" t="s">
        <v>3662</v>
      </c>
      <c r="I140" s="108">
        <v>1</v>
      </c>
      <c r="J140" s="110" t="s">
        <v>82</v>
      </c>
      <c r="K140" s="111">
        <v>2011</v>
      </c>
      <c r="L140" s="232" t="s">
        <v>345</v>
      </c>
      <c r="M140" s="232">
        <v>323160</v>
      </c>
      <c r="N140" s="109" t="s">
        <v>94</v>
      </c>
      <c r="O140" s="112" t="s">
        <v>98</v>
      </c>
      <c r="P140" s="112">
        <v>7730</v>
      </c>
      <c r="Q140" s="112">
        <v>4750</v>
      </c>
      <c r="R140" s="180">
        <v>9225</v>
      </c>
      <c r="S140" s="185">
        <v>626575</v>
      </c>
      <c r="T140" s="309" t="s">
        <v>4185</v>
      </c>
      <c r="U140" s="187" t="s">
        <v>6178</v>
      </c>
      <c r="V140" s="114">
        <v>42039</v>
      </c>
      <c r="W140" s="213">
        <v>42220</v>
      </c>
      <c r="X140" s="111" t="s">
        <v>103</v>
      </c>
      <c r="Y140" s="6">
        <v>480</v>
      </c>
      <c r="Z140" s="116" t="s">
        <v>106</v>
      </c>
      <c r="AA140" s="144" t="s">
        <v>710</v>
      </c>
      <c r="AB140" s="118" t="s">
        <v>31</v>
      </c>
      <c r="AC140" s="108"/>
      <c r="AD140" s="108"/>
    </row>
    <row r="141" spans="1:30" ht="15" customHeight="1">
      <c r="A141" s="280" t="s">
        <v>4338</v>
      </c>
      <c r="B141" s="119" t="s">
        <v>712</v>
      </c>
      <c r="C141" s="120" t="s">
        <v>711</v>
      </c>
      <c r="D141" s="272" t="s">
        <v>74</v>
      </c>
      <c r="E141" s="120" t="s">
        <v>74</v>
      </c>
      <c r="F141" s="8">
        <v>4376705</v>
      </c>
      <c r="G141" s="261" t="s">
        <v>3682</v>
      </c>
      <c r="H141" s="121">
        <v>21013</v>
      </c>
      <c r="I141" s="120">
        <v>1</v>
      </c>
      <c r="J141" s="121" t="s">
        <v>80</v>
      </c>
      <c r="K141" s="122">
        <v>1984</v>
      </c>
      <c r="L141" s="233" t="s">
        <v>713</v>
      </c>
      <c r="M141" s="233">
        <v>97000</v>
      </c>
      <c r="N141" s="8" t="s">
        <v>93</v>
      </c>
      <c r="O141" s="123" t="s">
        <v>97</v>
      </c>
      <c r="P141" s="123">
        <v>1450</v>
      </c>
      <c r="Q141" s="123">
        <v>980</v>
      </c>
      <c r="R141" s="184" t="s">
        <v>6182</v>
      </c>
      <c r="S141" s="185">
        <v>664021</v>
      </c>
      <c r="T141" s="186" t="s">
        <v>6181</v>
      </c>
      <c r="U141" s="187" t="s">
        <v>6183</v>
      </c>
      <c r="V141" s="124">
        <v>42039</v>
      </c>
      <c r="W141" s="212">
        <v>42404</v>
      </c>
      <c r="X141" s="122" t="s">
        <v>103</v>
      </c>
      <c r="Y141" s="6">
        <v>480</v>
      </c>
      <c r="Z141" s="126" t="s">
        <v>106</v>
      </c>
      <c r="AA141" s="131" t="s">
        <v>714</v>
      </c>
      <c r="AB141" s="128" t="s">
        <v>31</v>
      </c>
      <c r="AC141" s="120"/>
      <c r="AD141" s="120"/>
    </row>
    <row r="142" spans="1:30" ht="15" customHeight="1">
      <c r="A142" s="281" t="s">
        <v>4339</v>
      </c>
      <c r="B142" s="107" t="s">
        <v>717</v>
      </c>
      <c r="C142" s="108" t="s">
        <v>715</v>
      </c>
      <c r="D142" s="271" t="s">
        <v>716</v>
      </c>
      <c r="E142" s="108" t="s">
        <v>74</v>
      </c>
      <c r="F142" s="109" t="s">
        <v>716</v>
      </c>
      <c r="G142" s="260" t="s">
        <v>3648</v>
      </c>
      <c r="H142" s="110" t="s">
        <v>3681</v>
      </c>
      <c r="I142" s="108">
        <v>1</v>
      </c>
      <c r="J142" s="110" t="s">
        <v>80</v>
      </c>
      <c r="K142" s="111">
        <v>2004</v>
      </c>
      <c r="L142" s="232" t="s">
        <v>423</v>
      </c>
      <c r="M142" s="232">
        <v>56320</v>
      </c>
      <c r="N142" s="109" t="s">
        <v>93</v>
      </c>
      <c r="O142" s="112" t="s">
        <v>97</v>
      </c>
      <c r="P142" s="112">
        <v>1555</v>
      </c>
      <c r="Q142" s="112">
        <v>1176</v>
      </c>
      <c r="R142" s="180">
        <v>2309</v>
      </c>
      <c r="S142" s="185">
        <v>825115</v>
      </c>
      <c r="T142" s="186" t="s">
        <v>6184</v>
      </c>
      <c r="U142" s="187" t="s">
        <v>6185</v>
      </c>
      <c r="V142" s="114">
        <v>42039</v>
      </c>
      <c r="W142" s="213">
        <v>42404</v>
      </c>
      <c r="X142" s="111" t="s">
        <v>103</v>
      </c>
      <c r="Y142" s="6">
        <v>2576</v>
      </c>
      <c r="Z142" s="116" t="s">
        <v>106</v>
      </c>
      <c r="AA142" s="144" t="s">
        <v>718</v>
      </c>
      <c r="AB142" s="118" t="s">
        <v>35</v>
      </c>
      <c r="AC142" s="108"/>
      <c r="AD142" s="108"/>
    </row>
    <row r="143" spans="1:30" ht="15" customHeight="1">
      <c r="A143" s="280" t="s">
        <v>4340</v>
      </c>
      <c r="B143" s="119" t="s">
        <v>721</v>
      </c>
      <c r="C143" s="120" t="s">
        <v>719</v>
      </c>
      <c r="D143" s="272" t="s">
        <v>720</v>
      </c>
      <c r="E143" s="120" t="s">
        <v>74</v>
      </c>
      <c r="F143" s="8" t="s">
        <v>720</v>
      </c>
      <c r="G143" s="261" t="s">
        <v>3767</v>
      </c>
      <c r="H143" s="121" t="s">
        <v>4981</v>
      </c>
      <c r="I143" s="120">
        <v>1</v>
      </c>
      <c r="J143" s="121" t="s">
        <v>85</v>
      </c>
      <c r="K143" s="122">
        <v>2014</v>
      </c>
      <c r="L143" s="233" t="s">
        <v>625</v>
      </c>
      <c r="M143" s="233">
        <v>6370</v>
      </c>
      <c r="N143" s="8" t="s">
        <v>94</v>
      </c>
      <c r="O143" s="123" t="s">
        <v>98</v>
      </c>
      <c r="P143" s="123">
        <v>26500</v>
      </c>
      <c r="Q143" s="123">
        <v>9625</v>
      </c>
      <c r="R143" s="184">
        <v>9225</v>
      </c>
      <c r="S143" s="185">
        <v>639745</v>
      </c>
      <c r="T143" s="186" t="s">
        <v>4185</v>
      </c>
      <c r="U143" s="187" t="s">
        <v>6186</v>
      </c>
      <c r="V143" s="124">
        <v>42039</v>
      </c>
      <c r="W143" s="212">
        <v>42220</v>
      </c>
      <c r="X143" s="122" t="s">
        <v>103</v>
      </c>
      <c r="Y143" s="79" t="s">
        <v>37</v>
      </c>
      <c r="Z143" s="126" t="s">
        <v>111</v>
      </c>
      <c r="AA143" s="131" t="s">
        <v>722</v>
      </c>
      <c r="AB143" s="128" t="s">
        <v>36</v>
      </c>
      <c r="AC143" s="120"/>
      <c r="AD143" s="120"/>
    </row>
    <row r="144" spans="1:30" ht="15" customHeight="1">
      <c r="A144" s="281" t="s">
        <v>4341</v>
      </c>
      <c r="B144" s="107" t="s">
        <v>721</v>
      </c>
      <c r="C144" s="108" t="s">
        <v>723</v>
      </c>
      <c r="D144" s="271" t="s">
        <v>724</v>
      </c>
      <c r="E144" s="108" t="s">
        <v>74</v>
      </c>
      <c r="F144" s="109" t="s">
        <v>724</v>
      </c>
      <c r="G144" s="260" t="s">
        <v>3768</v>
      </c>
      <c r="H144" s="121">
        <v>5312</v>
      </c>
      <c r="I144" s="108">
        <v>1</v>
      </c>
      <c r="J144" s="110" t="s">
        <v>84</v>
      </c>
      <c r="K144" s="111">
        <v>1988</v>
      </c>
      <c r="L144" s="232" t="s">
        <v>625</v>
      </c>
      <c r="M144" s="232">
        <v>28130</v>
      </c>
      <c r="N144" s="109" t="s">
        <v>93</v>
      </c>
      <c r="O144" s="112" t="s">
        <v>98</v>
      </c>
      <c r="P144" s="112">
        <v>7400</v>
      </c>
      <c r="Q144" s="112">
        <v>3250</v>
      </c>
      <c r="R144" s="180">
        <v>9225</v>
      </c>
      <c r="S144" s="185">
        <v>648249</v>
      </c>
      <c r="T144" s="186" t="s">
        <v>4185</v>
      </c>
      <c r="U144" s="187" t="s">
        <v>5365</v>
      </c>
      <c r="V144" s="114">
        <v>42039</v>
      </c>
      <c r="W144" s="213">
        <v>42220</v>
      </c>
      <c r="X144" s="111" t="s">
        <v>103</v>
      </c>
      <c r="Y144" s="79" t="s">
        <v>37</v>
      </c>
      <c r="Z144" s="116" t="s">
        <v>110</v>
      </c>
      <c r="AA144" s="144" t="s">
        <v>725</v>
      </c>
      <c r="AB144" s="118" t="s">
        <v>36</v>
      </c>
      <c r="AC144" s="108"/>
      <c r="AD144" s="108"/>
    </row>
    <row r="145" spans="1:30" ht="15" customHeight="1">
      <c r="A145" s="280" t="s">
        <v>4342</v>
      </c>
      <c r="B145" s="119" t="s">
        <v>728</v>
      </c>
      <c r="C145" s="120" t="s">
        <v>726</v>
      </c>
      <c r="D145" s="272" t="s">
        <v>727</v>
      </c>
      <c r="E145" s="120" t="s">
        <v>74</v>
      </c>
      <c r="F145" s="8" t="s">
        <v>727</v>
      </c>
      <c r="G145" s="261" t="s">
        <v>3775</v>
      </c>
      <c r="H145" s="121" t="s">
        <v>4982</v>
      </c>
      <c r="I145" s="120">
        <v>1</v>
      </c>
      <c r="J145" s="121" t="s">
        <v>85</v>
      </c>
      <c r="K145" s="122">
        <v>2002</v>
      </c>
      <c r="L145" s="233" t="s">
        <v>556</v>
      </c>
      <c r="M145" s="233">
        <v>702344</v>
      </c>
      <c r="N145" s="8" t="s">
        <v>94</v>
      </c>
      <c r="O145" s="123" t="s">
        <v>98</v>
      </c>
      <c r="P145" s="123">
        <v>18000</v>
      </c>
      <c r="Q145" s="123">
        <v>6905</v>
      </c>
      <c r="R145" s="184" t="s">
        <v>729</v>
      </c>
      <c r="S145" s="185" t="s">
        <v>37</v>
      </c>
      <c r="T145" s="186" t="s">
        <v>37</v>
      </c>
      <c r="U145" s="187" t="s">
        <v>37</v>
      </c>
      <c r="V145" s="124">
        <v>42040</v>
      </c>
      <c r="W145" s="212">
        <v>42221</v>
      </c>
      <c r="X145" s="122" t="s">
        <v>103</v>
      </c>
      <c r="Y145" s="6">
        <v>4896</v>
      </c>
      <c r="Z145" s="126" t="s">
        <v>111</v>
      </c>
      <c r="AA145" s="131" t="s">
        <v>730</v>
      </c>
      <c r="AB145" s="128" t="s">
        <v>36</v>
      </c>
      <c r="AC145" s="120"/>
      <c r="AD145" s="120"/>
    </row>
    <row r="146" spans="1:30" ht="15" customHeight="1">
      <c r="A146" s="281" t="s">
        <v>4343</v>
      </c>
      <c r="B146" s="107" t="s">
        <v>735</v>
      </c>
      <c r="C146" s="108" t="s">
        <v>731</v>
      </c>
      <c r="D146" s="271" t="s">
        <v>732</v>
      </c>
      <c r="E146" s="108" t="s">
        <v>74</v>
      </c>
      <c r="F146" s="109" t="s">
        <v>733</v>
      </c>
      <c r="G146" s="260" t="s">
        <v>734</v>
      </c>
      <c r="H146" s="121" t="s">
        <v>37</v>
      </c>
      <c r="I146" s="108">
        <v>1</v>
      </c>
      <c r="J146" s="110" t="s">
        <v>81</v>
      </c>
      <c r="K146" s="111">
        <v>2008</v>
      </c>
      <c r="L146" s="232" t="s">
        <v>556</v>
      </c>
      <c r="M146" s="232">
        <v>88634</v>
      </c>
      <c r="N146" s="109" t="s">
        <v>94</v>
      </c>
      <c r="O146" s="112" t="s">
        <v>98</v>
      </c>
      <c r="P146" s="112">
        <v>4950</v>
      </c>
      <c r="Q146" s="112">
        <v>2900</v>
      </c>
      <c r="R146" s="180" t="s">
        <v>736</v>
      </c>
      <c r="S146" s="185" t="s">
        <v>37</v>
      </c>
      <c r="T146" s="186" t="s">
        <v>37</v>
      </c>
      <c r="U146" s="187" t="s">
        <v>37</v>
      </c>
      <c r="V146" s="114">
        <v>42039</v>
      </c>
      <c r="W146" s="213">
        <v>42220</v>
      </c>
      <c r="X146" s="111" t="s">
        <v>103</v>
      </c>
      <c r="Y146" s="6" t="s">
        <v>37</v>
      </c>
      <c r="Z146" s="116" t="s">
        <v>107</v>
      </c>
      <c r="AA146" s="144" t="s">
        <v>737</v>
      </c>
      <c r="AB146" s="118" t="s">
        <v>36</v>
      </c>
      <c r="AC146" s="108"/>
      <c r="AD146" s="108"/>
    </row>
    <row r="147" spans="1:30" ht="15" customHeight="1">
      <c r="A147" s="280" t="s">
        <v>4344</v>
      </c>
      <c r="B147" s="119" t="s">
        <v>728</v>
      </c>
      <c r="C147" s="120" t="s">
        <v>738</v>
      </c>
      <c r="D147" s="272" t="s">
        <v>739</v>
      </c>
      <c r="E147" s="120" t="s">
        <v>74</v>
      </c>
      <c r="F147" s="8" t="s">
        <v>739</v>
      </c>
      <c r="G147" s="261" t="s">
        <v>4973</v>
      </c>
      <c r="H147" s="121">
        <v>5337</v>
      </c>
      <c r="I147" s="120">
        <v>1</v>
      </c>
      <c r="J147" s="121" t="s">
        <v>85</v>
      </c>
      <c r="K147" s="122">
        <v>1993</v>
      </c>
      <c r="L147" s="233" t="s">
        <v>740</v>
      </c>
      <c r="M147" s="233">
        <v>301107</v>
      </c>
      <c r="N147" s="8" t="s">
        <v>94</v>
      </c>
      <c r="O147" s="123" t="s">
        <v>98</v>
      </c>
      <c r="P147" s="123">
        <v>15300</v>
      </c>
      <c r="Q147" s="123">
        <v>7300</v>
      </c>
      <c r="R147" s="184" t="s">
        <v>741</v>
      </c>
      <c r="S147" s="185" t="s">
        <v>37</v>
      </c>
      <c r="T147" s="186" t="s">
        <v>37</v>
      </c>
      <c r="U147" s="187" t="s">
        <v>37</v>
      </c>
      <c r="V147" s="124">
        <v>42040</v>
      </c>
      <c r="W147" s="212">
        <v>42221</v>
      </c>
      <c r="X147" s="122" t="s">
        <v>103</v>
      </c>
      <c r="Y147" s="6" t="s">
        <v>37</v>
      </c>
      <c r="Z147" s="126" t="s">
        <v>111</v>
      </c>
      <c r="AA147" s="131" t="s">
        <v>742</v>
      </c>
      <c r="AB147" s="128" t="s">
        <v>36</v>
      </c>
      <c r="AC147" s="120"/>
      <c r="AD147" s="120"/>
    </row>
    <row r="148" spans="1:30" ht="15" customHeight="1">
      <c r="A148" s="281" t="s">
        <v>4345</v>
      </c>
      <c r="B148" s="107" t="s">
        <v>728</v>
      </c>
      <c r="C148" s="108" t="s">
        <v>743</v>
      </c>
      <c r="D148" s="271">
        <v>8102035</v>
      </c>
      <c r="E148" s="108">
        <v>8102035</v>
      </c>
      <c r="F148" s="109" t="s">
        <v>74</v>
      </c>
      <c r="G148" s="260" t="s">
        <v>4974</v>
      </c>
      <c r="H148" s="121" t="s">
        <v>4975</v>
      </c>
      <c r="I148" s="108">
        <v>1</v>
      </c>
      <c r="J148" s="110" t="s">
        <v>88</v>
      </c>
      <c r="K148" s="111">
        <v>1981</v>
      </c>
      <c r="L148" s="232" t="s">
        <v>473</v>
      </c>
      <c r="M148" s="232" t="s">
        <v>74</v>
      </c>
      <c r="N148" s="109" t="s">
        <v>74</v>
      </c>
      <c r="O148" s="112" t="s">
        <v>98</v>
      </c>
      <c r="P148" s="112">
        <v>25000</v>
      </c>
      <c r="Q148" s="112">
        <v>6800</v>
      </c>
      <c r="R148" s="180" t="s">
        <v>744</v>
      </c>
      <c r="S148" s="185" t="s">
        <v>37</v>
      </c>
      <c r="T148" s="186" t="s">
        <v>37</v>
      </c>
      <c r="U148" s="187" t="s">
        <v>37</v>
      </c>
      <c r="V148" s="114">
        <v>42040</v>
      </c>
      <c r="W148" s="213">
        <v>42221</v>
      </c>
      <c r="X148" s="111" t="s">
        <v>103</v>
      </c>
      <c r="Y148" s="6" t="s">
        <v>37</v>
      </c>
      <c r="Z148" s="116" t="s">
        <v>113</v>
      </c>
      <c r="AA148" s="144" t="s">
        <v>745</v>
      </c>
      <c r="AB148" s="118" t="s">
        <v>36</v>
      </c>
      <c r="AC148" s="108"/>
      <c r="AD148" s="108"/>
    </row>
    <row r="149" spans="1:30" ht="15" customHeight="1">
      <c r="A149" s="280" t="s">
        <v>4346</v>
      </c>
      <c r="B149" s="119" t="s">
        <v>728</v>
      </c>
      <c r="C149" s="120" t="s">
        <v>746</v>
      </c>
      <c r="D149" s="272" t="s">
        <v>747</v>
      </c>
      <c r="E149" s="120" t="s">
        <v>74</v>
      </c>
      <c r="F149" s="8" t="s">
        <v>747</v>
      </c>
      <c r="G149" s="261" t="s">
        <v>3768</v>
      </c>
      <c r="H149" s="121">
        <v>53</v>
      </c>
      <c r="I149" s="120">
        <v>1</v>
      </c>
      <c r="J149" s="121" t="s">
        <v>84</v>
      </c>
      <c r="K149" s="122">
        <v>1991</v>
      </c>
      <c r="L149" s="233" t="s">
        <v>1233</v>
      </c>
      <c r="M149" s="233">
        <v>865952</v>
      </c>
      <c r="N149" s="8" t="s">
        <v>93</v>
      </c>
      <c r="O149" s="123" t="s">
        <v>97</v>
      </c>
      <c r="P149" s="123">
        <v>8350</v>
      </c>
      <c r="Q149" s="123">
        <v>4240</v>
      </c>
      <c r="R149" s="184" t="s">
        <v>748</v>
      </c>
      <c r="S149" s="185" t="s">
        <v>37</v>
      </c>
      <c r="T149" s="186" t="s">
        <v>37</v>
      </c>
      <c r="U149" s="187" t="s">
        <v>37</v>
      </c>
      <c r="V149" s="124">
        <v>42040</v>
      </c>
      <c r="W149" s="212">
        <v>42221</v>
      </c>
      <c r="X149" s="122" t="s">
        <v>103</v>
      </c>
      <c r="Y149" s="6" t="s">
        <v>37</v>
      </c>
      <c r="Z149" s="126" t="s">
        <v>110</v>
      </c>
      <c r="AA149" s="131" t="s">
        <v>749</v>
      </c>
      <c r="AB149" s="128" t="s">
        <v>36</v>
      </c>
      <c r="AC149" s="120"/>
      <c r="AD149" s="120"/>
    </row>
    <row r="150" spans="1:30" ht="15" customHeight="1">
      <c r="A150" s="281" t="s">
        <v>4347</v>
      </c>
      <c r="B150" s="107" t="s">
        <v>728</v>
      </c>
      <c r="C150" s="108" t="s">
        <v>750</v>
      </c>
      <c r="D150" s="271" t="s">
        <v>74</v>
      </c>
      <c r="E150" s="108" t="s">
        <v>751</v>
      </c>
      <c r="F150" s="109" t="s">
        <v>74</v>
      </c>
      <c r="G150" s="260" t="s">
        <v>3768</v>
      </c>
      <c r="H150" s="121">
        <v>5312</v>
      </c>
      <c r="I150" s="108">
        <v>1</v>
      </c>
      <c r="J150" s="110" t="s">
        <v>84</v>
      </c>
      <c r="K150" s="111">
        <v>1986</v>
      </c>
      <c r="L150" s="232" t="s">
        <v>625</v>
      </c>
      <c r="M150" s="232">
        <v>63909</v>
      </c>
      <c r="N150" s="109" t="s">
        <v>93</v>
      </c>
      <c r="O150" s="112" t="s">
        <v>97</v>
      </c>
      <c r="P150" s="112">
        <v>7840</v>
      </c>
      <c r="Q150" s="112">
        <v>4100</v>
      </c>
      <c r="R150" s="180" t="s">
        <v>752</v>
      </c>
      <c r="S150" s="185" t="s">
        <v>37</v>
      </c>
      <c r="T150" s="186" t="s">
        <v>37</v>
      </c>
      <c r="U150" s="187" t="s">
        <v>37</v>
      </c>
      <c r="V150" s="114">
        <v>42040</v>
      </c>
      <c r="W150" s="213">
        <v>42221</v>
      </c>
      <c r="X150" s="111" t="s">
        <v>103</v>
      </c>
      <c r="Y150" s="6" t="s">
        <v>37</v>
      </c>
      <c r="Z150" s="116" t="s">
        <v>110</v>
      </c>
      <c r="AA150" s="144" t="s">
        <v>753</v>
      </c>
      <c r="AB150" s="118" t="s">
        <v>36</v>
      </c>
      <c r="AC150" s="108"/>
      <c r="AD150" s="108"/>
    </row>
    <row r="151" spans="1:30" ht="15" customHeight="1">
      <c r="A151" s="280" t="s">
        <v>4348</v>
      </c>
      <c r="B151" s="119" t="s">
        <v>756</v>
      </c>
      <c r="C151" s="120" t="s">
        <v>754</v>
      </c>
      <c r="D151" s="272" t="s">
        <v>755</v>
      </c>
      <c r="E151" s="120" t="s">
        <v>74</v>
      </c>
      <c r="F151" s="8" t="s">
        <v>755</v>
      </c>
      <c r="G151" s="261" t="s">
        <v>3799</v>
      </c>
      <c r="H151" s="121" t="s">
        <v>4983</v>
      </c>
      <c r="I151" s="120">
        <v>1</v>
      </c>
      <c r="J151" s="121" t="s">
        <v>80</v>
      </c>
      <c r="K151" s="122">
        <v>2011</v>
      </c>
      <c r="L151" s="233" t="s">
        <v>565</v>
      </c>
      <c r="M151" s="233">
        <v>105000</v>
      </c>
      <c r="N151" s="8" t="s">
        <v>93</v>
      </c>
      <c r="O151" s="123" t="s">
        <v>97</v>
      </c>
      <c r="P151" s="123">
        <v>2035</v>
      </c>
      <c r="Q151" s="123">
        <v>1664</v>
      </c>
      <c r="R151" s="184" t="s">
        <v>757</v>
      </c>
      <c r="S151" s="185" t="s">
        <v>37</v>
      </c>
      <c r="T151" s="186" t="s">
        <v>37</v>
      </c>
      <c r="U151" s="187" t="s">
        <v>37</v>
      </c>
      <c r="V151" s="124">
        <v>42040</v>
      </c>
      <c r="W151" s="212">
        <v>42771</v>
      </c>
      <c r="X151" s="122" t="s">
        <v>103</v>
      </c>
      <c r="Y151" s="169">
        <v>864</v>
      </c>
      <c r="Z151" s="126" t="s">
        <v>106</v>
      </c>
      <c r="AA151" s="131" t="s">
        <v>758</v>
      </c>
      <c r="AB151" s="128" t="s">
        <v>759</v>
      </c>
      <c r="AC151" s="120"/>
      <c r="AD151" s="120"/>
    </row>
    <row r="152" spans="1:30" ht="15" customHeight="1">
      <c r="A152" s="281" t="s">
        <v>4349</v>
      </c>
      <c r="B152" s="107" t="s">
        <v>762</v>
      </c>
      <c r="C152" s="108" t="s">
        <v>760</v>
      </c>
      <c r="D152" s="271" t="s">
        <v>761</v>
      </c>
      <c r="E152" s="108" t="s">
        <v>74</v>
      </c>
      <c r="F152" s="109" t="s">
        <v>761</v>
      </c>
      <c r="G152" s="260" t="s">
        <v>4155</v>
      </c>
      <c r="H152" s="121" t="s">
        <v>4984</v>
      </c>
      <c r="I152" s="108">
        <v>1</v>
      </c>
      <c r="J152" s="110" t="s">
        <v>80</v>
      </c>
      <c r="K152" s="111">
        <v>2008</v>
      </c>
      <c r="L152" s="232" t="s">
        <v>803</v>
      </c>
      <c r="M152" s="232">
        <v>91000</v>
      </c>
      <c r="N152" s="109" t="s">
        <v>93</v>
      </c>
      <c r="O152" s="112" t="s">
        <v>97</v>
      </c>
      <c r="P152" s="112">
        <v>1615</v>
      </c>
      <c r="Q152" s="112">
        <v>1350</v>
      </c>
      <c r="R152" s="180" t="s">
        <v>763</v>
      </c>
      <c r="S152" s="185" t="s">
        <v>37</v>
      </c>
      <c r="T152" s="186" t="s">
        <v>37</v>
      </c>
      <c r="U152" s="187" t="s">
        <v>37</v>
      </c>
      <c r="V152" s="114">
        <v>42040</v>
      </c>
      <c r="W152" s="213">
        <v>42405</v>
      </c>
      <c r="X152" s="111" t="s">
        <v>103</v>
      </c>
      <c r="Y152" s="169">
        <v>480</v>
      </c>
      <c r="Z152" s="116" t="s">
        <v>106</v>
      </c>
      <c r="AA152" s="144" t="s">
        <v>764</v>
      </c>
      <c r="AB152" s="118" t="s">
        <v>759</v>
      </c>
      <c r="AC152" s="108"/>
      <c r="AD152" s="108"/>
    </row>
    <row r="153" spans="1:30" ht="15" customHeight="1">
      <c r="A153" s="280" t="s">
        <v>4350</v>
      </c>
      <c r="B153" s="119" t="s">
        <v>767</v>
      </c>
      <c r="C153" s="120" t="s">
        <v>765</v>
      </c>
      <c r="D153" s="272" t="s">
        <v>766</v>
      </c>
      <c r="E153" s="120" t="s">
        <v>74</v>
      </c>
      <c r="F153" s="8" t="s">
        <v>766</v>
      </c>
      <c r="G153" s="261" t="s">
        <v>3666</v>
      </c>
      <c r="H153" s="121">
        <v>21101</v>
      </c>
      <c r="I153" s="120">
        <v>1</v>
      </c>
      <c r="J153" s="121" t="s">
        <v>80</v>
      </c>
      <c r="K153" s="122">
        <v>2007</v>
      </c>
      <c r="L153" s="233" t="s">
        <v>768</v>
      </c>
      <c r="M153" s="233">
        <v>66200</v>
      </c>
      <c r="N153" s="8" t="s">
        <v>93</v>
      </c>
      <c r="O153" s="123" t="s">
        <v>97</v>
      </c>
      <c r="P153" s="123">
        <v>1480</v>
      </c>
      <c r="Q153" s="123">
        <v>1020</v>
      </c>
      <c r="R153" s="184" t="s">
        <v>769</v>
      </c>
      <c r="S153" s="185" t="s">
        <v>37</v>
      </c>
      <c r="T153" s="186" t="s">
        <v>37</v>
      </c>
      <c r="U153" s="187" t="s">
        <v>37</v>
      </c>
      <c r="V153" s="124">
        <v>42040</v>
      </c>
      <c r="W153" s="212">
        <v>42405</v>
      </c>
      <c r="X153" s="122" t="s">
        <v>103</v>
      </c>
      <c r="Y153" s="169">
        <v>480</v>
      </c>
      <c r="Z153" s="126" t="s">
        <v>106</v>
      </c>
      <c r="AA153" s="131" t="s">
        <v>770</v>
      </c>
      <c r="AB153" s="128" t="s">
        <v>759</v>
      </c>
      <c r="AC153" s="120"/>
      <c r="AD153" s="120"/>
    </row>
    <row r="154" spans="1:30" ht="15" customHeight="1">
      <c r="A154" s="281" t="s">
        <v>4351</v>
      </c>
      <c r="B154" s="107" t="s">
        <v>773</v>
      </c>
      <c r="C154" s="108" t="s">
        <v>771</v>
      </c>
      <c r="D154" s="271" t="s">
        <v>772</v>
      </c>
      <c r="E154" s="108" t="s">
        <v>74</v>
      </c>
      <c r="F154" s="109" t="s">
        <v>772</v>
      </c>
      <c r="G154" s="260" t="s">
        <v>3643</v>
      </c>
      <c r="H154" s="121" t="s">
        <v>4985</v>
      </c>
      <c r="I154" s="108">
        <v>1</v>
      </c>
      <c r="J154" s="110" t="s">
        <v>80</v>
      </c>
      <c r="K154" s="111">
        <v>2008</v>
      </c>
      <c r="L154" s="232" t="s">
        <v>556</v>
      </c>
      <c r="M154" s="232">
        <v>66500</v>
      </c>
      <c r="N154" s="109" t="s">
        <v>93</v>
      </c>
      <c r="O154" s="112" t="s">
        <v>97</v>
      </c>
      <c r="P154" s="112">
        <v>1820</v>
      </c>
      <c r="Q154" s="112">
        <v>1320</v>
      </c>
      <c r="R154" s="180" t="s">
        <v>774</v>
      </c>
      <c r="S154" s="185" t="s">
        <v>37</v>
      </c>
      <c r="T154" s="186" t="s">
        <v>37</v>
      </c>
      <c r="U154" s="187" t="s">
        <v>37</v>
      </c>
      <c r="V154" s="114">
        <v>42040</v>
      </c>
      <c r="W154" s="213">
        <v>42405</v>
      </c>
      <c r="X154" s="111" t="s">
        <v>103</v>
      </c>
      <c r="Y154" s="169">
        <v>480</v>
      </c>
      <c r="Z154" s="116" t="s">
        <v>106</v>
      </c>
      <c r="AA154" s="144" t="s">
        <v>775</v>
      </c>
      <c r="AB154" s="118" t="s">
        <v>759</v>
      </c>
      <c r="AC154" s="108"/>
      <c r="AD154" s="108"/>
    </row>
    <row r="155" spans="1:30" ht="15" customHeight="1">
      <c r="A155" s="280" t="s">
        <v>4352</v>
      </c>
      <c r="B155" s="119" t="s">
        <v>778</v>
      </c>
      <c r="C155" s="120" t="s">
        <v>776</v>
      </c>
      <c r="D155" s="272" t="s">
        <v>777</v>
      </c>
      <c r="E155" s="120" t="s">
        <v>74</v>
      </c>
      <c r="F155" s="8" t="s">
        <v>777</v>
      </c>
      <c r="G155" s="261" t="s">
        <v>4956</v>
      </c>
      <c r="H155" s="121" t="s">
        <v>4957</v>
      </c>
      <c r="I155" s="120">
        <v>1</v>
      </c>
      <c r="J155" s="121" t="s">
        <v>80</v>
      </c>
      <c r="K155" s="122">
        <v>2008</v>
      </c>
      <c r="L155" s="233" t="s">
        <v>574</v>
      </c>
      <c r="M155" s="233">
        <v>46280</v>
      </c>
      <c r="N155" s="8" t="s">
        <v>93</v>
      </c>
      <c r="O155" s="123" t="s">
        <v>97</v>
      </c>
      <c r="P155" s="123">
        <v>1810</v>
      </c>
      <c r="Q155" s="123">
        <v>1220</v>
      </c>
      <c r="R155" s="184" t="s">
        <v>779</v>
      </c>
      <c r="S155" s="185" t="s">
        <v>37</v>
      </c>
      <c r="T155" s="186" t="s">
        <v>37</v>
      </c>
      <c r="U155" s="187" t="s">
        <v>37</v>
      </c>
      <c r="V155" s="124">
        <v>42040</v>
      </c>
      <c r="W155" s="212">
        <v>42405</v>
      </c>
      <c r="X155" s="122" t="s">
        <v>103</v>
      </c>
      <c r="Y155" s="169">
        <v>480</v>
      </c>
      <c r="Z155" s="126" t="s">
        <v>106</v>
      </c>
      <c r="AA155" s="131" t="s">
        <v>780</v>
      </c>
      <c r="AB155" s="128" t="s">
        <v>759</v>
      </c>
      <c r="AC155" s="120"/>
      <c r="AD155" s="120"/>
    </row>
    <row r="156" spans="1:30" ht="15" customHeight="1">
      <c r="A156" s="278" t="s">
        <v>4353</v>
      </c>
      <c r="B156" s="107" t="s">
        <v>783</v>
      </c>
      <c r="C156" s="108" t="s">
        <v>781</v>
      </c>
      <c r="D156" s="271" t="s">
        <v>782</v>
      </c>
      <c r="E156" s="108">
        <v>33020050324885</v>
      </c>
      <c r="F156" s="109" t="s">
        <v>782</v>
      </c>
      <c r="G156" s="260" t="s">
        <v>3634</v>
      </c>
      <c r="H156" s="121" t="s">
        <v>4986</v>
      </c>
      <c r="I156" s="108">
        <v>1</v>
      </c>
      <c r="J156" s="110" t="s">
        <v>83</v>
      </c>
      <c r="K156" s="111">
        <v>2005</v>
      </c>
      <c r="L156" s="232" t="s">
        <v>784</v>
      </c>
      <c r="M156" s="232">
        <v>199826</v>
      </c>
      <c r="N156" s="109" t="s">
        <v>93</v>
      </c>
      <c r="O156" s="112" t="s">
        <v>97</v>
      </c>
      <c r="P156" s="112">
        <v>3500</v>
      </c>
      <c r="Q156" s="112">
        <v>1900</v>
      </c>
      <c r="R156" s="180" t="s">
        <v>785</v>
      </c>
      <c r="S156" s="185" t="s">
        <v>37</v>
      </c>
      <c r="T156" s="186" t="s">
        <v>37</v>
      </c>
      <c r="U156" s="187" t="s">
        <v>37</v>
      </c>
      <c r="V156" s="114">
        <v>42041</v>
      </c>
      <c r="W156" s="208">
        <v>42406</v>
      </c>
      <c r="X156" s="111" t="s">
        <v>103</v>
      </c>
      <c r="Y156" s="169">
        <v>512</v>
      </c>
      <c r="Z156" s="116" t="s">
        <v>109</v>
      </c>
      <c r="AA156" s="117" t="s">
        <v>786</v>
      </c>
      <c r="AB156" s="118" t="s">
        <v>787</v>
      </c>
      <c r="AC156" s="108"/>
      <c r="AD156" s="108"/>
    </row>
    <row r="157" spans="1:30" ht="15" customHeight="1">
      <c r="A157" s="279" t="s">
        <v>4354</v>
      </c>
      <c r="B157" s="119" t="s">
        <v>790</v>
      </c>
      <c r="C157" s="120" t="s">
        <v>788</v>
      </c>
      <c r="D157" s="272" t="s">
        <v>789</v>
      </c>
      <c r="E157" s="120" t="s">
        <v>74</v>
      </c>
      <c r="F157" s="8" t="s">
        <v>789</v>
      </c>
      <c r="G157" s="261" t="s">
        <v>3648</v>
      </c>
      <c r="H157" s="121" t="s">
        <v>4987</v>
      </c>
      <c r="I157" s="120">
        <v>1</v>
      </c>
      <c r="J157" s="121" t="s">
        <v>80</v>
      </c>
      <c r="K157" s="122">
        <v>2003</v>
      </c>
      <c r="L157" s="233" t="s">
        <v>556</v>
      </c>
      <c r="M157" s="233">
        <v>41783</v>
      </c>
      <c r="N157" s="8" t="s">
        <v>93</v>
      </c>
      <c r="O157" s="123" t="s">
        <v>97</v>
      </c>
      <c r="P157" s="123">
        <v>2150</v>
      </c>
      <c r="Q157" s="123">
        <v>1856</v>
      </c>
      <c r="R157" s="184" t="s">
        <v>791</v>
      </c>
      <c r="S157" s="185" t="s">
        <v>37</v>
      </c>
      <c r="T157" s="186" t="s">
        <v>37</v>
      </c>
      <c r="U157" s="187" t="s">
        <v>37</v>
      </c>
      <c r="V157" s="124">
        <v>42041</v>
      </c>
      <c r="W157" s="209">
        <v>42406</v>
      </c>
      <c r="X157" s="122" t="s">
        <v>103</v>
      </c>
      <c r="Y157" s="169">
        <v>480</v>
      </c>
      <c r="Z157" s="126" t="s">
        <v>106</v>
      </c>
      <c r="AA157" s="127" t="s">
        <v>792</v>
      </c>
      <c r="AB157" s="128" t="s">
        <v>793</v>
      </c>
      <c r="AC157" s="120"/>
      <c r="AD157" s="120"/>
    </row>
    <row r="158" spans="1:30" ht="15" customHeight="1">
      <c r="A158" s="278" t="s">
        <v>4355</v>
      </c>
      <c r="B158" s="107" t="s">
        <v>796</v>
      </c>
      <c r="C158" s="108" t="s">
        <v>794</v>
      </c>
      <c r="D158" s="271" t="s">
        <v>795</v>
      </c>
      <c r="E158" s="108" t="s">
        <v>74</v>
      </c>
      <c r="F158" s="109" t="s">
        <v>795</v>
      </c>
      <c r="G158" s="260" t="s">
        <v>3666</v>
      </c>
      <c r="H158" s="121">
        <v>21013</v>
      </c>
      <c r="I158" s="108">
        <v>1</v>
      </c>
      <c r="J158" s="110" t="s">
        <v>80</v>
      </c>
      <c r="K158" s="111">
        <v>1985</v>
      </c>
      <c r="L158" s="232" t="s">
        <v>387</v>
      </c>
      <c r="M158" s="232">
        <v>71545</v>
      </c>
      <c r="N158" s="109" t="s">
        <v>93</v>
      </c>
      <c r="O158" s="112" t="s">
        <v>97</v>
      </c>
      <c r="P158" s="112">
        <v>1355</v>
      </c>
      <c r="Q158" s="112">
        <v>955</v>
      </c>
      <c r="R158" s="180" t="s">
        <v>797</v>
      </c>
      <c r="S158" s="185" t="s">
        <v>37</v>
      </c>
      <c r="T158" s="186" t="s">
        <v>37</v>
      </c>
      <c r="U158" s="187" t="s">
        <v>37</v>
      </c>
      <c r="V158" s="114">
        <v>42041</v>
      </c>
      <c r="W158" s="208">
        <v>42406</v>
      </c>
      <c r="X158" s="111" t="s">
        <v>103</v>
      </c>
      <c r="Y158" s="169">
        <v>480</v>
      </c>
      <c r="Z158" s="116" t="s">
        <v>106</v>
      </c>
      <c r="AA158" s="117" t="s">
        <v>798</v>
      </c>
      <c r="AB158" s="118" t="s">
        <v>799</v>
      </c>
      <c r="AC158" s="108"/>
      <c r="AD158" s="108"/>
    </row>
    <row r="159" spans="1:30" ht="15" customHeight="1">
      <c r="A159" s="279" t="s">
        <v>4356</v>
      </c>
      <c r="B159" s="119" t="s">
        <v>802</v>
      </c>
      <c r="C159" s="120" t="s">
        <v>800</v>
      </c>
      <c r="D159" s="272" t="s">
        <v>801</v>
      </c>
      <c r="E159" s="120" t="s">
        <v>74</v>
      </c>
      <c r="F159" s="8" t="s">
        <v>801</v>
      </c>
      <c r="G159" s="261" t="s">
        <v>3685</v>
      </c>
      <c r="H159" s="121" t="s">
        <v>4988</v>
      </c>
      <c r="I159" s="120">
        <v>1</v>
      </c>
      <c r="J159" s="121" t="s">
        <v>80</v>
      </c>
      <c r="K159" s="122">
        <v>1997</v>
      </c>
      <c r="L159" s="233" t="s">
        <v>803</v>
      </c>
      <c r="M159" s="233">
        <v>276518</v>
      </c>
      <c r="N159" s="8" t="s">
        <v>93</v>
      </c>
      <c r="O159" s="123" t="s">
        <v>97</v>
      </c>
      <c r="P159" s="123">
        <v>1860</v>
      </c>
      <c r="Q159" s="123">
        <v>1460</v>
      </c>
      <c r="R159" s="184" t="s">
        <v>804</v>
      </c>
      <c r="S159" s="185" t="s">
        <v>37</v>
      </c>
      <c r="T159" s="186" t="s">
        <v>37</v>
      </c>
      <c r="U159" s="187" t="s">
        <v>37</v>
      </c>
      <c r="V159" s="124">
        <v>42041</v>
      </c>
      <c r="W159" s="209">
        <v>42406</v>
      </c>
      <c r="X159" s="122" t="s">
        <v>103</v>
      </c>
      <c r="Y159" s="169">
        <v>480</v>
      </c>
      <c r="Z159" s="126" t="s">
        <v>106</v>
      </c>
      <c r="AA159" s="127" t="s">
        <v>805</v>
      </c>
      <c r="AB159" s="128" t="s">
        <v>806</v>
      </c>
      <c r="AC159" s="120"/>
      <c r="AD159" s="120"/>
    </row>
    <row r="160" spans="1:30" ht="15" customHeight="1">
      <c r="A160" s="278" t="s">
        <v>4357</v>
      </c>
      <c r="B160" s="107" t="s">
        <v>809</v>
      </c>
      <c r="C160" s="108" t="s">
        <v>807</v>
      </c>
      <c r="D160" s="271" t="s">
        <v>808</v>
      </c>
      <c r="E160" s="108" t="s">
        <v>74</v>
      </c>
      <c r="F160" s="109" t="s">
        <v>808</v>
      </c>
      <c r="G160" s="260" t="s">
        <v>3632</v>
      </c>
      <c r="H160" s="121" t="s">
        <v>4989</v>
      </c>
      <c r="I160" s="108">
        <v>1</v>
      </c>
      <c r="J160" s="110" t="s">
        <v>84</v>
      </c>
      <c r="K160" s="111">
        <v>1994</v>
      </c>
      <c r="L160" s="232" t="s">
        <v>803</v>
      </c>
      <c r="M160" s="232">
        <v>356000</v>
      </c>
      <c r="N160" s="109" t="s">
        <v>94</v>
      </c>
      <c r="O160" s="112" t="s">
        <v>98</v>
      </c>
      <c r="P160" s="112">
        <v>11000</v>
      </c>
      <c r="Q160" s="112">
        <v>3800</v>
      </c>
      <c r="R160" s="180" t="s">
        <v>810</v>
      </c>
      <c r="S160" s="185" t="s">
        <v>37</v>
      </c>
      <c r="T160" s="186" t="s">
        <v>37</v>
      </c>
      <c r="U160" s="187" t="s">
        <v>37</v>
      </c>
      <c r="V160" s="114">
        <v>42041</v>
      </c>
      <c r="W160" s="208">
        <v>42406</v>
      </c>
      <c r="X160" s="111" t="s">
        <v>103</v>
      </c>
      <c r="Y160" s="169">
        <v>1008</v>
      </c>
      <c r="Z160" s="116" t="s">
        <v>110</v>
      </c>
      <c r="AA160" s="117" t="s">
        <v>811</v>
      </c>
      <c r="AB160" s="118" t="s">
        <v>812</v>
      </c>
      <c r="AC160" s="108"/>
      <c r="AD160" s="108"/>
    </row>
    <row r="161" spans="1:30" ht="15" customHeight="1">
      <c r="A161" s="279" t="s">
        <v>4358</v>
      </c>
      <c r="B161" s="119" t="s">
        <v>815</v>
      </c>
      <c r="C161" s="120" t="s">
        <v>813</v>
      </c>
      <c r="D161" s="272" t="s">
        <v>814</v>
      </c>
      <c r="E161" s="120" t="s">
        <v>74</v>
      </c>
      <c r="F161" s="8" t="s">
        <v>814</v>
      </c>
      <c r="G161" s="261" t="s">
        <v>3668</v>
      </c>
      <c r="H161" s="121" t="s">
        <v>3801</v>
      </c>
      <c r="I161" s="120">
        <v>1</v>
      </c>
      <c r="J161" s="121" t="s">
        <v>80</v>
      </c>
      <c r="K161" s="122">
        <v>2007</v>
      </c>
      <c r="L161" s="233" t="s">
        <v>816</v>
      </c>
      <c r="M161" s="233">
        <v>154300</v>
      </c>
      <c r="N161" s="8" t="s">
        <v>93</v>
      </c>
      <c r="O161" s="123" t="s">
        <v>97</v>
      </c>
      <c r="P161" s="123">
        <v>1500</v>
      </c>
      <c r="Q161" s="123">
        <v>1060</v>
      </c>
      <c r="R161" s="184" t="s">
        <v>817</v>
      </c>
      <c r="S161" s="185" t="s">
        <v>37</v>
      </c>
      <c r="T161" s="186" t="s">
        <v>37</v>
      </c>
      <c r="U161" s="187" t="s">
        <v>37</v>
      </c>
      <c r="V161" s="124">
        <v>42042</v>
      </c>
      <c r="W161" s="209">
        <v>42407</v>
      </c>
      <c r="X161" s="122" t="s">
        <v>103</v>
      </c>
      <c r="Y161" s="169">
        <v>480</v>
      </c>
      <c r="Z161" s="126" t="s">
        <v>106</v>
      </c>
      <c r="AA161" s="127" t="s">
        <v>818</v>
      </c>
      <c r="AB161" s="128" t="s">
        <v>812</v>
      </c>
      <c r="AC161" s="120"/>
      <c r="AD161" s="120"/>
    </row>
    <row r="162" spans="1:30" ht="15" customHeight="1">
      <c r="A162" s="278" t="s">
        <v>4359</v>
      </c>
      <c r="B162" s="107" t="s">
        <v>821</v>
      </c>
      <c r="C162" s="108" t="s">
        <v>819</v>
      </c>
      <c r="D162" s="271" t="s">
        <v>820</v>
      </c>
      <c r="E162" s="108" t="s">
        <v>74</v>
      </c>
      <c r="F162" s="109" t="s">
        <v>820</v>
      </c>
      <c r="G162" s="260" t="s">
        <v>3732</v>
      </c>
      <c r="H162" s="121" t="s">
        <v>3644</v>
      </c>
      <c r="I162" s="108">
        <v>1</v>
      </c>
      <c r="J162" s="110" t="s">
        <v>80</v>
      </c>
      <c r="K162" s="111">
        <v>2011</v>
      </c>
      <c r="L162" s="232" t="s">
        <v>713</v>
      </c>
      <c r="M162" s="232">
        <v>26606</v>
      </c>
      <c r="N162" s="109" t="s">
        <v>93</v>
      </c>
      <c r="O162" s="112" t="s">
        <v>97</v>
      </c>
      <c r="P162" s="112">
        <v>1535</v>
      </c>
      <c r="Q162" s="112">
        <v>1050</v>
      </c>
      <c r="R162" s="180" t="s">
        <v>822</v>
      </c>
      <c r="S162" s="185" t="s">
        <v>37</v>
      </c>
      <c r="T162" s="186" t="s">
        <v>37</v>
      </c>
      <c r="U162" s="187" t="s">
        <v>37</v>
      </c>
      <c r="V162" s="114">
        <v>42042</v>
      </c>
      <c r="W162" s="208">
        <v>42773</v>
      </c>
      <c r="X162" s="111" t="s">
        <v>103</v>
      </c>
      <c r="Y162" s="169">
        <v>480</v>
      </c>
      <c r="Z162" s="116" t="s">
        <v>106</v>
      </c>
      <c r="AA162" s="117" t="s">
        <v>823</v>
      </c>
      <c r="AB162" s="118" t="s">
        <v>824</v>
      </c>
      <c r="AC162" s="108"/>
      <c r="AD162" s="108"/>
    </row>
    <row r="163" spans="1:30" ht="15" customHeight="1">
      <c r="A163" s="279" t="s">
        <v>4360</v>
      </c>
      <c r="B163" s="119" t="s">
        <v>827</v>
      </c>
      <c r="C163" s="120" t="s">
        <v>825</v>
      </c>
      <c r="D163" s="272" t="s">
        <v>826</v>
      </c>
      <c r="E163" s="120" t="s">
        <v>74</v>
      </c>
      <c r="F163" s="8" t="s">
        <v>826</v>
      </c>
      <c r="G163" s="261" t="s">
        <v>3802</v>
      </c>
      <c r="H163" s="121" t="s">
        <v>4990</v>
      </c>
      <c r="I163" s="120">
        <v>1</v>
      </c>
      <c r="J163" s="121" t="s">
        <v>80</v>
      </c>
      <c r="K163" s="122">
        <v>2011</v>
      </c>
      <c r="L163" s="233" t="s">
        <v>444</v>
      </c>
      <c r="M163" s="233">
        <v>20120</v>
      </c>
      <c r="N163" s="8" t="s">
        <v>93</v>
      </c>
      <c r="O163" s="123" t="s">
        <v>97</v>
      </c>
      <c r="P163" s="123">
        <v>1400</v>
      </c>
      <c r="Q163" s="123">
        <v>1085</v>
      </c>
      <c r="R163" s="184" t="s">
        <v>828</v>
      </c>
      <c r="S163" s="185" t="s">
        <v>37</v>
      </c>
      <c r="T163" s="186" t="s">
        <v>37</v>
      </c>
      <c r="U163" s="187" t="s">
        <v>37</v>
      </c>
      <c r="V163" s="124">
        <v>42042</v>
      </c>
      <c r="W163" s="209">
        <v>42773</v>
      </c>
      <c r="X163" s="122" t="s">
        <v>103</v>
      </c>
      <c r="Y163" s="169">
        <v>480</v>
      </c>
      <c r="Z163" s="126" t="s">
        <v>106</v>
      </c>
      <c r="AA163" s="127" t="s">
        <v>829</v>
      </c>
      <c r="AB163" s="128" t="s">
        <v>830</v>
      </c>
      <c r="AC163" s="120"/>
      <c r="AD163" s="120"/>
    </row>
    <row r="164" spans="1:30" ht="15" customHeight="1">
      <c r="A164" s="278" t="s">
        <v>4361</v>
      </c>
      <c r="B164" s="107" t="s">
        <v>833</v>
      </c>
      <c r="C164" s="108" t="s">
        <v>831</v>
      </c>
      <c r="D164" s="271" t="s">
        <v>832</v>
      </c>
      <c r="E164" s="108" t="s">
        <v>74</v>
      </c>
      <c r="F164" s="109" t="s">
        <v>832</v>
      </c>
      <c r="G164" s="260" t="s">
        <v>3660</v>
      </c>
      <c r="H164" s="121" t="s">
        <v>4991</v>
      </c>
      <c r="I164" s="108">
        <v>1</v>
      </c>
      <c r="J164" s="110" t="s">
        <v>80</v>
      </c>
      <c r="K164" s="111">
        <v>1990</v>
      </c>
      <c r="L164" s="232" t="s">
        <v>439</v>
      </c>
      <c r="M164" s="232">
        <v>210078</v>
      </c>
      <c r="N164" s="109" t="s">
        <v>93</v>
      </c>
      <c r="O164" s="112" t="s">
        <v>97</v>
      </c>
      <c r="P164" s="112">
        <v>1780</v>
      </c>
      <c r="Q164" s="112">
        <v>1410</v>
      </c>
      <c r="R164" s="180" t="s">
        <v>834</v>
      </c>
      <c r="S164" s="185" t="s">
        <v>37</v>
      </c>
      <c r="T164" s="186" t="s">
        <v>37</v>
      </c>
      <c r="U164" s="187" t="s">
        <v>37</v>
      </c>
      <c r="V164" s="114">
        <v>42042</v>
      </c>
      <c r="W164" s="208">
        <v>42407</v>
      </c>
      <c r="X164" s="111" t="s">
        <v>103</v>
      </c>
      <c r="Y164" s="169">
        <v>480</v>
      </c>
      <c r="Z164" s="116" t="s">
        <v>106</v>
      </c>
      <c r="AA164" s="117" t="s">
        <v>835</v>
      </c>
      <c r="AB164" s="118" t="s">
        <v>836</v>
      </c>
      <c r="AC164" s="108"/>
      <c r="AD164" s="108"/>
    </row>
    <row r="165" spans="1:30" ht="15" customHeight="1">
      <c r="A165" s="279" t="s">
        <v>4362</v>
      </c>
      <c r="B165" s="119" t="s">
        <v>838</v>
      </c>
      <c r="C165" s="120" t="s">
        <v>837</v>
      </c>
      <c r="D165" s="272" t="s">
        <v>74</v>
      </c>
      <c r="E165" s="120" t="s">
        <v>74</v>
      </c>
      <c r="F165" s="8">
        <v>3322880</v>
      </c>
      <c r="G165" s="261" t="s">
        <v>3682</v>
      </c>
      <c r="H165" s="121">
        <v>21011</v>
      </c>
      <c r="I165" s="120">
        <v>1</v>
      </c>
      <c r="J165" s="121" t="s">
        <v>80</v>
      </c>
      <c r="K165" s="122">
        <v>1980</v>
      </c>
      <c r="L165" s="233" t="s">
        <v>713</v>
      </c>
      <c r="M165" s="233">
        <v>88147</v>
      </c>
      <c r="N165" s="8" t="s">
        <v>93</v>
      </c>
      <c r="O165" s="123" t="s">
        <v>97</v>
      </c>
      <c r="P165" s="123">
        <v>1355</v>
      </c>
      <c r="Q165" s="123">
        <v>990</v>
      </c>
      <c r="R165" s="184" t="s">
        <v>839</v>
      </c>
      <c r="S165" s="185" t="s">
        <v>37</v>
      </c>
      <c r="T165" s="186" t="s">
        <v>37</v>
      </c>
      <c r="U165" s="187" t="s">
        <v>37</v>
      </c>
      <c r="V165" s="124">
        <v>42042</v>
      </c>
      <c r="W165" s="209">
        <v>42407</v>
      </c>
      <c r="X165" s="122" t="s">
        <v>103</v>
      </c>
      <c r="Y165" s="169">
        <v>480</v>
      </c>
      <c r="Z165" s="126" t="s">
        <v>106</v>
      </c>
      <c r="AA165" s="127" t="s">
        <v>840</v>
      </c>
      <c r="AB165" s="128" t="s">
        <v>841</v>
      </c>
      <c r="AC165" s="120"/>
      <c r="AD165" s="120"/>
    </row>
    <row r="166" spans="1:30" ht="15" customHeight="1">
      <c r="A166" s="278" t="s">
        <v>4363</v>
      </c>
      <c r="B166" s="107" t="s">
        <v>844</v>
      </c>
      <c r="C166" s="108" t="s">
        <v>842</v>
      </c>
      <c r="D166" s="271" t="s">
        <v>843</v>
      </c>
      <c r="E166" s="108" t="s">
        <v>74</v>
      </c>
      <c r="F166" s="109" t="s">
        <v>74</v>
      </c>
      <c r="G166" s="260" t="s">
        <v>3684</v>
      </c>
      <c r="H166" s="121">
        <v>307</v>
      </c>
      <c r="I166" s="108">
        <v>1</v>
      </c>
      <c r="J166" s="110" t="s">
        <v>80</v>
      </c>
      <c r="K166" s="111">
        <v>2002</v>
      </c>
      <c r="L166" s="232" t="s">
        <v>433</v>
      </c>
      <c r="M166" s="232">
        <v>267629</v>
      </c>
      <c r="N166" s="109" t="s">
        <v>93</v>
      </c>
      <c r="O166" s="112" t="s">
        <v>97</v>
      </c>
      <c r="P166" s="112">
        <v>1719</v>
      </c>
      <c r="Q166" s="112">
        <v>1220</v>
      </c>
      <c r="R166" s="180" t="s">
        <v>845</v>
      </c>
      <c r="S166" s="185" t="s">
        <v>37</v>
      </c>
      <c r="T166" s="186" t="s">
        <v>37</v>
      </c>
      <c r="U166" s="187" t="s">
        <v>37</v>
      </c>
      <c r="V166" s="114">
        <v>42042</v>
      </c>
      <c r="W166" s="208">
        <v>42407</v>
      </c>
      <c r="X166" s="111" t="s">
        <v>103</v>
      </c>
      <c r="Y166" s="6">
        <v>480</v>
      </c>
      <c r="Z166" s="116" t="s">
        <v>106</v>
      </c>
      <c r="AA166" s="117" t="s">
        <v>846</v>
      </c>
      <c r="AB166" s="118" t="s">
        <v>847</v>
      </c>
      <c r="AC166" s="108"/>
      <c r="AD166" s="108"/>
    </row>
    <row r="167" spans="1:30" ht="15" customHeight="1">
      <c r="A167" s="279" t="s">
        <v>4364</v>
      </c>
      <c r="B167" s="119" t="s">
        <v>850</v>
      </c>
      <c r="C167" s="120" t="s">
        <v>848</v>
      </c>
      <c r="D167" s="272" t="s">
        <v>849</v>
      </c>
      <c r="E167" s="120" t="s">
        <v>74</v>
      </c>
      <c r="F167" s="8" t="s">
        <v>849</v>
      </c>
      <c r="G167" s="261" t="s">
        <v>4992</v>
      </c>
      <c r="H167" s="121">
        <v>3507</v>
      </c>
      <c r="I167" s="120">
        <v>1</v>
      </c>
      <c r="J167" s="121" t="s">
        <v>84</v>
      </c>
      <c r="K167" s="122">
        <v>1990</v>
      </c>
      <c r="L167" s="233" t="s">
        <v>625</v>
      </c>
      <c r="M167" s="233">
        <v>385000</v>
      </c>
      <c r="N167" s="8" t="s">
        <v>93</v>
      </c>
      <c r="O167" s="123" t="s">
        <v>98</v>
      </c>
      <c r="P167" s="123">
        <v>7990</v>
      </c>
      <c r="Q167" s="123">
        <v>3690</v>
      </c>
      <c r="R167" s="184" t="s">
        <v>851</v>
      </c>
      <c r="S167" s="185" t="s">
        <v>37</v>
      </c>
      <c r="T167" s="186" t="s">
        <v>37</v>
      </c>
      <c r="U167" s="187" t="s">
        <v>37</v>
      </c>
      <c r="V167" s="124">
        <v>42044</v>
      </c>
      <c r="W167" s="209">
        <v>42409</v>
      </c>
      <c r="X167" s="122" t="s">
        <v>103</v>
      </c>
      <c r="Y167" s="6">
        <v>1008</v>
      </c>
      <c r="Z167" s="126" t="s">
        <v>110</v>
      </c>
      <c r="AA167" s="127" t="s">
        <v>5611</v>
      </c>
      <c r="AB167" s="128" t="s">
        <v>852</v>
      </c>
      <c r="AC167" s="120"/>
      <c r="AD167" s="120"/>
    </row>
    <row r="168" spans="1:30" ht="15" customHeight="1">
      <c r="A168" s="278" t="s">
        <v>4365</v>
      </c>
      <c r="B168" s="107" t="s">
        <v>855</v>
      </c>
      <c r="C168" s="108" t="s">
        <v>853</v>
      </c>
      <c r="D168" s="271" t="s">
        <v>854</v>
      </c>
      <c r="E168" s="108" t="s">
        <v>74</v>
      </c>
      <c r="F168" s="109" t="s">
        <v>854</v>
      </c>
      <c r="G168" s="260" t="s">
        <v>3632</v>
      </c>
      <c r="H168" s="110" t="s">
        <v>3824</v>
      </c>
      <c r="I168" s="108">
        <v>1</v>
      </c>
      <c r="J168" s="110" t="s">
        <v>80</v>
      </c>
      <c r="K168" s="111">
        <v>1996</v>
      </c>
      <c r="L168" s="232" t="s">
        <v>468</v>
      </c>
      <c r="M168" s="232">
        <v>491578</v>
      </c>
      <c r="N168" s="109" t="s">
        <v>94</v>
      </c>
      <c r="O168" s="112" t="s">
        <v>97</v>
      </c>
      <c r="P168" s="112">
        <v>2600</v>
      </c>
      <c r="Q168" s="112">
        <v>1680</v>
      </c>
      <c r="R168" s="180" t="s">
        <v>856</v>
      </c>
      <c r="S168" s="185" t="s">
        <v>37</v>
      </c>
      <c r="T168" s="186" t="s">
        <v>37</v>
      </c>
      <c r="U168" s="187" t="s">
        <v>37</v>
      </c>
      <c r="V168" s="114">
        <v>42044</v>
      </c>
      <c r="W168" s="208">
        <v>42225</v>
      </c>
      <c r="X168" s="111" t="s">
        <v>103</v>
      </c>
      <c r="Y168" s="6">
        <v>480</v>
      </c>
      <c r="Z168" s="116" t="s">
        <v>106</v>
      </c>
      <c r="AA168" s="117" t="s">
        <v>857</v>
      </c>
      <c r="AB168" s="118" t="s">
        <v>858</v>
      </c>
      <c r="AC168" s="108"/>
      <c r="AD168" s="108"/>
    </row>
    <row r="169" spans="1:30" ht="15" customHeight="1">
      <c r="A169" s="279" t="s">
        <v>4366</v>
      </c>
      <c r="B169" s="119" t="s">
        <v>861</v>
      </c>
      <c r="C169" s="120" t="s">
        <v>859</v>
      </c>
      <c r="D169" s="272" t="s">
        <v>860</v>
      </c>
      <c r="E169" s="120" t="s">
        <v>74</v>
      </c>
      <c r="F169" s="8" t="s">
        <v>860</v>
      </c>
      <c r="G169" s="261" t="s">
        <v>4993</v>
      </c>
      <c r="H169" s="121" t="s">
        <v>4994</v>
      </c>
      <c r="I169" s="120">
        <v>1</v>
      </c>
      <c r="J169" s="121" t="s">
        <v>80</v>
      </c>
      <c r="K169" s="122">
        <v>2003</v>
      </c>
      <c r="L169" s="233" t="s">
        <v>433</v>
      </c>
      <c r="M169" s="233">
        <v>308791</v>
      </c>
      <c r="N169" s="8" t="s">
        <v>94</v>
      </c>
      <c r="O169" s="123" t="s">
        <v>97</v>
      </c>
      <c r="P169" s="123">
        <v>2700</v>
      </c>
      <c r="Q169" s="123">
        <v>1820</v>
      </c>
      <c r="R169" s="184" t="s">
        <v>862</v>
      </c>
      <c r="S169" s="185" t="s">
        <v>37</v>
      </c>
      <c r="T169" s="186" t="s">
        <v>37</v>
      </c>
      <c r="U169" s="187" t="s">
        <v>37</v>
      </c>
      <c r="V169" s="124">
        <v>42044</v>
      </c>
      <c r="W169" s="209">
        <v>42225</v>
      </c>
      <c r="X169" s="122" t="s">
        <v>103</v>
      </c>
      <c r="Y169" s="6">
        <v>480</v>
      </c>
      <c r="Z169" s="126" t="s">
        <v>106</v>
      </c>
      <c r="AA169" s="127" t="s">
        <v>863</v>
      </c>
      <c r="AB169" s="128" t="s">
        <v>864</v>
      </c>
      <c r="AC169" s="120"/>
      <c r="AD169" s="120"/>
    </row>
    <row r="170" spans="1:30" ht="15" customHeight="1">
      <c r="A170" s="278" t="s">
        <v>4367</v>
      </c>
      <c r="B170" s="107" t="s">
        <v>867</v>
      </c>
      <c r="C170" s="108" t="s">
        <v>865</v>
      </c>
      <c r="D170" s="271" t="s">
        <v>866</v>
      </c>
      <c r="E170" s="108" t="s">
        <v>74</v>
      </c>
      <c r="F170" s="109" t="s">
        <v>866</v>
      </c>
      <c r="G170" s="260" t="s">
        <v>3762</v>
      </c>
      <c r="H170" s="121" t="s">
        <v>3763</v>
      </c>
      <c r="I170" s="108">
        <v>1</v>
      </c>
      <c r="J170" s="110" t="s">
        <v>80</v>
      </c>
      <c r="K170" s="111">
        <v>2003</v>
      </c>
      <c r="L170" s="232" t="s">
        <v>803</v>
      </c>
      <c r="M170" s="232">
        <v>186287</v>
      </c>
      <c r="N170" s="109" t="s">
        <v>93</v>
      </c>
      <c r="O170" s="112" t="s">
        <v>97</v>
      </c>
      <c r="P170" s="112">
        <v>1650</v>
      </c>
      <c r="Q170" s="112">
        <v>1161</v>
      </c>
      <c r="R170" s="180" t="s">
        <v>868</v>
      </c>
      <c r="S170" s="185" t="s">
        <v>37</v>
      </c>
      <c r="T170" s="186" t="s">
        <v>37</v>
      </c>
      <c r="U170" s="187" t="s">
        <v>37</v>
      </c>
      <c r="V170" s="114">
        <v>42044</v>
      </c>
      <c r="W170" s="208">
        <v>42409</v>
      </c>
      <c r="X170" s="111" t="s">
        <v>103</v>
      </c>
      <c r="Y170" s="6">
        <v>480</v>
      </c>
      <c r="Z170" s="116" t="s">
        <v>106</v>
      </c>
      <c r="AA170" s="117" t="s">
        <v>869</v>
      </c>
      <c r="AB170" s="118" t="s">
        <v>39</v>
      </c>
      <c r="AC170" s="108"/>
      <c r="AD170" s="108"/>
    </row>
    <row r="171" spans="1:30" ht="15" customHeight="1">
      <c r="A171" s="279" t="s">
        <v>4368</v>
      </c>
      <c r="B171" s="119" t="s">
        <v>872</v>
      </c>
      <c r="C171" s="120" t="s">
        <v>870</v>
      </c>
      <c r="D171" s="272" t="s">
        <v>871</v>
      </c>
      <c r="E171" s="120" t="s">
        <v>74</v>
      </c>
      <c r="F171" s="8" t="s">
        <v>871</v>
      </c>
      <c r="G171" s="261" t="s">
        <v>3651</v>
      </c>
      <c r="H171" s="121" t="s">
        <v>3763</v>
      </c>
      <c r="I171" s="120">
        <v>1</v>
      </c>
      <c r="J171" s="121" t="s">
        <v>80</v>
      </c>
      <c r="K171" s="122">
        <v>2009</v>
      </c>
      <c r="L171" s="233" t="s">
        <v>873</v>
      </c>
      <c r="M171" s="233">
        <v>52000</v>
      </c>
      <c r="N171" s="8" t="s">
        <v>93</v>
      </c>
      <c r="O171" s="123" t="s">
        <v>97</v>
      </c>
      <c r="P171" s="123">
        <v>1820</v>
      </c>
      <c r="Q171" s="123">
        <v>1270</v>
      </c>
      <c r="R171" s="184" t="s">
        <v>874</v>
      </c>
      <c r="S171" s="185" t="s">
        <v>37</v>
      </c>
      <c r="T171" s="186" t="s">
        <v>37</v>
      </c>
      <c r="U171" s="187" t="s">
        <v>37</v>
      </c>
      <c r="V171" s="124">
        <v>42044</v>
      </c>
      <c r="W171" s="209">
        <v>42775</v>
      </c>
      <c r="X171" s="122" t="s">
        <v>103</v>
      </c>
      <c r="Y171" s="6">
        <v>480</v>
      </c>
      <c r="Z171" s="126" t="s">
        <v>106</v>
      </c>
      <c r="AA171" s="127" t="s">
        <v>875</v>
      </c>
      <c r="AB171" s="128" t="s">
        <v>38</v>
      </c>
      <c r="AC171" s="120"/>
      <c r="AD171" s="120"/>
    </row>
    <row r="172" spans="1:30" ht="15" customHeight="1">
      <c r="A172" s="278" t="s">
        <v>4369</v>
      </c>
      <c r="B172" s="107" t="s">
        <v>878</v>
      </c>
      <c r="C172" s="108" t="s">
        <v>876</v>
      </c>
      <c r="D172" s="271" t="s">
        <v>877</v>
      </c>
      <c r="E172" s="108" t="s">
        <v>74</v>
      </c>
      <c r="F172" s="109" t="s">
        <v>877</v>
      </c>
      <c r="G172" s="260" t="s">
        <v>3682</v>
      </c>
      <c r="H172" s="121">
        <v>217130</v>
      </c>
      <c r="I172" s="108">
        <v>1</v>
      </c>
      <c r="J172" s="110" t="s">
        <v>80</v>
      </c>
      <c r="K172" s="111">
        <v>2011</v>
      </c>
      <c r="L172" s="232" t="s">
        <v>740</v>
      </c>
      <c r="M172" s="232">
        <v>24030</v>
      </c>
      <c r="N172" s="109" t="s">
        <v>93</v>
      </c>
      <c r="O172" s="112" t="s">
        <v>97</v>
      </c>
      <c r="P172" s="112">
        <v>1593</v>
      </c>
      <c r="Q172" s="112">
        <v>1163</v>
      </c>
      <c r="R172" s="180" t="s">
        <v>879</v>
      </c>
      <c r="S172" s="185" t="s">
        <v>37</v>
      </c>
      <c r="T172" s="186" t="s">
        <v>37</v>
      </c>
      <c r="U172" s="187" t="s">
        <v>37</v>
      </c>
      <c r="V172" s="114">
        <v>42045</v>
      </c>
      <c r="W172" s="208">
        <v>42226</v>
      </c>
      <c r="X172" s="111" t="s">
        <v>103</v>
      </c>
      <c r="Y172" s="6">
        <v>480</v>
      </c>
      <c r="Z172" s="116" t="s">
        <v>106</v>
      </c>
      <c r="AA172" s="117" t="s">
        <v>880</v>
      </c>
      <c r="AB172" s="118" t="s">
        <v>41</v>
      </c>
      <c r="AC172" s="108"/>
      <c r="AD172" s="108"/>
    </row>
    <row r="173" spans="1:30" ht="15" customHeight="1">
      <c r="A173" s="279" t="s">
        <v>4370</v>
      </c>
      <c r="B173" s="119" t="s">
        <v>883</v>
      </c>
      <c r="C173" s="120" t="s">
        <v>881</v>
      </c>
      <c r="D173" s="272" t="s">
        <v>882</v>
      </c>
      <c r="E173" s="120" t="s">
        <v>74</v>
      </c>
      <c r="F173" s="8" t="s">
        <v>882</v>
      </c>
      <c r="G173" s="261" t="s">
        <v>4995</v>
      </c>
      <c r="H173" s="121">
        <v>2141201</v>
      </c>
      <c r="I173" s="120">
        <v>1</v>
      </c>
      <c r="J173" s="121" t="s">
        <v>80</v>
      </c>
      <c r="K173" s="122">
        <v>1991</v>
      </c>
      <c r="L173" s="233" t="s">
        <v>417</v>
      </c>
      <c r="M173" s="233">
        <v>187252</v>
      </c>
      <c r="N173" s="8" t="s">
        <v>93</v>
      </c>
      <c r="O173" s="123" t="s">
        <v>97</v>
      </c>
      <c r="P173" s="123">
        <v>1480</v>
      </c>
      <c r="Q173" s="123">
        <v>1050</v>
      </c>
      <c r="R173" s="184" t="s">
        <v>884</v>
      </c>
      <c r="S173" s="185" t="s">
        <v>37</v>
      </c>
      <c r="T173" s="186" t="s">
        <v>37</v>
      </c>
      <c r="U173" s="187" t="s">
        <v>37</v>
      </c>
      <c r="V173" s="124">
        <v>42045</v>
      </c>
      <c r="W173" s="209">
        <v>42410</v>
      </c>
      <c r="X173" s="122" t="s">
        <v>103</v>
      </c>
      <c r="Y173" s="6">
        <v>480</v>
      </c>
      <c r="Z173" s="126" t="s">
        <v>106</v>
      </c>
      <c r="AA173" s="127" t="s">
        <v>885</v>
      </c>
      <c r="AB173" s="128" t="s">
        <v>42</v>
      </c>
      <c r="AC173" s="120"/>
      <c r="AD173" s="120"/>
    </row>
    <row r="174" spans="1:30" ht="15" customHeight="1">
      <c r="A174" s="278" t="s">
        <v>4371</v>
      </c>
      <c r="B174" s="107" t="s">
        <v>887</v>
      </c>
      <c r="C174" s="108" t="s">
        <v>886</v>
      </c>
      <c r="D174" s="271" t="s">
        <v>74</v>
      </c>
      <c r="E174" s="108">
        <v>2509184</v>
      </c>
      <c r="F174" s="109" t="s">
        <v>74</v>
      </c>
      <c r="G174" s="260" t="s">
        <v>3771</v>
      </c>
      <c r="H174" s="121">
        <v>130</v>
      </c>
      <c r="I174" s="108">
        <v>1</v>
      </c>
      <c r="J174" s="110" t="s">
        <v>84</v>
      </c>
      <c r="K174" s="111">
        <v>1986</v>
      </c>
      <c r="L174" s="232" t="s">
        <v>625</v>
      </c>
      <c r="M174" s="232">
        <v>75000</v>
      </c>
      <c r="N174" s="109" t="s">
        <v>93</v>
      </c>
      <c r="O174" s="112" t="s">
        <v>98</v>
      </c>
      <c r="P174" s="112">
        <v>10495</v>
      </c>
      <c r="Q174" s="112">
        <v>5000</v>
      </c>
      <c r="R174" s="180" t="s">
        <v>888</v>
      </c>
      <c r="S174" s="185" t="s">
        <v>37</v>
      </c>
      <c r="T174" s="186" t="s">
        <v>37</v>
      </c>
      <c r="U174" s="187" t="s">
        <v>37</v>
      </c>
      <c r="V174" s="114">
        <v>42045</v>
      </c>
      <c r="W174" s="208">
        <v>42410</v>
      </c>
      <c r="X174" s="111" t="s">
        <v>103</v>
      </c>
      <c r="Y174" s="6">
        <v>6800</v>
      </c>
      <c r="Z174" s="116" t="s">
        <v>110</v>
      </c>
      <c r="AA174" s="117" t="s">
        <v>889</v>
      </c>
      <c r="AB174" s="118" t="s">
        <v>43</v>
      </c>
      <c r="AC174" s="108"/>
      <c r="AD174" s="108"/>
    </row>
    <row r="175" spans="1:30" ht="15" customHeight="1">
      <c r="A175" s="279" t="s">
        <v>4372</v>
      </c>
      <c r="B175" s="119" t="s">
        <v>887</v>
      </c>
      <c r="C175" s="120" t="s">
        <v>890</v>
      </c>
      <c r="D175" s="272" t="s">
        <v>891</v>
      </c>
      <c r="E175" s="120" t="s">
        <v>74</v>
      </c>
      <c r="F175" s="8" t="s">
        <v>891</v>
      </c>
      <c r="G175" s="261" t="s">
        <v>4996</v>
      </c>
      <c r="H175" s="121" t="s">
        <v>4997</v>
      </c>
      <c r="I175" s="120">
        <v>1</v>
      </c>
      <c r="J175" s="121" t="s">
        <v>83</v>
      </c>
      <c r="K175" s="122">
        <v>1998</v>
      </c>
      <c r="L175" s="233" t="s">
        <v>892</v>
      </c>
      <c r="M175" s="233">
        <v>732000</v>
      </c>
      <c r="N175" s="8" t="s">
        <v>94</v>
      </c>
      <c r="O175" s="123" t="s">
        <v>97</v>
      </c>
      <c r="P175" s="123">
        <v>3500</v>
      </c>
      <c r="Q175" s="123">
        <v>1800</v>
      </c>
      <c r="R175" s="184" t="s">
        <v>893</v>
      </c>
      <c r="S175" s="185" t="s">
        <v>37</v>
      </c>
      <c r="T175" s="186" t="s">
        <v>37</v>
      </c>
      <c r="U175" s="187" t="s">
        <v>37</v>
      </c>
      <c r="V175" s="124">
        <v>42045</v>
      </c>
      <c r="W175" s="209">
        <v>42410</v>
      </c>
      <c r="X175" s="122" t="s">
        <v>103</v>
      </c>
      <c r="Y175" s="79" t="s">
        <v>37</v>
      </c>
      <c r="Z175" s="126" t="s">
        <v>109</v>
      </c>
      <c r="AA175" s="127" t="s">
        <v>894</v>
      </c>
      <c r="AB175" s="128" t="s">
        <v>43</v>
      </c>
      <c r="AC175" s="120"/>
      <c r="AD175" s="120"/>
    </row>
    <row r="176" spans="1:30" ht="15" customHeight="1">
      <c r="A176" s="278" t="s">
        <v>4373</v>
      </c>
      <c r="B176" s="107" t="s">
        <v>887</v>
      </c>
      <c r="C176" s="108" t="s">
        <v>895</v>
      </c>
      <c r="D176" s="271" t="s">
        <v>896</v>
      </c>
      <c r="E176" s="108" t="s">
        <v>74</v>
      </c>
      <c r="F176" s="109" t="s">
        <v>896</v>
      </c>
      <c r="G176" s="260" t="s">
        <v>4998</v>
      </c>
      <c r="H176" s="121" t="s">
        <v>4999</v>
      </c>
      <c r="I176" s="108">
        <v>1</v>
      </c>
      <c r="J176" s="110" t="s">
        <v>84</v>
      </c>
      <c r="K176" s="111">
        <v>2006</v>
      </c>
      <c r="L176" s="232" t="s">
        <v>417</v>
      </c>
      <c r="M176" s="232">
        <v>432000</v>
      </c>
      <c r="N176" s="109" t="s">
        <v>94</v>
      </c>
      <c r="O176" s="112" t="s">
        <v>97</v>
      </c>
      <c r="P176" s="112">
        <v>5450</v>
      </c>
      <c r="Q176" s="112">
        <v>2450</v>
      </c>
      <c r="R176" s="180" t="s">
        <v>897</v>
      </c>
      <c r="S176" s="185" t="s">
        <v>37</v>
      </c>
      <c r="T176" s="186" t="s">
        <v>37</v>
      </c>
      <c r="U176" s="187" t="s">
        <v>37</v>
      </c>
      <c r="V176" s="114">
        <v>42045</v>
      </c>
      <c r="W176" s="208">
        <v>42410</v>
      </c>
      <c r="X176" s="111" t="s">
        <v>103</v>
      </c>
      <c r="Y176" s="79" t="s">
        <v>37</v>
      </c>
      <c r="Z176" s="116" t="s">
        <v>110</v>
      </c>
      <c r="AA176" s="117" t="s">
        <v>898</v>
      </c>
      <c r="AB176" s="118" t="s">
        <v>43</v>
      </c>
      <c r="AC176" s="108"/>
      <c r="AD176" s="108"/>
    </row>
    <row r="177" spans="1:30" ht="15" customHeight="1">
      <c r="A177" s="279" t="s">
        <v>4374</v>
      </c>
      <c r="B177" s="119" t="s">
        <v>901</v>
      </c>
      <c r="C177" s="120" t="s">
        <v>899</v>
      </c>
      <c r="D177" s="272" t="s">
        <v>900</v>
      </c>
      <c r="E177" s="120" t="s">
        <v>74</v>
      </c>
      <c r="F177" s="8" t="s">
        <v>900</v>
      </c>
      <c r="G177" s="261" t="s">
        <v>3682</v>
      </c>
      <c r="H177" s="121">
        <v>21074</v>
      </c>
      <c r="I177" s="120">
        <v>1</v>
      </c>
      <c r="J177" s="121" t="s">
        <v>80</v>
      </c>
      <c r="K177" s="122">
        <v>2003</v>
      </c>
      <c r="L177" s="233" t="s">
        <v>417</v>
      </c>
      <c r="M177" s="233">
        <v>81005</v>
      </c>
      <c r="N177" s="8" t="s">
        <v>93</v>
      </c>
      <c r="O177" s="123" t="s">
        <v>97</v>
      </c>
      <c r="P177" s="123">
        <v>1460</v>
      </c>
      <c r="Q177" s="123">
        <v>1010</v>
      </c>
      <c r="R177" s="184" t="s">
        <v>902</v>
      </c>
      <c r="S177" s="185" t="s">
        <v>37</v>
      </c>
      <c r="T177" s="186" t="s">
        <v>37</v>
      </c>
      <c r="U177" s="187" t="s">
        <v>37</v>
      </c>
      <c r="V177" s="124">
        <v>42045</v>
      </c>
      <c r="W177" s="209">
        <v>42410</v>
      </c>
      <c r="X177" s="122" t="s">
        <v>103</v>
      </c>
      <c r="Y177" s="79" t="s">
        <v>37</v>
      </c>
      <c r="Z177" s="126" t="s">
        <v>106</v>
      </c>
      <c r="AA177" s="127" t="s">
        <v>903</v>
      </c>
      <c r="AB177" s="128" t="s">
        <v>904</v>
      </c>
      <c r="AC177" s="120"/>
      <c r="AD177" s="120"/>
    </row>
    <row r="178" spans="1:30" ht="15" customHeight="1">
      <c r="A178" s="278" t="s">
        <v>4375</v>
      </c>
      <c r="B178" s="107" t="s">
        <v>907</v>
      </c>
      <c r="C178" s="108" t="s">
        <v>905</v>
      </c>
      <c r="D178" s="271" t="s">
        <v>906</v>
      </c>
      <c r="E178" s="108">
        <v>2197353</v>
      </c>
      <c r="F178" s="109" t="s">
        <v>906</v>
      </c>
      <c r="G178" s="260" t="s">
        <v>3668</v>
      </c>
      <c r="H178" s="121" t="s">
        <v>5000</v>
      </c>
      <c r="I178" s="108">
        <v>1</v>
      </c>
      <c r="J178" s="110" t="s">
        <v>80</v>
      </c>
      <c r="K178" s="111">
        <v>2012</v>
      </c>
      <c r="L178" s="232" t="s">
        <v>423</v>
      </c>
      <c r="M178" s="232">
        <v>70635</v>
      </c>
      <c r="N178" s="109" t="s">
        <v>93</v>
      </c>
      <c r="O178" s="112" t="s">
        <v>97</v>
      </c>
      <c r="P178" s="112">
        <v>1844</v>
      </c>
      <c r="Q178" s="112">
        <v>1476</v>
      </c>
      <c r="R178" s="180" t="s">
        <v>908</v>
      </c>
      <c r="S178" s="185" t="s">
        <v>37</v>
      </c>
      <c r="T178" s="186" t="s">
        <v>37</v>
      </c>
      <c r="U178" s="187" t="s">
        <v>37</v>
      </c>
      <c r="V178" s="114">
        <v>42045</v>
      </c>
      <c r="W178" s="208">
        <v>42776</v>
      </c>
      <c r="X178" s="111" t="s">
        <v>103</v>
      </c>
      <c r="Y178" s="79" t="s">
        <v>37</v>
      </c>
      <c r="Z178" s="116" t="s">
        <v>106</v>
      </c>
      <c r="AA178" s="117" t="s">
        <v>909</v>
      </c>
      <c r="AB178" s="118" t="s">
        <v>44</v>
      </c>
      <c r="AC178" s="108"/>
      <c r="AD178" s="108"/>
    </row>
    <row r="179" spans="1:30" ht="15" customHeight="1">
      <c r="A179" s="279" t="s">
        <v>4376</v>
      </c>
      <c r="B179" s="119" t="s">
        <v>887</v>
      </c>
      <c r="C179" s="120" t="s">
        <v>910</v>
      </c>
      <c r="D179" s="272" t="s">
        <v>74</v>
      </c>
      <c r="E179" s="120">
        <v>5321319499</v>
      </c>
      <c r="F179" s="8" t="s">
        <v>74</v>
      </c>
      <c r="G179" s="261" t="s">
        <v>3771</v>
      </c>
      <c r="H179" s="121">
        <v>130</v>
      </c>
      <c r="I179" s="120">
        <v>1</v>
      </c>
      <c r="J179" s="121" t="s">
        <v>84</v>
      </c>
      <c r="K179" s="122">
        <v>1900</v>
      </c>
      <c r="L179" s="233" t="s">
        <v>625</v>
      </c>
      <c r="M179" s="233">
        <v>95323</v>
      </c>
      <c r="N179" s="8" t="s">
        <v>93</v>
      </c>
      <c r="O179" s="123" t="s">
        <v>98</v>
      </c>
      <c r="P179" s="123">
        <v>9525</v>
      </c>
      <c r="Q179" s="123">
        <v>5220</v>
      </c>
      <c r="R179" s="184" t="s">
        <v>911</v>
      </c>
      <c r="S179" s="185" t="s">
        <v>37</v>
      </c>
      <c r="T179" s="186" t="s">
        <v>37</v>
      </c>
      <c r="U179" s="187" t="s">
        <v>37</v>
      </c>
      <c r="V179" s="124">
        <v>42045</v>
      </c>
      <c r="W179" s="209">
        <v>42410</v>
      </c>
      <c r="X179" s="122" t="s">
        <v>103</v>
      </c>
      <c r="Y179" s="79" t="s">
        <v>37</v>
      </c>
      <c r="Z179" s="126" t="s">
        <v>110</v>
      </c>
      <c r="AA179" s="127" t="s">
        <v>912</v>
      </c>
      <c r="AB179" s="128" t="s">
        <v>43</v>
      </c>
      <c r="AC179" s="120"/>
      <c r="AD179" s="120"/>
    </row>
    <row r="180" spans="1:30" ht="15" customHeight="1">
      <c r="A180" s="278" t="s">
        <v>4377</v>
      </c>
      <c r="B180" s="107" t="s">
        <v>887</v>
      </c>
      <c r="C180" s="108" t="s">
        <v>913</v>
      </c>
      <c r="D180" s="271" t="s">
        <v>74</v>
      </c>
      <c r="E180" s="108" t="s">
        <v>74</v>
      </c>
      <c r="F180" s="109" t="s">
        <v>74</v>
      </c>
      <c r="G180" s="260" t="s">
        <v>3764</v>
      </c>
      <c r="H180" s="121">
        <v>53213</v>
      </c>
      <c r="I180" s="108">
        <v>1</v>
      </c>
      <c r="J180" s="110" t="s">
        <v>85</v>
      </c>
      <c r="K180" s="111">
        <v>1989</v>
      </c>
      <c r="L180" s="232" t="s">
        <v>625</v>
      </c>
      <c r="M180" s="232">
        <v>97541</v>
      </c>
      <c r="N180" s="109" t="s">
        <v>94</v>
      </c>
      <c r="O180" s="112" t="s">
        <v>98</v>
      </c>
      <c r="P180" s="112">
        <v>16000</v>
      </c>
      <c r="Q180" s="112">
        <v>6000</v>
      </c>
      <c r="R180" s="180" t="s">
        <v>914</v>
      </c>
      <c r="S180" s="185" t="s">
        <v>37</v>
      </c>
      <c r="T180" s="186" t="s">
        <v>37</v>
      </c>
      <c r="U180" s="187" t="s">
        <v>37</v>
      </c>
      <c r="V180" s="114">
        <v>42045</v>
      </c>
      <c r="W180" s="208">
        <v>42410</v>
      </c>
      <c r="X180" s="111" t="s">
        <v>103</v>
      </c>
      <c r="Y180" s="79" t="s">
        <v>37</v>
      </c>
      <c r="Z180" s="116" t="s">
        <v>111</v>
      </c>
      <c r="AA180" s="117" t="s">
        <v>915</v>
      </c>
      <c r="AB180" s="118" t="s">
        <v>43</v>
      </c>
      <c r="AC180" s="108"/>
      <c r="AD180" s="108"/>
    </row>
    <row r="181" spans="1:30" ht="15" customHeight="1">
      <c r="A181" s="279" t="s">
        <v>4378</v>
      </c>
      <c r="B181" s="119" t="s">
        <v>887</v>
      </c>
      <c r="C181" s="120" t="s">
        <v>916</v>
      </c>
      <c r="D181" s="272" t="s">
        <v>917</v>
      </c>
      <c r="E181" s="120">
        <v>5511150119</v>
      </c>
      <c r="F181" s="8" t="s">
        <v>917</v>
      </c>
      <c r="G181" s="261" t="s">
        <v>3764</v>
      </c>
      <c r="H181" s="121">
        <v>53213</v>
      </c>
      <c r="I181" s="120">
        <v>1</v>
      </c>
      <c r="J181" s="121" t="s">
        <v>85</v>
      </c>
      <c r="K181" s="122">
        <v>1991</v>
      </c>
      <c r="L181" s="233" t="s">
        <v>625</v>
      </c>
      <c r="M181" s="233">
        <v>46609</v>
      </c>
      <c r="N181" s="8" t="s">
        <v>94</v>
      </c>
      <c r="O181" s="123" t="s">
        <v>98</v>
      </c>
      <c r="P181" s="123">
        <v>15305</v>
      </c>
      <c r="Q181" s="123">
        <v>6000</v>
      </c>
      <c r="R181" s="184" t="s">
        <v>918</v>
      </c>
      <c r="S181" s="185" t="s">
        <v>37</v>
      </c>
      <c r="T181" s="186" t="s">
        <v>37</v>
      </c>
      <c r="U181" s="187" t="s">
        <v>37</v>
      </c>
      <c r="V181" s="124">
        <v>42045</v>
      </c>
      <c r="W181" s="209">
        <v>42410</v>
      </c>
      <c r="X181" s="122" t="s">
        <v>103</v>
      </c>
      <c r="Y181" s="6">
        <v>480</v>
      </c>
      <c r="Z181" s="126" t="s">
        <v>111</v>
      </c>
      <c r="AA181" s="127" t="s">
        <v>919</v>
      </c>
      <c r="AB181" s="128" t="s">
        <v>43</v>
      </c>
      <c r="AC181" s="120"/>
      <c r="AD181" s="120"/>
    </row>
    <row r="182" spans="1:30" ht="15" customHeight="1">
      <c r="A182" s="278" t="s">
        <v>4379</v>
      </c>
      <c r="B182" s="107" t="s">
        <v>887</v>
      </c>
      <c r="C182" s="108" t="s">
        <v>920</v>
      </c>
      <c r="D182" s="271" t="s">
        <v>74</v>
      </c>
      <c r="E182" s="108" t="s">
        <v>74</v>
      </c>
      <c r="F182" s="109" t="s">
        <v>74</v>
      </c>
      <c r="G182" s="260" t="s">
        <v>3764</v>
      </c>
      <c r="H182" s="121">
        <v>5511</v>
      </c>
      <c r="I182" s="108">
        <v>1</v>
      </c>
      <c r="J182" s="110" t="s">
        <v>85</v>
      </c>
      <c r="K182" s="111">
        <v>1989</v>
      </c>
      <c r="L182" s="232" t="s">
        <v>625</v>
      </c>
      <c r="M182" s="232">
        <v>55163</v>
      </c>
      <c r="N182" s="109" t="s">
        <v>94</v>
      </c>
      <c r="O182" s="112" t="s">
        <v>98</v>
      </c>
      <c r="P182" s="112">
        <v>18920</v>
      </c>
      <c r="Q182" s="112">
        <v>8770</v>
      </c>
      <c r="R182" s="180" t="s">
        <v>921</v>
      </c>
      <c r="S182" s="185" t="s">
        <v>37</v>
      </c>
      <c r="T182" s="186" t="s">
        <v>37</v>
      </c>
      <c r="U182" s="187" t="s">
        <v>37</v>
      </c>
      <c r="V182" s="114">
        <v>42045</v>
      </c>
      <c r="W182" s="208">
        <v>42410</v>
      </c>
      <c r="X182" s="111" t="s">
        <v>103</v>
      </c>
      <c r="Y182" s="6">
        <v>480</v>
      </c>
      <c r="Z182" s="116" t="s">
        <v>111</v>
      </c>
      <c r="AA182" s="117" t="s">
        <v>922</v>
      </c>
      <c r="AB182" s="118" t="s">
        <v>43</v>
      </c>
      <c r="AC182" s="108"/>
      <c r="AD182" s="108"/>
    </row>
    <row r="183" spans="1:30" ht="15" customHeight="1">
      <c r="A183" s="279" t="s">
        <v>4380</v>
      </c>
      <c r="B183" s="119" t="s">
        <v>926</v>
      </c>
      <c r="C183" s="120" t="s">
        <v>923</v>
      </c>
      <c r="D183" s="272" t="s">
        <v>924</v>
      </c>
      <c r="E183" s="120" t="s">
        <v>74</v>
      </c>
      <c r="F183" s="8" t="s">
        <v>925</v>
      </c>
      <c r="G183" s="261" t="s">
        <v>5001</v>
      </c>
      <c r="H183" s="121" t="s">
        <v>5002</v>
      </c>
      <c r="I183" s="120">
        <v>1</v>
      </c>
      <c r="J183" s="121" t="s">
        <v>81</v>
      </c>
      <c r="K183" s="122">
        <v>2011</v>
      </c>
      <c r="L183" s="233" t="s">
        <v>892</v>
      </c>
      <c r="M183" s="233">
        <v>90000</v>
      </c>
      <c r="N183" s="8" t="s">
        <v>94</v>
      </c>
      <c r="O183" s="123" t="s">
        <v>97</v>
      </c>
      <c r="P183" s="123">
        <v>5000</v>
      </c>
      <c r="Q183" s="123">
        <v>3092</v>
      </c>
      <c r="R183" s="184" t="s">
        <v>927</v>
      </c>
      <c r="S183" s="185" t="s">
        <v>37</v>
      </c>
      <c r="T183" s="186" t="s">
        <v>37</v>
      </c>
      <c r="U183" s="187" t="s">
        <v>37</v>
      </c>
      <c r="V183" s="124">
        <v>42045</v>
      </c>
      <c r="W183" s="209">
        <v>42226</v>
      </c>
      <c r="X183" s="122" t="s">
        <v>103</v>
      </c>
      <c r="Y183" s="6">
        <v>864</v>
      </c>
      <c r="Z183" s="126" t="s">
        <v>107</v>
      </c>
      <c r="AA183" s="127" t="s">
        <v>928</v>
      </c>
      <c r="AB183" s="128" t="s">
        <v>40</v>
      </c>
      <c r="AC183" s="120"/>
      <c r="AD183" s="120"/>
    </row>
    <row r="184" spans="1:30" ht="15" customHeight="1">
      <c r="A184" s="278" t="s">
        <v>4381</v>
      </c>
      <c r="B184" s="107" t="s">
        <v>931</v>
      </c>
      <c r="C184" s="108" t="s">
        <v>929</v>
      </c>
      <c r="D184" s="271" t="s">
        <v>930</v>
      </c>
      <c r="E184" s="108" t="s">
        <v>74</v>
      </c>
      <c r="F184" s="109" t="s">
        <v>74</v>
      </c>
      <c r="G184" s="260" t="s">
        <v>3807</v>
      </c>
      <c r="H184" s="121" t="s">
        <v>5003</v>
      </c>
      <c r="I184" s="108">
        <v>1</v>
      </c>
      <c r="J184" s="110" t="s">
        <v>82</v>
      </c>
      <c r="K184" s="111">
        <v>2001</v>
      </c>
      <c r="L184" s="232" t="s">
        <v>433</v>
      </c>
      <c r="M184" s="232">
        <v>784000</v>
      </c>
      <c r="N184" s="109" t="s">
        <v>94</v>
      </c>
      <c r="O184" s="112" t="s">
        <v>98</v>
      </c>
      <c r="P184" s="112">
        <v>18000</v>
      </c>
      <c r="Q184" s="112">
        <v>13400</v>
      </c>
      <c r="R184" s="180" t="s">
        <v>932</v>
      </c>
      <c r="S184" s="185" t="s">
        <v>37</v>
      </c>
      <c r="T184" s="186" t="s">
        <v>37</v>
      </c>
      <c r="U184" s="187" t="s">
        <v>37</v>
      </c>
      <c r="V184" s="114">
        <v>42045</v>
      </c>
      <c r="W184" s="208">
        <v>42226</v>
      </c>
      <c r="X184" s="111" t="s">
        <v>103</v>
      </c>
      <c r="Y184" s="6">
        <v>1040</v>
      </c>
      <c r="Z184" s="116" t="s">
        <v>108</v>
      </c>
      <c r="AA184" s="117" t="s">
        <v>933</v>
      </c>
      <c r="AB184" s="118" t="s">
        <v>40</v>
      </c>
      <c r="AC184" s="108"/>
      <c r="AD184" s="108"/>
    </row>
    <row r="185" spans="1:30" ht="15" customHeight="1">
      <c r="A185" s="279" t="s">
        <v>4382</v>
      </c>
      <c r="B185" s="119" t="s">
        <v>936</v>
      </c>
      <c r="C185" s="120" t="s">
        <v>934</v>
      </c>
      <c r="D185" s="272" t="s">
        <v>935</v>
      </c>
      <c r="E185" s="120" t="s">
        <v>74</v>
      </c>
      <c r="F185" s="8" t="s">
        <v>935</v>
      </c>
      <c r="G185" s="261" t="s">
        <v>3632</v>
      </c>
      <c r="H185" s="121" t="s">
        <v>5004</v>
      </c>
      <c r="I185" s="120">
        <v>1</v>
      </c>
      <c r="J185" s="121" t="s">
        <v>80</v>
      </c>
      <c r="K185" s="122">
        <v>1998</v>
      </c>
      <c r="L185" s="233" t="s">
        <v>937</v>
      </c>
      <c r="M185" s="233">
        <v>420307</v>
      </c>
      <c r="N185" s="8" t="s">
        <v>94</v>
      </c>
      <c r="O185" s="123" t="s">
        <v>97</v>
      </c>
      <c r="P185" s="123">
        <v>3500</v>
      </c>
      <c r="Q185" s="123">
        <v>2100</v>
      </c>
      <c r="R185" s="184" t="s">
        <v>938</v>
      </c>
      <c r="S185" s="185" t="s">
        <v>37</v>
      </c>
      <c r="T185" s="186" t="s">
        <v>37</v>
      </c>
      <c r="U185" s="187" t="s">
        <v>37</v>
      </c>
      <c r="V185" s="124">
        <v>42045</v>
      </c>
      <c r="W185" s="209">
        <v>42410</v>
      </c>
      <c r="X185" s="122" t="s">
        <v>103</v>
      </c>
      <c r="Y185" s="6">
        <v>880</v>
      </c>
      <c r="Z185" s="126" t="s">
        <v>424</v>
      </c>
      <c r="AA185" s="127" t="s">
        <v>939</v>
      </c>
      <c r="AB185" s="128" t="s">
        <v>940</v>
      </c>
      <c r="AC185" s="120"/>
      <c r="AD185" s="120"/>
    </row>
    <row r="186" spans="1:30" ht="15" customHeight="1">
      <c r="A186" s="278" t="s">
        <v>4383</v>
      </c>
      <c r="B186" s="107" t="s">
        <v>943</v>
      </c>
      <c r="C186" s="108" t="s">
        <v>941</v>
      </c>
      <c r="D186" s="271" t="s">
        <v>942</v>
      </c>
      <c r="E186" s="108" t="s">
        <v>74</v>
      </c>
      <c r="F186" s="109" t="s">
        <v>942</v>
      </c>
      <c r="G186" s="260" t="s">
        <v>5005</v>
      </c>
      <c r="H186" s="121" t="s">
        <v>5006</v>
      </c>
      <c r="I186" s="108">
        <v>1</v>
      </c>
      <c r="J186" s="110" t="s">
        <v>87</v>
      </c>
      <c r="K186" s="111">
        <v>2007</v>
      </c>
      <c r="L186" s="232" t="s">
        <v>444</v>
      </c>
      <c r="M186" s="232" t="s">
        <v>74</v>
      </c>
      <c r="N186" s="109" t="s">
        <v>74</v>
      </c>
      <c r="O186" s="112" t="s">
        <v>944</v>
      </c>
      <c r="P186" s="112">
        <v>3500</v>
      </c>
      <c r="Q186" s="112">
        <v>670</v>
      </c>
      <c r="R186" s="180" t="s">
        <v>945</v>
      </c>
      <c r="S186" s="185" t="s">
        <v>37</v>
      </c>
      <c r="T186" s="186" t="s">
        <v>37</v>
      </c>
      <c r="U186" s="187" t="s">
        <v>37</v>
      </c>
      <c r="V186" s="114">
        <v>42045</v>
      </c>
      <c r="W186" s="208">
        <v>42410</v>
      </c>
      <c r="X186" s="111" t="s">
        <v>103</v>
      </c>
      <c r="Y186" s="79" t="s">
        <v>37</v>
      </c>
      <c r="Z186" s="116" t="s">
        <v>37</v>
      </c>
      <c r="AA186" s="117" t="s">
        <v>946</v>
      </c>
      <c r="AB186" s="118" t="s">
        <v>940</v>
      </c>
      <c r="AC186" s="108"/>
      <c r="AD186" s="108"/>
    </row>
    <row r="187" spans="1:30" ht="15" customHeight="1">
      <c r="A187" s="279" t="s">
        <v>4384</v>
      </c>
      <c r="B187" s="119" t="s">
        <v>949</v>
      </c>
      <c r="C187" s="120" t="s">
        <v>947</v>
      </c>
      <c r="D187" s="272" t="s">
        <v>948</v>
      </c>
      <c r="E187" s="120" t="s">
        <v>74</v>
      </c>
      <c r="F187" s="8" t="s">
        <v>948</v>
      </c>
      <c r="G187" s="261" t="s">
        <v>3762</v>
      </c>
      <c r="H187" s="121" t="s">
        <v>4972</v>
      </c>
      <c r="I187" s="120">
        <v>1</v>
      </c>
      <c r="J187" s="121" t="s">
        <v>81</v>
      </c>
      <c r="K187" s="122">
        <v>1997</v>
      </c>
      <c r="L187" s="233" t="s">
        <v>816</v>
      </c>
      <c r="M187" s="233">
        <v>323006</v>
      </c>
      <c r="N187" s="8" t="s">
        <v>94</v>
      </c>
      <c r="O187" s="123" t="s">
        <v>97</v>
      </c>
      <c r="P187" s="123">
        <v>3300</v>
      </c>
      <c r="Q187" s="123">
        <v>2100</v>
      </c>
      <c r="R187" s="184" t="s">
        <v>950</v>
      </c>
      <c r="S187" s="185" t="s">
        <v>37</v>
      </c>
      <c r="T187" s="186" t="s">
        <v>37</v>
      </c>
      <c r="U187" s="187" t="s">
        <v>37</v>
      </c>
      <c r="V187" s="124">
        <v>42045</v>
      </c>
      <c r="W187" s="209">
        <v>42226</v>
      </c>
      <c r="X187" s="122" t="s">
        <v>103</v>
      </c>
      <c r="Y187" s="6">
        <v>864</v>
      </c>
      <c r="Z187" s="126" t="s">
        <v>107</v>
      </c>
      <c r="AA187" s="127" t="s">
        <v>5612</v>
      </c>
      <c r="AB187" s="128" t="s">
        <v>940</v>
      </c>
      <c r="AC187" s="120"/>
      <c r="AD187" s="120"/>
    </row>
    <row r="188" spans="1:30" ht="15" customHeight="1">
      <c r="A188" s="278" t="s">
        <v>4385</v>
      </c>
      <c r="B188" s="107" t="s">
        <v>953</v>
      </c>
      <c r="C188" s="108" t="s">
        <v>951</v>
      </c>
      <c r="D188" s="271" t="s">
        <v>952</v>
      </c>
      <c r="E188" s="108" t="s">
        <v>74</v>
      </c>
      <c r="F188" s="109" t="s">
        <v>952</v>
      </c>
      <c r="G188" s="260" t="s">
        <v>3660</v>
      </c>
      <c r="H188" s="121" t="s">
        <v>5007</v>
      </c>
      <c r="I188" s="108">
        <v>1</v>
      </c>
      <c r="J188" s="110" t="s">
        <v>80</v>
      </c>
      <c r="K188" s="111">
        <v>2005</v>
      </c>
      <c r="L188" s="232" t="s">
        <v>954</v>
      </c>
      <c r="M188" s="232">
        <v>227000</v>
      </c>
      <c r="N188" s="109" t="s">
        <v>94</v>
      </c>
      <c r="O188" s="112" t="s">
        <v>97</v>
      </c>
      <c r="P188" s="112">
        <v>1836</v>
      </c>
      <c r="Q188" s="112">
        <v>1150</v>
      </c>
      <c r="R188" s="180" t="s">
        <v>955</v>
      </c>
      <c r="S188" s="185" t="s">
        <v>37</v>
      </c>
      <c r="T188" s="186" t="s">
        <v>37</v>
      </c>
      <c r="U188" s="187" t="s">
        <v>37</v>
      </c>
      <c r="V188" s="114">
        <v>42046</v>
      </c>
      <c r="W188" s="208">
        <v>42411</v>
      </c>
      <c r="X188" s="111" t="s">
        <v>103</v>
      </c>
      <c r="Y188" s="6">
        <v>480</v>
      </c>
      <c r="Z188" s="116" t="s">
        <v>106</v>
      </c>
      <c r="AA188" s="117" t="s">
        <v>956</v>
      </c>
      <c r="AB188" s="118" t="s">
        <v>940</v>
      </c>
      <c r="AC188" s="108"/>
      <c r="AD188" s="108"/>
    </row>
    <row r="189" spans="1:30" ht="15" customHeight="1">
      <c r="A189" s="279" t="s">
        <v>4386</v>
      </c>
      <c r="B189" s="119" t="s">
        <v>959</v>
      </c>
      <c r="C189" s="120" t="s">
        <v>957</v>
      </c>
      <c r="D189" s="272" t="s">
        <v>958</v>
      </c>
      <c r="E189" s="120" t="s">
        <v>74</v>
      </c>
      <c r="F189" s="8" t="s">
        <v>958</v>
      </c>
      <c r="G189" s="261" t="s">
        <v>3668</v>
      </c>
      <c r="H189" s="121" t="s">
        <v>3801</v>
      </c>
      <c r="I189" s="120">
        <v>1</v>
      </c>
      <c r="J189" s="121" t="s">
        <v>80</v>
      </c>
      <c r="K189" s="122">
        <v>2007</v>
      </c>
      <c r="L189" s="233" t="s">
        <v>803</v>
      </c>
      <c r="M189" s="233">
        <v>314884</v>
      </c>
      <c r="N189" s="8" t="s">
        <v>93</v>
      </c>
      <c r="O189" s="123" t="s">
        <v>97</v>
      </c>
      <c r="P189" s="123">
        <v>1575</v>
      </c>
      <c r="Q189" s="123">
        <v>1212</v>
      </c>
      <c r="R189" s="184" t="s">
        <v>960</v>
      </c>
      <c r="S189" s="185" t="s">
        <v>37</v>
      </c>
      <c r="T189" s="186" t="s">
        <v>37</v>
      </c>
      <c r="U189" s="187" t="s">
        <v>37</v>
      </c>
      <c r="V189" s="124">
        <v>42046</v>
      </c>
      <c r="W189" s="209">
        <v>42227</v>
      </c>
      <c r="X189" s="122" t="s">
        <v>103</v>
      </c>
      <c r="Y189" s="6">
        <v>480</v>
      </c>
      <c r="Z189" s="126" t="s">
        <v>106</v>
      </c>
      <c r="AA189" s="127" t="s">
        <v>961</v>
      </c>
      <c r="AB189" s="128" t="s">
        <v>940</v>
      </c>
      <c r="AC189" s="120"/>
      <c r="AD189" s="120"/>
    </row>
    <row r="190" spans="1:30" ht="15" customHeight="1">
      <c r="A190" s="278" t="s">
        <v>4387</v>
      </c>
      <c r="B190" s="107" t="s">
        <v>964</v>
      </c>
      <c r="C190" s="108" t="s">
        <v>962</v>
      </c>
      <c r="D190" s="271" t="s">
        <v>963</v>
      </c>
      <c r="E190" s="108" t="s">
        <v>74</v>
      </c>
      <c r="F190" s="109" t="s">
        <v>963</v>
      </c>
      <c r="G190" s="260" t="s">
        <v>530</v>
      </c>
      <c r="H190" s="121" t="s">
        <v>3687</v>
      </c>
      <c r="I190" s="108">
        <v>1</v>
      </c>
      <c r="J190" s="110" t="s">
        <v>80</v>
      </c>
      <c r="K190" s="111">
        <v>2010</v>
      </c>
      <c r="L190" s="232" t="s">
        <v>439</v>
      </c>
      <c r="M190" s="232">
        <v>164667</v>
      </c>
      <c r="N190" s="109" t="s">
        <v>93</v>
      </c>
      <c r="O190" s="112" t="s">
        <v>97</v>
      </c>
      <c r="P190" s="112">
        <v>1153</v>
      </c>
      <c r="Q190" s="112">
        <v>778</v>
      </c>
      <c r="R190" s="180" t="s">
        <v>965</v>
      </c>
      <c r="S190" s="185" t="s">
        <v>37</v>
      </c>
      <c r="T190" s="186" t="s">
        <v>37</v>
      </c>
      <c r="U190" s="187" t="s">
        <v>37</v>
      </c>
      <c r="V190" s="114">
        <v>42046</v>
      </c>
      <c r="W190" s="208">
        <v>42411</v>
      </c>
      <c r="X190" s="111" t="s">
        <v>103</v>
      </c>
      <c r="Y190" s="6">
        <v>2880</v>
      </c>
      <c r="Z190" s="116" t="s">
        <v>4198</v>
      </c>
      <c r="AA190" s="117" t="s">
        <v>966</v>
      </c>
      <c r="AB190" s="118" t="s">
        <v>940</v>
      </c>
      <c r="AC190" s="108"/>
      <c r="AD190" s="108"/>
    </row>
    <row r="191" spans="1:30" ht="15" customHeight="1">
      <c r="A191" s="279" t="s">
        <v>4388</v>
      </c>
      <c r="B191" s="119" t="s">
        <v>964</v>
      </c>
      <c r="C191" s="120" t="s">
        <v>967</v>
      </c>
      <c r="D191" s="272" t="s">
        <v>968</v>
      </c>
      <c r="E191" s="120" t="s">
        <v>74</v>
      </c>
      <c r="F191" s="8" t="s">
        <v>968</v>
      </c>
      <c r="G191" s="261" t="s">
        <v>530</v>
      </c>
      <c r="H191" s="121" t="s">
        <v>3687</v>
      </c>
      <c r="I191" s="120">
        <v>1</v>
      </c>
      <c r="J191" s="121" t="s">
        <v>80</v>
      </c>
      <c r="K191" s="122">
        <v>2009</v>
      </c>
      <c r="L191" s="233" t="s">
        <v>468</v>
      </c>
      <c r="M191" s="233">
        <v>125160</v>
      </c>
      <c r="N191" s="8" t="s">
        <v>93</v>
      </c>
      <c r="O191" s="123" t="s">
        <v>97</v>
      </c>
      <c r="P191" s="123">
        <v>1210</v>
      </c>
      <c r="Q191" s="123">
        <v>910</v>
      </c>
      <c r="R191" s="184" t="s">
        <v>969</v>
      </c>
      <c r="S191" s="185" t="s">
        <v>37</v>
      </c>
      <c r="T191" s="186" t="s">
        <v>37</v>
      </c>
      <c r="U191" s="187" t="s">
        <v>37</v>
      </c>
      <c r="V191" s="124">
        <v>42046</v>
      </c>
      <c r="W191" s="209">
        <v>42411</v>
      </c>
      <c r="X191" s="122" t="s">
        <v>103</v>
      </c>
      <c r="Y191" s="79" t="s">
        <v>37</v>
      </c>
      <c r="Z191" s="126" t="s">
        <v>37</v>
      </c>
      <c r="AA191" s="127" t="s">
        <v>970</v>
      </c>
      <c r="AB191" s="128" t="s">
        <v>940</v>
      </c>
      <c r="AC191" s="120"/>
      <c r="AD191" s="120"/>
    </row>
    <row r="192" spans="1:30" ht="15" customHeight="1">
      <c r="A192" s="278" t="s">
        <v>4389</v>
      </c>
      <c r="B192" s="107" t="s">
        <v>964</v>
      </c>
      <c r="C192" s="108" t="s">
        <v>971</v>
      </c>
      <c r="D192" s="271" t="s">
        <v>972</v>
      </c>
      <c r="E192" s="108" t="s">
        <v>74</v>
      </c>
      <c r="F192" s="109" t="s">
        <v>972</v>
      </c>
      <c r="G192" s="260" t="s">
        <v>3682</v>
      </c>
      <c r="H192" s="121">
        <v>210994</v>
      </c>
      <c r="I192" s="108">
        <v>1</v>
      </c>
      <c r="J192" s="110" t="s">
        <v>80</v>
      </c>
      <c r="K192" s="111">
        <v>2007</v>
      </c>
      <c r="L192" s="232" t="s">
        <v>713</v>
      </c>
      <c r="M192" s="232">
        <v>106080</v>
      </c>
      <c r="N192" s="109" t="s">
        <v>93</v>
      </c>
      <c r="O192" s="112" t="s">
        <v>97</v>
      </c>
      <c r="P192" s="112">
        <v>1395</v>
      </c>
      <c r="Q192" s="112">
        <v>970</v>
      </c>
      <c r="R192" s="180" t="s">
        <v>973</v>
      </c>
      <c r="S192" s="185" t="s">
        <v>37</v>
      </c>
      <c r="T192" s="186" t="s">
        <v>37</v>
      </c>
      <c r="U192" s="187" t="s">
        <v>37</v>
      </c>
      <c r="V192" s="114">
        <v>42046</v>
      </c>
      <c r="W192" s="208">
        <v>42411</v>
      </c>
      <c r="X192" s="111" t="s">
        <v>103</v>
      </c>
      <c r="Y192" s="79" t="s">
        <v>37</v>
      </c>
      <c r="Z192" s="116" t="s">
        <v>37</v>
      </c>
      <c r="AA192" s="117" t="s">
        <v>974</v>
      </c>
      <c r="AB192" s="118" t="s">
        <v>940</v>
      </c>
      <c r="AC192" s="108"/>
      <c r="AD192" s="108"/>
    </row>
    <row r="193" spans="1:30" ht="15" customHeight="1">
      <c r="A193" s="279" t="s">
        <v>4390</v>
      </c>
      <c r="B193" s="119" t="s">
        <v>964</v>
      </c>
      <c r="C193" s="120" t="s">
        <v>975</v>
      </c>
      <c r="D193" s="272" t="s">
        <v>976</v>
      </c>
      <c r="E193" s="120" t="s">
        <v>74</v>
      </c>
      <c r="F193" s="8" t="s">
        <v>976</v>
      </c>
      <c r="G193" s="261" t="s">
        <v>3682</v>
      </c>
      <c r="H193" s="121" t="s">
        <v>5008</v>
      </c>
      <c r="I193" s="120">
        <v>1</v>
      </c>
      <c r="J193" s="121" t="s">
        <v>80</v>
      </c>
      <c r="K193" s="122">
        <v>2007</v>
      </c>
      <c r="L193" s="233" t="s">
        <v>423</v>
      </c>
      <c r="M193" s="233">
        <v>8085</v>
      </c>
      <c r="N193" s="8" t="s">
        <v>93</v>
      </c>
      <c r="O193" s="123" t="s">
        <v>97</v>
      </c>
      <c r="P193" s="123">
        <v>1460</v>
      </c>
      <c r="Q193" s="123">
        <v>1060</v>
      </c>
      <c r="R193" s="184" t="s">
        <v>977</v>
      </c>
      <c r="S193" s="185" t="s">
        <v>37</v>
      </c>
      <c r="T193" s="186" t="s">
        <v>37</v>
      </c>
      <c r="U193" s="187" t="s">
        <v>37</v>
      </c>
      <c r="V193" s="124">
        <v>42046</v>
      </c>
      <c r="W193" s="209">
        <v>42411</v>
      </c>
      <c r="X193" s="122" t="s">
        <v>103</v>
      </c>
      <c r="Y193" s="79" t="s">
        <v>37</v>
      </c>
      <c r="Z193" s="126" t="s">
        <v>37</v>
      </c>
      <c r="AA193" s="127" t="s">
        <v>978</v>
      </c>
      <c r="AB193" s="128" t="s">
        <v>940</v>
      </c>
      <c r="AC193" s="120"/>
      <c r="AD193" s="120"/>
    </row>
    <row r="194" spans="1:30" ht="15" customHeight="1">
      <c r="A194" s="278" t="s">
        <v>4391</v>
      </c>
      <c r="B194" s="107" t="s">
        <v>981</v>
      </c>
      <c r="C194" s="108" t="s">
        <v>979</v>
      </c>
      <c r="D194" s="271" t="s">
        <v>980</v>
      </c>
      <c r="E194" s="108" t="s">
        <v>74</v>
      </c>
      <c r="F194" s="109" t="s">
        <v>980</v>
      </c>
      <c r="G194" s="260" t="s">
        <v>3668</v>
      </c>
      <c r="H194" s="121" t="s">
        <v>3669</v>
      </c>
      <c r="I194" s="108">
        <v>1</v>
      </c>
      <c r="J194" s="110" t="s">
        <v>80</v>
      </c>
      <c r="K194" s="111">
        <v>2006</v>
      </c>
      <c r="L194" s="232" t="s">
        <v>982</v>
      </c>
      <c r="M194" s="232">
        <v>161000</v>
      </c>
      <c r="N194" s="109" t="s">
        <v>93</v>
      </c>
      <c r="O194" s="112" t="s">
        <v>97</v>
      </c>
      <c r="P194" s="112">
        <v>1665</v>
      </c>
      <c r="Q194" s="112">
        <v>1255</v>
      </c>
      <c r="R194" s="180" t="s">
        <v>983</v>
      </c>
      <c r="S194" s="185" t="s">
        <v>37</v>
      </c>
      <c r="T194" s="186" t="s">
        <v>37</v>
      </c>
      <c r="U194" s="187" t="s">
        <v>37</v>
      </c>
      <c r="V194" s="114">
        <v>42046</v>
      </c>
      <c r="W194" s="208">
        <v>42411</v>
      </c>
      <c r="X194" s="111" t="s">
        <v>103</v>
      </c>
      <c r="Y194" s="79" t="s">
        <v>37</v>
      </c>
      <c r="Z194" s="79" t="s">
        <v>37</v>
      </c>
      <c r="AA194" s="117" t="s">
        <v>984</v>
      </c>
      <c r="AB194" s="118" t="s">
        <v>985</v>
      </c>
      <c r="AC194" s="108"/>
      <c r="AD194" s="108"/>
    </row>
    <row r="195" spans="1:30" ht="15" customHeight="1">
      <c r="A195" s="279" t="s">
        <v>4392</v>
      </c>
      <c r="B195" s="119" t="s">
        <v>988</v>
      </c>
      <c r="C195" s="120" t="s">
        <v>986</v>
      </c>
      <c r="D195" s="272" t="s">
        <v>987</v>
      </c>
      <c r="E195" s="120">
        <v>8707489</v>
      </c>
      <c r="F195" s="8" t="s">
        <v>987</v>
      </c>
      <c r="G195" s="261" t="s">
        <v>3668</v>
      </c>
      <c r="H195" s="121" t="s">
        <v>5009</v>
      </c>
      <c r="I195" s="120">
        <v>1</v>
      </c>
      <c r="J195" s="121" t="s">
        <v>80</v>
      </c>
      <c r="K195" s="122">
        <v>2008</v>
      </c>
      <c r="L195" s="233" t="s">
        <v>423</v>
      </c>
      <c r="M195" s="233">
        <v>180000</v>
      </c>
      <c r="N195" s="8" t="s">
        <v>93</v>
      </c>
      <c r="O195" s="123" t="s">
        <v>97</v>
      </c>
      <c r="P195" s="123">
        <v>1945</v>
      </c>
      <c r="Q195" s="123">
        <v>1490</v>
      </c>
      <c r="R195" s="184" t="s">
        <v>989</v>
      </c>
      <c r="S195" s="185" t="s">
        <v>37</v>
      </c>
      <c r="T195" s="186" t="s">
        <v>37</v>
      </c>
      <c r="U195" s="187" t="s">
        <v>37</v>
      </c>
      <c r="V195" s="124">
        <v>42046</v>
      </c>
      <c r="W195" s="209">
        <v>42411</v>
      </c>
      <c r="X195" s="122" t="s">
        <v>103</v>
      </c>
      <c r="Y195" s="79" t="s">
        <v>37</v>
      </c>
      <c r="Z195" s="79" t="s">
        <v>37</v>
      </c>
      <c r="AA195" s="127" t="s">
        <v>990</v>
      </c>
      <c r="AB195" s="128" t="s">
        <v>991</v>
      </c>
      <c r="AC195" s="120"/>
      <c r="AD195" s="120"/>
    </row>
    <row r="196" spans="1:30" ht="15" customHeight="1">
      <c r="A196" s="278" t="s">
        <v>4393</v>
      </c>
      <c r="B196" s="107" t="s">
        <v>993</v>
      </c>
      <c r="C196" s="108" t="s">
        <v>992</v>
      </c>
      <c r="D196" s="271" t="s">
        <v>74</v>
      </c>
      <c r="E196" s="108" t="s">
        <v>998</v>
      </c>
      <c r="F196" s="109" t="s">
        <v>74</v>
      </c>
      <c r="G196" s="260" t="s">
        <v>5010</v>
      </c>
      <c r="H196" s="121" t="s">
        <v>5011</v>
      </c>
      <c r="I196" s="108">
        <v>1</v>
      </c>
      <c r="J196" s="110" t="s">
        <v>84</v>
      </c>
      <c r="K196" s="111">
        <v>1987</v>
      </c>
      <c r="L196" s="232" t="s">
        <v>625</v>
      </c>
      <c r="M196" s="232">
        <v>100600</v>
      </c>
      <c r="N196" s="109" t="s">
        <v>94</v>
      </c>
      <c r="O196" s="112" t="s">
        <v>98</v>
      </c>
      <c r="P196" s="112">
        <v>10000</v>
      </c>
      <c r="Q196" s="112">
        <v>5200</v>
      </c>
      <c r="R196" s="180" t="s">
        <v>994</v>
      </c>
      <c r="S196" s="185" t="s">
        <v>37</v>
      </c>
      <c r="T196" s="186" t="s">
        <v>37</v>
      </c>
      <c r="U196" s="187" t="s">
        <v>37</v>
      </c>
      <c r="V196" s="114">
        <v>42046</v>
      </c>
      <c r="W196" s="208">
        <v>42411</v>
      </c>
      <c r="X196" s="111" t="s">
        <v>103</v>
      </c>
      <c r="Y196" s="169">
        <v>480</v>
      </c>
      <c r="Z196" s="116" t="s">
        <v>106</v>
      </c>
      <c r="AA196" s="117" t="s">
        <v>995</v>
      </c>
      <c r="AB196" s="118" t="s">
        <v>996</v>
      </c>
      <c r="AC196" s="108"/>
      <c r="AD196" s="108"/>
    </row>
    <row r="197" spans="1:30" ht="15" customHeight="1">
      <c r="A197" s="279" t="s">
        <v>4394</v>
      </c>
      <c r="B197" s="119" t="s">
        <v>999</v>
      </c>
      <c r="C197" s="120" t="s">
        <v>997</v>
      </c>
      <c r="D197" s="272" t="s">
        <v>998</v>
      </c>
      <c r="E197" s="120" t="s">
        <v>74</v>
      </c>
      <c r="F197" s="8" t="s">
        <v>74</v>
      </c>
      <c r="G197" s="261" t="s">
        <v>3767</v>
      </c>
      <c r="H197" s="121">
        <v>5320</v>
      </c>
      <c r="I197" s="120">
        <v>1</v>
      </c>
      <c r="J197" s="121" t="s">
        <v>85</v>
      </c>
      <c r="K197" s="122">
        <v>1992</v>
      </c>
      <c r="L197" s="233" t="s">
        <v>625</v>
      </c>
      <c r="M197" s="233">
        <v>32000</v>
      </c>
      <c r="N197" s="8" t="s">
        <v>94</v>
      </c>
      <c r="O197" s="123" t="s">
        <v>98</v>
      </c>
      <c r="P197" s="123">
        <v>15305</v>
      </c>
      <c r="Q197" s="123">
        <v>6000</v>
      </c>
      <c r="R197" s="184" t="s">
        <v>1000</v>
      </c>
      <c r="S197" s="185" t="s">
        <v>37</v>
      </c>
      <c r="T197" s="186" t="s">
        <v>37</v>
      </c>
      <c r="U197" s="187" t="s">
        <v>37</v>
      </c>
      <c r="V197" s="124">
        <v>42046</v>
      </c>
      <c r="W197" s="209">
        <v>42411</v>
      </c>
      <c r="X197" s="122" t="s">
        <v>103</v>
      </c>
      <c r="Y197" s="169">
        <v>480</v>
      </c>
      <c r="Z197" s="126" t="s">
        <v>106</v>
      </c>
      <c r="AA197" s="127" t="s">
        <v>1001</v>
      </c>
      <c r="AB197" s="128" t="s">
        <v>1002</v>
      </c>
      <c r="AC197" s="120"/>
      <c r="AD197" s="120"/>
    </row>
    <row r="198" spans="1:30" ht="15" customHeight="1">
      <c r="A198" s="278" t="s">
        <v>4395</v>
      </c>
      <c r="B198" s="107" t="s">
        <v>1005</v>
      </c>
      <c r="C198" s="108" t="s">
        <v>1003</v>
      </c>
      <c r="D198" s="271" t="s">
        <v>1004</v>
      </c>
      <c r="E198" s="108" t="s">
        <v>74</v>
      </c>
      <c r="F198" s="109" t="s">
        <v>1004</v>
      </c>
      <c r="G198" s="260" t="s">
        <v>3666</v>
      </c>
      <c r="H198" s="121">
        <v>217130</v>
      </c>
      <c r="I198" s="108">
        <v>1</v>
      </c>
      <c r="J198" s="110" t="s">
        <v>80</v>
      </c>
      <c r="K198" s="111">
        <v>2012</v>
      </c>
      <c r="L198" s="232" t="s">
        <v>291</v>
      </c>
      <c r="M198" s="232">
        <v>152927</v>
      </c>
      <c r="N198" s="109" t="s">
        <v>93</v>
      </c>
      <c r="O198" s="112" t="s">
        <v>97</v>
      </c>
      <c r="P198" s="112">
        <v>1578</v>
      </c>
      <c r="Q198" s="112">
        <v>1088</v>
      </c>
      <c r="R198" s="180" t="s">
        <v>1006</v>
      </c>
      <c r="S198" s="185" t="s">
        <v>37</v>
      </c>
      <c r="T198" s="186" t="s">
        <v>37</v>
      </c>
      <c r="U198" s="187" t="s">
        <v>37</v>
      </c>
      <c r="V198" s="114">
        <v>42047</v>
      </c>
      <c r="W198" s="208">
        <v>42228</v>
      </c>
      <c r="X198" s="111" t="s">
        <v>103</v>
      </c>
      <c r="Y198" s="169">
        <v>1008</v>
      </c>
      <c r="Z198" s="116" t="s">
        <v>110</v>
      </c>
      <c r="AA198" s="117" t="s">
        <v>1007</v>
      </c>
      <c r="AB198" s="118" t="s">
        <v>1008</v>
      </c>
      <c r="AC198" s="108"/>
      <c r="AD198" s="108"/>
    </row>
    <row r="199" spans="1:30" ht="15" customHeight="1">
      <c r="A199" s="279" t="s">
        <v>4396</v>
      </c>
      <c r="B199" s="119" t="s">
        <v>1011</v>
      </c>
      <c r="C199" s="120" t="s">
        <v>1009</v>
      </c>
      <c r="D199" s="272" t="s">
        <v>1010</v>
      </c>
      <c r="E199" s="120" t="s">
        <v>74</v>
      </c>
      <c r="F199" s="8" t="s">
        <v>1010</v>
      </c>
      <c r="G199" s="261" t="s">
        <v>3666</v>
      </c>
      <c r="H199" s="121">
        <v>217130</v>
      </c>
      <c r="I199" s="120">
        <v>1</v>
      </c>
      <c r="J199" s="121" t="s">
        <v>80</v>
      </c>
      <c r="K199" s="122">
        <v>2012</v>
      </c>
      <c r="L199" s="233" t="s">
        <v>387</v>
      </c>
      <c r="M199" s="233">
        <v>6656</v>
      </c>
      <c r="N199" s="8" t="s">
        <v>93</v>
      </c>
      <c r="O199" s="123" t="s">
        <v>97</v>
      </c>
      <c r="P199" s="123">
        <v>1578</v>
      </c>
      <c r="Q199" s="123">
        <v>1163</v>
      </c>
      <c r="R199" s="184" t="s">
        <v>1012</v>
      </c>
      <c r="S199" s="185" t="s">
        <v>37</v>
      </c>
      <c r="T199" s="186" t="s">
        <v>37</v>
      </c>
      <c r="U199" s="187" t="s">
        <v>37</v>
      </c>
      <c r="V199" s="124">
        <v>42047</v>
      </c>
      <c r="W199" s="209">
        <v>42778</v>
      </c>
      <c r="X199" s="122" t="s">
        <v>103</v>
      </c>
      <c r="Y199" s="169">
        <v>1088</v>
      </c>
      <c r="Z199" s="126" t="s">
        <v>111</v>
      </c>
      <c r="AA199" s="127" t="s">
        <v>1013</v>
      </c>
      <c r="AB199" s="128" t="s">
        <v>1014</v>
      </c>
      <c r="AC199" s="120"/>
      <c r="AD199" s="120"/>
    </row>
    <row r="200" spans="1:30" ht="15" customHeight="1">
      <c r="A200" s="278" t="s">
        <v>4397</v>
      </c>
      <c r="B200" s="107" t="s">
        <v>1017</v>
      </c>
      <c r="C200" s="108" t="s">
        <v>1015</v>
      </c>
      <c r="D200" s="271" t="s">
        <v>1016</v>
      </c>
      <c r="E200" s="108" t="s">
        <v>74</v>
      </c>
      <c r="F200" s="109" t="s">
        <v>1016</v>
      </c>
      <c r="G200" s="260" t="s">
        <v>3666</v>
      </c>
      <c r="H200" s="121">
        <v>21102</v>
      </c>
      <c r="I200" s="108">
        <v>1</v>
      </c>
      <c r="J200" s="110" t="s">
        <v>80</v>
      </c>
      <c r="K200" s="111">
        <v>2004</v>
      </c>
      <c r="L200" s="232" t="s">
        <v>439</v>
      </c>
      <c r="M200" s="232">
        <v>83600</v>
      </c>
      <c r="N200" s="109" t="s">
        <v>93</v>
      </c>
      <c r="O200" s="112" t="s">
        <v>97</v>
      </c>
      <c r="P200" s="112">
        <v>1480</v>
      </c>
      <c r="Q200" s="112">
        <v>1020</v>
      </c>
      <c r="R200" s="180" t="s">
        <v>1018</v>
      </c>
      <c r="S200" s="185" t="s">
        <v>37</v>
      </c>
      <c r="T200" s="186" t="s">
        <v>37</v>
      </c>
      <c r="U200" s="187" t="s">
        <v>37</v>
      </c>
      <c r="V200" s="114">
        <v>42047</v>
      </c>
      <c r="W200" s="208">
        <v>42228</v>
      </c>
      <c r="X200" s="111" t="s">
        <v>103</v>
      </c>
      <c r="Y200" s="169">
        <v>480</v>
      </c>
      <c r="Z200" s="116" t="s">
        <v>106</v>
      </c>
      <c r="AA200" s="117" t="s">
        <v>1019</v>
      </c>
      <c r="AB200" s="118" t="s">
        <v>1020</v>
      </c>
      <c r="AC200" s="108"/>
      <c r="AD200" s="108"/>
    </row>
    <row r="201" spans="1:30" ht="15" customHeight="1">
      <c r="A201" s="279" t="s">
        <v>4398</v>
      </c>
      <c r="B201" s="119" t="s">
        <v>1023</v>
      </c>
      <c r="C201" s="120" t="s">
        <v>1021</v>
      </c>
      <c r="D201" s="272" t="s">
        <v>1022</v>
      </c>
      <c r="E201" s="120" t="s">
        <v>74</v>
      </c>
      <c r="F201" s="8" t="s">
        <v>1022</v>
      </c>
      <c r="G201" s="261" t="s">
        <v>3817</v>
      </c>
      <c r="H201" s="121" t="s">
        <v>5012</v>
      </c>
      <c r="I201" s="120">
        <v>1</v>
      </c>
      <c r="J201" s="121" t="s">
        <v>80</v>
      </c>
      <c r="K201" s="122">
        <v>2007</v>
      </c>
      <c r="L201" s="233" t="s">
        <v>565</v>
      </c>
      <c r="M201" s="233">
        <v>97000</v>
      </c>
      <c r="N201" s="8" t="s">
        <v>93</v>
      </c>
      <c r="O201" s="123" t="s">
        <v>97</v>
      </c>
      <c r="P201" s="123">
        <v>1941</v>
      </c>
      <c r="Q201" s="123">
        <v>1418</v>
      </c>
      <c r="R201" s="184" t="s">
        <v>1024</v>
      </c>
      <c r="S201" s="185" t="s">
        <v>37</v>
      </c>
      <c r="T201" s="186" t="s">
        <v>37</v>
      </c>
      <c r="U201" s="187" t="s">
        <v>37</v>
      </c>
      <c r="V201" s="124">
        <v>42048</v>
      </c>
      <c r="W201" s="209">
        <v>42413</v>
      </c>
      <c r="X201" s="122" t="s">
        <v>103</v>
      </c>
      <c r="Y201" s="169">
        <v>480</v>
      </c>
      <c r="Z201" s="126" t="s">
        <v>106</v>
      </c>
      <c r="AA201" s="127" t="s">
        <v>1025</v>
      </c>
      <c r="AB201" s="128" t="s">
        <v>1026</v>
      </c>
      <c r="AC201" s="120"/>
      <c r="AD201" s="120"/>
    </row>
    <row r="202" spans="1:30" ht="15" customHeight="1">
      <c r="A202" s="278" t="s">
        <v>4399</v>
      </c>
      <c r="B202" s="107" t="s">
        <v>964</v>
      </c>
      <c r="C202" s="108" t="s">
        <v>1027</v>
      </c>
      <c r="D202" s="271" t="s">
        <v>1028</v>
      </c>
      <c r="E202" s="108" t="s">
        <v>74</v>
      </c>
      <c r="F202" s="109" t="s">
        <v>1028</v>
      </c>
      <c r="G202" s="260" t="s">
        <v>3666</v>
      </c>
      <c r="H202" s="121">
        <v>21104</v>
      </c>
      <c r="I202" s="108">
        <v>1</v>
      </c>
      <c r="J202" s="110" t="s">
        <v>80</v>
      </c>
      <c r="K202" s="111">
        <v>2006</v>
      </c>
      <c r="L202" s="232" t="s">
        <v>468</v>
      </c>
      <c r="M202" s="232">
        <v>163486</v>
      </c>
      <c r="N202" s="109" t="s">
        <v>93</v>
      </c>
      <c r="O202" s="112" t="s">
        <v>97</v>
      </c>
      <c r="P202" s="112">
        <v>1515</v>
      </c>
      <c r="Q202" s="112">
        <v>1040</v>
      </c>
      <c r="R202" s="180" t="s">
        <v>1029</v>
      </c>
      <c r="S202" s="185" t="s">
        <v>37</v>
      </c>
      <c r="T202" s="186" t="s">
        <v>37</v>
      </c>
      <c r="U202" s="187" t="s">
        <v>37</v>
      </c>
      <c r="V202" s="114">
        <v>42048</v>
      </c>
      <c r="W202" s="208">
        <v>42413</v>
      </c>
      <c r="X202" s="111" t="s">
        <v>103</v>
      </c>
      <c r="Y202" s="169">
        <v>480</v>
      </c>
      <c r="Z202" s="116" t="s">
        <v>106</v>
      </c>
      <c r="AA202" s="117" t="s">
        <v>1030</v>
      </c>
      <c r="AB202" s="118" t="s">
        <v>45</v>
      </c>
      <c r="AC202" s="108"/>
      <c r="AD202" s="108"/>
    </row>
    <row r="203" spans="1:30" ht="15" customHeight="1">
      <c r="A203" s="279" t="s">
        <v>4400</v>
      </c>
      <c r="B203" s="119" t="s">
        <v>1033</v>
      </c>
      <c r="C203" s="120" t="s">
        <v>1031</v>
      </c>
      <c r="D203" s="272" t="s">
        <v>1032</v>
      </c>
      <c r="E203" s="120" t="s">
        <v>74</v>
      </c>
      <c r="F203" s="8" t="s">
        <v>1032</v>
      </c>
      <c r="G203" s="261" t="s">
        <v>3660</v>
      </c>
      <c r="H203" s="121" t="s">
        <v>4991</v>
      </c>
      <c r="I203" s="120">
        <v>1</v>
      </c>
      <c r="J203" s="121" t="s">
        <v>80</v>
      </c>
      <c r="K203" s="122">
        <v>2003</v>
      </c>
      <c r="L203" s="233" t="s">
        <v>1034</v>
      </c>
      <c r="M203" s="233">
        <v>241978</v>
      </c>
      <c r="N203" s="8" t="s">
        <v>94</v>
      </c>
      <c r="O203" s="123" t="s">
        <v>97</v>
      </c>
      <c r="P203" s="123">
        <v>2030</v>
      </c>
      <c r="Q203" s="123">
        <v>1527</v>
      </c>
      <c r="R203" s="184" t="s">
        <v>1035</v>
      </c>
      <c r="S203" s="185" t="s">
        <v>37</v>
      </c>
      <c r="T203" s="186" t="s">
        <v>37</v>
      </c>
      <c r="U203" s="187" t="s">
        <v>37</v>
      </c>
      <c r="V203" s="124">
        <v>42048</v>
      </c>
      <c r="W203" s="209">
        <v>42229</v>
      </c>
      <c r="X203" s="122" t="s">
        <v>103</v>
      </c>
      <c r="Y203" s="169">
        <v>480</v>
      </c>
      <c r="Z203" s="126" t="s">
        <v>106</v>
      </c>
      <c r="AA203" s="127" t="s">
        <v>1036</v>
      </c>
      <c r="AB203" s="128" t="s">
        <v>1037</v>
      </c>
      <c r="AC203" s="120"/>
      <c r="AD203" s="120"/>
    </row>
    <row r="204" spans="1:30" ht="15" customHeight="1">
      <c r="A204" s="278" t="s">
        <v>4401</v>
      </c>
      <c r="B204" s="107" t="s">
        <v>964</v>
      </c>
      <c r="C204" s="108" t="s">
        <v>1038</v>
      </c>
      <c r="D204" s="271" t="s">
        <v>1039</v>
      </c>
      <c r="E204" s="108" t="s">
        <v>74</v>
      </c>
      <c r="F204" s="109" t="s">
        <v>1039</v>
      </c>
      <c r="G204" s="260" t="s">
        <v>3666</v>
      </c>
      <c r="H204" s="121">
        <v>211440</v>
      </c>
      <c r="I204" s="108">
        <v>1</v>
      </c>
      <c r="J204" s="110" t="s">
        <v>80</v>
      </c>
      <c r="K204" s="111">
        <v>2013</v>
      </c>
      <c r="L204" s="232" t="str">
        <f>L77</f>
        <v>BRIDGESTONE</v>
      </c>
      <c r="M204" s="232">
        <v>56920</v>
      </c>
      <c r="N204" s="109" t="s">
        <v>93</v>
      </c>
      <c r="O204" s="112" t="s">
        <v>97</v>
      </c>
      <c r="P204" s="112">
        <v>1410</v>
      </c>
      <c r="Q204" s="112">
        <v>1060</v>
      </c>
      <c r="R204" s="180" t="s">
        <v>1040</v>
      </c>
      <c r="S204" s="185" t="s">
        <v>37</v>
      </c>
      <c r="T204" s="186" t="s">
        <v>37</v>
      </c>
      <c r="U204" s="187" t="s">
        <v>37</v>
      </c>
      <c r="V204" s="114">
        <v>42048</v>
      </c>
      <c r="W204" s="208">
        <v>42413</v>
      </c>
      <c r="X204" s="111" t="s">
        <v>103</v>
      </c>
      <c r="Y204" s="169">
        <v>480</v>
      </c>
      <c r="Z204" s="126" t="s">
        <v>106</v>
      </c>
      <c r="AA204" s="117" t="s">
        <v>1041</v>
      </c>
      <c r="AB204" s="118" t="s">
        <v>45</v>
      </c>
      <c r="AC204" s="108"/>
      <c r="AD204" s="108"/>
    </row>
    <row r="205" spans="1:30" ht="15" customHeight="1">
      <c r="A205" s="279" t="s">
        <v>4402</v>
      </c>
      <c r="B205" s="119" t="s">
        <v>1044</v>
      </c>
      <c r="C205" s="120" t="s">
        <v>1042</v>
      </c>
      <c r="D205" s="272" t="s">
        <v>1043</v>
      </c>
      <c r="E205" s="120" t="s">
        <v>74</v>
      </c>
      <c r="F205" s="8" t="s">
        <v>1043</v>
      </c>
      <c r="G205" s="261" t="s">
        <v>5013</v>
      </c>
      <c r="H205" s="121" t="s">
        <v>5014</v>
      </c>
      <c r="I205" s="120">
        <v>1</v>
      </c>
      <c r="J205" s="121" t="s">
        <v>80</v>
      </c>
      <c r="K205" s="122">
        <v>2006</v>
      </c>
      <c r="L205" s="233" t="s">
        <v>345</v>
      </c>
      <c r="M205" s="233">
        <v>56180</v>
      </c>
      <c r="N205" s="8" t="s">
        <v>93</v>
      </c>
      <c r="O205" s="123" t="s">
        <v>97</v>
      </c>
      <c r="P205" s="123">
        <v>1485</v>
      </c>
      <c r="Q205" s="123">
        <v>1065</v>
      </c>
      <c r="R205" s="184" t="s">
        <v>1045</v>
      </c>
      <c r="S205" s="185" t="s">
        <v>37</v>
      </c>
      <c r="T205" s="186" t="s">
        <v>37</v>
      </c>
      <c r="U205" s="187" t="s">
        <v>37</v>
      </c>
      <c r="V205" s="124">
        <v>42048</v>
      </c>
      <c r="W205" s="209">
        <v>42413</v>
      </c>
      <c r="X205" s="122" t="s">
        <v>103</v>
      </c>
      <c r="Y205" s="169">
        <v>480</v>
      </c>
      <c r="Z205" s="126" t="s">
        <v>106</v>
      </c>
      <c r="AA205" s="127" t="s">
        <v>1046</v>
      </c>
      <c r="AB205" s="128" t="s">
        <v>1047</v>
      </c>
      <c r="AC205" s="120"/>
      <c r="AD205" s="120"/>
    </row>
    <row r="206" spans="1:30" ht="15" customHeight="1">
      <c r="A206" s="278" t="s">
        <v>4403</v>
      </c>
      <c r="B206" s="107" t="s">
        <v>1050</v>
      </c>
      <c r="C206" s="108" t="s">
        <v>1048</v>
      </c>
      <c r="D206" s="271" t="s">
        <v>1049</v>
      </c>
      <c r="E206" s="108" t="s">
        <v>74</v>
      </c>
      <c r="F206" s="109" t="s">
        <v>1049</v>
      </c>
      <c r="G206" s="260" t="s">
        <v>3682</v>
      </c>
      <c r="H206" s="121">
        <v>2108</v>
      </c>
      <c r="I206" s="108">
        <v>1</v>
      </c>
      <c r="J206" s="110" t="s">
        <v>80</v>
      </c>
      <c r="K206" s="111">
        <v>1988</v>
      </c>
      <c r="L206" s="232" t="s">
        <v>713</v>
      </c>
      <c r="M206" s="232">
        <v>28384</v>
      </c>
      <c r="N206" s="109" t="s">
        <v>93</v>
      </c>
      <c r="O206" s="112" t="s">
        <v>97</v>
      </c>
      <c r="P206" s="112">
        <v>1550</v>
      </c>
      <c r="Q206" s="112">
        <v>1150</v>
      </c>
      <c r="R206" s="180" t="s">
        <v>1051</v>
      </c>
      <c r="S206" s="185" t="s">
        <v>37</v>
      </c>
      <c r="T206" s="186" t="s">
        <v>37</v>
      </c>
      <c r="U206" s="187" t="s">
        <v>37</v>
      </c>
      <c r="V206" s="114">
        <v>42049</v>
      </c>
      <c r="W206" s="208">
        <v>42414</v>
      </c>
      <c r="X206" s="111" t="s">
        <v>103</v>
      </c>
      <c r="Y206" s="169">
        <v>480</v>
      </c>
      <c r="Z206" s="116" t="s">
        <v>106</v>
      </c>
      <c r="AA206" s="117" t="s">
        <v>1052</v>
      </c>
      <c r="AB206" s="118" t="s">
        <v>1053</v>
      </c>
      <c r="AC206" s="108"/>
      <c r="AD206" s="108"/>
    </row>
    <row r="207" spans="1:30" ht="15" customHeight="1">
      <c r="A207" s="279" t="s">
        <v>4404</v>
      </c>
      <c r="B207" s="119" t="s">
        <v>1056</v>
      </c>
      <c r="C207" s="120" t="s">
        <v>1054</v>
      </c>
      <c r="D207" s="272" t="s">
        <v>1055</v>
      </c>
      <c r="E207" s="120" t="s">
        <v>74</v>
      </c>
      <c r="F207" s="8" t="s">
        <v>1055</v>
      </c>
      <c r="G207" s="261" t="s">
        <v>5015</v>
      </c>
      <c r="H207" s="121" t="s">
        <v>5016</v>
      </c>
      <c r="I207" s="120">
        <v>1</v>
      </c>
      <c r="J207" s="121" t="s">
        <v>80</v>
      </c>
      <c r="K207" s="122">
        <v>1993</v>
      </c>
      <c r="L207" s="233" t="s">
        <v>439</v>
      </c>
      <c r="M207" s="233">
        <v>457000</v>
      </c>
      <c r="N207" s="8" t="s">
        <v>93</v>
      </c>
      <c r="O207" s="123" t="s">
        <v>97</v>
      </c>
      <c r="P207" s="123">
        <v>1950</v>
      </c>
      <c r="Q207" s="123">
        <v>1455</v>
      </c>
      <c r="R207" s="184" t="s">
        <v>1057</v>
      </c>
      <c r="S207" s="185" t="s">
        <v>37</v>
      </c>
      <c r="T207" s="186" t="s">
        <v>37</v>
      </c>
      <c r="U207" s="187" t="s">
        <v>37</v>
      </c>
      <c r="V207" s="124">
        <v>42049</v>
      </c>
      <c r="W207" s="209">
        <v>42414</v>
      </c>
      <c r="X207" s="122" t="s">
        <v>103</v>
      </c>
      <c r="Y207" s="169">
        <v>480</v>
      </c>
      <c r="Z207" s="126" t="s">
        <v>106</v>
      </c>
      <c r="AA207" s="127" t="s">
        <v>1058</v>
      </c>
      <c r="AB207" s="128" t="s">
        <v>1059</v>
      </c>
      <c r="AC207" s="120"/>
      <c r="AD207" s="120"/>
    </row>
    <row r="208" spans="1:30" ht="15" customHeight="1">
      <c r="A208" s="278" t="s">
        <v>4405</v>
      </c>
      <c r="B208" s="107" t="s">
        <v>1062</v>
      </c>
      <c r="C208" s="108" t="s">
        <v>1060</v>
      </c>
      <c r="D208" s="271" t="s">
        <v>1061</v>
      </c>
      <c r="E208" s="108" t="s">
        <v>74</v>
      </c>
      <c r="F208" s="109" t="s">
        <v>1061</v>
      </c>
      <c r="G208" s="260" t="s">
        <v>4963</v>
      </c>
      <c r="H208" s="121" t="s">
        <v>5017</v>
      </c>
      <c r="I208" s="108">
        <v>1</v>
      </c>
      <c r="J208" s="110" t="s">
        <v>80</v>
      </c>
      <c r="K208" s="111">
        <v>2008</v>
      </c>
      <c r="L208" s="232" t="s">
        <v>1063</v>
      </c>
      <c r="M208" s="232">
        <v>99041</v>
      </c>
      <c r="N208" s="109" t="s">
        <v>93</v>
      </c>
      <c r="O208" s="112" t="s">
        <v>97</v>
      </c>
      <c r="P208" s="112">
        <v>1595</v>
      </c>
      <c r="Q208" s="112">
        <v>1120</v>
      </c>
      <c r="R208" s="180" t="s">
        <v>1064</v>
      </c>
      <c r="S208" s="185" t="s">
        <v>37</v>
      </c>
      <c r="T208" s="186" t="s">
        <v>37</v>
      </c>
      <c r="U208" s="187" t="s">
        <v>37</v>
      </c>
      <c r="V208" s="114">
        <v>42049</v>
      </c>
      <c r="W208" s="208">
        <v>42414</v>
      </c>
      <c r="X208" s="111" t="s">
        <v>103</v>
      </c>
      <c r="Y208" s="169">
        <v>480</v>
      </c>
      <c r="Z208" s="116" t="s">
        <v>106</v>
      </c>
      <c r="AA208" s="117" t="s">
        <v>1065</v>
      </c>
      <c r="AB208" s="118" t="s">
        <v>1066</v>
      </c>
      <c r="AC208" s="108"/>
      <c r="AD208" s="108"/>
    </row>
    <row r="209" spans="1:30" ht="15" customHeight="1">
      <c r="A209" s="279" t="s">
        <v>4406</v>
      </c>
      <c r="B209" s="119" t="s">
        <v>1069</v>
      </c>
      <c r="C209" s="120" t="s">
        <v>1067</v>
      </c>
      <c r="D209" s="272" t="s">
        <v>1068</v>
      </c>
      <c r="E209" s="120" t="s">
        <v>1074</v>
      </c>
      <c r="F209" s="8" t="s">
        <v>1068</v>
      </c>
      <c r="G209" s="261" t="s">
        <v>3757</v>
      </c>
      <c r="H209" s="121">
        <v>316</v>
      </c>
      <c r="I209" s="120">
        <v>1</v>
      </c>
      <c r="J209" s="121" t="s">
        <v>80</v>
      </c>
      <c r="K209" s="122">
        <v>1986</v>
      </c>
      <c r="L209" s="233" t="s">
        <v>387</v>
      </c>
      <c r="M209" s="233">
        <v>392664</v>
      </c>
      <c r="N209" s="8" t="s">
        <v>93</v>
      </c>
      <c r="O209" s="123" t="s">
        <v>97</v>
      </c>
      <c r="P209" s="123">
        <v>1540</v>
      </c>
      <c r="Q209" s="123">
        <v>1090</v>
      </c>
      <c r="R209" s="184" t="s">
        <v>1070</v>
      </c>
      <c r="S209" s="185" t="s">
        <v>37</v>
      </c>
      <c r="T209" s="186" t="s">
        <v>37</v>
      </c>
      <c r="U209" s="187" t="s">
        <v>37</v>
      </c>
      <c r="V209" s="124">
        <v>42049</v>
      </c>
      <c r="W209" s="209">
        <v>42414</v>
      </c>
      <c r="X209" s="122" t="s">
        <v>103</v>
      </c>
      <c r="Y209" s="169">
        <v>480</v>
      </c>
      <c r="Z209" s="126" t="s">
        <v>106</v>
      </c>
      <c r="AA209" s="127" t="s">
        <v>1071</v>
      </c>
      <c r="AB209" s="128" t="s">
        <v>1072</v>
      </c>
      <c r="AC209" s="120"/>
      <c r="AD209" s="120"/>
    </row>
    <row r="210" spans="1:30" ht="15" customHeight="1">
      <c r="A210" s="278" t="s">
        <v>4407</v>
      </c>
      <c r="B210" s="107" t="s">
        <v>883</v>
      </c>
      <c r="C210" s="108" t="s">
        <v>1073</v>
      </c>
      <c r="D210" s="271" t="s">
        <v>74</v>
      </c>
      <c r="E210" s="108" t="s">
        <v>74</v>
      </c>
      <c r="F210" s="109" t="s">
        <v>74</v>
      </c>
      <c r="G210" s="260" t="s">
        <v>5018</v>
      </c>
      <c r="H210" s="121">
        <v>8138</v>
      </c>
      <c r="I210" s="108">
        <v>1</v>
      </c>
      <c r="J210" s="110" t="s">
        <v>86</v>
      </c>
      <c r="K210" s="111">
        <v>1995</v>
      </c>
      <c r="L210" s="232" t="s">
        <v>444</v>
      </c>
      <c r="M210" s="232" t="s">
        <v>74</v>
      </c>
      <c r="N210" s="109" t="s">
        <v>74</v>
      </c>
      <c r="O210" s="112" t="s">
        <v>74</v>
      </c>
      <c r="P210" s="112">
        <v>450</v>
      </c>
      <c r="Q210" s="112">
        <v>150</v>
      </c>
      <c r="R210" s="180" t="s">
        <v>1075</v>
      </c>
      <c r="S210" s="185" t="s">
        <v>37</v>
      </c>
      <c r="T210" s="186" t="s">
        <v>37</v>
      </c>
      <c r="U210" s="187" t="s">
        <v>37</v>
      </c>
      <c r="V210" s="114">
        <v>42051</v>
      </c>
      <c r="W210" s="208">
        <v>42416</v>
      </c>
      <c r="X210" s="111" t="s">
        <v>103</v>
      </c>
      <c r="Y210" s="169">
        <v>400</v>
      </c>
      <c r="Z210" s="116" t="s">
        <v>112</v>
      </c>
      <c r="AA210" s="117" t="s">
        <v>1076</v>
      </c>
      <c r="AB210" s="118" t="s">
        <v>1077</v>
      </c>
      <c r="AC210" s="108"/>
      <c r="AD210" s="108"/>
    </row>
    <row r="211" spans="1:30" ht="15" customHeight="1">
      <c r="A211" s="279" t="s">
        <v>4408</v>
      </c>
      <c r="B211" s="119" t="s">
        <v>1080</v>
      </c>
      <c r="C211" s="120" t="s">
        <v>1078</v>
      </c>
      <c r="D211" s="272" t="s">
        <v>1079</v>
      </c>
      <c r="E211" s="120" t="s">
        <v>74</v>
      </c>
      <c r="F211" s="8" t="s">
        <v>1079</v>
      </c>
      <c r="G211" s="261" t="s">
        <v>3802</v>
      </c>
      <c r="H211" s="121">
        <v>110206</v>
      </c>
      <c r="I211" s="120">
        <v>1</v>
      </c>
      <c r="J211" s="121" t="s">
        <v>80</v>
      </c>
      <c r="K211" s="122">
        <v>1994</v>
      </c>
      <c r="L211" s="233" t="s">
        <v>1081</v>
      </c>
      <c r="M211" s="233">
        <v>5657</v>
      </c>
      <c r="N211" s="8" t="s">
        <v>93</v>
      </c>
      <c r="O211" s="123" t="s">
        <v>97</v>
      </c>
      <c r="P211" s="123">
        <v>1170</v>
      </c>
      <c r="Q211" s="123">
        <v>727</v>
      </c>
      <c r="R211" s="184" t="s">
        <v>1082</v>
      </c>
      <c r="S211" s="185" t="s">
        <v>37</v>
      </c>
      <c r="T211" s="186" t="s">
        <v>37</v>
      </c>
      <c r="U211" s="187" t="s">
        <v>37</v>
      </c>
      <c r="V211" s="124">
        <v>42051</v>
      </c>
      <c r="W211" s="209">
        <v>42416</v>
      </c>
      <c r="X211" s="122" t="s">
        <v>103</v>
      </c>
      <c r="Y211" s="169">
        <v>480</v>
      </c>
      <c r="Z211" s="126" t="s">
        <v>106</v>
      </c>
      <c r="AA211" s="127" t="s">
        <v>1083</v>
      </c>
      <c r="AB211" s="128" t="s">
        <v>1084</v>
      </c>
      <c r="AC211" s="120"/>
      <c r="AD211" s="120"/>
    </row>
    <row r="212" spans="1:30" ht="15" customHeight="1">
      <c r="A212" s="278" t="s">
        <v>4409</v>
      </c>
      <c r="B212" s="107" t="s">
        <v>1087</v>
      </c>
      <c r="C212" s="108" t="s">
        <v>1085</v>
      </c>
      <c r="D212" s="271" t="s">
        <v>1086</v>
      </c>
      <c r="E212" s="108" t="s">
        <v>74</v>
      </c>
      <c r="F212" s="109" t="s">
        <v>1086</v>
      </c>
      <c r="G212" s="260" t="s">
        <v>5019</v>
      </c>
      <c r="H212" s="121">
        <v>21412</v>
      </c>
      <c r="I212" s="108">
        <v>1</v>
      </c>
      <c r="J212" s="110" t="s">
        <v>80</v>
      </c>
      <c r="K212" s="111">
        <v>1991</v>
      </c>
      <c r="L212" s="232" t="s">
        <v>515</v>
      </c>
      <c r="M212" s="232">
        <v>144369</v>
      </c>
      <c r="N212" s="109" t="s">
        <v>93</v>
      </c>
      <c r="O212" s="112" t="s">
        <v>97</v>
      </c>
      <c r="P212" s="112">
        <v>1680</v>
      </c>
      <c r="Q212" s="112">
        <v>1260</v>
      </c>
      <c r="R212" s="180" t="s">
        <v>1088</v>
      </c>
      <c r="S212" s="185" t="s">
        <v>37</v>
      </c>
      <c r="T212" s="186" t="s">
        <v>37</v>
      </c>
      <c r="U212" s="187" t="s">
        <v>37</v>
      </c>
      <c r="V212" s="114">
        <v>42051</v>
      </c>
      <c r="W212" s="208">
        <v>42416</v>
      </c>
      <c r="X212" s="111" t="s">
        <v>103</v>
      </c>
      <c r="Y212" s="169">
        <v>480</v>
      </c>
      <c r="Z212" s="116" t="s">
        <v>106</v>
      </c>
      <c r="AA212" s="117" t="s">
        <v>1089</v>
      </c>
      <c r="AB212" s="118" t="s">
        <v>1090</v>
      </c>
      <c r="AC212" s="108"/>
      <c r="AD212" s="108"/>
    </row>
    <row r="213" spans="1:30" ht="15" customHeight="1">
      <c r="A213" s="279" t="s">
        <v>4410</v>
      </c>
      <c r="B213" s="119" t="s">
        <v>1093</v>
      </c>
      <c r="C213" s="120" t="s">
        <v>1091</v>
      </c>
      <c r="D213" s="272" t="s">
        <v>1092</v>
      </c>
      <c r="E213" s="120" t="s">
        <v>74</v>
      </c>
      <c r="F213" s="8" t="s">
        <v>1092</v>
      </c>
      <c r="G213" s="261" t="s">
        <v>3668</v>
      </c>
      <c r="H213" s="121" t="s">
        <v>5020</v>
      </c>
      <c r="I213" s="120">
        <v>1</v>
      </c>
      <c r="J213" s="121" t="s">
        <v>80</v>
      </c>
      <c r="K213" s="122">
        <v>2006</v>
      </c>
      <c r="L213" s="233" t="s">
        <v>625</v>
      </c>
      <c r="M213" s="233">
        <v>111929</v>
      </c>
      <c r="N213" s="8" t="s">
        <v>93</v>
      </c>
      <c r="O213" s="123" t="s">
        <v>97</v>
      </c>
      <c r="P213" s="123">
        <v>1850</v>
      </c>
      <c r="Q213" s="123">
        <v>1410</v>
      </c>
      <c r="R213" s="184" t="s">
        <v>1094</v>
      </c>
      <c r="S213" s="185" t="s">
        <v>37</v>
      </c>
      <c r="T213" s="186" t="s">
        <v>37</v>
      </c>
      <c r="U213" s="187" t="s">
        <v>37</v>
      </c>
      <c r="V213" s="124">
        <v>42051</v>
      </c>
      <c r="W213" s="209">
        <v>42416</v>
      </c>
      <c r="X213" s="122" t="s">
        <v>103</v>
      </c>
      <c r="Y213" s="6">
        <v>480</v>
      </c>
      <c r="Z213" s="126" t="s">
        <v>106</v>
      </c>
      <c r="AA213" s="127" t="s">
        <v>1095</v>
      </c>
      <c r="AB213" s="128" t="s">
        <v>1096</v>
      </c>
      <c r="AC213" s="120"/>
      <c r="AD213" s="120"/>
    </row>
    <row r="214" spans="1:30" ht="15" customHeight="1">
      <c r="A214" s="278" t="s">
        <v>4411</v>
      </c>
      <c r="B214" s="107" t="s">
        <v>1099</v>
      </c>
      <c r="C214" s="108" t="s">
        <v>1097</v>
      </c>
      <c r="D214" s="271" t="s">
        <v>1098</v>
      </c>
      <c r="E214" s="108" t="s">
        <v>74</v>
      </c>
      <c r="F214" s="109" t="s">
        <v>1098</v>
      </c>
      <c r="G214" s="260" t="s">
        <v>3632</v>
      </c>
      <c r="H214" s="121" t="s">
        <v>5021</v>
      </c>
      <c r="I214" s="108">
        <v>1</v>
      </c>
      <c r="J214" s="110" t="s">
        <v>80</v>
      </c>
      <c r="K214" s="111">
        <v>2004</v>
      </c>
      <c r="L214" s="232" t="s">
        <v>565</v>
      </c>
      <c r="M214" s="232">
        <v>256006</v>
      </c>
      <c r="N214" s="109" t="s">
        <v>94</v>
      </c>
      <c r="O214" s="112" t="s">
        <v>97</v>
      </c>
      <c r="P214" s="112">
        <v>2940</v>
      </c>
      <c r="Q214" s="112">
        <v>1840</v>
      </c>
      <c r="R214" s="180" t="s">
        <v>1100</v>
      </c>
      <c r="S214" s="185" t="s">
        <v>37</v>
      </c>
      <c r="T214" s="186" t="s">
        <v>37</v>
      </c>
      <c r="U214" s="187" t="s">
        <v>37</v>
      </c>
      <c r="V214" s="114">
        <v>42051</v>
      </c>
      <c r="W214" s="208">
        <v>42416</v>
      </c>
      <c r="X214" s="111" t="s">
        <v>103</v>
      </c>
      <c r="Y214" s="6">
        <v>480</v>
      </c>
      <c r="Z214" s="116" t="s">
        <v>106</v>
      </c>
      <c r="AA214" s="117" t="s">
        <v>1101</v>
      </c>
      <c r="AB214" s="118" t="s">
        <v>1102</v>
      </c>
      <c r="AC214" s="108"/>
      <c r="AD214" s="108"/>
    </row>
    <row r="215" spans="1:30" ht="15" customHeight="1">
      <c r="A215" s="279" t="s">
        <v>4412</v>
      </c>
      <c r="B215" s="119" t="s">
        <v>1105</v>
      </c>
      <c r="C215" s="120" t="s">
        <v>1103</v>
      </c>
      <c r="D215" s="272" t="s">
        <v>1104</v>
      </c>
      <c r="E215" s="120" t="s">
        <v>74</v>
      </c>
      <c r="F215" s="8" t="s">
        <v>1104</v>
      </c>
      <c r="G215" s="261" t="s">
        <v>4993</v>
      </c>
      <c r="H215" s="121" t="s">
        <v>3670</v>
      </c>
      <c r="I215" s="120">
        <v>1</v>
      </c>
      <c r="J215" s="121" t="s">
        <v>80</v>
      </c>
      <c r="K215" s="122">
        <v>1990</v>
      </c>
      <c r="L215" s="233" t="s">
        <v>625</v>
      </c>
      <c r="M215" s="233">
        <v>299917</v>
      </c>
      <c r="N215" s="8" t="s">
        <v>93</v>
      </c>
      <c r="O215" s="123" t="s">
        <v>97</v>
      </c>
      <c r="P215" s="123">
        <v>1650</v>
      </c>
      <c r="Q215" s="123">
        <v>1120</v>
      </c>
      <c r="R215" s="184" t="s">
        <v>1106</v>
      </c>
      <c r="S215" s="185" t="s">
        <v>37</v>
      </c>
      <c r="T215" s="186" t="s">
        <v>37</v>
      </c>
      <c r="U215" s="187" t="s">
        <v>37</v>
      </c>
      <c r="V215" s="124">
        <v>42051</v>
      </c>
      <c r="W215" s="209">
        <v>42416</v>
      </c>
      <c r="X215" s="122" t="s">
        <v>103</v>
      </c>
      <c r="Y215" s="6">
        <v>480</v>
      </c>
      <c r="Z215" s="126" t="s">
        <v>106</v>
      </c>
      <c r="AA215" s="127" t="s">
        <v>1107</v>
      </c>
      <c r="AB215" s="128" t="s">
        <v>1108</v>
      </c>
      <c r="AC215" s="120"/>
      <c r="AD215" s="120"/>
    </row>
    <row r="216" spans="1:30" ht="15" customHeight="1">
      <c r="A216" s="278" t="s">
        <v>4413</v>
      </c>
      <c r="B216" s="107" t="s">
        <v>1111</v>
      </c>
      <c r="C216" s="108" t="s">
        <v>1109</v>
      </c>
      <c r="D216" s="271" t="s">
        <v>74</v>
      </c>
      <c r="E216" s="108" t="s">
        <v>74</v>
      </c>
      <c r="F216" s="109" t="s">
        <v>1110</v>
      </c>
      <c r="G216" s="260" t="s">
        <v>3634</v>
      </c>
      <c r="H216" s="121">
        <v>31029</v>
      </c>
      <c r="I216" s="108">
        <v>1</v>
      </c>
      <c r="J216" s="110" t="s">
        <v>80</v>
      </c>
      <c r="K216" s="111">
        <v>1992</v>
      </c>
      <c r="L216" s="232" t="s">
        <v>444</v>
      </c>
      <c r="M216" s="232">
        <v>13601</v>
      </c>
      <c r="N216" s="109" t="s">
        <v>93</v>
      </c>
      <c r="O216" s="112" t="s">
        <v>97</v>
      </c>
      <c r="P216" s="112">
        <v>1810</v>
      </c>
      <c r="Q216" s="112">
        <v>1390</v>
      </c>
      <c r="R216" s="180" t="s">
        <v>1112</v>
      </c>
      <c r="S216" s="185" t="s">
        <v>37</v>
      </c>
      <c r="T216" s="186" t="s">
        <v>37</v>
      </c>
      <c r="U216" s="187" t="s">
        <v>37</v>
      </c>
      <c r="V216" s="114">
        <v>42051</v>
      </c>
      <c r="W216" s="208">
        <v>42416</v>
      </c>
      <c r="X216" s="111" t="s">
        <v>103</v>
      </c>
      <c r="Y216" s="6">
        <v>480</v>
      </c>
      <c r="Z216" s="116" t="s">
        <v>106</v>
      </c>
      <c r="AA216" s="117" t="s">
        <v>1113</v>
      </c>
      <c r="AB216" s="118" t="s">
        <v>1114</v>
      </c>
      <c r="AC216" s="108"/>
      <c r="AD216" s="108"/>
    </row>
    <row r="217" spans="1:30" ht="15" customHeight="1">
      <c r="A217" s="279" t="s">
        <v>4414</v>
      </c>
      <c r="B217" s="119" t="s">
        <v>1117</v>
      </c>
      <c r="C217" s="120" t="s">
        <v>1115</v>
      </c>
      <c r="D217" s="272" t="s">
        <v>1116</v>
      </c>
      <c r="E217" s="120" t="s">
        <v>74</v>
      </c>
      <c r="F217" s="8" t="s">
        <v>1116</v>
      </c>
      <c r="G217" s="261" t="s">
        <v>3632</v>
      </c>
      <c r="H217" s="121" t="s">
        <v>3822</v>
      </c>
      <c r="I217" s="120">
        <v>1</v>
      </c>
      <c r="J217" s="121" t="s">
        <v>80</v>
      </c>
      <c r="K217" s="122">
        <v>2005</v>
      </c>
      <c r="L217" s="233" t="s">
        <v>565</v>
      </c>
      <c r="M217" s="233">
        <v>228317</v>
      </c>
      <c r="N217" s="8" t="s">
        <v>94</v>
      </c>
      <c r="O217" s="123" t="s">
        <v>97</v>
      </c>
      <c r="P217" s="123">
        <v>2940</v>
      </c>
      <c r="Q217" s="123">
        <v>2145</v>
      </c>
      <c r="R217" s="184" t="s">
        <v>1118</v>
      </c>
      <c r="S217" s="185" t="s">
        <v>37</v>
      </c>
      <c r="T217" s="186" t="s">
        <v>37</v>
      </c>
      <c r="U217" s="187" t="s">
        <v>37</v>
      </c>
      <c r="V217" s="124">
        <v>42052</v>
      </c>
      <c r="W217" s="209">
        <v>42417</v>
      </c>
      <c r="X217" s="122" t="s">
        <v>103</v>
      </c>
      <c r="Y217" s="6">
        <v>480</v>
      </c>
      <c r="Z217" s="126" t="s">
        <v>106</v>
      </c>
      <c r="AA217" s="127" t="s">
        <v>1119</v>
      </c>
      <c r="AB217" s="128" t="s">
        <v>1120</v>
      </c>
      <c r="AC217" s="120"/>
      <c r="AD217" s="120"/>
    </row>
    <row r="218" spans="1:30" ht="15" customHeight="1">
      <c r="A218" s="278" t="s">
        <v>4415</v>
      </c>
      <c r="B218" s="107" t="s">
        <v>1123</v>
      </c>
      <c r="C218" s="108" t="s">
        <v>1121</v>
      </c>
      <c r="D218" s="271" t="s">
        <v>1122</v>
      </c>
      <c r="E218" s="108" t="s">
        <v>74</v>
      </c>
      <c r="F218" s="109" t="s">
        <v>1122</v>
      </c>
      <c r="G218" s="260" t="s">
        <v>3768</v>
      </c>
      <c r="H218" s="121">
        <v>3302</v>
      </c>
      <c r="I218" s="108">
        <v>1</v>
      </c>
      <c r="J218" s="110" t="s">
        <v>83</v>
      </c>
      <c r="K218" s="111">
        <v>2011</v>
      </c>
      <c r="L218" s="232" t="s">
        <v>444</v>
      </c>
      <c r="M218" s="232">
        <v>49328</v>
      </c>
      <c r="N218" s="109" t="s">
        <v>95</v>
      </c>
      <c r="O218" s="112" t="s">
        <v>97</v>
      </c>
      <c r="P218" s="112">
        <v>3450</v>
      </c>
      <c r="Q218" s="112">
        <v>2100</v>
      </c>
      <c r="R218" s="180" t="s">
        <v>1124</v>
      </c>
      <c r="S218" s="185" t="s">
        <v>37</v>
      </c>
      <c r="T218" s="186" t="s">
        <v>37</v>
      </c>
      <c r="U218" s="187" t="s">
        <v>37</v>
      </c>
      <c r="V218" s="114">
        <v>42052</v>
      </c>
      <c r="W218" s="208">
        <v>42783</v>
      </c>
      <c r="X218" s="111" t="s">
        <v>103</v>
      </c>
      <c r="Y218" s="6">
        <v>512</v>
      </c>
      <c r="Z218" s="116" t="s">
        <v>109</v>
      </c>
      <c r="AA218" s="117" t="s">
        <v>1125</v>
      </c>
      <c r="AB218" s="118" t="s">
        <v>1126</v>
      </c>
      <c r="AC218" s="108"/>
      <c r="AD218" s="108"/>
    </row>
    <row r="219" spans="1:30" ht="15" customHeight="1">
      <c r="A219" s="279" t="s">
        <v>4416</v>
      </c>
      <c r="B219" s="119" t="s">
        <v>1129</v>
      </c>
      <c r="C219" s="120" t="s">
        <v>1127</v>
      </c>
      <c r="D219" s="272" t="s">
        <v>1128</v>
      </c>
      <c r="E219" s="120" t="s">
        <v>74</v>
      </c>
      <c r="F219" s="8" t="s">
        <v>1128</v>
      </c>
      <c r="G219" s="261" t="s">
        <v>4951</v>
      </c>
      <c r="H219" s="121" t="s">
        <v>4156</v>
      </c>
      <c r="I219" s="120">
        <v>1</v>
      </c>
      <c r="J219" s="121" t="s">
        <v>80</v>
      </c>
      <c r="K219" s="122">
        <v>2012</v>
      </c>
      <c r="L219" s="233" t="s">
        <v>873</v>
      </c>
      <c r="M219" s="233">
        <v>52883</v>
      </c>
      <c r="N219" s="8" t="s">
        <v>93</v>
      </c>
      <c r="O219" s="123" t="s">
        <v>97</v>
      </c>
      <c r="P219" s="123">
        <v>2070</v>
      </c>
      <c r="Q219" s="123">
        <v>1535</v>
      </c>
      <c r="R219" s="184" t="s">
        <v>1130</v>
      </c>
      <c r="S219" s="185" t="s">
        <v>37</v>
      </c>
      <c r="T219" s="186" t="s">
        <v>37</v>
      </c>
      <c r="U219" s="187" t="s">
        <v>37</v>
      </c>
      <c r="V219" s="124">
        <v>42053</v>
      </c>
      <c r="W219" s="209">
        <v>42784</v>
      </c>
      <c r="X219" s="122" t="s">
        <v>103</v>
      </c>
      <c r="Y219" s="6">
        <v>480</v>
      </c>
      <c r="Z219" s="126" t="s">
        <v>106</v>
      </c>
      <c r="AA219" s="127" t="s">
        <v>1131</v>
      </c>
      <c r="AB219" s="128" t="s">
        <v>1132</v>
      </c>
      <c r="AC219" s="120"/>
      <c r="AD219" s="120"/>
    </row>
    <row r="220" spans="1:30" ht="15" customHeight="1">
      <c r="A220" s="278" t="s">
        <v>4417</v>
      </c>
      <c r="B220" s="107" t="s">
        <v>1135</v>
      </c>
      <c r="C220" s="108" t="s">
        <v>1133</v>
      </c>
      <c r="D220" s="271" t="s">
        <v>1134</v>
      </c>
      <c r="E220" s="108" t="s">
        <v>74</v>
      </c>
      <c r="F220" s="109" t="s">
        <v>1134</v>
      </c>
      <c r="G220" s="260" t="s">
        <v>3648</v>
      </c>
      <c r="H220" s="121" t="s">
        <v>5022</v>
      </c>
      <c r="I220" s="108">
        <v>1</v>
      </c>
      <c r="J220" s="110" t="s">
        <v>80</v>
      </c>
      <c r="K220" s="111">
        <v>2014</v>
      </c>
      <c r="L220" s="232" t="s">
        <v>515</v>
      </c>
      <c r="M220" s="232">
        <v>39839</v>
      </c>
      <c r="N220" s="109" t="s">
        <v>93</v>
      </c>
      <c r="O220" s="112" t="s">
        <v>97</v>
      </c>
      <c r="P220" s="112">
        <v>1565</v>
      </c>
      <c r="Q220" s="112">
        <v>1160</v>
      </c>
      <c r="R220" s="180" t="s">
        <v>1136</v>
      </c>
      <c r="S220" s="185" t="s">
        <v>37</v>
      </c>
      <c r="T220" s="186" t="s">
        <v>37</v>
      </c>
      <c r="U220" s="187" t="s">
        <v>37</v>
      </c>
      <c r="V220" s="114">
        <v>42053</v>
      </c>
      <c r="W220" s="208">
        <v>42234</v>
      </c>
      <c r="X220" s="111" t="s">
        <v>103</v>
      </c>
      <c r="Y220" s="6">
        <v>480</v>
      </c>
      <c r="Z220" s="116" t="s">
        <v>106</v>
      </c>
      <c r="AA220" s="117" t="s">
        <v>1137</v>
      </c>
      <c r="AB220" s="118" t="s">
        <v>1138</v>
      </c>
      <c r="AC220" s="108"/>
      <c r="AD220" s="108"/>
    </row>
    <row r="221" spans="1:30" ht="15" customHeight="1">
      <c r="A221" s="279" t="s">
        <v>4418</v>
      </c>
      <c r="B221" s="119" t="s">
        <v>1141</v>
      </c>
      <c r="C221" s="120" t="s">
        <v>1139</v>
      </c>
      <c r="D221" s="272" t="s">
        <v>1140</v>
      </c>
      <c r="E221" s="120" t="s">
        <v>74</v>
      </c>
      <c r="F221" s="8" t="s">
        <v>1140</v>
      </c>
      <c r="G221" s="261" t="s">
        <v>5023</v>
      </c>
      <c r="H221" s="121" t="s">
        <v>5024</v>
      </c>
      <c r="I221" s="120">
        <v>1</v>
      </c>
      <c r="J221" s="121" t="s">
        <v>80</v>
      </c>
      <c r="K221" s="122">
        <v>2011</v>
      </c>
      <c r="L221" s="233" t="s">
        <v>1142</v>
      </c>
      <c r="M221" s="233">
        <v>106685</v>
      </c>
      <c r="N221" s="8" t="s">
        <v>93</v>
      </c>
      <c r="O221" s="123" t="s">
        <v>97</v>
      </c>
      <c r="P221" s="123">
        <v>2695</v>
      </c>
      <c r="Q221" s="123">
        <v>2040</v>
      </c>
      <c r="R221" s="184" t="s">
        <v>1143</v>
      </c>
      <c r="S221" s="185" t="s">
        <v>37</v>
      </c>
      <c r="T221" s="186" t="s">
        <v>37</v>
      </c>
      <c r="U221" s="187" t="s">
        <v>37</v>
      </c>
      <c r="V221" s="124">
        <v>42053</v>
      </c>
      <c r="W221" s="209">
        <v>42784</v>
      </c>
      <c r="X221" s="122" t="s">
        <v>103</v>
      </c>
      <c r="Y221" s="6">
        <v>480</v>
      </c>
      <c r="Z221" s="126" t="s">
        <v>106</v>
      </c>
      <c r="AA221" s="127" t="s">
        <v>1144</v>
      </c>
      <c r="AB221" s="128" t="s">
        <v>1145</v>
      </c>
      <c r="AC221" s="120"/>
      <c r="AD221" s="120"/>
    </row>
    <row r="222" spans="1:30" ht="15" customHeight="1">
      <c r="A222" s="278" t="s">
        <v>4419</v>
      </c>
      <c r="B222" s="107" t="s">
        <v>1148</v>
      </c>
      <c r="C222" s="108" t="s">
        <v>1146</v>
      </c>
      <c r="D222" s="271" t="s">
        <v>1147</v>
      </c>
      <c r="E222" s="108" t="s">
        <v>74</v>
      </c>
      <c r="F222" s="109" t="s">
        <v>1147</v>
      </c>
      <c r="G222" s="260" t="s">
        <v>5025</v>
      </c>
      <c r="H222" s="121">
        <v>3</v>
      </c>
      <c r="I222" s="108">
        <v>1</v>
      </c>
      <c r="J222" s="110" t="s">
        <v>80</v>
      </c>
      <c r="K222" s="111">
        <v>2008</v>
      </c>
      <c r="L222" s="232" t="s">
        <v>556</v>
      </c>
      <c r="M222" s="232">
        <v>72647</v>
      </c>
      <c r="N222" s="109" t="s">
        <v>93</v>
      </c>
      <c r="O222" s="112" t="s">
        <v>97</v>
      </c>
      <c r="P222" s="112">
        <v>1746</v>
      </c>
      <c r="Q222" s="112">
        <v>1246</v>
      </c>
      <c r="R222" s="180" t="s">
        <v>1149</v>
      </c>
      <c r="S222" s="185" t="s">
        <v>37</v>
      </c>
      <c r="T222" s="186" t="s">
        <v>37</v>
      </c>
      <c r="U222" s="187" t="s">
        <v>37</v>
      </c>
      <c r="V222" s="114">
        <v>42054</v>
      </c>
      <c r="W222" s="208">
        <v>42419</v>
      </c>
      <c r="X222" s="111" t="s">
        <v>103</v>
      </c>
      <c r="Y222" s="6">
        <v>480</v>
      </c>
      <c r="Z222" s="116" t="s">
        <v>106</v>
      </c>
      <c r="AA222" s="117" t="s">
        <v>1150</v>
      </c>
      <c r="AB222" s="118" t="s">
        <v>1151</v>
      </c>
      <c r="AC222" s="108"/>
      <c r="AD222" s="108"/>
    </row>
    <row r="223" spans="1:30" ht="15" customHeight="1">
      <c r="A223" s="279" t="s">
        <v>4420</v>
      </c>
      <c r="B223" s="119" t="s">
        <v>1154</v>
      </c>
      <c r="C223" s="120" t="s">
        <v>1152</v>
      </c>
      <c r="D223" s="272" t="s">
        <v>1153</v>
      </c>
      <c r="E223" s="120" t="s">
        <v>74</v>
      </c>
      <c r="F223" s="8" t="s">
        <v>1153</v>
      </c>
      <c r="G223" s="261" t="s">
        <v>4993</v>
      </c>
      <c r="H223" s="121" t="s">
        <v>3670</v>
      </c>
      <c r="I223" s="120">
        <v>1</v>
      </c>
      <c r="J223" s="121" t="s">
        <v>80</v>
      </c>
      <c r="K223" s="122">
        <v>1991</v>
      </c>
      <c r="L223" s="233" t="s">
        <v>556</v>
      </c>
      <c r="M223" s="233">
        <v>225282</v>
      </c>
      <c r="N223" s="8" t="s">
        <v>95</v>
      </c>
      <c r="O223" s="123" t="s">
        <v>97</v>
      </c>
      <c r="P223" s="123">
        <v>1550</v>
      </c>
      <c r="Q223" s="123">
        <v>1035</v>
      </c>
      <c r="R223" s="184" t="s">
        <v>1155</v>
      </c>
      <c r="S223" s="185" t="s">
        <v>37</v>
      </c>
      <c r="T223" s="186" t="s">
        <v>37</v>
      </c>
      <c r="U223" s="187" t="s">
        <v>37</v>
      </c>
      <c r="V223" s="124">
        <v>42055</v>
      </c>
      <c r="W223" s="209">
        <v>42236</v>
      </c>
      <c r="X223" s="122" t="s">
        <v>103</v>
      </c>
      <c r="Y223" s="6">
        <v>480</v>
      </c>
      <c r="Z223" s="126" t="s">
        <v>106</v>
      </c>
      <c r="AA223" s="127" t="s">
        <v>1156</v>
      </c>
      <c r="AB223" s="128" t="s">
        <v>1157</v>
      </c>
      <c r="AC223" s="120"/>
      <c r="AD223" s="120"/>
    </row>
    <row r="224" spans="1:30" ht="15" customHeight="1">
      <c r="A224" s="278" t="s">
        <v>4421</v>
      </c>
      <c r="B224" s="107" t="s">
        <v>1160</v>
      </c>
      <c r="C224" s="108" t="s">
        <v>1158</v>
      </c>
      <c r="D224" s="271" t="s">
        <v>1159</v>
      </c>
      <c r="E224" s="108" t="s">
        <v>74</v>
      </c>
      <c r="F224" s="109" t="s">
        <v>1159</v>
      </c>
      <c r="G224" s="260" t="s">
        <v>3682</v>
      </c>
      <c r="H224" s="121">
        <v>21104</v>
      </c>
      <c r="I224" s="108">
        <v>1</v>
      </c>
      <c r="J224" s="110" t="s">
        <v>80</v>
      </c>
      <c r="K224" s="111">
        <v>2007</v>
      </c>
      <c r="L224" s="232" t="s">
        <v>625</v>
      </c>
      <c r="M224" s="232">
        <v>88885</v>
      </c>
      <c r="N224" s="109" t="s">
        <v>93</v>
      </c>
      <c r="O224" s="112" t="s">
        <v>97</v>
      </c>
      <c r="P224" s="112">
        <v>1515</v>
      </c>
      <c r="Q224" s="112">
        <v>1040</v>
      </c>
      <c r="R224" s="180" t="s">
        <v>1161</v>
      </c>
      <c r="S224" s="185" t="s">
        <v>37</v>
      </c>
      <c r="T224" s="186" t="s">
        <v>37</v>
      </c>
      <c r="U224" s="187" t="s">
        <v>37</v>
      </c>
      <c r="V224" s="114">
        <v>42055</v>
      </c>
      <c r="W224" s="208">
        <v>42420</v>
      </c>
      <c r="X224" s="111" t="s">
        <v>103</v>
      </c>
      <c r="Y224" s="6">
        <v>480</v>
      </c>
      <c r="Z224" s="116" t="s">
        <v>106</v>
      </c>
      <c r="AA224" s="117" t="s">
        <v>1162</v>
      </c>
      <c r="AB224" s="118" t="s">
        <v>1163</v>
      </c>
      <c r="AC224" s="108"/>
      <c r="AD224" s="108"/>
    </row>
    <row r="225" spans="1:30" ht="15" customHeight="1">
      <c r="A225" s="279" t="s">
        <v>4422</v>
      </c>
      <c r="B225" s="119" t="s">
        <v>1166</v>
      </c>
      <c r="C225" s="120" t="s">
        <v>1164</v>
      </c>
      <c r="D225" s="272" t="s">
        <v>1165</v>
      </c>
      <c r="E225" s="120" t="s">
        <v>74</v>
      </c>
      <c r="F225" s="8" t="s">
        <v>1165</v>
      </c>
      <c r="G225" s="261" t="s">
        <v>3648</v>
      </c>
      <c r="H225" s="121" t="s">
        <v>3681</v>
      </c>
      <c r="I225" s="120">
        <v>1</v>
      </c>
      <c r="J225" s="121" t="s">
        <v>80</v>
      </c>
      <c r="K225" s="122">
        <v>2008</v>
      </c>
      <c r="L225" s="233" t="s">
        <v>439</v>
      </c>
      <c r="M225" s="233">
        <v>100683</v>
      </c>
      <c r="N225" s="8" t="s">
        <v>93</v>
      </c>
      <c r="O225" s="123" t="s">
        <v>97</v>
      </c>
      <c r="P225" s="123">
        <v>1520</v>
      </c>
      <c r="Q225" s="123">
        <v>1070</v>
      </c>
      <c r="R225" s="184" t="s">
        <v>1167</v>
      </c>
      <c r="S225" s="185" t="s">
        <v>37</v>
      </c>
      <c r="T225" s="186" t="s">
        <v>37</v>
      </c>
      <c r="U225" s="187" t="s">
        <v>37</v>
      </c>
      <c r="V225" s="124">
        <v>42055</v>
      </c>
      <c r="W225" s="209">
        <v>42420</v>
      </c>
      <c r="X225" s="122" t="s">
        <v>103</v>
      </c>
      <c r="Y225" s="6">
        <v>480</v>
      </c>
      <c r="Z225" s="126" t="s">
        <v>106</v>
      </c>
      <c r="AA225" s="127" t="s">
        <v>1168</v>
      </c>
      <c r="AB225" s="128" t="s">
        <v>1169</v>
      </c>
      <c r="AC225" s="120"/>
      <c r="AD225" s="120"/>
    </row>
    <row r="226" spans="1:30" ht="15" customHeight="1">
      <c r="A226" s="278" t="s">
        <v>4423</v>
      </c>
      <c r="B226" s="107" t="s">
        <v>1172</v>
      </c>
      <c r="C226" s="108" t="s">
        <v>1170</v>
      </c>
      <c r="D226" s="271" t="s">
        <v>1171</v>
      </c>
      <c r="E226" s="108" t="s">
        <v>74</v>
      </c>
      <c r="F226" s="109" t="s">
        <v>1171</v>
      </c>
      <c r="G226" s="260" t="s">
        <v>3736</v>
      </c>
      <c r="H226" s="121" t="s">
        <v>5026</v>
      </c>
      <c r="I226" s="108">
        <v>1</v>
      </c>
      <c r="J226" s="110" t="s">
        <v>80</v>
      </c>
      <c r="K226" s="111">
        <v>2001</v>
      </c>
      <c r="L226" s="232" t="s">
        <v>1173</v>
      </c>
      <c r="M226" s="232">
        <v>111023</v>
      </c>
      <c r="N226" s="109" t="s">
        <v>93</v>
      </c>
      <c r="O226" s="112" t="s">
        <v>97</v>
      </c>
      <c r="P226" s="112">
        <v>1620</v>
      </c>
      <c r="Q226" s="112">
        <v>1190</v>
      </c>
      <c r="R226" s="180" t="s">
        <v>1174</v>
      </c>
      <c r="S226" s="185" t="s">
        <v>37</v>
      </c>
      <c r="T226" s="186" t="s">
        <v>37</v>
      </c>
      <c r="U226" s="187" t="s">
        <v>37</v>
      </c>
      <c r="V226" s="114">
        <v>42055</v>
      </c>
      <c r="W226" s="208">
        <v>42420</v>
      </c>
      <c r="X226" s="111" t="s">
        <v>103</v>
      </c>
      <c r="Y226" s="6">
        <v>480</v>
      </c>
      <c r="Z226" s="116" t="s">
        <v>106</v>
      </c>
      <c r="AA226" s="117" t="s">
        <v>1175</v>
      </c>
      <c r="AB226" s="118" t="s">
        <v>1176</v>
      </c>
      <c r="AC226" s="108"/>
      <c r="AD226" s="108"/>
    </row>
    <row r="227" spans="1:30" ht="15" customHeight="1">
      <c r="A227" s="279" t="s">
        <v>4424</v>
      </c>
      <c r="B227" s="119" t="s">
        <v>1179</v>
      </c>
      <c r="C227" s="120" t="s">
        <v>1177</v>
      </c>
      <c r="D227" s="272" t="s">
        <v>1178</v>
      </c>
      <c r="E227" s="120" t="s">
        <v>74</v>
      </c>
      <c r="F227" s="8" t="s">
        <v>1178</v>
      </c>
      <c r="G227" s="261" t="s">
        <v>3762</v>
      </c>
      <c r="H227" s="121" t="s">
        <v>3763</v>
      </c>
      <c r="I227" s="120">
        <v>1</v>
      </c>
      <c r="J227" s="121" t="s">
        <v>80</v>
      </c>
      <c r="K227" s="122">
        <v>2007</v>
      </c>
      <c r="L227" s="233" t="s">
        <v>1034</v>
      </c>
      <c r="M227" s="233">
        <v>78247</v>
      </c>
      <c r="N227" s="8" t="s">
        <v>93</v>
      </c>
      <c r="O227" s="123" t="s">
        <v>97</v>
      </c>
      <c r="P227" s="123">
        <v>1730</v>
      </c>
      <c r="Q227" s="123">
        <v>1333</v>
      </c>
      <c r="R227" s="184" t="s">
        <v>1180</v>
      </c>
      <c r="S227" s="185" t="s">
        <v>37</v>
      </c>
      <c r="T227" s="186" t="s">
        <v>37</v>
      </c>
      <c r="U227" s="187" t="s">
        <v>37</v>
      </c>
      <c r="V227" s="124">
        <v>42059</v>
      </c>
      <c r="W227" s="209">
        <v>42424</v>
      </c>
      <c r="X227" s="122" t="s">
        <v>103</v>
      </c>
      <c r="Y227" s="6">
        <v>480</v>
      </c>
      <c r="Z227" s="126" t="s">
        <v>106</v>
      </c>
      <c r="AA227" s="127" t="s">
        <v>1181</v>
      </c>
      <c r="AB227" s="128" t="s">
        <v>1182</v>
      </c>
      <c r="AC227" s="120"/>
      <c r="AD227" s="120"/>
    </row>
    <row r="228" spans="1:30" ht="15" customHeight="1">
      <c r="A228" s="278" t="s">
        <v>4425</v>
      </c>
      <c r="B228" s="107" t="s">
        <v>1185</v>
      </c>
      <c r="C228" s="108" t="s">
        <v>1183</v>
      </c>
      <c r="D228" s="271" t="s">
        <v>1184</v>
      </c>
      <c r="E228" s="108" t="s">
        <v>74</v>
      </c>
      <c r="F228" s="109" t="s">
        <v>1184</v>
      </c>
      <c r="G228" s="260" t="s">
        <v>4956</v>
      </c>
      <c r="H228" s="121" t="s">
        <v>4957</v>
      </c>
      <c r="I228" s="108">
        <v>1</v>
      </c>
      <c r="J228" s="110" t="s">
        <v>80</v>
      </c>
      <c r="K228" s="111">
        <v>2008</v>
      </c>
      <c r="L228" s="232" t="s">
        <v>873</v>
      </c>
      <c r="M228" s="232">
        <v>20971</v>
      </c>
      <c r="N228" s="109" t="s">
        <v>93</v>
      </c>
      <c r="O228" s="112" t="s">
        <v>97</v>
      </c>
      <c r="P228" s="112">
        <v>1810</v>
      </c>
      <c r="Q228" s="112">
        <v>1220</v>
      </c>
      <c r="R228" s="180" t="s">
        <v>1186</v>
      </c>
      <c r="S228" s="185" t="s">
        <v>37</v>
      </c>
      <c r="T228" s="186" t="s">
        <v>37</v>
      </c>
      <c r="U228" s="187" t="s">
        <v>37</v>
      </c>
      <c r="V228" s="114">
        <v>42059</v>
      </c>
      <c r="W228" s="208">
        <v>42424</v>
      </c>
      <c r="X228" s="111" t="s">
        <v>103</v>
      </c>
      <c r="Y228" s="6">
        <v>480</v>
      </c>
      <c r="Z228" s="116" t="s">
        <v>106</v>
      </c>
      <c r="AA228" s="117" t="s">
        <v>1187</v>
      </c>
      <c r="AB228" s="118" t="s">
        <v>1188</v>
      </c>
      <c r="AC228" s="108"/>
      <c r="AD228" s="108"/>
    </row>
    <row r="229" spans="1:30" ht="15" customHeight="1">
      <c r="A229" s="279" t="s">
        <v>4426</v>
      </c>
      <c r="B229" s="119" t="s">
        <v>1191</v>
      </c>
      <c r="C229" s="120" t="s">
        <v>1189</v>
      </c>
      <c r="D229" s="272" t="s">
        <v>1190</v>
      </c>
      <c r="E229" s="120" t="s">
        <v>3</v>
      </c>
      <c r="F229" s="8" t="s">
        <v>1190</v>
      </c>
      <c r="G229" s="261" t="s">
        <v>734</v>
      </c>
      <c r="H229" s="121" t="s">
        <v>37</v>
      </c>
      <c r="I229" s="120">
        <v>1</v>
      </c>
      <c r="J229" s="121" t="s">
        <v>81</v>
      </c>
      <c r="K229" s="122">
        <v>1999</v>
      </c>
      <c r="L229" s="233" t="s">
        <v>892</v>
      </c>
      <c r="M229" s="233">
        <v>410000</v>
      </c>
      <c r="N229" s="8" t="s">
        <v>94</v>
      </c>
      <c r="O229" s="123" t="s">
        <v>97</v>
      </c>
      <c r="P229" s="123">
        <v>3500</v>
      </c>
      <c r="Q229" s="123">
        <v>2160</v>
      </c>
      <c r="R229" s="184" t="s">
        <v>1192</v>
      </c>
      <c r="S229" s="185" t="s">
        <v>37</v>
      </c>
      <c r="T229" s="186" t="s">
        <v>37</v>
      </c>
      <c r="U229" s="187" t="s">
        <v>37</v>
      </c>
      <c r="V229" s="124">
        <v>42059</v>
      </c>
      <c r="W229" s="209">
        <v>42240</v>
      </c>
      <c r="X229" s="122" t="s">
        <v>103</v>
      </c>
      <c r="Y229" s="6">
        <v>864</v>
      </c>
      <c r="Z229" s="126" t="s">
        <v>107</v>
      </c>
      <c r="AA229" s="127" t="s">
        <v>1193</v>
      </c>
      <c r="AB229" s="128" t="s">
        <v>1194</v>
      </c>
      <c r="AC229" s="120"/>
      <c r="AD229" s="120"/>
    </row>
    <row r="230" spans="1:30" ht="15" customHeight="1">
      <c r="A230" s="278" t="s">
        <v>4427</v>
      </c>
      <c r="B230" s="107" t="s">
        <v>1197</v>
      </c>
      <c r="C230" s="108" t="s">
        <v>1195</v>
      </c>
      <c r="D230" s="271" t="s">
        <v>1196</v>
      </c>
      <c r="E230" s="108" t="s">
        <v>74</v>
      </c>
      <c r="F230" s="109" t="s">
        <v>1196</v>
      </c>
      <c r="G230" s="260" t="s">
        <v>3762</v>
      </c>
      <c r="H230" s="121" t="s">
        <v>5027</v>
      </c>
      <c r="I230" s="108">
        <v>1</v>
      </c>
      <c r="J230" s="110" t="s">
        <v>83</v>
      </c>
      <c r="K230" s="111">
        <v>2000</v>
      </c>
      <c r="L230" s="232" t="s">
        <v>565</v>
      </c>
      <c r="M230" s="232">
        <v>489138</v>
      </c>
      <c r="N230" s="109" t="s">
        <v>94</v>
      </c>
      <c r="O230" s="112" t="s">
        <v>97</v>
      </c>
      <c r="P230" s="112">
        <v>3500</v>
      </c>
      <c r="Q230" s="112">
        <v>2570</v>
      </c>
      <c r="R230" s="180" t="s">
        <v>1198</v>
      </c>
      <c r="S230" s="185" t="s">
        <v>37</v>
      </c>
      <c r="T230" s="186" t="s">
        <v>37</v>
      </c>
      <c r="U230" s="187" t="s">
        <v>37</v>
      </c>
      <c r="V230" s="114">
        <v>42059</v>
      </c>
      <c r="W230" s="208">
        <v>42424</v>
      </c>
      <c r="X230" s="111" t="s">
        <v>103</v>
      </c>
      <c r="Y230" s="174" t="s">
        <v>37</v>
      </c>
      <c r="Z230" s="116" t="s">
        <v>37</v>
      </c>
      <c r="AA230" s="117" t="s">
        <v>1199</v>
      </c>
      <c r="AB230" s="118" t="s">
        <v>1200</v>
      </c>
      <c r="AC230" s="108"/>
      <c r="AD230" s="108"/>
    </row>
    <row r="231" spans="1:30" ht="15" customHeight="1">
      <c r="A231" s="279" t="s">
        <v>4428</v>
      </c>
      <c r="B231" s="119" t="s">
        <v>1203</v>
      </c>
      <c r="C231" s="120" t="s">
        <v>1201</v>
      </c>
      <c r="D231" s="272" t="s">
        <v>1202</v>
      </c>
      <c r="E231" s="120" t="s">
        <v>74</v>
      </c>
      <c r="F231" s="8" t="s">
        <v>1202</v>
      </c>
      <c r="G231" s="261" t="s">
        <v>5028</v>
      </c>
      <c r="H231" s="121" t="s">
        <v>3688</v>
      </c>
      <c r="I231" s="120">
        <v>1</v>
      </c>
      <c r="J231" s="121" t="s">
        <v>80</v>
      </c>
      <c r="K231" s="122">
        <v>2003</v>
      </c>
      <c r="L231" s="233" t="s">
        <v>1034</v>
      </c>
      <c r="M231" s="233">
        <v>136494</v>
      </c>
      <c r="N231" s="8" t="s">
        <v>93</v>
      </c>
      <c r="O231" s="123" t="s">
        <v>97</v>
      </c>
      <c r="P231" s="123">
        <v>1596</v>
      </c>
      <c r="Q231" s="123">
        <v>1105</v>
      </c>
      <c r="R231" s="184" t="s">
        <v>1204</v>
      </c>
      <c r="S231" s="185" t="s">
        <v>37</v>
      </c>
      <c r="T231" s="186" t="s">
        <v>37</v>
      </c>
      <c r="U231" s="187" t="s">
        <v>37</v>
      </c>
      <c r="V231" s="124">
        <v>42060</v>
      </c>
      <c r="W231" s="209">
        <v>42425</v>
      </c>
      <c r="X231" s="122" t="s">
        <v>103</v>
      </c>
      <c r="Y231" s="173">
        <v>480</v>
      </c>
      <c r="Z231" s="126" t="s">
        <v>106</v>
      </c>
      <c r="AA231" s="127" t="s">
        <v>1205</v>
      </c>
      <c r="AB231" s="128" t="s">
        <v>1206</v>
      </c>
      <c r="AC231" s="120"/>
      <c r="AD231" s="120"/>
    </row>
    <row r="232" spans="1:30" ht="15" customHeight="1">
      <c r="A232" s="278" t="s">
        <v>4429</v>
      </c>
      <c r="B232" s="107" t="s">
        <v>1209</v>
      </c>
      <c r="C232" s="108" t="s">
        <v>1207</v>
      </c>
      <c r="D232" s="271" t="s">
        <v>1208</v>
      </c>
      <c r="E232" s="108" t="s">
        <v>74</v>
      </c>
      <c r="F232" s="109" t="s">
        <v>1208</v>
      </c>
      <c r="G232" s="260" t="s">
        <v>5029</v>
      </c>
      <c r="H232" s="121">
        <v>80</v>
      </c>
      <c r="I232" s="108">
        <v>1</v>
      </c>
      <c r="J232" s="110" t="s">
        <v>80</v>
      </c>
      <c r="K232" s="111">
        <v>1987</v>
      </c>
      <c r="L232" s="232" t="s">
        <v>574</v>
      </c>
      <c r="M232" s="232">
        <v>284457</v>
      </c>
      <c r="N232" s="109" t="s">
        <v>93</v>
      </c>
      <c r="O232" s="112" t="s">
        <v>97</v>
      </c>
      <c r="P232" s="112">
        <v>1490</v>
      </c>
      <c r="Q232" s="112">
        <v>1030</v>
      </c>
      <c r="R232" s="180" t="s">
        <v>1210</v>
      </c>
      <c r="S232" s="185" t="s">
        <v>37</v>
      </c>
      <c r="T232" s="186" t="s">
        <v>37</v>
      </c>
      <c r="U232" s="187" t="s">
        <v>37</v>
      </c>
      <c r="V232" s="114">
        <v>42060</v>
      </c>
      <c r="W232" s="208">
        <v>42425</v>
      </c>
      <c r="X232" s="111" t="s">
        <v>103</v>
      </c>
      <c r="Y232" s="173">
        <v>480</v>
      </c>
      <c r="Z232" s="116" t="s">
        <v>106</v>
      </c>
      <c r="AA232" s="117" t="s">
        <v>1211</v>
      </c>
      <c r="AB232" s="118" t="s">
        <v>1212</v>
      </c>
      <c r="AC232" s="108"/>
      <c r="AD232" s="108"/>
    </row>
    <row r="233" spans="1:30" ht="15" customHeight="1">
      <c r="A233" s="279" t="s">
        <v>4430</v>
      </c>
      <c r="B233" s="119" t="s">
        <v>1214</v>
      </c>
      <c r="C233" s="120" t="s">
        <v>1213</v>
      </c>
      <c r="D233" s="272" t="s">
        <v>74</v>
      </c>
      <c r="E233" s="120" t="s">
        <v>74</v>
      </c>
      <c r="F233" s="8">
        <v>2359864</v>
      </c>
      <c r="G233" s="261" t="s">
        <v>3682</v>
      </c>
      <c r="H233" s="121">
        <v>2101</v>
      </c>
      <c r="I233" s="120">
        <v>1</v>
      </c>
      <c r="J233" s="121" t="s">
        <v>80</v>
      </c>
      <c r="K233" s="122">
        <v>1977</v>
      </c>
      <c r="L233" s="233" t="s">
        <v>444</v>
      </c>
      <c r="M233" s="233">
        <v>56300</v>
      </c>
      <c r="N233" s="8" t="s">
        <v>93</v>
      </c>
      <c r="O233" s="123" t="s">
        <v>97</v>
      </c>
      <c r="P233" s="123">
        <v>1355</v>
      </c>
      <c r="Q233" s="123">
        <v>950</v>
      </c>
      <c r="R233" s="184" t="s">
        <v>1215</v>
      </c>
      <c r="S233" s="185" t="s">
        <v>37</v>
      </c>
      <c r="T233" s="186" t="s">
        <v>37</v>
      </c>
      <c r="U233" s="187" t="s">
        <v>37</v>
      </c>
      <c r="V233" s="124">
        <v>42061</v>
      </c>
      <c r="W233" s="209">
        <v>42426</v>
      </c>
      <c r="X233" s="122" t="s">
        <v>103</v>
      </c>
      <c r="Y233" s="173">
        <v>480</v>
      </c>
      <c r="Z233" s="126" t="s">
        <v>106</v>
      </c>
      <c r="AA233" s="127" t="s">
        <v>1216</v>
      </c>
      <c r="AB233" s="128" t="s">
        <v>1217</v>
      </c>
      <c r="AC233" s="120"/>
      <c r="AD233" s="120"/>
    </row>
    <row r="234" spans="1:30" ht="15" customHeight="1">
      <c r="A234" s="278" t="s">
        <v>4431</v>
      </c>
      <c r="B234" s="107" t="s">
        <v>1220</v>
      </c>
      <c r="C234" s="108" t="s">
        <v>1218</v>
      </c>
      <c r="D234" s="271" t="s">
        <v>1219</v>
      </c>
      <c r="E234" s="108" t="s">
        <v>74</v>
      </c>
      <c r="F234" s="109" t="s">
        <v>1219</v>
      </c>
      <c r="G234" s="260" t="s">
        <v>3685</v>
      </c>
      <c r="H234" s="121" t="s">
        <v>3686</v>
      </c>
      <c r="I234" s="108">
        <v>1</v>
      </c>
      <c r="J234" s="110" t="s">
        <v>80</v>
      </c>
      <c r="K234" s="111">
        <v>2012</v>
      </c>
      <c r="L234" s="232" t="s">
        <v>1034</v>
      </c>
      <c r="M234" s="232">
        <v>159023</v>
      </c>
      <c r="N234" s="109" t="s">
        <v>93</v>
      </c>
      <c r="O234" s="112" t="s">
        <v>97</v>
      </c>
      <c r="P234" s="112">
        <v>1735</v>
      </c>
      <c r="Q234" s="112">
        <v>1310</v>
      </c>
      <c r="R234" s="180" t="s">
        <v>1221</v>
      </c>
      <c r="S234" s="185" t="s">
        <v>37</v>
      </c>
      <c r="T234" s="186" t="s">
        <v>37</v>
      </c>
      <c r="U234" s="187" t="s">
        <v>37</v>
      </c>
      <c r="V234" s="114">
        <v>42061</v>
      </c>
      <c r="W234" s="208">
        <v>42242</v>
      </c>
      <c r="X234" s="111" t="s">
        <v>103</v>
      </c>
      <c r="Y234" s="173">
        <v>480</v>
      </c>
      <c r="Z234" s="116" t="s">
        <v>106</v>
      </c>
      <c r="AA234" s="117" t="s">
        <v>1222</v>
      </c>
      <c r="AB234" s="118" t="s">
        <v>1223</v>
      </c>
      <c r="AC234" s="108"/>
      <c r="AD234" s="108"/>
    </row>
    <row r="235" spans="1:30" ht="15" customHeight="1">
      <c r="A235" s="279" t="s">
        <v>4432</v>
      </c>
      <c r="B235" s="119" t="s">
        <v>1226</v>
      </c>
      <c r="C235" s="120" t="s">
        <v>1224</v>
      </c>
      <c r="D235" s="272" t="s">
        <v>1225</v>
      </c>
      <c r="E235" s="120" t="s">
        <v>74</v>
      </c>
      <c r="F235" s="8" t="s">
        <v>1225</v>
      </c>
      <c r="G235" s="261" t="s">
        <v>3660</v>
      </c>
      <c r="H235" s="121" t="s">
        <v>5030</v>
      </c>
      <c r="I235" s="120">
        <v>1</v>
      </c>
      <c r="J235" s="121" t="s">
        <v>80</v>
      </c>
      <c r="K235" s="122">
        <v>1986</v>
      </c>
      <c r="L235" s="233" t="s">
        <v>444</v>
      </c>
      <c r="M235" s="233">
        <v>256000</v>
      </c>
      <c r="N235" s="8" t="s">
        <v>93</v>
      </c>
      <c r="O235" s="123" t="s">
        <v>97</v>
      </c>
      <c r="P235" s="123">
        <v>1540</v>
      </c>
      <c r="Q235" s="123">
        <v>1241</v>
      </c>
      <c r="R235" s="184" t="s">
        <v>1227</v>
      </c>
      <c r="S235" s="185" t="s">
        <v>37</v>
      </c>
      <c r="T235" s="186" t="s">
        <v>37</v>
      </c>
      <c r="U235" s="187" t="s">
        <v>37</v>
      </c>
      <c r="V235" s="124">
        <v>42061</v>
      </c>
      <c r="W235" s="209">
        <v>42426</v>
      </c>
      <c r="X235" s="122" t="s">
        <v>103</v>
      </c>
      <c r="Y235" s="173">
        <v>480</v>
      </c>
      <c r="Z235" s="126" t="s">
        <v>106</v>
      </c>
      <c r="AA235" s="127" t="s">
        <v>1228</v>
      </c>
      <c r="AB235" s="128" t="s">
        <v>1229</v>
      </c>
      <c r="AC235" s="120"/>
      <c r="AD235" s="120"/>
    </row>
    <row r="236" spans="1:30" ht="15" customHeight="1">
      <c r="A236" s="278" t="s">
        <v>4433</v>
      </c>
      <c r="B236" s="107" t="s">
        <v>1232</v>
      </c>
      <c r="C236" s="108" t="s">
        <v>1230</v>
      </c>
      <c r="D236" s="271" t="s">
        <v>1231</v>
      </c>
      <c r="E236" s="108" t="s">
        <v>74</v>
      </c>
      <c r="F236" s="109" t="s">
        <v>1231</v>
      </c>
      <c r="G236" s="260" t="s">
        <v>3682</v>
      </c>
      <c r="H236" s="121">
        <v>2105</v>
      </c>
      <c r="I236" s="108">
        <v>1</v>
      </c>
      <c r="J236" s="110" t="s">
        <v>80</v>
      </c>
      <c r="K236" s="111">
        <v>1995</v>
      </c>
      <c r="L236" s="232" t="s">
        <v>1233</v>
      </c>
      <c r="M236" s="232">
        <v>77915</v>
      </c>
      <c r="N236" s="109" t="s">
        <v>93</v>
      </c>
      <c r="O236" s="112" t="s">
        <v>97</v>
      </c>
      <c r="P236" s="112">
        <v>1395</v>
      </c>
      <c r="Q236" s="112">
        <v>1120</v>
      </c>
      <c r="R236" s="180" t="s">
        <v>1234</v>
      </c>
      <c r="S236" s="185" t="s">
        <v>37</v>
      </c>
      <c r="T236" s="186" t="s">
        <v>37</v>
      </c>
      <c r="U236" s="187" t="s">
        <v>37</v>
      </c>
      <c r="V236" s="114">
        <v>42061</v>
      </c>
      <c r="W236" s="208">
        <v>42426</v>
      </c>
      <c r="X236" s="111" t="s">
        <v>103</v>
      </c>
      <c r="Y236" s="173">
        <v>480</v>
      </c>
      <c r="Z236" s="116" t="s">
        <v>106</v>
      </c>
      <c r="AA236" s="117" t="s">
        <v>1235</v>
      </c>
      <c r="AB236" s="118" t="s">
        <v>1236</v>
      </c>
      <c r="AC236" s="108"/>
      <c r="AD236" s="108"/>
    </row>
    <row r="237" spans="1:30" ht="15" customHeight="1">
      <c r="A237" s="279" t="s">
        <v>4434</v>
      </c>
      <c r="B237" s="119" t="s">
        <v>1238</v>
      </c>
      <c r="C237" s="120" t="s">
        <v>1237</v>
      </c>
      <c r="D237" s="272" t="s">
        <v>74</v>
      </c>
      <c r="E237" s="120" t="s">
        <v>74</v>
      </c>
      <c r="F237" s="8">
        <v>3548349</v>
      </c>
      <c r="G237" s="261" t="s">
        <v>3682</v>
      </c>
      <c r="H237" s="121">
        <v>21011</v>
      </c>
      <c r="I237" s="120">
        <v>1</v>
      </c>
      <c r="J237" s="121" t="s">
        <v>80</v>
      </c>
      <c r="K237" s="122">
        <v>1980</v>
      </c>
      <c r="L237" s="233" t="s">
        <v>954</v>
      </c>
      <c r="M237" s="233">
        <v>40212</v>
      </c>
      <c r="N237" s="8" t="s">
        <v>93</v>
      </c>
      <c r="O237" s="123" t="s">
        <v>97</v>
      </c>
      <c r="P237" s="123">
        <v>1355</v>
      </c>
      <c r="Q237" s="123">
        <v>905</v>
      </c>
      <c r="R237" s="184" t="s">
        <v>1239</v>
      </c>
      <c r="S237" s="185" t="s">
        <v>37</v>
      </c>
      <c r="T237" s="186" t="s">
        <v>37</v>
      </c>
      <c r="U237" s="187" t="s">
        <v>37</v>
      </c>
      <c r="V237" s="124">
        <v>42061</v>
      </c>
      <c r="W237" s="209">
        <v>42426</v>
      </c>
      <c r="X237" s="122" t="s">
        <v>103</v>
      </c>
      <c r="Y237" s="173">
        <v>480</v>
      </c>
      <c r="Z237" s="126" t="s">
        <v>106</v>
      </c>
      <c r="AA237" s="127" t="s">
        <v>1240</v>
      </c>
      <c r="AB237" s="128" t="s">
        <v>1241</v>
      </c>
      <c r="AC237" s="120"/>
      <c r="AD237" s="120"/>
    </row>
    <row r="238" spans="1:30" ht="15" customHeight="1">
      <c r="A238" s="278" t="s">
        <v>4435</v>
      </c>
      <c r="B238" s="107" t="s">
        <v>1203</v>
      </c>
      <c r="C238" s="108" t="s">
        <v>1242</v>
      </c>
      <c r="D238" s="271" t="s">
        <v>1243</v>
      </c>
      <c r="E238" s="108" t="s">
        <v>74</v>
      </c>
      <c r="F238" s="109" t="s">
        <v>1243</v>
      </c>
      <c r="G238" s="260" t="s">
        <v>3682</v>
      </c>
      <c r="H238" s="121">
        <v>21083</v>
      </c>
      <c r="I238" s="108">
        <v>1</v>
      </c>
      <c r="J238" s="110" t="s">
        <v>80</v>
      </c>
      <c r="K238" s="111">
        <v>1988</v>
      </c>
      <c r="L238" s="232" t="s">
        <v>468</v>
      </c>
      <c r="M238" s="232">
        <v>47000</v>
      </c>
      <c r="N238" s="109" t="s">
        <v>93</v>
      </c>
      <c r="O238" s="112" t="s">
        <v>97</v>
      </c>
      <c r="P238" s="112">
        <v>1395</v>
      </c>
      <c r="Q238" s="112">
        <v>945</v>
      </c>
      <c r="R238" s="180" t="s">
        <v>1244</v>
      </c>
      <c r="S238" s="185" t="s">
        <v>37</v>
      </c>
      <c r="T238" s="186" t="s">
        <v>37</v>
      </c>
      <c r="U238" s="187" t="s">
        <v>37</v>
      </c>
      <c r="V238" s="114">
        <v>42061</v>
      </c>
      <c r="W238" s="208">
        <v>42426</v>
      </c>
      <c r="X238" s="111" t="s">
        <v>103</v>
      </c>
      <c r="Y238" s="173">
        <v>480</v>
      </c>
      <c r="Z238" s="116" t="s">
        <v>106</v>
      </c>
      <c r="AA238" s="117" t="s">
        <v>1245</v>
      </c>
      <c r="AB238" s="118" t="s">
        <v>1246</v>
      </c>
      <c r="AC238" s="108"/>
      <c r="AD238" s="108"/>
    </row>
    <row r="239" spans="1:30" ht="15" customHeight="1">
      <c r="A239" s="279" t="s">
        <v>4436</v>
      </c>
      <c r="B239" s="119" t="s">
        <v>1249</v>
      </c>
      <c r="C239" s="120" t="s">
        <v>1247</v>
      </c>
      <c r="D239" s="272" t="s">
        <v>1248</v>
      </c>
      <c r="E239" s="120" t="s">
        <v>74</v>
      </c>
      <c r="F239" s="8" t="s">
        <v>1248</v>
      </c>
      <c r="G239" s="261" t="s">
        <v>3685</v>
      </c>
      <c r="H239" s="121" t="s">
        <v>5031</v>
      </c>
      <c r="I239" s="120">
        <v>1</v>
      </c>
      <c r="J239" s="121" t="s">
        <v>80</v>
      </c>
      <c r="K239" s="122">
        <v>2012</v>
      </c>
      <c r="L239" s="233" t="s">
        <v>1142</v>
      </c>
      <c r="M239" s="233">
        <v>37000</v>
      </c>
      <c r="N239" s="8" t="s">
        <v>93</v>
      </c>
      <c r="O239" s="123" t="s">
        <v>97</v>
      </c>
      <c r="P239" s="123">
        <v>2100</v>
      </c>
      <c r="Q239" s="123">
        <v>1635</v>
      </c>
      <c r="R239" s="184" t="s">
        <v>1250</v>
      </c>
      <c r="S239" s="185" t="s">
        <v>37</v>
      </c>
      <c r="T239" s="186" t="s">
        <v>37</v>
      </c>
      <c r="U239" s="187" t="s">
        <v>37</v>
      </c>
      <c r="V239" s="124">
        <v>42061</v>
      </c>
      <c r="W239" s="209">
        <v>42792</v>
      </c>
      <c r="X239" s="122" t="s">
        <v>103</v>
      </c>
      <c r="Y239" s="173">
        <v>480</v>
      </c>
      <c r="Z239" s="126" t="s">
        <v>106</v>
      </c>
      <c r="AA239" s="127" t="s">
        <v>1251</v>
      </c>
      <c r="AB239" s="128" t="s">
        <v>1252</v>
      </c>
      <c r="AC239" s="120"/>
      <c r="AD239" s="120"/>
    </row>
    <row r="240" spans="1:30" ht="15" customHeight="1">
      <c r="A240" s="278" t="s">
        <v>4437</v>
      </c>
      <c r="B240" s="107" t="s">
        <v>1255</v>
      </c>
      <c r="C240" s="108" t="s">
        <v>1253</v>
      </c>
      <c r="D240" s="271" t="s">
        <v>1254</v>
      </c>
      <c r="E240" s="108" t="s">
        <v>74</v>
      </c>
      <c r="F240" s="109" t="s">
        <v>1254</v>
      </c>
      <c r="G240" s="260" t="s">
        <v>4155</v>
      </c>
      <c r="H240" s="121" t="s">
        <v>5032</v>
      </c>
      <c r="I240" s="108">
        <v>1</v>
      </c>
      <c r="J240" s="110" t="s">
        <v>80</v>
      </c>
      <c r="K240" s="111">
        <v>2009</v>
      </c>
      <c r="L240" s="232" t="s">
        <v>565</v>
      </c>
      <c r="M240" s="232">
        <v>54844</v>
      </c>
      <c r="N240" s="109" t="s">
        <v>93</v>
      </c>
      <c r="O240" s="112" t="s">
        <v>97</v>
      </c>
      <c r="P240" s="112">
        <v>1715</v>
      </c>
      <c r="Q240" s="112">
        <v>1259</v>
      </c>
      <c r="R240" s="180" t="s">
        <v>1256</v>
      </c>
      <c r="S240" s="185" t="s">
        <v>37</v>
      </c>
      <c r="T240" s="186" t="s">
        <v>37</v>
      </c>
      <c r="U240" s="187" t="s">
        <v>37</v>
      </c>
      <c r="V240" s="114">
        <v>42061</v>
      </c>
      <c r="W240" s="208">
        <v>42792</v>
      </c>
      <c r="X240" s="111" t="s">
        <v>103</v>
      </c>
      <c r="Y240" s="173">
        <v>480</v>
      </c>
      <c r="Z240" s="116" t="s">
        <v>106</v>
      </c>
      <c r="AA240" s="117" t="s">
        <v>1257</v>
      </c>
      <c r="AB240" s="118" t="s">
        <v>1258</v>
      </c>
      <c r="AC240" s="108"/>
      <c r="AD240" s="108"/>
    </row>
    <row r="241" spans="1:30" ht="15" customHeight="1">
      <c r="A241" s="279" t="s">
        <v>4438</v>
      </c>
      <c r="B241" s="119" t="s">
        <v>1261</v>
      </c>
      <c r="C241" s="120" t="s">
        <v>1259</v>
      </c>
      <c r="D241" s="272" t="s">
        <v>1260</v>
      </c>
      <c r="E241" s="120" t="s">
        <v>74</v>
      </c>
      <c r="F241" s="8" t="s">
        <v>1260</v>
      </c>
      <c r="G241" s="261" t="s">
        <v>5033</v>
      </c>
      <c r="H241" s="121">
        <v>110308</v>
      </c>
      <c r="I241" s="120">
        <v>1</v>
      </c>
      <c r="J241" s="121" t="s">
        <v>80</v>
      </c>
      <c r="K241" s="122">
        <v>2004</v>
      </c>
      <c r="L241" s="233" t="s">
        <v>816</v>
      </c>
      <c r="M241" s="233">
        <v>106085</v>
      </c>
      <c r="N241" s="8" t="s">
        <v>93</v>
      </c>
      <c r="O241" s="123" t="s">
        <v>97</v>
      </c>
      <c r="P241" s="123">
        <v>1190</v>
      </c>
      <c r="Q241" s="123">
        <v>775</v>
      </c>
      <c r="R241" s="184" t="s">
        <v>1262</v>
      </c>
      <c r="S241" s="185" t="s">
        <v>37</v>
      </c>
      <c r="T241" s="186" t="s">
        <v>37</v>
      </c>
      <c r="U241" s="187" t="s">
        <v>37</v>
      </c>
      <c r="V241" s="124">
        <v>42061</v>
      </c>
      <c r="W241" s="209">
        <v>42426</v>
      </c>
      <c r="X241" s="122" t="s">
        <v>103</v>
      </c>
      <c r="Y241" s="173">
        <v>480</v>
      </c>
      <c r="Z241" s="126" t="s">
        <v>106</v>
      </c>
      <c r="AA241" s="127" t="s">
        <v>1263</v>
      </c>
      <c r="AB241" s="128" t="s">
        <v>1264</v>
      </c>
      <c r="AC241" s="120"/>
      <c r="AD241" s="120"/>
    </row>
    <row r="242" spans="1:30" ht="15" customHeight="1">
      <c r="A242" s="278" t="s">
        <v>4439</v>
      </c>
      <c r="B242" s="107" t="s">
        <v>1267</v>
      </c>
      <c r="C242" s="108" t="s">
        <v>1265</v>
      </c>
      <c r="D242" s="271" t="s">
        <v>1266</v>
      </c>
      <c r="E242" s="108" t="s">
        <v>74</v>
      </c>
      <c r="F242" s="109" t="s">
        <v>1266</v>
      </c>
      <c r="G242" s="260" t="s">
        <v>3656</v>
      </c>
      <c r="H242" s="121" t="s">
        <v>3687</v>
      </c>
      <c r="I242" s="108">
        <v>1</v>
      </c>
      <c r="J242" s="110" t="s">
        <v>80</v>
      </c>
      <c r="K242" s="111">
        <v>2012</v>
      </c>
      <c r="L242" s="232" t="s">
        <v>816</v>
      </c>
      <c r="M242" s="232">
        <v>66141</v>
      </c>
      <c r="N242" s="109" t="s">
        <v>93</v>
      </c>
      <c r="O242" s="112" t="s">
        <v>97</v>
      </c>
      <c r="P242" s="112">
        <v>1153</v>
      </c>
      <c r="Q242" s="112">
        <v>778</v>
      </c>
      <c r="R242" s="180" t="s">
        <v>1268</v>
      </c>
      <c r="S242" s="185" t="s">
        <v>37</v>
      </c>
      <c r="T242" s="186" t="s">
        <v>37</v>
      </c>
      <c r="U242" s="187" t="s">
        <v>37</v>
      </c>
      <c r="V242" s="114">
        <v>42061</v>
      </c>
      <c r="W242" s="208">
        <v>42792</v>
      </c>
      <c r="X242" s="111" t="s">
        <v>103</v>
      </c>
      <c r="Y242" s="173">
        <v>480</v>
      </c>
      <c r="Z242" s="116" t="s">
        <v>106</v>
      </c>
      <c r="AA242" s="117" t="s">
        <v>1269</v>
      </c>
      <c r="AB242" s="118" t="s">
        <v>1270</v>
      </c>
      <c r="AC242" s="108"/>
      <c r="AD242" s="108"/>
    </row>
    <row r="243" spans="1:30" ht="15" customHeight="1">
      <c r="A243" s="279" t="s">
        <v>4440</v>
      </c>
      <c r="B243" s="119" t="s">
        <v>1273</v>
      </c>
      <c r="C243" s="120" t="s">
        <v>1271</v>
      </c>
      <c r="D243" s="272" t="s">
        <v>1272</v>
      </c>
      <c r="E243" s="120" t="s">
        <v>74</v>
      </c>
      <c r="F243" s="8" t="s">
        <v>1272</v>
      </c>
      <c r="G243" s="261" t="s">
        <v>3762</v>
      </c>
      <c r="H243" s="121" t="s">
        <v>5034</v>
      </c>
      <c r="I243" s="120">
        <v>1</v>
      </c>
      <c r="J243" s="121" t="s">
        <v>80</v>
      </c>
      <c r="K243" s="122">
        <v>2003</v>
      </c>
      <c r="L243" s="233" t="s">
        <v>873</v>
      </c>
      <c r="M243" s="233">
        <v>208272</v>
      </c>
      <c r="N243" s="8" t="s">
        <v>93</v>
      </c>
      <c r="O243" s="123" t="s">
        <v>97</v>
      </c>
      <c r="P243" s="123">
        <v>1605</v>
      </c>
      <c r="Q243" s="123">
        <v>1145</v>
      </c>
      <c r="R243" s="184" t="s">
        <v>1274</v>
      </c>
      <c r="S243" s="185" t="s">
        <v>37</v>
      </c>
      <c r="T243" s="186" t="s">
        <v>37</v>
      </c>
      <c r="U243" s="187" t="s">
        <v>37</v>
      </c>
      <c r="V243" s="124">
        <v>42061</v>
      </c>
      <c r="W243" s="209">
        <v>42242</v>
      </c>
      <c r="X243" s="122" t="s">
        <v>103</v>
      </c>
      <c r="Y243" s="173">
        <v>480</v>
      </c>
      <c r="Z243" s="126" t="s">
        <v>106</v>
      </c>
      <c r="AA243" s="127" t="s">
        <v>1275</v>
      </c>
      <c r="AB243" s="128" t="s">
        <v>1276</v>
      </c>
      <c r="AC243" s="120"/>
      <c r="AD243" s="120"/>
    </row>
    <row r="244" spans="1:30" ht="15" customHeight="1">
      <c r="A244" s="278" t="s">
        <v>4441</v>
      </c>
      <c r="B244" s="107" t="s">
        <v>1279</v>
      </c>
      <c r="C244" s="108" t="s">
        <v>1277</v>
      </c>
      <c r="D244" s="271" t="s">
        <v>1278</v>
      </c>
      <c r="E244" s="108" t="s">
        <v>74</v>
      </c>
      <c r="F244" s="109" t="s">
        <v>1278</v>
      </c>
      <c r="G244" s="260" t="s">
        <v>3819</v>
      </c>
      <c r="H244" s="121" t="s">
        <v>5035</v>
      </c>
      <c r="I244" s="108">
        <v>1</v>
      </c>
      <c r="J244" s="110" t="s">
        <v>80</v>
      </c>
      <c r="K244" s="111">
        <v>2005</v>
      </c>
      <c r="L244" s="232" t="s">
        <v>1063</v>
      </c>
      <c r="M244" s="232">
        <v>272215</v>
      </c>
      <c r="N244" s="109" t="s">
        <v>93</v>
      </c>
      <c r="O244" s="112" t="s">
        <v>97</v>
      </c>
      <c r="P244" s="112">
        <v>1775</v>
      </c>
      <c r="Q244" s="112">
        <v>1310</v>
      </c>
      <c r="R244" s="180" t="s">
        <v>1280</v>
      </c>
      <c r="S244" s="185" t="s">
        <v>37</v>
      </c>
      <c r="T244" s="186" t="s">
        <v>37</v>
      </c>
      <c r="U244" s="187" t="s">
        <v>37</v>
      </c>
      <c r="V244" s="114">
        <v>42061</v>
      </c>
      <c r="W244" s="208">
        <v>42426</v>
      </c>
      <c r="X244" s="111" t="s">
        <v>103</v>
      </c>
      <c r="Y244" s="173">
        <v>480</v>
      </c>
      <c r="Z244" s="116" t="s">
        <v>106</v>
      </c>
      <c r="AA244" s="117" t="s">
        <v>1281</v>
      </c>
      <c r="AB244" s="118" t="s">
        <v>1282</v>
      </c>
      <c r="AC244" s="108"/>
      <c r="AD244" s="108"/>
    </row>
    <row r="245" spans="1:30" ht="15" customHeight="1">
      <c r="A245" s="279" t="s">
        <v>4442</v>
      </c>
      <c r="B245" s="107" t="s">
        <v>1279</v>
      </c>
      <c r="C245" s="120" t="s">
        <v>1283</v>
      </c>
      <c r="D245" s="272" t="s">
        <v>1284</v>
      </c>
      <c r="E245" s="120" t="s">
        <v>74</v>
      </c>
      <c r="F245" s="8" t="s">
        <v>1284</v>
      </c>
      <c r="G245" s="261" t="s">
        <v>3656</v>
      </c>
      <c r="H245" s="121" t="s">
        <v>3687</v>
      </c>
      <c r="I245" s="120">
        <v>1</v>
      </c>
      <c r="J245" s="121" t="s">
        <v>80</v>
      </c>
      <c r="K245" s="122">
        <v>2008</v>
      </c>
      <c r="L245" s="233" t="s">
        <v>1285</v>
      </c>
      <c r="M245" s="233">
        <v>176982</v>
      </c>
      <c r="N245" s="8" t="s">
        <v>93</v>
      </c>
      <c r="O245" s="123" t="s">
        <v>98</v>
      </c>
      <c r="P245" s="123">
        <v>1153</v>
      </c>
      <c r="Q245" s="123">
        <v>778</v>
      </c>
      <c r="R245" s="184" t="s">
        <v>1286</v>
      </c>
      <c r="S245" s="185" t="s">
        <v>37</v>
      </c>
      <c r="T245" s="186" t="s">
        <v>37</v>
      </c>
      <c r="U245" s="187" t="s">
        <v>37</v>
      </c>
      <c r="V245" s="124">
        <v>42062</v>
      </c>
      <c r="W245" s="209">
        <v>42427</v>
      </c>
      <c r="X245" s="122" t="s">
        <v>103</v>
      </c>
      <c r="Y245" s="173">
        <v>480</v>
      </c>
      <c r="Z245" s="126" t="s">
        <v>106</v>
      </c>
      <c r="AA245" s="127" t="s">
        <v>1287</v>
      </c>
      <c r="AB245" s="128" t="s">
        <v>1288</v>
      </c>
      <c r="AC245" s="120"/>
      <c r="AD245" s="120"/>
    </row>
    <row r="246" spans="1:30" ht="15" customHeight="1">
      <c r="A246" s="278" t="s">
        <v>4443</v>
      </c>
      <c r="B246" s="107" t="s">
        <v>1291</v>
      </c>
      <c r="C246" s="108" t="s">
        <v>1289</v>
      </c>
      <c r="D246" s="271" t="s">
        <v>1290</v>
      </c>
      <c r="E246" s="108" t="s">
        <v>74</v>
      </c>
      <c r="F246" s="109" t="s">
        <v>1290</v>
      </c>
      <c r="G246" s="260" t="s">
        <v>5023</v>
      </c>
      <c r="H246" s="121" t="s">
        <v>5026</v>
      </c>
      <c r="I246" s="108">
        <v>1</v>
      </c>
      <c r="J246" s="110" t="s">
        <v>80</v>
      </c>
      <c r="K246" s="111">
        <v>2008</v>
      </c>
      <c r="L246" s="232" t="s">
        <v>1142</v>
      </c>
      <c r="M246" s="232">
        <v>19979</v>
      </c>
      <c r="N246" s="109" t="s">
        <v>93</v>
      </c>
      <c r="O246" s="112" t="s">
        <v>97</v>
      </c>
      <c r="P246" s="112">
        <v>1745</v>
      </c>
      <c r="Q246" s="112">
        <v>1265</v>
      </c>
      <c r="R246" s="180" t="s">
        <v>1292</v>
      </c>
      <c r="S246" s="185" t="s">
        <v>37</v>
      </c>
      <c r="T246" s="186" t="s">
        <v>37</v>
      </c>
      <c r="U246" s="187" t="s">
        <v>37</v>
      </c>
      <c r="V246" s="114">
        <v>42062</v>
      </c>
      <c r="W246" s="208">
        <v>42427</v>
      </c>
      <c r="X246" s="111" t="s">
        <v>103</v>
      </c>
      <c r="Y246" s="173">
        <v>480</v>
      </c>
      <c r="Z246" s="116" t="s">
        <v>106</v>
      </c>
      <c r="AA246" s="117" t="s">
        <v>1293</v>
      </c>
      <c r="AB246" s="118" t="s">
        <v>1294</v>
      </c>
      <c r="AC246" s="108"/>
      <c r="AD246" s="108"/>
    </row>
    <row r="247" spans="1:30" ht="15" customHeight="1">
      <c r="A247" s="279" t="s">
        <v>4444</v>
      </c>
      <c r="B247" s="119" t="s">
        <v>1297</v>
      </c>
      <c r="C247" s="120" t="s">
        <v>1295</v>
      </c>
      <c r="D247" s="272" t="s">
        <v>1296</v>
      </c>
      <c r="E247" s="120" t="s">
        <v>74</v>
      </c>
      <c r="F247" s="8" t="s">
        <v>1296</v>
      </c>
      <c r="G247" s="261" t="s">
        <v>3738</v>
      </c>
      <c r="H247" s="121" t="s">
        <v>5036</v>
      </c>
      <c r="I247" s="120">
        <v>1</v>
      </c>
      <c r="J247" s="121" t="s">
        <v>80</v>
      </c>
      <c r="K247" s="122">
        <v>2008</v>
      </c>
      <c r="L247" s="233" t="s">
        <v>468</v>
      </c>
      <c r="M247" s="233">
        <v>53033</v>
      </c>
      <c r="N247" s="8" t="s">
        <v>93</v>
      </c>
      <c r="O247" s="123" t="s">
        <v>97</v>
      </c>
      <c r="P247" s="123">
        <v>1565</v>
      </c>
      <c r="Q247" s="123">
        <v>1120</v>
      </c>
      <c r="R247" s="184" t="s">
        <v>1298</v>
      </c>
      <c r="S247" s="185" t="s">
        <v>37</v>
      </c>
      <c r="T247" s="186" t="s">
        <v>37</v>
      </c>
      <c r="U247" s="187" t="s">
        <v>37</v>
      </c>
      <c r="V247" s="124">
        <v>42062</v>
      </c>
      <c r="W247" s="209">
        <v>42427</v>
      </c>
      <c r="X247" s="122" t="s">
        <v>103</v>
      </c>
      <c r="Y247" s="173">
        <v>480</v>
      </c>
      <c r="Z247" s="126" t="s">
        <v>106</v>
      </c>
      <c r="AA247" s="127" t="s">
        <v>1299</v>
      </c>
      <c r="AB247" s="128" t="s">
        <v>1300</v>
      </c>
      <c r="AC247" s="120"/>
      <c r="AD247" s="120"/>
    </row>
    <row r="248" spans="1:30" ht="15" customHeight="1">
      <c r="A248" s="278" t="s">
        <v>4445</v>
      </c>
      <c r="B248" s="107" t="s">
        <v>1303</v>
      </c>
      <c r="C248" s="108" t="s">
        <v>1301</v>
      </c>
      <c r="D248" s="271" t="s">
        <v>1302</v>
      </c>
      <c r="E248" s="108" t="s">
        <v>74</v>
      </c>
      <c r="F248" s="109" t="s">
        <v>1302</v>
      </c>
      <c r="G248" s="260" t="s">
        <v>3660</v>
      </c>
      <c r="H248" s="121" t="s">
        <v>4991</v>
      </c>
      <c r="I248" s="108">
        <v>1</v>
      </c>
      <c r="J248" s="110" t="s">
        <v>80</v>
      </c>
      <c r="K248" s="111">
        <v>1998</v>
      </c>
      <c r="L248" s="232" t="str">
        <f>L77</f>
        <v>BRIDGESTONE</v>
      </c>
      <c r="M248" s="232">
        <v>291458</v>
      </c>
      <c r="N248" s="109" t="s">
        <v>93</v>
      </c>
      <c r="O248" s="112" t="s">
        <v>97</v>
      </c>
      <c r="P248" s="112">
        <v>1870</v>
      </c>
      <c r="Q248" s="112">
        <v>1327</v>
      </c>
      <c r="R248" s="180" t="s">
        <v>1304</v>
      </c>
      <c r="S248" s="185" t="s">
        <v>37</v>
      </c>
      <c r="T248" s="186" t="s">
        <v>37</v>
      </c>
      <c r="U248" s="187" t="s">
        <v>37</v>
      </c>
      <c r="V248" s="114">
        <v>42062</v>
      </c>
      <c r="W248" s="208">
        <v>42427</v>
      </c>
      <c r="X248" s="111" t="s">
        <v>103</v>
      </c>
      <c r="Y248" s="173">
        <v>480</v>
      </c>
      <c r="Z248" s="116" t="s">
        <v>106</v>
      </c>
      <c r="AA248" s="117" t="s">
        <v>1305</v>
      </c>
      <c r="AB248" s="118" t="s">
        <v>1306</v>
      </c>
      <c r="AC248" s="108"/>
      <c r="AD248" s="108"/>
    </row>
    <row r="249" spans="1:30" ht="15" customHeight="1">
      <c r="A249" s="279" t="s">
        <v>4446</v>
      </c>
      <c r="B249" s="119" t="s">
        <v>1309</v>
      </c>
      <c r="C249" s="120" t="s">
        <v>1307</v>
      </c>
      <c r="D249" s="272" t="s">
        <v>1308</v>
      </c>
      <c r="E249" s="120" t="s">
        <v>74</v>
      </c>
      <c r="F249" s="8" t="s">
        <v>1308</v>
      </c>
      <c r="G249" s="261" t="s">
        <v>5023</v>
      </c>
      <c r="H249" s="121" t="s">
        <v>4112</v>
      </c>
      <c r="I249" s="120">
        <v>1</v>
      </c>
      <c r="J249" s="121" t="s">
        <v>80</v>
      </c>
      <c r="K249" s="122">
        <v>1990</v>
      </c>
      <c r="L249" s="233" t="s">
        <v>417</v>
      </c>
      <c r="M249" s="233">
        <v>453318</v>
      </c>
      <c r="N249" s="8" t="s">
        <v>93</v>
      </c>
      <c r="O249" s="123" t="s">
        <v>97</v>
      </c>
      <c r="P249" s="123">
        <v>1840</v>
      </c>
      <c r="Q249" s="123">
        <v>900</v>
      </c>
      <c r="R249" s="184" t="s">
        <v>1310</v>
      </c>
      <c r="S249" s="185" t="s">
        <v>37</v>
      </c>
      <c r="T249" s="186" t="s">
        <v>37</v>
      </c>
      <c r="U249" s="187" t="s">
        <v>37</v>
      </c>
      <c r="V249" s="124">
        <v>42062</v>
      </c>
      <c r="W249" s="209">
        <v>42427</v>
      </c>
      <c r="X249" s="122" t="s">
        <v>103</v>
      </c>
      <c r="Y249" s="173">
        <v>480</v>
      </c>
      <c r="Z249" s="126" t="s">
        <v>106</v>
      </c>
      <c r="AA249" s="127" t="s">
        <v>1311</v>
      </c>
      <c r="AB249" s="128" t="s">
        <v>1312</v>
      </c>
      <c r="AC249" s="120"/>
      <c r="AD249" s="120"/>
    </row>
    <row r="250" spans="1:30" ht="15" customHeight="1">
      <c r="A250" s="278" t="s">
        <v>4447</v>
      </c>
      <c r="B250" s="107" t="s">
        <v>1315</v>
      </c>
      <c r="C250" s="108" t="s">
        <v>1313</v>
      </c>
      <c r="D250" s="271" t="s">
        <v>1314</v>
      </c>
      <c r="E250" s="108" t="s">
        <v>74</v>
      </c>
      <c r="F250" s="109" t="s">
        <v>1314</v>
      </c>
      <c r="G250" s="260" t="s">
        <v>5025</v>
      </c>
      <c r="H250" s="121">
        <v>6</v>
      </c>
      <c r="I250" s="108">
        <v>1</v>
      </c>
      <c r="J250" s="110" t="s">
        <v>80</v>
      </c>
      <c r="K250" s="111">
        <v>2008</v>
      </c>
      <c r="L250" s="232" t="s">
        <v>1142</v>
      </c>
      <c r="M250" s="232">
        <v>99000</v>
      </c>
      <c r="N250" s="109" t="s">
        <v>93</v>
      </c>
      <c r="O250" s="112" t="s">
        <v>97</v>
      </c>
      <c r="P250" s="112">
        <v>1830</v>
      </c>
      <c r="Q250" s="112">
        <v>1450</v>
      </c>
      <c r="R250" s="180" t="s">
        <v>1316</v>
      </c>
      <c r="S250" s="185" t="s">
        <v>37</v>
      </c>
      <c r="T250" s="186" t="s">
        <v>37</v>
      </c>
      <c r="U250" s="187" t="s">
        <v>37</v>
      </c>
      <c r="V250" s="114">
        <v>42063</v>
      </c>
      <c r="W250" s="208">
        <v>42428</v>
      </c>
      <c r="X250" s="111" t="s">
        <v>103</v>
      </c>
      <c r="Y250" s="173">
        <v>480</v>
      </c>
      <c r="Z250" s="116" t="s">
        <v>106</v>
      </c>
      <c r="AA250" s="117" t="s">
        <v>1317</v>
      </c>
      <c r="AB250" s="118" t="s">
        <v>1318</v>
      </c>
      <c r="AC250" s="108"/>
      <c r="AD250" s="108"/>
    </row>
    <row r="251" spans="1:30" ht="15" customHeight="1">
      <c r="A251" s="279" t="s">
        <v>4448</v>
      </c>
      <c r="B251" s="119" t="s">
        <v>1321</v>
      </c>
      <c r="C251" s="120" t="s">
        <v>1319</v>
      </c>
      <c r="D251" s="272" t="s">
        <v>1320</v>
      </c>
      <c r="E251" s="120" t="s">
        <v>74</v>
      </c>
      <c r="F251" s="8" t="s">
        <v>1320</v>
      </c>
      <c r="G251" s="261" t="s">
        <v>5025</v>
      </c>
      <c r="H251" s="121">
        <v>3</v>
      </c>
      <c r="I251" s="120">
        <v>1</v>
      </c>
      <c r="J251" s="121" t="s">
        <v>80</v>
      </c>
      <c r="K251" s="122">
        <v>2010</v>
      </c>
      <c r="L251" s="233" t="s">
        <v>565</v>
      </c>
      <c r="M251" s="233">
        <v>106082</v>
      </c>
      <c r="N251" s="8" t="s">
        <v>93</v>
      </c>
      <c r="O251" s="123" t="s">
        <v>97</v>
      </c>
      <c r="P251" s="123">
        <v>1770</v>
      </c>
      <c r="Q251" s="123">
        <v>1235</v>
      </c>
      <c r="R251" s="184" t="s">
        <v>1322</v>
      </c>
      <c r="S251" s="185" t="s">
        <v>37</v>
      </c>
      <c r="T251" s="186" t="s">
        <v>37</v>
      </c>
      <c r="U251" s="187" t="s">
        <v>37</v>
      </c>
      <c r="V251" s="124">
        <v>42063</v>
      </c>
      <c r="W251" s="209">
        <v>42794</v>
      </c>
      <c r="X251" s="122" t="s">
        <v>103</v>
      </c>
      <c r="Y251" s="173">
        <v>480</v>
      </c>
      <c r="Z251" s="126" t="s">
        <v>106</v>
      </c>
      <c r="AA251" s="127" t="s">
        <v>1323</v>
      </c>
      <c r="AB251" s="128" t="s">
        <v>1324</v>
      </c>
      <c r="AC251" s="120"/>
      <c r="AD251" s="120"/>
    </row>
    <row r="252" spans="1:30" ht="15" customHeight="1">
      <c r="A252" s="278" t="s">
        <v>4449</v>
      </c>
      <c r="B252" s="107" t="s">
        <v>1327</v>
      </c>
      <c r="C252" s="108" t="s">
        <v>1325</v>
      </c>
      <c r="D252" s="271" t="s">
        <v>1326</v>
      </c>
      <c r="E252" s="108" t="s">
        <v>74</v>
      </c>
      <c r="F252" s="109" t="s">
        <v>1326</v>
      </c>
      <c r="G252" s="260" t="s">
        <v>3668</v>
      </c>
      <c r="H252" s="121" t="s">
        <v>3669</v>
      </c>
      <c r="I252" s="108">
        <v>1</v>
      </c>
      <c r="J252" s="110" t="s">
        <v>80</v>
      </c>
      <c r="K252" s="111">
        <v>2008</v>
      </c>
      <c r="L252" s="232" t="s">
        <v>551</v>
      </c>
      <c r="M252" s="232">
        <v>95304</v>
      </c>
      <c r="N252" s="109" t="s">
        <v>93</v>
      </c>
      <c r="O252" s="112" t="s">
        <v>97</v>
      </c>
      <c r="P252" s="112">
        <v>1765</v>
      </c>
      <c r="Q252" s="112">
        <v>1255</v>
      </c>
      <c r="R252" s="180" t="s">
        <v>1328</v>
      </c>
      <c r="S252" s="185" t="s">
        <v>37</v>
      </c>
      <c r="T252" s="186" t="s">
        <v>37</v>
      </c>
      <c r="U252" s="187" t="s">
        <v>37</v>
      </c>
      <c r="V252" s="114">
        <v>42063</v>
      </c>
      <c r="W252" s="208">
        <v>42428</v>
      </c>
      <c r="X252" s="111" t="s">
        <v>103</v>
      </c>
      <c r="Y252" s="173">
        <v>480</v>
      </c>
      <c r="Z252" s="116" t="s">
        <v>106</v>
      </c>
      <c r="AA252" s="117" t="s">
        <v>1329</v>
      </c>
      <c r="AB252" s="118" t="s">
        <v>1330</v>
      </c>
      <c r="AC252" s="108"/>
      <c r="AD252" s="108"/>
    </row>
    <row r="253" spans="1:30" ht="15" customHeight="1">
      <c r="A253" s="279" t="s">
        <v>4450</v>
      </c>
      <c r="B253" s="119" t="s">
        <v>1333</v>
      </c>
      <c r="C253" s="120" t="s">
        <v>1331</v>
      </c>
      <c r="D253" s="272" t="s">
        <v>1332</v>
      </c>
      <c r="E253" s="120" t="s">
        <v>74</v>
      </c>
      <c r="F253" s="8" t="s">
        <v>1332</v>
      </c>
      <c r="G253" s="261" t="s">
        <v>3668</v>
      </c>
      <c r="H253" s="121" t="s">
        <v>3801</v>
      </c>
      <c r="I253" s="120">
        <v>1</v>
      </c>
      <c r="J253" s="121" t="s">
        <v>80</v>
      </c>
      <c r="K253" s="122">
        <v>2008</v>
      </c>
      <c r="L253" s="233" t="s">
        <v>1334</v>
      </c>
      <c r="M253" s="233">
        <v>171223</v>
      </c>
      <c r="N253" s="8" t="s">
        <v>93</v>
      </c>
      <c r="O253" s="123" t="s">
        <v>97</v>
      </c>
      <c r="P253" s="123">
        <v>1475</v>
      </c>
      <c r="Q253" s="123">
        <v>1065</v>
      </c>
      <c r="R253" s="184" t="s">
        <v>1335</v>
      </c>
      <c r="S253" s="185" t="s">
        <v>37</v>
      </c>
      <c r="T253" s="186" t="s">
        <v>37</v>
      </c>
      <c r="U253" s="187" t="s">
        <v>37</v>
      </c>
      <c r="V253" s="124">
        <v>42063</v>
      </c>
      <c r="W253" s="209">
        <v>42428</v>
      </c>
      <c r="X253" s="122" t="s">
        <v>103</v>
      </c>
      <c r="Y253" s="173">
        <v>480</v>
      </c>
      <c r="Z253" s="126" t="s">
        <v>106</v>
      </c>
      <c r="AA253" s="127" t="s">
        <v>1336</v>
      </c>
      <c r="AB253" s="128" t="s">
        <v>1337</v>
      </c>
      <c r="AC253" s="120"/>
      <c r="AD253" s="120"/>
    </row>
    <row r="254" spans="1:30" ht="15" customHeight="1">
      <c r="A254" s="278" t="s">
        <v>4451</v>
      </c>
      <c r="B254" s="107" t="s">
        <v>1340</v>
      </c>
      <c r="C254" s="108" t="s">
        <v>1338</v>
      </c>
      <c r="D254" s="271" t="s">
        <v>74</v>
      </c>
      <c r="E254" s="108" t="s">
        <v>74</v>
      </c>
      <c r="F254" s="109" t="s">
        <v>1339</v>
      </c>
      <c r="G254" s="260" t="s">
        <v>5033</v>
      </c>
      <c r="H254" s="121" t="s">
        <v>5037</v>
      </c>
      <c r="I254" s="108">
        <v>1</v>
      </c>
      <c r="J254" s="110" t="s">
        <v>80</v>
      </c>
      <c r="K254" s="111">
        <v>1986</v>
      </c>
      <c r="L254" s="232" t="s">
        <v>625</v>
      </c>
      <c r="M254" s="232">
        <v>49744</v>
      </c>
      <c r="N254" s="109" t="s">
        <v>93</v>
      </c>
      <c r="O254" s="112" t="s">
        <v>97</v>
      </c>
      <c r="P254" s="112">
        <v>1160</v>
      </c>
      <c r="Q254" s="112">
        <v>951</v>
      </c>
      <c r="R254" s="180" t="s">
        <v>1341</v>
      </c>
      <c r="S254" s="185" t="s">
        <v>37</v>
      </c>
      <c r="T254" s="186" t="s">
        <v>37</v>
      </c>
      <c r="U254" s="187" t="s">
        <v>37</v>
      </c>
      <c r="V254" s="114">
        <v>42065</v>
      </c>
      <c r="W254" s="208">
        <v>42431</v>
      </c>
      <c r="X254" s="111" t="s">
        <v>103</v>
      </c>
      <c r="Y254" s="173">
        <v>480</v>
      </c>
      <c r="Z254" s="116" t="s">
        <v>106</v>
      </c>
      <c r="AA254" s="117" t="s">
        <v>1342</v>
      </c>
      <c r="AB254" s="118" t="s">
        <v>1343</v>
      </c>
      <c r="AC254" s="108"/>
      <c r="AD254" s="108"/>
    </row>
    <row r="255" spans="1:30" ht="15" customHeight="1">
      <c r="A255" s="279" t="s">
        <v>4452</v>
      </c>
      <c r="B255" s="119" t="s">
        <v>1346</v>
      </c>
      <c r="C255" s="120" t="s">
        <v>1344</v>
      </c>
      <c r="D255" s="272" t="s">
        <v>1345</v>
      </c>
      <c r="E255" s="120" t="s">
        <v>74</v>
      </c>
      <c r="F255" s="8" t="s">
        <v>1345</v>
      </c>
      <c r="G255" s="261" t="s">
        <v>3648</v>
      </c>
      <c r="H255" s="121" t="s">
        <v>3681</v>
      </c>
      <c r="I255" s="120">
        <v>1</v>
      </c>
      <c r="J255" s="121" t="s">
        <v>80</v>
      </c>
      <c r="K255" s="122">
        <v>2012</v>
      </c>
      <c r="L255" s="233" t="s">
        <v>439</v>
      </c>
      <c r="M255" s="233">
        <v>24000</v>
      </c>
      <c r="N255" s="8" t="s">
        <v>93</v>
      </c>
      <c r="O255" s="123" t="s">
        <v>97</v>
      </c>
      <c r="P255" s="123">
        <v>1555</v>
      </c>
      <c r="Q255" s="123">
        <v>1115</v>
      </c>
      <c r="R255" s="184" t="s">
        <v>1347</v>
      </c>
      <c r="S255" s="185" t="s">
        <v>37</v>
      </c>
      <c r="T255" s="186" t="s">
        <v>37</v>
      </c>
      <c r="U255" s="187" t="s">
        <v>37</v>
      </c>
      <c r="V255" s="124">
        <v>42065</v>
      </c>
      <c r="W255" s="209">
        <v>42796</v>
      </c>
      <c r="X255" s="122" t="s">
        <v>103</v>
      </c>
      <c r="Y255" s="173">
        <v>480</v>
      </c>
      <c r="Z255" s="126" t="s">
        <v>106</v>
      </c>
      <c r="AA255" s="127" t="s">
        <v>1348</v>
      </c>
      <c r="AB255" s="128" t="s">
        <v>1349</v>
      </c>
      <c r="AC255" s="120"/>
      <c r="AD255" s="120"/>
    </row>
    <row r="256" spans="1:30" ht="15" customHeight="1">
      <c r="A256" s="278" t="s">
        <v>4453</v>
      </c>
      <c r="B256" s="107" t="s">
        <v>1352</v>
      </c>
      <c r="C256" s="108" t="s">
        <v>1350</v>
      </c>
      <c r="D256" s="271" t="s">
        <v>1351</v>
      </c>
      <c r="E256" s="108" t="s">
        <v>74</v>
      </c>
      <c r="F256" s="109" t="s">
        <v>1351</v>
      </c>
      <c r="G256" s="260" t="s">
        <v>5038</v>
      </c>
      <c r="H256" s="121" t="s">
        <v>5039</v>
      </c>
      <c r="I256" s="108">
        <v>1</v>
      </c>
      <c r="J256" s="110" t="s">
        <v>80</v>
      </c>
      <c r="K256" s="111">
        <v>2012</v>
      </c>
      <c r="L256" s="232" t="s">
        <v>1353</v>
      </c>
      <c r="M256" s="232">
        <v>20703</v>
      </c>
      <c r="N256" s="109" t="s">
        <v>93</v>
      </c>
      <c r="O256" s="112" t="s">
        <v>97</v>
      </c>
      <c r="P256" s="112">
        <v>1177</v>
      </c>
      <c r="Q256" s="112">
        <v>870</v>
      </c>
      <c r="R256" s="180" t="s">
        <v>1354</v>
      </c>
      <c r="S256" s="185" t="s">
        <v>37</v>
      </c>
      <c r="T256" s="186" t="s">
        <v>37</v>
      </c>
      <c r="U256" s="187" t="s">
        <v>37</v>
      </c>
      <c r="V256" s="114">
        <v>42065</v>
      </c>
      <c r="W256" s="208">
        <v>42796</v>
      </c>
      <c r="X256" s="111" t="s">
        <v>103</v>
      </c>
      <c r="Y256" s="173">
        <v>480</v>
      </c>
      <c r="Z256" s="116" t="s">
        <v>106</v>
      </c>
      <c r="AA256" s="117" t="s">
        <v>1355</v>
      </c>
      <c r="AB256" s="118" t="s">
        <v>1356</v>
      </c>
      <c r="AC256" s="108"/>
      <c r="AD256" s="108"/>
    </row>
    <row r="257" spans="1:30" ht="15" customHeight="1">
      <c r="A257" s="279" t="s">
        <v>4454</v>
      </c>
      <c r="B257" s="119" t="s">
        <v>1359</v>
      </c>
      <c r="C257" s="120" t="s">
        <v>1357</v>
      </c>
      <c r="D257" s="272" t="s">
        <v>1358</v>
      </c>
      <c r="E257" s="120" t="s">
        <v>74</v>
      </c>
      <c r="F257" s="8" t="s">
        <v>1358</v>
      </c>
      <c r="G257" s="261" t="s">
        <v>3656</v>
      </c>
      <c r="H257" s="121" t="s">
        <v>3672</v>
      </c>
      <c r="I257" s="120">
        <v>1</v>
      </c>
      <c r="J257" s="121" t="s">
        <v>80</v>
      </c>
      <c r="K257" s="122">
        <v>2007</v>
      </c>
      <c r="L257" s="233" t="s">
        <v>439</v>
      </c>
      <c r="M257" s="233">
        <v>77508</v>
      </c>
      <c r="N257" s="8" t="s">
        <v>93</v>
      </c>
      <c r="O257" s="123" t="s">
        <v>97</v>
      </c>
      <c r="P257" s="123">
        <v>1400</v>
      </c>
      <c r="Q257" s="123">
        <v>990</v>
      </c>
      <c r="R257" s="184" t="s">
        <v>1360</v>
      </c>
      <c r="S257" s="185" t="s">
        <v>37</v>
      </c>
      <c r="T257" s="186" t="s">
        <v>37</v>
      </c>
      <c r="U257" s="187" t="s">
        <v>37</v>
      </c>
      <c r="V257" s="124">
        <v>42066</v>
      </c>
      <c r="W257" s="209">
        <v>42432</v>
      </c>
      <c r="X257" s="122" t="s">
        <v>103</v>
      </c>
      <c r="Y257" s="173">
        <v>480</v>
      </c>
      <c r="Z257" s="126" t="s">
        <v>106</v>
      </c>
      <c r="AA257" s="127" t="s">
        <v>1361</v>
      </c>
      <c r="AB257" s="128" t="s">
        <v>1362</v>
      </c>
      <c r="AC257" s="120"/>
      <c r="AD257" s="120"/>
    </row>
    <row r="258" spans="1:30" ht="15" customHeight="1">
      <c r="A258" s="278" t="s">
        <v>4455</v>
      </c>
      <c r="B258" s="107" t="s">
        <v>1365</v>
      </c>
      <c r="C258" s="108" t="s">
        <v>1363</v>
      </c>
      <c r="D258" s="271" t="s">
        <v>1364</v>
      </c>
      <c r="E258" s="108" t="s">
        <v>74</v>
      </c>
      <c r="F258" s="109" t="s">
        <v>1364</v>
      </c>
      <c r="G258" s="260" t="s">
        <v>3660</v>
      </c>
      <c r="H258" s="121" t="s">
        <v>5040</v>
      </c>
      <c r="I258" s="108">
        <v>1</v>
      </c>
      <c r="J258" s="110" t="s">
        <v>80</v>
      </c>
      <c r="K258" s="111">
        <v>2012</v>
      </c>
      <c r="L258" s="232" t="s">
        <v>433</v>
      </c>
      <c r="M258" s="232">
        <v>34947</v>
      </c>
      <c r="N258" s="109" t="s">
        <v>93</v>
      </c>
      <c r="O258" s="112" t="s">
        <v>97</v>
      </c>
      <c r="P258" s="112">
        <v>2800</v>
      </c>
      <c r="Q258" s="112">
        <v>2022</v>
      </c>
      <c r="R258" s="180" t="s">
        <v>1366</v>
      </c>
      <c r="S258" s="185" t="s">
        <v>37</v>
      </c>
      <c r="T258" s="186" t="s">
        <v>37</v>
      </c>
      <c r="U258" s="187" t="s">
        <v>37</v>
      </c>
      <c r="V258" s="114">
        <v>42066</v>
      </c>
      <c r="W258" s="208">
        <v>42797</v>
      </c>
      <c r="X258" s="111" t="s">
        <v>103</v>
      </c>
      <c r="Y258" s="173">
        <v>480</v>
      </c>
      <c r="Z258" s="116" t="s">
        <v>106</v>
      </c>
      <c r="AA258" s="117" t="s">
        <v>1367</v>
      </c>
      <c r="AB258" s="118" t="s">
        <v>1368</v>
      </c>
      <c r="AC258" s="108"/>
      <c r="AD258" s="108"/>
    </row>
    <row r="259" spans="1:30" ht="15" customHeight="1">
      <c r="A259" s="279" t="s">
        <v>4456</v>
      </c>
      <c r="B259" s="119" t="s">
        <v>1371</v>
      </c>
      <c r="C259" s="120" t="s">
        <v>1369</v>
      </c>
      <c r="D259" s="272" t="s">
        <v>1370</v>
      </c>
      <c r="E259" s="120" t="s">
        <v>74</v>
      </c>
      <c r="F259" s="8" t="s">
        <v>1370</v>
      </c>
      <c r="G259" s="261" t="s">
        <v>5033</v>
      </c>
      <c r="H259" s="121">
        <v>110557</v>
      </c>
      <c r="I259" s="120">
        <v>1</v>
      </c>
      <c r="J259" s="121" t="s">
        <v>80</v>
      </c>
      <c r="K259" s="122">
        <v>2006</v>
      </c>
      <c r="L259" s="233" t="s">
        <v>551</v>
      </c>
      <c r="M259" s="233">
        <v>150000</v>
      </c>
      <c r="N259" s="8" t="s">
        <v>93</v>
      </c>
      <c r="O259" s="123" t="s">
        <v>97</v>
      </c>
      <c r="P259" s="123">
        <v>1190</v>
      </c>
      <c r="Q259" s="123">
        <v>790</v>
      </c>
      <c r="R259" s="184" t="s">
        <v>1372</v>
      </c>
      <c r="S259" s="185" t="s">
        <v>37</v>
      </c>
      <c r="T259" s="186" t="s">
        <v>37</v>
      </c>
      <c r="U259" s="187" t="s">
        <v>37</v>
      </c>
      <c r="V259" s="124">
        <v>42066</v>
      </c>
      <c r="W259" s="209">
        <v>42432</v>
      </c>
      <c r="X259" s="122" t="s">
        <v>103</v>
      </c>
      <c r="Y259" s="173">
        <v>480</v>
      </c>
      <c r="Z259" s="126" t="s">
        <v>106</v>
      </c>
      <c r="AA259" s="127" t="s">
        <v>1373</v>
      </c>
      <c r="AB259" s="128" t="s">
        <v>1374</v>
      </c>
      <c r="AC259" s="120"/>
      <c r="AD259" s="120"/>
    </row>
    <row r="260" spans="1:30" ht="15" customHeight="1">
      <c r="A260" s="278" t="s">
        <v>4457</v>
      </c>
      <c r="B260" s="107" t="s">
        <v>1377</v>
      </c>
      <c r="C260" s="108" t="s">
        <v>1375</v>
      </c>
      <c r="D260" s="271" t="s">
        <v>1376</v>
      </c>
      <c r="E260" s="108" t="s">
        <v>74</v>
      </c>
      <c r="F260" s="109" t="s">
        <v>1376</v>
      </c>
      <c r="G260" s="260" t="s">
        <v>530</v>
      </c>
      <c r="H260" s="121" t="s">
        <v>4962</v>
      </c>
      <c r="I260" s="108">
        <v>1</v>
      </c>
      <c r="J260" s="110" t="s">
        <v>80</v>
      </c>
      <c r="K260" s="111">
        <v>2004</v>
      </c>
      <c r="L260" s="232" t="s">
        <v>1142</v>
      </c>
      <c r="M260" s="232">
        <v>315000</v>
      </c>
      <c r="N260" s="109" t="s">
        <v>93</v>
      </c>
      <c r="O260" s="112" t="s">
        <v>97</v>
      </c>
      <c r="P260" s="112">
        <v>1595</v>
      </c>
      <c r="Q260" s="112">
        <v>1005</v>
      </c>
      <c r="R260" s="180" t="s">
        <v>1378</v>
      </c>
      <c r="S260" s="185" t="s">
        <v>37</v>
      </c>
      <c r="T260" s="186" t="s">
        <v>37</v>
      </c>
      <c r="U260" s="187" t="s">
        <v>37</v>
      </c>
      <c r="V260" s="114">
        <v>42066</v>
      </c>
      <c r="W260" s="208">
        <v>42432</v>
      </c>
      <c r="X260" s="111" t="s">
        <v>103</v>
      </c>
      <c r="Y260" s="173">
        <v>480</v>
      </c>
      <c r="Z260" s="116" t="s">
        <v>106</v>
      </c>
      <c r="AA260" s="117" t="s">
        <v>1379</v>
      </c>
      <c r="AB260" s="118" t="s">
        <v>1380</v>
      </c>
      <c r="AC260" s="108"/>
      <c r="AD260" s="108"/>
    </row>
    <row r="261" spans="1:30" ht="15" customHeight="1">
      <c r="A261" s="279" t="s">
        <v>4458</v>
      </c>
      <c r="B261" s="119" t="s">
        <v>1383</v>
      </c>
      <c r="C261" s="120" t="s">
        <v>1381</v>
      </c>
      <c r="D261" s="272" t="s">
        <v>1382</v>
      </c>
      <c r="E261" s="120" t="s">
        <v>74</v>
      </c>
      <c r="F261" s="8" t="s">
        <v>1382</v>
      </c>
      <c r="G261" s="261" t="s">
        <v>3685</v>
      </c>
      <c r="H261" s="121" t="s">
        <v>5041</v>
      </c>
      <c r="I261" s="120">
        <v>1</v>
      </c>
      <c r="J261" s="121" t="s">
        <v>80</v>
      </c>
      <c r="K261" s="122">
        <v>2006</v>
      </c>
      <c r="L261" s="233" t="s">
        <v>1142</v>
      </c>
      <c r="M261" s="233">
        <v>116500</v>
      </c>
      <c r="N261" s="8" t="s">
        <v>93</v>
      </c>
      <c r="O261" s="123" t="s">
        <v>97</v>
      </c>
      <c r="P261" s="123">
        <v>2495</v>
      </c>
      <c r="Q261" s="123">
        <v>1950</v>
      </c>
      <c r="R261" s="184" t="s">
        <v>1384</v>
      </c>
      <c r="S261" s="185" t="s">
        <v>37</v>
      </c>
      <c r="T261" s="186" t="s">
        <v>37</v>
      </c>
      <c r="U261" s="187" t="s">
        <v>37</v>
      </c>
      <c r="V261" s="124">
        <v>42066</v>
      </c>
      <c r="W261" s="209">
        <v>42432</v>
      </c>
      <c r="X261" s="122" t="s">
        <v>103</v>
      </c>
      <c r="Y261" s="173">
        <v>480</v>
      </c>
      <c r="Z261" s="126" t="s">
        <v>106</v>
      </c>
      <c r="AA261" s="127" t="s">
        <v>1385</v>
      </c>
      <c r="AB261" s="128" t="s">
        <v>1386</v>
      </c>
      <c r="AC261" s="120"/>
      <c r="AD261" s="120"/>
    </row>
    <row r="262" spans="1:30" ht="15" customHeight="1">
      <c r="A262" s="278" t="s">
        <v>4459</v>
      </c>
      <c r="B262" s="107" t="s">
        <v>1389</v>
      </c>
      <c r="C262" s="108" t="s">
        <v>1387</v>
      </c>
      <c r="D262" s="271" t="s">
        <v>1388</v>
      </c>
      <c r="E262" s="108" t="s">
        <v>74</v>
      </c>
      <c r="F262" s="109" t="s">
        <v>1388</v>
      </c>
      <c r="G262" s="260" t="s">
        <v>3738</v>
      </c>
      <c r="H262" s="121" t="s">
        <v>5042</v>
      </c>
      <c r="I262" s="108">
        <v>1</v>
      </c>
      <c r="J262" s="110" t="s">
        <v>80</v>
      </c>
      <c r="K262" s="111">
        <v>2006</v>
      </c>
      <c r="L262" s="232" t="s">
        <v>556</v>
      </c>
      <c r="M262" s="232">
        <v>212333</v>
      </c>
      <c r="N262" s="109" t="s">
        <v>93</v>
      </c>
      <c r="O262" s="112" t="s">
        <v>97</v>
      </c>
      <c r="P262" s="112">
        <v>2500</v>
      </c>
      <c r="Q262" s="112">
        <v>1800</v>
      </c>
      <c r="R262" s="180" t="s">
        <v>1390</v>
      </c>
      <c r="S262" s="185" t="s">
        <v>37</v>
      </c>
      <c r="T262" s="186" t="s">
        <v>37</v>
      </c>
      <c r="U262" s="187" t="s">
        <v>37</v>
      </c>
      <c r="V262" s="114">
        <v>42066</v>
      </c>
      <c r="W262" s="208">
        <v>42432</v>
      </c>
      <c r="X262" s="111" t="s">
        <v>103</v>
      </c>
      <c r="Y262" s="173">
        <v>480</v>
      </c>
      <c r="Z262" s="116" t="s">
        <v>106</v>
      </c>
      <c r="AA262" s="117" t="s">
        <v>1391</v>
      </c>
      <c r="AB262" s="118" t="s">
        <v>1392</v>
      </c>
      <c r="AC262" s="108"/>
      <c r="AD262" s="108"/>
    </row>
    <row r="263" spans="1:30" ht="15" customHeight="1">
      <c r="A263" s="279" t="s">
        <v>4460</v>
      </c>
      <c r="B263" s="119" t="s">
        <v>1395</v>
      </c>
      <c r="C263" s="120" t="s">
        <v>1393</v>
      </c>
      <c r="D263" s="272" t="s">
        <v>1394</v>
      </c>
      <c r="E263" s="120" t="s">
        <v>74</v>
      </c>
      <c r="F263" s="8" t="s">
        <v>1394</v>
      </c>
      <c r="G263" s="261" t="s">
        <v>3796</v>
      </c>
      <c r="H263" s="121" t="s">
        <v>5043</v>
      </c>
      <c r="I263" s="120">
        <v>1</v>
      </c>
      <c r="J263" s="121" t="s">
        <v>80</v>
      </c>
      <c r="K263" s="122">
        <v>1994</v>
      </c>
      <c r="L263" s="233" t="s">
        <v>468</v>
      </c>
      <c r="M263" s="233">
        <v>190377</v>
      </c>
      <c r="N263" s="8" t="s">
        <v>93</v>
      </c>
      <c r="O263" s="123" t="s">
        <v>97</v>
      </c>
      <c r="P263" s="123">
        <v>1565</v>
      </c>
      <c r="Q263" s="123">
        <v>1085</v>
      </c>
      <c r="R263" s="184" t="s">
        <v>1396</v>
      </c>
      <c r="S263" s="185" t="s">
        <v>37</v>
      </c>
      <c r="T263" s="186" t="s">
        <v>37</v>
      </c>
      <c r="U263" s="187" t="s">
        <v>37</v>
      </c>
      <c r="V263" s="124">
        <v>42066</v>
      </c>
      <c r="W263" s="209">
        <v>42250</v>
      </c>
      <c r="X263" s="122" t="s">
        <v>103</v>
      </c>
      <c r="Y263" s="173">
        <v>480</v>
      </c>
      <c r="Z263" s="126" t="s">
        <v>106</v>
      </c>
      <c r="AA263" s="127" t="s">
        <v>1397</v>
      </c>
      <c r="AB263" s="128" t="s">
        <v>1398</v>
      </c>
      <c r="AC263" s="120"/>
      <c r="AD263" s="120"/>
    </row>
    <row r="264" spans="1:30" ht="15" customHeight="1">
      <c r="A264" s="278" t="s">
        <v>4461</v>
      </c>
      <c r="B264" s="107" t="s">
        <v>1401</v>
      </c>
      <c r="C264" s="108" t="s">
        <v>1399</v>
      </c>
      <c r="D264" s="271" t="s">
        <v>1400</v>
      </c>
      <c r="E264" s="108" t="s">
        <v>74</v>
      </c>
      <c r="F264" s="109" t="s">
        <v>1400</v>
      </c>
      <c r="G264" s="260" t="s">
        <v>5044</v>
      </c>
      <c r="H264" s="121" t="s">
        <v>5045</v>
      </c>
      <c r="I264" s="108">
        <v>1</v>
      </c>
      <c r="J264" s="110" t="s">
        <v>80</v>
      </c>
      <c r="K264" s="111">
        <v>2007</v>
      </c>
      <c r="L264" s="232" t="s">
        <v>1063</v>
      </c>
      <c r="M264" s="232">
        <v>119000</v>
      </c>
      <c r="N264" s="109" t="s">
        <v>93</v>
      </c>
      <c r="O264" s="112" t="s">
        <v>97</v>
      </c>
      <c r="P264" s="112">
        <v>2150</v>
      </c>
      <c r="Q264" s="112">
        <v>1500</v>
      </c>
      <c r="R264" s="180" t="s">
        <v>1402</v>
      </c>
      <c r="S264" s="185" t="s">
        <v>37</v>
      </c>
      <c r="T264" s="186" t="s">
        <v>37</v>
      </c>
      <c r="U264" s="187" t="s">
        <v>37</v>
      </c>
      <c r="V264" s="114">
        <v>42067</v>
      </c>
      <c r="W264" s="208">
        <v>42433</v>
      </c>
      <c r="X264" s="111" t="s">
        <v>103</v>
      </c>
      <c r="Y264" s="173">
        <v>480</v>
      </c>
      <c r="Z264" s="116" t="s">
        <v>106</v>
      </c>
      <c r="AA264" s="117" t="s">
        <v>1403</v>
      </c>
      <c r="AB264" s="118" t="s">
        <v>1404</v>
      </c>
      <c r="AC264" s="108"/>
      <c r="AD264" s="108"/>
    </row>
    <row r="265" spans="1:30" ht="15" customHeight="1">
      <c r="A265" s="279" t="s">
        <v>4462</v>
      </c>
      <c r="B265" s="119" t="s">
        <v>1407</v>
      </c>
      <c r="C265" s="120" t="s">
        <v>1405</v>
      </c>
      <c r="D265" s="272" t="s">
        <v>1406</v>
      </c>
      <c r="E265" s="120" t="s">
        <v>74</v>
      </c>
      <c r="F265" s="8" t="s">
        <v>1406</v>
      </c>
      <c r="G265" s="261" t="s">
        <v>3668</v>
      </c>
      <c r="H265" s="121" t="s">
        <v>3669</v>
      </c>
      <c r="I265" s="120">
        <v>1</v>
      </c>
      <c r="J265" s="121" t="s">
        <v>80</v>
      </c>
      <c r="K265" s="122">
        <v>2008</v>
      </c>
      <c r="L265" s="233" t="s">
        <v>439</v>
      </c>
      <c r="M265" s="233">
        <v>55000</v>
      </c>
      <c r="N265" s="8" t="s">
        <v>93</v>
      </c>
      <c r="O265" s="123" t="s">
        <v>97</v>
      </c>
      <c r="P265" s="123">
        <v>1665</v>
      </c>
      <c r="Q265" s="123">
        <v>1255</v>
      </c>
      <c r="R265" s="184" t="s">
        <v>1408</v>
      </c>
      <c r="S265" s="185" t="s">
        <v>37</v>
      </c>
      <c r="T265" s="186" t="s">
        <v>37</v>
      </c>
      <c r="U265" s="187" t="s">
        <v>37</v>
      </c>
      <c r="V265" s="124">
        <v>42067</v>
      </c>
      <c r="W265" s="209">
        <v>42433</v>
      </c>
      <c r="X265" s="122" t="s">
        <v>103</v>
      </c>
      <c r="Y265" s="173">
        <v>480</v>
      </c>
      <c r="Z265" s="126" t="s">
        <v>106</v>
      </c>
      <c r="AA265" s="127" t="s">
        <v>1409</v>
      </c>
      <c r="AB265" s="128" t="s">
        <v>1410</v>
      </c>
      <c r="AC265" s="120"/>
      <c r="AD265" s="120"/>
    </row>
    <row r="266" spans="1:30" ht="15" customHeight="1">
      <c r="A266" s="278" t="s">
        <v>4463</v>
      </c>
      <c r="B266" s="107" t="s">
        <v>1413</v>
      </c>
      <c r="C266" s="108" t="s">
        <v>1411</v>
      </c>
      <c r="D266" s="271" t="s">
        <v>1412</v>
      </c>
      <c r="E266" s="108" t="s">
        <v>74</v>
      </c>
      <c r="F266" s="109" t="s">
        <v>1412</v>
      </c>
      <c r="G266" s="260" t="s">
        <v>4993</v>
      </c>
      <c r="H266" s="121" t="s">
        <v>5046</v>
      </c>
      <c r="I266" s="108">
        <v>1</v>
      </c>
      <c r="J266" s="110" t="s">
        <v>80</v>
      </c>
      <c r="K266" s="111">
        <v>1992</v>
      </c>
      <c r="L266" s="232" t="s">
        <v>345</v>
      </c>
      <c r="M266" s="232">
        <v>154193</v>
      </c>
      <c r="N266" s="109" t="s">
        <v>93</v>
      </c>
      <c r="O266" s="112" t="s">
        <v>97</v>
      </c>
      <c r="P266" s="112">
        <v>1610</v>
      </c>
      <c r="Q266" s="112">
        <v>1145</v>
      </c>
      <c r="R266" s="180" t="s">
        <v>1414</v>
      </c>
      <c r="S266" s="185" t="s">
        <v>37</v>
      </c>
      <c r="T266" s="186" t="s">
        <v>37</v>
      </c>
      <c r="U266" s="187" t="s">
        <v>37</v>
      </c>
      <c r="V266" s="114">
        <v>42067</v>
      </c>
      <c r="W266" s="208">
        <v>42433</v>
      </c>
      <c r="X266" s="111" t="s">
        <v>103</v>
      </c>
      <c r="Y266" s="173">
        <v>480</v>
      </c>
      <c r="Z266" s="116" t="s">
        <v>106</v>
      </c>
      <c r="AA266" s="117" t="s">
        <v>6164</v>
      </c>
      <c r="AB266" s="118" t="s">
        <v>1415</v>
      </c>
      <c r="AC266" s="108"/>
      <c r="AD266" s="108"/>
    </row>
    <row r="267" spans="1:30" ht="15" customHeight="1">
      <c r="A267" s="279" t="s">
        <v>4464</v>
      </c>
      <c r="B267" s="119" t="s">
        <v>1418</v>
      </c>
      <c r="C267" s="120" t="s">
        <v>1416</v>
      </c>
      <c r="D267" s="272" t="s">
        <v>1417</v>
      </c>
      <c r="E267" s="120" t="s">
        <v>74</v>
      </c>
      <c r="F267" s="8" t="s">
        <v>1417</v>
      </c>
      <c r="G267" s="261" t="s">
        <v>3666</v>
      </c>
      <c r="H267" s="121">
        <v>217030</v>
      </c>
      <c r="I267" s="120">
        <v>1</v>
      </c>
      <c r="J267" s="121" t="s">
        <v>80</v>
      </c>
      <c r="K267" s="122">
        <v>2008</v>
      </c>
      <c r="L267" s="233" t="s">
        <v>1419</v>
      </c>
      <c r="M267" s="233">
        <v>114085</v>
      </c>
      <c r="N267" s="8" t="s">
        <v>93</v>
      </c>
      <c r="O267" s="123" t="s">
        <v>97</v>
      </c>
      <c r="P267" s="123">
        <v>1578</v>
      </c>
      <c r="Q267" s="123">
        <v>1088</v>
      </c>
      <c r="R267" s="184" t="s">
        <v>1420</v>
      </c>
      <c r="S267" s="185" t="s">
        <v>37</v>
      </c>
      <c r="T267" s="186" t="s">
        <v>37</v>
      </c>
      <c r="U267" s="187" t="s">
        <v>37</v>
      </c>
      <c r="V267" s="124">
        <v>42067</v>
      </c>
      <c r="W267" s="209">
        <v>42251</v>
      </c>
      <c r="X267" s="122" t="s">
        <v>103</v>
      </c>
      <c r="Y267" s="173">
        <v>480</v>
      </c>
      <c r="Z267" s="126" t="s">
        <v>106</v>
      </c>
      <c r="AA267" s="127" t="s">
        <v>6163</v>
      </c>
      <c r="AB267" s="128" t="s">
        <v>1421</v>
      </c>
      <c r="AC267" s="120"/>
      <c r="AD267" s="120"/>
    </row>
    <row r="268" spans="1:30" ht="15" customHeight="1">
      <c r="A268" s="278" t="s">
        <v>4465</v>
      </c>
      <c r="B268" s="107" t="s">
        <v>1424</v>
      </c>
      <c r="C268" s="108" t="s">
        <v>1422</v>
      </c>
      <c r="D268" s="271" t="s">
        <v>1423</v>
      </c>
      <c r="E268" s="108" t="s">
        <v>74</v>
      </c>
      <c r="F268" s="109" t="s">
        <v>1423</v>
      </c>
      <c r="G268" s="260" t="s">
        <v>3738</v>
      </c>
      <c r="H268" s="121" t="s">
        <v>5036</v>
      </c>
      <c r="I268" s="108">
        <v>1</v>
      </c>
      <c r="J268" s="110" t="s">
        <v>80</v>
      </c>
      <c r="K268" s="111">
        <v>2007</v>
      </c>
      <c r="L268" s="232" t="s">
        <v>468</v>
      </c>
      <c r="M268" s="232">
        <v>87000</v>
      </c>
      <c r="N268" s="109" t="s">
        <v>93</v>
      </c>
      <c r="O268" s="112" t="s">
        <v>97</v>
      </c>
      <c r="P268" s="112">
        <v>1565</v>
      </c>
      <c r="Q268" s="112">
        <v>1170</v>
      </c>
      <c r="R268" s="180" t="s">
        <v>1425</v>
      </c>
      <c r="S268" s="185" t="s">
        <v>37</v>
      </c>
      <c r="T268" s="186" t="s">
        <v>37</v>
      </c>
      <c r="U268" s="187" t="s">
        <v>37</v>
      </c>
      <c r="V268" s="114">
        <v>42068</v>
      </c>
      <c r="W268" s="208">
        <v>42434</v>
      </c>
      <c r="X268" s="111" t="s">
        <v>103</v>
      </c>
      <c r="Y268" s="173">
        <v>480</v>
      </c>
      <c r="Z268" s="116" t="s">
        <v>106</v>
      </c>
      <c r="AA268" s="117" t="s">
        <v>6162</v>
      </c>
      <c r="AB268" s="118" t="s">
        <v>1426</v>
      </c>
      <c r="AC268" s="108"/>
      <c r="AD268" s="108"/>
    </row>
    <row r="269" spans="1:30" ht="15" customHeight="1">
      <c r="A269" s="279" t="s">
        <v>4466</v>
      </c>
      <c r="B269" s="119" t="s">
        <v>1429</v>
      </c>
      <c r="C269" s="120" t="s">
        <v>1427</v>
      </c>
      <c r="D269" s="272" t="s">
        <v>1428</v>
      </c>
      <c r="E269" s="120" t="s">
        <v>74</v>
      </c>
      <c r="F269" s="8" t="s">
        <v>1428</v>
      </c>
      <c r="G269" s="261" t="s">
        <v>530</v>
      </c>
      <c r="H269" s="121" t="s">
        <v>4954</v>
      </c>
      <c r="I269" s="120">
        <v>1</v>
      </c>
      <c r="J269" s="121" t="s">
        <v>80</v>
      </c>
      <c r="K269" s="122">
        <v>2008</v>
      </c>
      <c r="L269" s="233" t="s">
        <v>433</v>
      </c>
      <c r="M269" s="233">
        <v>32110</v>
      </c>
      <c r="N269" s="8" t="s">
        <v>93</v>
      </c>
      <c r="O269" s="123" t="s">
        <v>97</v>
      </c>
      <c r="P269" s="123">
        <v>1153</v>
      </c>
      <c r="Q269" s="123">
        <v>778</v>
      </c>
      <c r="R269" s="184" t="s">
        <v>1430</v>
      </c>
      <c r="S269" s="185" t="s">
        <v>37</v>
      </c>
      <c r="T269" s="186" t="s">
        <v>37</v>
      </c>
      <c r="U269" s="187" t="s">
        <v>37</v>
      </c>
      <c r="V269" s="124">
        <v>42068</v>
      </c>
      <c r="W269" s="209">
        <v>42434</v>
      </c>
      <c r="X269" s="122" t="s">
        <v>103</v>
      </c>
      <c r="Y269" s="173">
        <v>480</v>
      </c>
      <c r="Z269" s="126" t="s">
        <v>106</v>
      </c>
      <c r="AA269" s="127" t="s">
        <v>6161</v>
      </c>
      <c r="AB269" s="128" t="s">
        <v>1431</v>
      </c>
      <c r="AC269" s="120"/>
      <c r="AD269" s="120"/>
    </row>
    <row r="270" spans="1:30" ht="15" customHeight="1">
      <c r="A270" s="278" t="s">
        <v>4467</v>
      </c>
      <c r="B270" s="107" t="s">
        <v>1434</v>
      </c>
      <c r="C270" s="108" t="s">
        <v>1432</v>
      </c>
      <c r="D270" s="271" t="s">
        <v>1433</v>
      </c>
      <c r="E270" s="108" t="s">
        <v>74</v>
      </c>
      <c r="F270" s="109" t="s">
        <v>1433</v>
      </c>
      <c r="G270" s="260" t="s">
        <v>3753</v>
      </c>
      <c r="H270" s="121" t="s">
        <v>4961</v>
      </c>
      <c r="I270" s="108">
        <v>1</v>
      </c>
      <c r="J270" s="110" t="s">
        <v>80</v>
      </c>
      <c r="K270" s="111">
        <v>2004</v>
      </c>
      <c r="L270" s="232" t="s">
        <v>565</v>
      </c>
      <c r="M270" s="232">
        <v>107200</v>
      </c>
      <c r="N270" s="109" t="s">
        <v>93</v>
      </c>
      <c r="O270" s="112" t="s">
        <v>97</v>
      </c>
      <c r="P270" s="112">
        <v>1505</v>
      </c>
      <c r="Q270" s="112">
        <v>995</v>
      </c>
      <c r="R270" s="180" t="s">
        <v>1435</v>
      </c>
      <c r="S270" s="185" t="s">
        <v>37</v>
      </c>
      <c r="T270" s="186" t="s">
        <v>37</v>
      </c>
      <c r="U270" s="187" t="s">
        <v>37</v>
      </c>
      <c r="V270" s="114">
        <v>42068</v>
      </c>
      <c r="W270" s="208">
        <v>42434</v>
      </c>
      <c r="X270" s="111" t="s">
        <v>103</v>
      </c>
      <c r="Y270" s="173">
        <v>480</v>
      </c>
      <c r="Z270" s="116" t="s">
        <v>106</v>
      </c>
      <c r="AA270" s="117" t="s">
        <v>6160</v>
      </c>
      <c r="AB270" s="118" t="s">
        <v>1436</v>
      </c>
      <c r="AC270" s="108"/>
      <c r="AD270" s="108"/>
    </row>
    <row r="271" spans="1:30" ht="15" customHeight="1">
      <c r="A271" s="279" t="s">
        <v>4468</v>
      </c>
      <c r="B271" s="119" t="s">
        <v>1439</v>
      </c>
      <c r="C271" s="120" t="s">
        <v>1437</v>
      </c>
      <c r="D271" s="272" t="s">
        <v>1438</v>
      </c>
      <c r="E271" s="120" t="s">
        <v>74</v>
      </c>
      <c r="F271" s="8" t="s">
        <v>1438</v>
      </c>
      <c r="G271" s="261" t="s">
        <v>3685</v>
      </c>
      <c r="H271" s="121" t="s">
        <v>3686</v>
      </c>
      <c r="I271" s="120">
        <v>1</v>
      </c>
      <c r="J271" s="121" t="s">
        <v>80</v>
      </c>
      <c r="K271" s="122">
        <v>2000</v>
      </c>
      <c r="L271" s="233" t="s">
        <v>433</v>
      </c>
      <c r="M271" s="233">
        <v>201500</v>
      </c>
      <c r="N271" s="8" t="s">
        <v>93</v>
      </c>
      <c r="O271" s="123" t="s">
        <v>97</v>
      </c>
      <c r="P271" s="123">
        <v>1615</v>
      </c>
      <c r="Q271" s="123">
        <v>1220</v>
      </c>
      <c r="R271" s="184" t="s">
        <v>1440</v>
      </c>
      <c r="S271" s="185" t="s">
        <v>37</v>
      </c>
      <c r="T271" s="186" t="s">
        <v>37</v>
      </c>
      <c r="U271" s="187" t="s">
        <v>37</v>
      </c>
      <c r="V271" s="124">
        <v>42068</v>
      </c>
      <c r="W271" s="209">
        <v>42434</v>
      </c>
      <c r="X271" s="122" t="s">
        <v>103</v>
      </c>
      <c r="Y271" s="173">
        <v>480</v>
      </c>
      <c r="Z271" s="126" t="s">
        <v>106</v>
      </c>
      <c r="AA271" s="127" t="s">
        <v>6159</v>
      </c>
      <c r="AB271" s="128" t="s">
        <v>1441</v>
      </c>
      <c r="AC271" s="120"/>
      <c r="AD271" s="120"/>
    </row>
    <row r="272" spans="1:30" ht="15" customHeight="1">
      <c r="A272" s="278" t="s">
        <v>4469</v>
      </c>
      <c r="B272" s="107" t="s">
        <v>1444</v>
      </c>
      <c r="C272" s="108" t="s">
        <v>1442</v>
      </c>
      <c r="D272" s="271" t="s">
        <v>1443</v>
      </c>
      <c r="E272" s="108" t="s">
        <v>74</v>
      </c>
      <c r="F272" s="109" t="s">
        <v>1443</v>
      </c>
      <c r="G272" s="260" t="s">
        <v>3666</v>
      </c>
      <c r="H272" s="121">
        <v>2107</v>
      </c>
      <c r="I272" s="108">
        <v>1</v>
      </c>
      <c r="J272" s="110" t="s">
        <v>80</v>
      </c>
      <c r="K272" s="111">
        <v>2005</v>
      </c>
      <c r="L272" s="232" t="s">
        <v>1445</v>
      </c>
      <c r="M272" s="232">
        <v>36237</v>
      </c>
      <c r="N272" s="109" t="s">
        <v>93</v>
      </c>
      <c r="O272" s="112" t="s">
        <v>97</v>
      </c>
      <c r="P272" s="112">
        <v>1430</v>
      </c>
      <c r="Q272" s="112">
        <v>980</v>
      </c>
      <c r="R272" s="180" t="s">
        <v>1446</v>
      </c>
      <c r="S272" s="185" t="s">
        <v>37</v>
      </c>
      <c r="T272" s="186" t="s">
        <v>37</v>
      </c>
      <c r="U272" s="187" t="s">
        <v>37</v>
      </c>
      <c r="V272" s="114">
        <v>42068</v>
      </c>
      <c r="W272" s="208">
        <v>42434</v>
      </c>
      <c r="X272" s="111" t="s">
        <v>103</v>
      </c>
      <c r="Y272" s="173">
        <v>480</v>
      </c>
      <c r="Z272" s="116" t="s">
        <v>106</v>
      </c>
      <c r="AA272" s="117" t="s">
        <v>6158</v>
      </c>
      <c r="AB272" s="118" t="s">
        <v>1447</v>
      </c>
      <c r="AC272" s="108"/>
      <c r="AD272" s="108"/>
    </row>
    <row r="273" spans="1:30" ht="15" customHeight="1">
      <c r="A273" s="279" t="s">
        <v>4470</v>
      </c>
      <c r="B273" s="119" t="s">
        <v>1450</v>
      </c>
      <c r="C273" s="120" t="s">
        <v>1448</v>
      </c>
      <c r="D273" s="272" t="s">
        <v>1449</v>
      </c>
      <c r="E273" s="120" t="s">
        <v>1454</v>
      </c>
      <c r="F273" s="8" t="s">
        <v>1449</v>
      </c>
      <c r="G273" s="261" t="s">
        <v>3668</v>
      </c>
      <c r="H273" s="121" t="s">
        <v>5047</v>
      </c>
      <c r="I273" s="120">
        <v>1</v>
      </c>
      <c r="J273" s="121" t="s">
        <v>80</v>
      </c>
      <c r="K273" s="122">
        <v>2007</v>
      </c>
      <c r="L273" s="233" t="s">
        <v>873</v>
      </c>
      <c r="M273" s="233">
        <v>96693</v>
      </c>
      <c r="N273" s="8" t="s">
        <v>94</v>
      </c>
      <c r="O273" s="123" t="s">
        <v>97</v>
      </c>
      <c r="P273" s="123">
        <v>2505</v>
      </c>
      <c r="Q273" s="123">
        <v>1910</v>
      </c>
      <c r="R273" s="184" t="s">
        <v>1451</v>
      </c>
      <c r="S273" s="185" t="s">
        <v>37</v>
      </c>
      <c r="T273" s="186" t="s">
        <v>37</v>
      </c>
      <c r="U273" s="187" t="s">
        <v>37</v>
      </c>
      <c r="V273" s="124">
        <v>42068</v>
      </c>
      <c r="W273" s="209">
        <v>42434</v>
      </c>
      <c r="X273" s="122" t="s">
        <v>103</v>
      </c>
      <c r="Y273" s="9">
        <v>480</v>
      </c>
      <c r="Z273" s="126" t="s">
        <v>106</v>
      </c>
      <c r="AA273" s="127" t="s">
        <v>6157</v>
      </c>
      <c r="AB273" s="128" t="s">
        <v>1452</v>
      </c>
      <c r="AC273" s="120"/>
      <c r="AD273" s="120"/>
    </row>
    <row r="274" spans="1:30" ht="15" customHeight="1">
      <c r="A274" s="278" t="s">
        <v>4471</v>
      </c>
      <c r="B274" s="107" t="s">
        <v>1455</v>
      </c>
      <c r="C274" s="108" t="s">
        <v>1453</v>
      </c>
      <c r="D274" s="271" t="s">
        <v>1454</v>
      </c>
      <c r="E274" s="108" t="s">
        <v>74</v>
      </c>
      <c r="F274" s="109" t="s">
        <v>74</v>
      </c>
      <c r="G274" s="260" t="s">
        <v>3764</v>
      </c>
      <c r="H274" s="121">
        <v>65115</v>
      </c>
      <c r="I274" s="108">
        <v>1</v>
      </c>
      <c r="J274" s="110" t="s">
        <v>85</v>
      </c>
      <c r="K274" s="111">
        <v>2004</v>
      </c>
      <c r="L274" s="232" t="s">
        <v>625</v>
      </c>
      <c r="M274" s="232">
        <v>213000</v>
      </c>
      <c r="N274" s="109" t="s">
        <v>94</v>
      </c>
      <c r="O274" s="112" t="s">
        <v>98</v>
      </c>
      <c r="P274" s="112">
        <v>24370</v>
      </c>
      <c r="Q274" s="112">
        <v>9650</v>
      </c>
      <c r="R274" s="180" t="s">
        <v>1456</v>
      </c>
      <c r="S274" s="185" t="s">
        <v>37</v>
      </c>
      <c r="T274" s="186" t="s">
        <v>37</v>
      </c>
      <c r="U274" s="187" t="s">
        <v>37</v>
      </c>
      <c r="V274" s="114">
        <v>42069</v>
      </c>
      <c r="W274" s="208">
        <v>42435</v>
      </c>
      <c r="X274" s="111" t="s">
        <v>103</v>
      </c>
      <c r="Y274" s="173">
        <v>1088</v>
      </c>
      <c r="Z274" s="116" t="s">
        <v>111</v>
      </c>
      <c r="AA274" s="117" t="s">
        <v>6156</v>
      </c>
      <c r="AB274" s="118" t="s">
        <v>1457</v>
      </c>
      <c r="AC274" s="108"/>
      <c r="AD274" s="108"/>
    </row>
    <row r="275" spans="1:30" ht="15" customHeight="1">
      <c r="A275" s="279" t="s">
        <v>4472</v>
      </c>
      <c r="B275" s="119" t="s">
        <v>1460</v>
      </c>
      <c r="C275" s="120" t="s">
        <v>1458</v>
      </c>
      <c r="D275" s="272" t="s">
        <v>1459</v>
      </c>
      <c r="E275" s="120" t="s">
        <v>74</v>
      </c>
      <c r="F275" s="8" t="s">
        <v>1459</v>
      </c>
      <c r="G275" s="261" t="s">
        <v>3660</v>
      </c>
      <c r="H275" s="121" t="s">
        <v>5048</v>
      </c>
      <c r="I275" s="120">
        <v>1</v>
      </c>
      <c r="J275" s="121" t="s">
        <v>80</v>
      </c>
      <c r="K275" s="122">
        <v>1985</v>
      </c>
      <c r="L275" s="233" t="s">
        <v>345</v>
      </c>
      <c r="M275" s="233">
        <v>387000</v>
      </c>
      <c r="N275" s="8" t="s">
        <v>94</v>
      </c>
      <c r="O275" s="123" t="s">
        <v>97</v>
      </c>
      <c r="P275" s="123">
        <v>1400</v>
      </c>
      <c r="Q275" s="123">
        <v>950</v>
      </c>
      <c r="R275" s="184" t="s">
        <v>1461</v>
      </c>
      <c r="S275" s="185" t="s">
        <v>37</v>
      </c>
      <c r="T275" s="186" t="s">
        <v>37</v>
      </c>
      <c r="U275" s="187" t="s">
        <v>37</v>
      </c>
      <c r="V275" s="124">
        <v>42069</v>
      </c>
      <c r="W275" s="209">
        <v>42435</v>
      </c>
      <c r="X275" s="122" t="s">
        <v>103</v>
      </c>
      <c r="Y275" s="173">
        <v>480</v>
      </c>
      <c r="Z275" s="126" t="s">
        <v>106</v>
      </c>
      <c r="AA275" s="127" t="s">
        <v>6155</v>
      </c>
      <c r="AB275" s="128" t="s">
        <v>1462</v>
      </c>
      <c r="AC275" s="120"/>
      <c r="AD275" s="120"/>
    </row>
    <row r="276" spans="1:30" ht="15" customHeight="1">
      <c r="A276" s="278" t="s">
        <v>4473</v>
      </c>
      <c r="B276" s="107" t="s">
        <v>1465</v>
      </c>
      <c r="C276" s="108" t="s">
        <v>1463</v>
      </c>
      <c r="D276" s="271" t="s">
        <v>1464</v>
      </c>
      <c r="E276" s="108" t="s">
        <v>74</v>
      </c>
      <c r="F276" s="109" t="s">
        <v>1464</v>
      </c>
      <c r="G276" s="260" t="s">
        <v>3685</v>
      </c>
      <c r="H276" s="121" t="s">
        <v>3686</v>
      </c>
      <c r="I276" s="108">
        <v>1</v>
      </c>
      <c r="J276" s="110" t="s">
        <v>80</v>
      </c>
      <c r="K276" s="111">
        <v>2003</v>
      </c>
      <c r="L276" s="232" t="s">
        <v>565</v>
      </c>
      <c r="M276" s="232">
        <v>233856</v>
      </c>
      <c r="N276" s="109" t="s">
        <v>93</v>
      </c>
      <c r="O276" s="112" t="s">
        <v>97</v>
      </c>
      <c r="P276" s="112">
        <v>1655</v>
      </c>
      <c r="Q276" s="112">
        <v>1150</v>
      </c>
      <c r="R276" s="180" t="s">
        <v>1466</v>
      </c>
      <c r="S276" s="185" t="s">
        <v>37</v>
      </c>
      <c r="T276" s="186" t="s">
        <v>37</v>
      </c>
      <c r="U276" s="187" t="s">
        <v>37</v>
      </c>
      <c r="V276" s="114">
        <v>42069</v>
      </c>
      <c r="W276" s="208">
        <v>42435</v>
      </c>
      <c r="X276" s="111" t="s">
        <v>103</v>
      </c>
      <c r="Y276" s="173">
        <v>480</v>
      </c>
      <c r="Z276" s="116" t="s">
        <v>106</v>
      </c>
      <c r="AA276" s="117" t="s">
        <v>6154</v>
      </c>
      <c r="AB276" s="118" t="s">
        <v>1467</v>
      </c>
      <c r="AC276" s="108"/>
      <c r="AD276" s="108"/>
    </row>
    <row r="277" spans="1:30" ht="15" customHeight="1">
      <c r="A277" s="279" t="s">
        <v>4474</v>
      </c>
      <c r="B277" s="119" t="s">
        <v>1470</v>
      </c>
      <c r="C277" s="120" t="s">
        <v>1468</v>
      </c>
      <c r="D277" s="272" t="s">
        <v>1469</v>
      </c>
      <c r="E277" s="120" t="s">
        <v>74</v>
      </c>
      <c r="F277" s="8" t="s">
        <v>1469</v>
      </c>
      <c r="G277" s="261" t="s">
        <v>4996</v>
      </c>
      <c r="H277" s="121" t="s">
        <v>5049</v>
      </c>
      <c r="I277" s="120">
        <v>1</v>
      </c>
      <c r="J277" s="121" t="s">
        <v>83</v>
      </c>
      <c r="K277" s="122">
        <v>2001</v>
      </c>
      <c r="L277" s="233" t="s">
        <v>444</v>
      </c>
      <c r="M277" s="233">
        <v>427327</v>
      </c>
      <c r="N277" s="8" t="s">
        <v>94</v>
      </c>
      <c r="O277" s="123" t="s">
        <v>97</v>
      </c>
      <c r="P277" s="123">
        <v>3500</v>
      </c>
      <c r="Q277" s="123">
        <v>2020</v>
      </c>
      <c r="R277" s="184" t="s">
        <v>1471</v>
      </c>
      <c r="S277" s="185" t="s">
        <v>37</v>
      </c>
      <c r="T277" s="186" t="s">
        <v>37</v>
      </c>
      <c r="U277" s="187" t="s">
        <v>37</v>
      </c>
      <c r="V277" s="124">
        <v>42069</v>
      </c>
      <c r="W277" s="209">
        <v>42435</v>
      </c>
      <c r="X277" s="122" t="s">
        <v>103</v>
      </c>
      <c r="Y277" s="173">
        <v>512</v>
      </c>
      <c r="Z277" s="126" t="s">
        <v>109</v>
      </c>
      <c r="AA277" s="127" t="s">
        <v>6153</v>
      </c>
      <c r="AB277" s="128" t="s">
        <v>1472</v>
      </c>
      <c r="AC277" s="120"/>
      <c r="AD277" s="120"/>
    </row>
    <row r="278" spans="1:30" ht="15" customHeight="1">
      <c r="A278" s="278" t="s">
        <v>4475</v>
      </c>
      <c r="B278" s="107" t="s">
        <v>1475</v>
      </c>
      <c r="C278" s="108" t="s">
        <v>1473</v>
      </c>
      <c r="D278" s="271" t="s">
        <v>1474</v>
      </c>
      <c r="E278" s="108" t="s">
        <v>74</v>
      </c>
      <c r="F278" s="109" t="s">
        <v>1474</v>
      </c>
      <c r="G278" s="260" t="s">
        <v>3762</v>
      </c>
      <c r="H278" s="121" t="s">
        <v>4972</v>
      </c>
      <c r="I278" s="108">
        <v>1</v>
      </c>
      <c r="J278" s="110" t="s">
        <v>80</v>
      </c>
      <c r="K278" s="111">
        <v>2000</v>
      </c>
      <c r="L278" s="232" t="s">
        <v>444</v>
      </c>
      <c r="M278" s="232">
        <v>350238</v>
      </c>
      <c r="N278" s="109" t="s">
        <v>94</v>
      </c>
      <c r="O278" s="112" t="s">
        <v>97</v>
      </c>
      <c r="P278" s="112">
        <v>2440</v>
      </c>
      <c r="Q278" s="112">
        <v>1642</v>
      </c>
      <c r="R278" s="180" t="s">
        <v>1476</v>
      </c>
      <c r="S278" s="185" t="s">
        <v>37</v>
      </c>
      <c r="T278" s="186" t="s">
        <v>37</v>
      </c>
      <c r="U278" s="187" t="s">
        <v>37</v>
      </c>
      <c r="V278" s="114">
        <v>42069</v>
      </c>
      <c r="W278" s="208">
        <v>42435</v>
      </c>
      <c r="X278" s="111" t="s">
        <v>103</v>
      </c>
      <c r="Y278" s="173">
        <v>480</v>
      </c>
      <c r="Z278" s="116" t="s">
        <v>106</v>
      </c>
      <c r="AA278" s="117" t="s">
        <v>6152</v>
      </c>
      <c r="AB278" s="118" t="s">
        <v>1477</v>
      </c>
      <c r="AC278" s="108"/>
      <c r="AD278" s="108"/>
    </row>
    <row r="279" spans="1:30" ht="15" customHeight="1">
      <c r="A279" s="279" t="s">
        <v>4476</v>
      </c>
      <c r="B279" s="119" t="s">
        <v>1480</v>
      </c>
      <c r="C279" s="120" t="s">
        <v>1478</v>
      </c>
      <c r="D279" s="272" t="s">
        <v>1479</v>
      </c>
      <c r="E279" s="120" t="s">
        <v>74</v>
      </c>
      <c r="F279" s="8" t="s">
        <v>1479</v>
      </c>
      <c r="G279" s="261" t="s">
        <v>3648</v>
      </c>
      <c r="H279" s="121" t="s">
        <v>3681</v>
      </c>
      <c r="I279" s="120">
        <v>1</v>
      </c>
      <c r="J279" s="121" t="s">
        <v>80</v>
      </c>
      <c r="K279" s="122">
        <v>2008</v>
      </c>
      <c r="L279" s="233" t="s">
        <v>574</v>
      </c>
      <c r="M279" s="233">
        <v>50720</v>
      </c>
      <c r="N279" s="8" t="s">
        <v>93</v>
      </c>
      <c r="O279" s="123" t="s">
        <v>97</v>
      </c>
      <c r="P279" s="123">
        <v>1580</v>
      </c>
      <c r="Q279" s="123">
        <v>1133</v>
      </c>
      <c r="R279" s="184" t="s">
        <v>1481</v>
      </c>
      <c r="S279" s="185" t="s">
        <v>37</v>
      </c>
      <c r="T279" s="186" t="s">
        <v>37</v>
      </c>
      <c r="U279" s="187" t="s">
        <v>37</v>
      </c>
      <c r="V279" s="124">
        <v>42070</v>
      </c>
      <c r="W279" s="209">
        <v>42436</v>
      </c>
      <c r="X279" s="122" t="s">
        <v>103</v>
      </c>
      <c r="Y279" s="173">
        <v>480</v>
      </c>
      <c r="Z279" s="126" t="s">
        <v>106</v>
      </c>
      <c r="AA279" s="127" t="s">
        <v>6151</v>
      </c>
      <c r="AB279" s="128" t="s">
        <v>1482</v>
      </c>
      <c r="AC279" s="120"/>
      <c r="AD279" s="120"/>
    </row>
    <row r="280" spans="1:30" ht="15" customHeight="1">
      <c r="A280" s="278" t="s">
        <v>4477</v>
      </c>
      <c r="B280" s="107" t="s">
        <v>1485</v>
      </c>
      <c r="C280" s="108" t="s">
        <v>1483</v>
      </c>
      <c r="D280" s="271" t="s">
        <v>1484</v>
      </c>
      <c r="E280" s="108" t="s">
        <v>37</v>
      </c>
      <c r="F280" s="109" t="s">
        <v>1484</v>
      </c>
      <c r="G280" s="260" t="s">
        <v>3685</v>
      </c>
      <c r="H280" s="121" t="s">
        <v>5050</v>
      </c>
      <c r="I280" s="108">
        <v>1</v>
      </c>
      <c r="J280" s="110" t="s">
        <v>80</v>
      </c>
      <c r="K280" s="111">
        <v>2002</v>
      </c>
      <c r="L280" s="232" t="s">
        <v>1486</v>
      </c>
      <c r="M280" s="232">
        <v>296205</v>
      </c>
      <c r="N280" s="109" t="s">
        <v>93</v>
      </c>
      <c r="O280" s="112" t="s">
        <v>97</v>
      </c>
      <c r="P280" s="112">
        <v>3260</v>
      </c>
      <c r="Q280" s="112">
        <v>2460</v>
      </c>
      <c r="R280" s="180" t="s">
        <v>1487</v>
      </c>
      <c r="S280" s="185" t="s">
        <v>37</v>
      </c>
      <c r="T280" s="186" t="s">
        <v>37</v>
      </c>
      <c r="U280" s="187" t="s">
        <v>37</v>
      </c>
      <c r="V280" s="114">
        <v>42070</v>
      </c>
      <c r="W280" s="208">
        <v>42436</v>
      </c>
      <c r="X280" s="111" t="s">
        <v>103</v>
      </c>
      <c r="Y280" s="173">
        <v>480</v>
      </c>
      <c r="Z280" s="116" t="s">
        <v>106</v>
      </c>
      <c r="AA280" s="117" t="s">
        <v>6150</v>
      </c>
      <c r="AB280" s="118" t="s">
        <v>1488</v>
      </c>
      <c r="AC280" s="108"/>
      <c r="AD280" s="108"/>
    </row>
    <row r="281" spans="1:30" ht="15" customHeight="1">
      <c r="A281" s="279" t="s">
        <v>4478</v>
      </c>
      <c r="B281" s="119" t="s">
        <v>1491</v>
      </c>
      <c r="C281" s="120" t="s">
        <v>1489</v>
      </c>
      <c r="D281" s="272" t="s">
        <v>74</v>
      </c>
      <c r="E281" s="120" t="s">
        <v>74</v>
      </c>
      <c r="F281" s="8" t="s">
        <v>1490</v>
      </c>
      <c r="G281" s="261" t="s">
        <v>3634</v>
      </c>
      <c r="H281" s="121">
        <v>24</v>
      </c>
      <c r="I281" s="120">
        <v>1</v>
      </c>
      <c r="J281" s="121" t="s">
        <v>80</v>
      </c>
      <c r="K281" s="122">
        <v>1975</v>
      </c>
      <c r="L281" s="233" t="s">
        <v>1334</v>
      </c>
      <c r="M281" s="233">
        <v>96358</v>
      </c>
      <c r="N281" s="8" t="s">
        <v>93</v>
      </c>
      <c r="O281" s="123" t="s">
        <v>97</v>
      </c>
      <c r="P281" s="123">
        <v>1820</v>
      </c>
      <c r="Q281" s="123">
        <v>1420</v>
      </c>
      <c r="R281" s="184" t="s">
        <v>1492</v>
      </c>
      <c r="S281" s="185" t="s">
        <v>37</v>
      </c>
      <c r="T281" s="186" t="s">
        <v>37</v>
      </c>
      <c r="U281" s="187" t="s">
        <v>37</v>
      </c>
      <c r="V281" s="124">
        <v>42073</v>
      </c>
      <c r="W281" s="209">
        <v>42439</v>
      </c>
      <c r="X281" s="122" t="s">
        <v>103</v>
      </c>
      <c r="Y281" s="173">
        <v>480</v>
      </c>
      <c r="Z281" s="126" t="s">
        <v>106</v>
      </c>
      <c r="AA281" s="127" t="s">
        <v>6149</v>
      </c>
      <c r="AB281" s="128" t="s">
        <v>1493</v>
      </c>
      <c r="AC281" s="120"/>
      <c r="AD281" s="120"/>
    </row>
    <row r="282" spans="1:30" ht="15" customHeight="1">
      <c r="A282" s="278" t="s">
        <v>4479</v>
      </c>
      <c r="B282" s="107" t="s">
        <v>1496</v>
      </c>
      <c r="C282" s="108" t="s">
        <v>1494</v>
      </c>
      <c r="D282" s="271" t="s">
        <v>1495</v>
      </c>
      <c r="E282" s="108" t="s">
        <v>74</v>
      </c>
      <c r="F282" s="109" t="s">
        <v>1495</v>
      </c>
      <c r="G282" s="260" t="s">
        <v>3656</v>
      </c>
      <c r="H282" s="121" t="s">
        <v>5051</v>
      </c>
      <c r="I282" s="108">
        <v>1</v>
      </c>
      <c r="J282" s="110" t="s">
        <v>80</v>
      </c>
      <c r="K282" s="111">
        <v>2009</v>
      </c>
      <c r="L282" s="232" t="s">
        <v>444</v>
      </c>
      <c r="M282" s="232">
        <v>68737</v>
      </c>
      <c r="N282" s="109" t="s">
        <v>93</v>
      </c>
      <c r="O282" s="112" t="s">
        <v>97</v>
      </c>
      <c r="P282" s="112">
        <v>1595</v>
      </c>
      <c r="Q282" s="112">
        <v>1050</v>
      </c>
      <c r="R282" s="180" t="s">
        <v>1497</v>
      </c>
      <c r="S282" s="185" t="s">
        <v>37</v>
      </c>
      <c r="T282" s="186" t="s">
        <v>37</v>
      </c>
      <c r="U282" s="187" t="s">
        <v>37</v>
      </c>
      <c r="V282" s="114">
        <v>42073</v>
      </c>
      <c r="W282" s="208">
        <v>42804</v>
      </c>
      <c r="X282" s="111" t="s">
        <v>103</v>
      </c>
      <c r="Y282" s="173">
        <v>480</v>
      </c>
      <c r="Z282" s="116" t="s">
        <v>106</v>
      </c>
      <c r="AA282" s="117" t="s">
        <v>6148</v>
      </c>
      <c r="AB282" s="118" t="s">
        <v>1498</v>
      </c>
      <c r="AC282" s="108"/>
      <c r="AD282" s="108"/>
    </row>
    <row r="283" spans="1:30" ht="15" customHeight="1">
      <c r="A283" s="279" t="s">
        <v>4480</v>
      </c>
      <c r="B283" s="119" t="s">
        <v>1501</v>
      </c>
      <c r="C283" s="120" t="s">
        <v>1499</v>
      </c>
      <c r="D283" s="272" t="s">
        <v>1500</v>
      </c>
      <c r="E283" s="120" t="s">
        <v>74</v>
      </c>
      <c r="F283" s="8" t="s">
        <v>1500</v>
      </c>
      <c r="G283" s="261" t="s">
        <v>3762</v>
      </c>
      <c r="H283" s="121" t="s">
        <v>3763</v>
      </c>
      <c r="I283" s="120">
        <v>1</v>
      </c>
      <c r="J283" s="121" t="s">
        <v>80</v>
      </c>
      <c r="K283" s="122">
        <v>2006</v>
      </c>
      <c r="L283" s="233" t="s">
        <v>1142</v>
      </c>
      <c r="M283" s="233">
        <v>118157</v>
      </c>
      <c r="N283" s="8" t="s">
        <v>93</v>
      </c>
      <c r="O283" s="123" t="s">
        <v>97</v>
      </c>
      <c r="P283" s="123">
        <v>1650</v>
      </c>
      <c r="Q283" s="123">
        <v>1161</v>
      </c>
      <c r="R283" s="184" t="s">
        <v>1502</v>
      </c>
      <c r="S283" s="185" t="s">
        <v>37</v>
      </c>
      <c r="T283" s="186" t="s">
        <v>37</v>
      </c>
      <c r="U283" s="187" t="s">
        <v>37</v>
      </c>
      <c r="V283" s="124">
        <v>42073</v>
      </c>
      <c r="W283" s="209">
        <v>42439</v>
      </c>
      <c r="X283" s="122" t="s">
        <v>103</v>
      </c>
      <c r="Y283" s="173">
        <v>480</v>
      </c>
      <c r="Z283" s="126" t="s">
        <v>106</v>
      </c>
      <c r="AA283" s="127" t="s">
        <v>6147</v>
      </c>
      <c r="AB283" s="128" t="s">
        <v>1503</v>
      </c>
      <c r="AC283" s="120"/>
      <c r="AD283" s="120"/>
    </row>
    <row r="284" spans="1:30" ht="15" customHeight="1">
      <c r="A284" s="278" t="s">
        <v>4481</v>
      </c>
      <c r="B284" s="107" t="s">
        <v>1506</v>
      </c>
      <c r="C284" s="108" t="s">
        <v>1504</v>
      </c>
      <c r="D284" s="271" t="s">
        <v>1505</v>
      </c>
      <c r="E284" s="108" t="s">
        <v>74</v>
      </c>
      <c r="F284" s="109" t="s">
        <v>1505</v>
      </c>
      <c r="G284" s="260" t="s">
        <v>3685</v>
      </c>
      <c r="H284" s="121" t="s">
        <v>4988</v>
      </c>
      <c r="I284" s="108">
        <v>1</v>
      </c>
      <c r="J284" s="110" t="s">
        <v>80</v>
      </c>
      <c r="K284" s="111">
        <v>2011</v>
      </c>
      <c r="L284" s="232" t="s">
        <v>873</v>
      </c>
      <c r="M284" s="232">
        <v>50063</v>
      </c>
      <c r="N284" s="109" t="s">
        <v>93</v>
      </c>
      <c r="O284" s="112" t="s">
        <v>97</v>
      </c>
      <c r="P284" s="112">
        <v>1985</v>
      </c>
      <c r="Q284" s="112">
        <v>1545</v>
      </c>
      <c r="R284" s="180" t="s">
        <v>1507</v>
      </c>
      <c r="S284" s="185" t="s">
        <v>37</v>
      </c>
      <c r="T284" s="186" t="s">
        <v>37</v>
      </c>
      <c r="U284" s="187" t="s">
        <v>37</v>
      </c>
      <c r="V284" s="114">
        <v>42073</v>
      </c>
      <c r="W284" s="208">
        <v>42804</v>
      </c>
      <c r="X284" s="111" t="s">
        <v>103</v>
      </c>
      <c r="Y284" s="173">
        <v>480</v>
      </c>
      <c r="Z284" s="116" t="s">
        <v>106</v>
      </c>
      <c r="AA284" s="117" t="s">
        <v>6146</v>
      </c>
      <c r="AB284" s="118" t="s">
        <v>1508</v>
      </c>
      <c r="AC284" s="108"/>
      <c r="AD284" s="108"/>
    </row>
    <row r="285" spans="1:30" ht="15" customHeight="1">
      <c r="A285" s="279" t="s">
        <v>4482</v>
      </c>
      <c r="B285" s="119" t="s">
        <v>1511</v>
      </c>
      <c r="C285" s="120" t="s">
        <v>1509</v>
      </c>
      <c r="D285" s="272" t="s">
        <v>1510</v>
      </c>
      <c r="E285" s="120" t="s">
        <v>74</v>
      </c>
      <c r="F285" s="8" t="s">
        <v>1510</v>
      </c>
      <c r="G285" s="261" t="s">
        <v>3740</v>
      </c>
      <c r="H285" s="121" t="s">
        <v>5052</v>
      </c>
      <c r="I285" s="120">
        <v>1</v>
      </c>
      <c r="J285" s="121" t="s">
        <v>80</v>
      </c>
      <c r="K285" s="122">
        <v>2013</v>
      </c>
      <c r="L285" s="233" t="s">
        <v>468</v>
      </c>
      <c r="M285" s="233">
        <v>89889</v>
      </c>
      <c r="N285" s="8" t="s">
        <v>93</v>
      </c>
      <c r="O285" s="123" t="s">
        <v>97</v>
      </c>
      <c r="P285" s="123">
        <v>1820</v>
      </c>
      <c r="Q285" s="123">
        <v>1258</v>
      </c>
      <c r="R285" s="184" t="s">
        <v>1512</v>
      </c>
      <c r="S285" s="185" t="s">
        <v>37</v>
      </c>
      <c r="T285" s="186" t="s">
        <v>37</v>
      </c>
      <c r="U285" s="187" t="s">
        <v>37</v>
      </c>
      <c r="V285" s="124">
        <v>42073</v>
      </c>
      <c r="W285" s="209">
        <v>42257</v>
      </c>
      <c r="X285" s="122" t="s">
        <v>103</v>
      </c>
      <c r="Y285" s="173">
        <v>480</v>
      </c>
      <c r="Z285" s="126" t="s">
        <v>106</v>
      </c>
      <c r="AA285" s="127" t="s">
        <v>6145</v>
      </c>
      <c r="AB285" s="128" t="s">
        <v>1513</v>
      </c>
      <c r="AC285" s="120"/>
      <c r="AD285" s="120"/>
    </row>
    <row r="286" spans="1:30" ht="15" customHeight="1">
      <c r="A286" s="278" t="s">
        <v>4483</v>
      </c>
      <c r="B286" s="107" t="s">
        <v>1516</v>
      </c>
      <c r="C286" s="108" t="s">
        <v>1514</v>
      </c>
      <c r="D286" s="271" t="s">
        <v>1515</v>
      </c>
      <c r="E286" s="108" t="s">
        <v>74</v>
      </c>
      <c r="F286" s="109" t="s">
        <v>1515</v>
      </c>
      <c r="G286" s="260" t="s">
        <v>3668</v>
      </c>
      <c r="H286" s="121" t="s">
        <v>3669</v>
      </c>
      <c r="I286" s="108">
        <v>1</v>
      </c>
      <c r="J286" s="110" t="s">
        <v>80</v>
      </c>
      <c r="K286" s="111">
        <v>2006</v>
      </c>
      <c r="L286" s="232" t="s">
        <v>444</v>
      </c>
      <c r="M286" s="232">
        <v>156000</v>
      </c>
      <c r="N286" s="109" t="s">
        <v>93</v>
      </c>
      <c r="O286" s="112" t="s">
        <v>97</v>
      </c>
      <c r="P286" s="112">
        <v>1695</v>
      </c>
      <c r="Q286" s="112">
        <v>1193</v>
      </c>
      <c r="R286" s="180" t="s">
        <v>1517</v>
      </c>
      <c r="S286" s="185" t="s">
        <v>37</v>
      </c>
      <c r="T286" s="186" t="s">
        <v>37</v>
      </c>
      <c r="U286" s="187" t="s">
        <v>37</v>
      </c>
      <c r="V286" s="114">
        <v>42073</v>
      </c>
      <c r="W286" s="208">
        <v>42439</v>
      </c>
      <c r="X286" s="111" t="s">
        <v>103</v>
      </c>
      <c r="Y286" s="173">
        <v>480</v>
      </c>
      <c r="Z286" s="116" t="s">
        <v>106</v>
      </c>
      <c r="AA286" s="117" t="s">
        <v>6144</v>
      </c>
      <c r="AB286" s="118" t="s">
        <v>1518</v>
      </c>
      <c r="AC286" s="108"/>
      <c r="AD286" s="108"/>
    </row>
    <row r="287" spans="1:30" ht="15" customHeight="1">
      <c r="A287" s="279" t="s">
        <v>4484</v>
      </c>
      <c r="B287" s="119" t="s">
        <v>1521</v>
      </c>
      <c r="C287" s="120" t="s">
        <v>1519</v>
      </c>
      <c r="D287" s="272" t="s">
        <v>1520</v>
      </c>
      <c r="E287" s="120" t="s">
        <v>74</v>
      </c>
      <c r="F287" s="8" t="s">
        <v>1520</v>
      </c>
      <c r="G287" s="261" t="s">
        <v>3643</v>
      </c>
      <c r="H287" s="121" t="s">
        <v>5053</v>
      </c>
      <c r="I287" s="120">
        <v>1</v>
      </c>
      <c r="J287" s="121" t="s">
        <v>80</v>
      </c>
      <c r="K287" s="122">
        <v>1989</v>
      </c>
      <c r="L287" s="233" t="s">
        <v>444</v>
      </c>
      <c r="M287" s="233">
        <v>230500</v>
      </c>
      <c r="N287" s="8" t="s">
        <v>93</v>
      </c>
      <c r="O287" s="123" t="s">
        <v>97</v>
      </c>
      <c r="P287" s="123">
        <v>1740</v>
      </c>
      <c r="Q287" s="123">
        <v>1210</v>
      </c>
      <c r="R287" s="184" t="s">
        <v>1522</v>
      </c>
      <c r="S287" s="185" t="s">
        <v>37</v>
      </c>
      <c r="T287" s="186" t="s">
        <v>37</v>
      </c>
      <c r="U287" s="187" t="s">
        <v>37</v>
      </c>
      <c r="V287" s="124">
        <v>42073</v>
      </c>
      <c r="W287" s="209">
        <v>42439</v>
      </c>
      <c r="X287" s="122" t="s">
        <v>103</v>
      </c>
      <c r="Y287" s="173">
        <v>480</v>
      </c>
      <c r="Z287" s="126" t="s">
        <v>106</v>
      </c>
      <c r="AA287" s="127" t="s">
        <v>6143</v>
      </c>
      <c r="AB287" s="128" t="s">
        <v>1523</v>
      </c>
      <c r="AC287" s="120"/>
      <c r="AD287" s="120"/>
    </row>
    <row r="288" spans="1:30" ht="15" customHeight="1">
      <c r="A288" s="278" t="s">
        <v>4485</v>
      </c>
      <c r="B288" s="107" t="s">
        <v>1526</v>
      </c>
      <c r="C288" s="108" t="s">
        <v>1524</v>
      </c>
      <c r="D288" s="271" t="s">
        <v>1525</v>
      </c>
      <c r="E288" s="108" t="s">
        <v>74</v>
      </c>
      <c r="F288" s="109" t="s">
        <v>1525</v>
      </c>
      <c r="G288" s="260" t="s">
        <v>3682</v>
      </c>
      <c r="H288" s="121">
        <v>2108</v>
      </c>
      <c r="I288" s="108">
        <v>1</v>
      </c>
      <c r="J288" s="110" t="s">
        <v>80</v>
      </c>
      <c r="K288" s="111">
        <v>1991</v>
      </c>
      <c r="L288" s="232" t="s">
        <v>556</v>
      </c>
      <c r="M288" s="232">
        <v>309000</v>
      </c>
      <c r="N288" s="109" t="s">
        <v>93</v>
      </c>
      <c r="O288" s="112" t="s">
        <v>97</v>
      </c>
      <c r="P288" s="112">
        <v>1370</v>
      </c>
      <c r="Q288" s="112">
        <v>920</v>
      </c>
      <c r="R288" s="180" t="s">
        <v>1527</v>
      </c>
      <c r="S288" s="185" t="s">
        <v>37</v>
      </c>
      <c r="T288" s="186" t="s">
        <v>37</v>
      </c>
      <c r="U288" s="187" t="s">
        <v>37</v>
      </c>
      <c r="V288" s="114">
        <v>42074</v>
      </c>
      <c r="W288" s="208">
        <v>42440</v>
      </c>
      <c r="X288" s="111" t="s">
        <v>103</v>
      </c>
      <c r="Y288" s="173">
        <v>480</v>
      </c>
      <c r="Z288" s="116" t="s">
        <v>106</v>
      </c>
      <c r="AA288" s="117" t="s">
        <v>6142</v>
      </c>
      <c r="AB288" s="118" t="s">
        <v>1528</v>
      </c>
      <c r="AC288" s="108"/>
      <c r="AD288" s="108"/>
    </row>
    <row r="289" spans="1:30" ht="15" customHeight="1">
      <c r="A289" s="279" t="s">
        <v>4486</v>
      </c>
      <c r="B289" s="119" t="s">
        <v>1531</v>
      </c>
      <c r="C289" s="120" t="s">
        <v>1529</v>
      </c>
      <c r="D289" s="272" t="s">
        <v>1530</v>
      </c>
      <c r="E289" s="120" t="s">
        <v>74</v>
      </c>
      <c r="F289" s="8" t="s">
        <v>1530</v>
      </c>
      <c r="G289" s="261" t="s">
        <v>3682</v>
      </c>
      <c r="H289" s="121">
        <v>21093</v>
      </c>
      <c r="I289" s="120">
        <v>1</v>
      </c>
      <c r="J289" s="121" t="s">
        <v>80</v>
      </c>
      <c r="K289" s="122">
        <v>2006</v>
      </c>
      <c r="L289" s="233" t="s">
        <v>468</v>
      </c>
      <c r="M289" s="233">
        <v>135328</v>
      </c>
      <c r="N289" s="8" t="s">
        <v>93</v>
      </c>
      <c r="O289" s="123" t="s">
        <v>97</v>
      </c>
      <c r="P289" s="123">
        <v>1395</v>
      </c>
      <c r="Q289" s="123">
        <v>920</v>
      </c>
      <c r="R289" s="184" t="s">
        <v>1532</v>
      </c>
      <c r="S289" s="185" t="s">
        <v>37</v>
      </c>
      <c r="T289" s="186" t="s">
        <v>37</v>
      </c>
      <c r="U289" s="187" t="s">
        <v>37</v>
      </c>
      <c r="V289" s="124">
        <v>42074</v>
      </c>
      <c r="W289" s="209">
        <v>42440</v>
      </c>
      <c r="X289" s="122" t="s">
        <v>103</v>
      </c>
      <c r="Y289" s="173">
        <v>480</v>
      </c>
      <c r="Z289" s="126" t="s">
        <v>106</v>
      </c>
      <c r="AA289" s="127" t="s">
        <v>6141</v>
      </c>
      <c r="AB289" s="128" t="s">
        <v>1533</v>
      </c>
      <c r="AC289" s="120"/>
      <c r="AD289" s="120"/>
    </row>
    <row r="290" spans="1:30" ht="15" customHeight="1">
      <c r="A290" s="278" t="s">
        <v>4487</v>
      </c>
      <c r="B290" s="107" t="s">
        <v>1536</v>
      </c>
      <c r="C290" s="108" t="s">
        <v>1534</v>
      </c>
      <c r="D290" s="271" t="s">
        <v>1535</v>
      </c>
      <c r="E290" s="108" t="s">
        <v>74</v>
      </c>
      <c r="F290" s="109" t="s">
        <v>1535</v>
      </c>
      <c r="G290" s="260" t="s">
        <v>3738</v>
      </c>
      <c r="H290" s="121" t="s">
        <v>5054</v>
      </c>
      <c r="I290" s="108">
        <v>1</v>
      </c>
      <c r="J290" s="110" t="s">
        <v>80</v>
      </c>
      <c r="K290" s="111">
        <v>1989</v>
      </c>
      <c r="L290" s="232" t="s">
        <v>565</v>
      </c>
      <c r="M290" s="232">
        <v>285000</v>
      </c>
      <c r="N290" s="109" t="s">
        <v>93</v>
      </c>
      <c r="O290" s="112" t="s">
        <v>97</v>
      </c>
      <c r="P290" s="112">
        <v>1845</v>
      </c>
      <c r="Q290" s="112">
        <v>1540</v>
      </c>
      <c r="R290" s="180" t="s">
        <v>1537</v>
      </c>
      <c r="S290" s="185" t="s">
        <v>37</v>
      </c>
      <c r="T290" s="186" t="s">
        <v>37</v>
      </c>
      <c r="U290" s="187" t="s">
        <v>37</v>
      </c>
      <c r="V290" s="114">
        <v>42074</v>
      </c>
      <c r="W290" s="208">
        <v>42440</v>
      </c>
      <c r="X290" s="111" t="s">
        <v>103</v>
      </c>
      <c r="Y290" s="173">
        <v>480</v>
      </c>
      <c r="Z290" s="116" t="s">
        <v>106</v>
      </c>
      <c r="AA290" s="117" t="s">
        <v>6140</v>
      </c>
      <c r="AB290" s="118" t="s">
        <v>1538</v>
      </c>
      <c r="AC290" s="108"/>
      <c r="AD290" s="108"/>
    </row>
    <row r="291" spans="1:30" ht="15" customHeight="1">
      <c r="A291" s="279" t="s">
        <v>4488</v>
      </c>
      <c r="B291" s="119" t="s">
        <v>1541</v>
      </c>
      <c r="C291" s="120" t="s">
        <v>1539</v>
      </c>
      <c r="D291" s="272" t="s">
        <v>1540</v>
      </c>
      <c r="E291" s="120" t="s">
        <v>74</v>
      </c>
      <c r="F291" s="8" t="s">
        <v>1540</v>
      </c>
      <c r="G291" s="261" t="s">
        <v>3768</v>
      </c>
      <c r="H291" s="121">
        <v>2217</v>
      </c>
      <c r="I291" s="120">
        <v>1</v>
      </c>
      <c r="J291" s="121" t="s">
        <v>80</v>
      </c>
      <c r="K291" s="122">
        <v>2004</v>
      </c>
      <c r="L291" s="233" t="s">
        <v>1034</v>
      </c>
      <c r="M291" s="233">
        <v>129425</v>
      </c>
      <c r="N291" s="8" t="s">
        <v>93</v>
      </c>
      <c r="O291" s="123" t="s">
        <v>97</v>
      </c>
      <c r="P291" s="123">
        <v>1980</v>
      </c>
      <c r="Q291" s="123">
        <v>1890</v>
      </c>
      <c r="R291" s="184" t="s">
        <v>1542</v>
      </c>
      <c r="S291" s="185" t="s">
        <v>37</v>
      </c>
      <c r="T291" s="186" t="s">
        <v>37</v>
      </c>
      <c r="U291" s="187" t="s">
        <v>37</v>
      </c>
      <c r="V291" s="124">
        <v>42075</v>
      </c>
      <c r="W291" s="209">
        <v>42441</v>
      </c>
      <c r="X291" s="122" t="s">
        <v>103</v>
      </c>
      <c r="Y291" s="10">
        <v>1040</v>
      </c>
      <c r="Z291" s="126" t="s">
        <v>108</v>
      </c>
      <c r="AA291" s="127" t="s">
        <v>6139</v>
      </c>
      <c r="AB291" s="128" t="s">
        <v>1543</v>
      </c>
      <c r="AC291" s="120"/>
      <c r="AD291" s="120"/>
    </row>
    <row r="292" spans="1:30" ht="15" customHeight="1">
      <c r="A292" s="278" t="s">
        <v>4489</v>
      </c>
      <c r="B292" s="107" t="s">
        <v>1546</v>
      </c>
      <c r="C292" s="108" t="s">
        <v>1544</v>
      </c>
      <c r="D292" s="271" t="s">
        <v>1545</v>
      </c>
      <c r="E292" s="108" t="s">
        <v>74</v>
      </c>
      <c r="F292" s="109" t="s">
        <v>1545</v>
      </c>
      <c r="G292" s="260" t="s">
        <v>3666</v>
      </c>
      <c r="H292" s="121">
        <v>21099</v>
      </c>
      <c r="I292" s="108">
        <v>1</v>
      </c>
      <c r="J292" s="110" t="s">
        <v>80</v>
      </c>
      <c r="K292" s="111">
        <v>2005</v>
      </c>
      <c r="L292" s="232" t="s">
        <v>417</v>
      </c>
      <c r="M292" s="232">
        <v>125452</v>
      </c>
      <c r="N292" s="109" t="s">
        <v>93</v>
      </c>
      <c r="O292" s="112" t="s">
        <v>97</v>
      </c>
      <c r="P292" s="112">
        <v>1395</v>
      </c>
      <c r="Q292" s="112">
        <v>945</v>
      </c>
      <c r="R292" s="180" t="s">
        <v>1547</v>
      </c>
      <c r="S292" s="185" t="s">
        <v>37</v>
      </c>
      <c r="T292" s="186" t="s">
        <v>37</v>
      </c>
      <c r="U292" s="187" t="s">
        <v>37</v>
      </c>
      <c r="V292" s="114">
        <v>42075</v>
      </c>
      <c r="W292" s="208">
        <v>42441</v>
      </c>
      <c r="X292" s="111" t="s">
        <v>103</v>
      </c>
      <c r="Y292" s="11">
        <v>2432</v>
      </c>
      <c r="Z292" s="116" t="s">
        <v>4197</v>
      </c>
      <c r="AA292" s="117" t="s">
        <v>5613</v>
      </c>
      <c r="AB292" s="118" t="s">
        <v>1548</v>
      </c>
      <c r="AC292" s="108"/>
      <c r="AD292" s="108"/>
    </row>
    <row r="293" spans="1:30" ht="15" customHeight="1">
      <c r="A293" s="279" t="s">
        <v>4489</v>
      </c>
      <c r="B293" s="119" t="s">
        <v>1546</v>
      </c>
      <c r="C293" s="120" t="s">
        <v>1544</v>
      </c>
      <c r="D293" s="272" t="s">
        <v>1545</v>
      </c>
      <c r="E293" s="120" t="s">
        <v>74</v>
      </c>
      <c r="F293" s="8" t="s">
        <v>1545</v>
      </c>
      <c r="G293" s="261" t="s">
        <v>3666</v>
      </c>
      <c r="H293" s="121">
        <v>21099</v>
      </c>
      <c r="I293" s="120">
        <v>1</v>
      </c>
      <c r="J293" s="121" t="s">
        <v>80</v>
      </c>
      <c r="K293" s="122">
        <v>2005</v>
      </c>
      <c r="L293" s="233" t="s">
        <v>232</v>
      </c>
      <c r="M293" s="233">
        <v>52800</v>
      </c>
      <c r="N293" s="8" t="s">
        <v>93</v>
      </c>
      <c r="O293" s="123" t="s">
        <v>97</v>
      </c>
      <c r="P293" s="123">
        <v>1395</v>
      </c>
      <c r="Q293" s="123">
        <v>945</v>
      </c>
      <c r="R293" s="184" t="s">
        <v>1547</v>
      </c>
      <c r="S293" s="185" t="s">
        <v>37</v>
      </c>
      <c r="T293" s="186" t="s">
        <v>37</v>
      </c>
      <c r="U293" s="187" t="s">
        <v>37</v>
      </c>
      <c r="V293" s="124">
        <v>42075</v>
      </c>
      <c r="W293" s="209">
        <v>42441</v>
      </c>
      <c r="X293" s="122" t="s">
        <v>103</v>
      </c>
      <c r="Y293" s="125" t="s">
        <v>37</v>
      </c>
      <c r="Z293" s="126" t="s">
        <v>3</v>
      </c>
      <c r="AA293" s="127" t="s">
        <v>5613</v>
      </c>
      <c r="AB293" s="128" t="s">
        <v>1548</v>
      </c>
      <c r="AC293" s="120"/>
      <c r="AD293" s="120"/>
    </row>
    <row r="294" spans="1:30" ht="15" customHeight="1">
      <c r="A294" s="278" t="s">
        <v>4490</v>
      </c>
      <c r="B294" s="107" t="s">
        <v>1546</v>
      </c>
      <c r="C294" s="108" t="s">
        <v>1549</v>
      </c>
      <c r="D294" s="271" t="s">
        <v>1550</v>
      </c>
      <c r="E294" s="108" t="s">
        <v>74</v>
      </c>
      <c r="F294" s="109" t="s">
        <v>1550</v>
      </c>
      <c r="G294" s="260" t="s">
        <v>3768</v>
      </c>
      <c r="H294" s="121">
        <v>2705</v>
      </c>
      <c r="I294" s="108">
        <v>1</v>
      </c>
      <c r="J294" s="110" t="s">
        <v>83</v>
      </c>
      <c r="K294" s="111">
        <v>1997</v>
      </c>
      <c r="L294" s="233" t="s">
        <v>444</v>
      </c>
      <c r="M294" s="232">
        <v>10326</v>
      </c>
      <c r="N294" s="109" t="s">
        <v>93</v>
      </c>
      <c r="O294" s="112" t="s">
        <v>97</v>
      </c>
      <c r="P294" s="112">
        <v>3500</v>
      </c>
      <c r="Q294" s="112">
        <v>1800</v>
      </c>
      <c r="R294" s="180" t="s">
        <v>1551</v>
      </c>
      <c r="S294" s="185" t="s">
        <v>37</v>
      </c>
      <c r="T294" s="186" t="s">
        <v>37</v>
      </c>
      <c r="U294" s="187" t="s">
        <v>37</v>
      </c>
      <c r="V294" s="114">
        <v>42075</v>
      </c>
      <c r="W294" s="208">
        <v>42441</v>
      </c>
      <c r="X294" s="111" t="s">
        <v>103</v>
      </c>
      <c r="Y294" s="115" t="s">
        <v>37</v>
      </c>
      <c r="Z294" s="116" t="s">
        <v>3</v>
      </c>
      <c r="AA294" s="117" t="s">
        <v>6138</v>
      </c>
      <c r="AB294" s="118" t="s">
        <v>1548</v>
      </c>
      <c r="AC294" s="108"/>
      <c r="AD294" s="108"/>
    </row>
    <row r="295" spans="1:30" ht="15" customHeight="1">
      <c r="A295" s="279" t="s">
        <v>4491</v>
      </c>
      <c r="B295" s="119" t="s">
        <v>1546</v>
      </c>
      <c r="C295" s="120" t="s">
        <v>1552</v>
      </c>
      <c r="D295" s="272" t="s">
        <v>1553</v>
      </c>
      <c r="E295" s="120" t="s">
        <v>74</v>
      </c>
      <c r="F295" s="8" t="s">
        <v>1553</v>
      </c>
      <c r="G295" s="261" t="s">
        <v>3768</v>
      </c>
      <c r="H295" s="121" t="s">
        <v>5055</v>
      </c>
      <c r="I295" s="120">
        <v>1</v>
      </c>
      <c r="J295" s="121" t="s">
        <v>80</v>
      </c>
      <c r="K295" s="122">
        <v>2007</v>
      </c>
      <c r="L295" s="233" t="s">
        <v>1554</v>
      </c>
      <c r="M295" s="233">
        <v>18505</v>
      </c>
      <c r="N295" s="8" t="s">
        <v>93</v>
      </c>
      <c r="O295" s="123" t="s">
        <v>97</v>
      </c>
      <c r="P295" s="123">
        <v>1955</v>
      </c>
      <c r="Q295" s="123">
        <v>1410</v>
      </c>
      <c r="R295" s="184" t="s">
        <v>1555</v>
      </c>
      <c r="S295" s="185" t="s">
        <v>37</v>
      </c>
      <c r="T295" s="186" t="s">
        <v>37</v>
      </c>
      <c r="U295" s="187" t="s">
        <v>37</v>
      </c>
      <c r="V295" s="124">
        <v>42075</v>
      </c>
      <c r="W295" s="209">
        <v>42441</v>
      </c>
      <c r="X295" s="122" t="s">
        <v>103</v>
      </c>
      <c r="Y295" s="125" t="s">
        <v>37</v>
      </c>
      <c r="Z295" s="126" t="s">
        <v>3</v>
      </c>
      <c r="AA295" s="127" t="s">
        <v>6137</v>
      </c>
      <c r="AB295" s="128" t="s">
        <v>1548</v>
      </c>
      <c r="AC295" s="120"/>
      <c r="AD295" s="120"/>
    </row>
    <row r="296" spans="1:30" ht="15" customHeight="1">
      <c r="A296" s="278" t="s">
        <v>4492</v>
      </c>
      <c r="B296" s="107" t="s">
        <v>1546</v>
      </c>
      <c r="C296" s="108" t="s">
        <v>1556</v>
      </c>
      <c r="D296" s="271" t="s">
        <v>1557</v>
      </c>
      <c r="E296" s="108" t="s">
        <v>74</v>
      </c>
      <c r="F296" s="109" t="s">
        <v>1557</v>
      </c>
      <c r="G296" s="260" t="s">
        <v>3682</v>
      </c>
      <c r="H296" s="121">
        <v>21043</v>
      </c>
      <c r="I296" s="108">
        <v>1</v>
      </c>
      <c r="J296" s="110" t="s">
        <v>80</v>
      </c>
      <c r="K296" s="111">
        <v>2002</v>
      </c>
      <c r="L296" s="233" t="s">
        <v>444</v>
      </c>
      <c r="M296" s="232">
        <v>127000</v>
      </c>
      <c r="N296" s="109" t="s">
        <v>93</v>
      </c>
      <c r="O296" s="112" t="s">
        <v>97</v>
      </c>
      <c r="P296" s="112">
        <v>1500</v>
      </c>
      <c r="Q296" s="112">
        <v>1040</v>
      </c>
      <c r="R296" s="180" t="s">
        <v>1558</v>
      </c>
      <c r="S296" s="185" t="s">
        <v>37</v>
      </c>
      <c r="T296" s="186" t="s">
        <v>37</v>
      </c>
      <c r="U296" s="187" t="s">
        <v>37</v>
      </c>
      <c r="V296" s="114">
        <v>42075</v>
      </c>
      <c r="W296" s="208">
        <v>42441</v>
      </c>
      <c r="X296" s="111" t="s">
        <v>103</v>
      </c>
      <c r="Y296" s="115" t="s">
        <v>37</v>
      </c>
      <c r="Z296" s="116" t="s">
        <v>3</v>
      </c>
      <c r="AA296" s="117" t="s">
        <v>6136</v>
      </c>
      <c r="AB296" s="118" t="s">
        <v>1548</v>
      </c>
      <c r="AC296" s="108"/>
      <c r="AD296" s="108"/>
    </row>
    <row r="297" spans="1:30" ht="15" customHeight="1">
      <c r="A297" s="279" t="s">
        <v>4493</v>
      </c>
      <c r="B297" s="119" t="s">
        <v>1561</v>
      </c>
      <c r="C297" s="120" t="s">
        <v>1559</v>
      </c>
      <c r="D297" s="272" t="s">
        <v>1560</v>
      </c>
      <c r="E297" s="120" t="s">
        <v>74</v>
      </c>
      <c r="F297" s="8" t="s">
        <v>1560</v>
      </c>
      <c r="G297" s="261" t="s">
        <v>3646</v>
      </c>
      <c r="H297" s="121" t="s">
        <v>3655</v>
      </c>
      <c r="I297" s="120">
        <v>1</v>
      </c>
      <c r="J297" s="121" t="s">
        <v>82</v>
      </c>
      <c r="K297" s="122">
        <v>2011</v>
      </c>
      <c r="L297" s="233" t="s">
        <v>265</v>
      </c>
      <c r="M297" s="233">
        <v>18500</v>
      </c>
      <c r="N297" s="8" t="s">
        <v>94</v>
      </c>
      <c r="O297" s="123" t="s">
        <v>98</v>
      </c>
      <c r="P297" s="123">
        <v>7900</v>
      </c>
      <c r="Q297" s="123">
        <v>5200</v>
      </c>
      <c r="R297" s="184" t="s">
        <v>1562</v>
      </c>
      <c r="S297" s="185" t="s">
        <v>37</v>
      </c>
      <c r="T297" s="186" t="s">
        <v>37</v>
      </c>
      <c r="U297" s="187" t="s">
        <v>37</v>
      </c>
      <c r="V297" s="124">
        <v>42075</v>
      </c>
      <c r="W297" s="209">
        <v>42259</v>
      </c>
      <c r="X297" s="122" t="s">
        <v>103</v>
      </c>
      <c r="Y297" s="125" t="s">
        <v>37</v>
      </c>
      <c r="Z297" s="126" t="s">
        <v>3</v>
      </c>
      <c r="AA297" s="127" t="s">
        <v>6135</v>
      </c>
      <c r="AB297" s="128" t="s">
        <v>1548</v>
      </c>
      <c r="AC297" s="120"/>
      <c r="AD297" s="120"/>
    </row>
    <row r="298" spans="1:30" ht="15" customHeight="1">
      <c r="A298" s="278" t="s">
        <v>4494</v>
      </c>
      <c r="B298" s="107" t="s">
        <v>1565</v>
      </c>
      <c r="C298" s="108" t="s">
        <v>1563</v>
      </c>
      <c r="D298" s="271" t="s">
        <v>1564</v>
      </c>
      <c r="E298" s="108" t="s">
        <v>74</v>
      </c>
      <c r="F298" s="109" t="s">
        <v>1564</v>
      </c>
      <c r="G298" s="260" t="s">
        <v>3651</v>
      </c>
      <c r="H298" s="121" t="s">
        <v>4955</v>
      </c>
      <c r="I298" s="108">
        <v>1</v>
      </c>
      <c r="J298" s="110" t="s">
        <v>80</v>
      </c>
      <c r="K298" s="111">
        <v>2007</v>
      </c>
      <c r="L298" s="232" t="s">
        <v>551</v>
      </c>
      <c r="M298" s="232">
        <v>140256</v>
      </c>
      <c r="N298" s="109" t="s">
        <v>93</v>
      </c>
      <c r="O298" s="112" t="s">
        <v>97</v>
      </c>
      <c r="P298" s="112">
        <v>2800</v>
      </c>
      <c r="Q298" s="112">
        <v>1726</v>
      </c>
      <c r="R298" s="180" t="s">
        <v>1566</v>
      </c>
      <c r="S298" s="185" t="s">
        <v>37</v>
      </c>
      <c r="T298" s="186" t="s">
        <v>37</v>
      </c>
      <c r="U298" s="187" t="s">
        <v>37</v>
      </c>
      <c r="V298" s="114">
        <v>42075</v>
      </c>
      <c r="W298" s="208">
        <v>42441</v>
      </c>
      <c r="X298" s="111" t="s">
        <v>103</v>
      </c>
      <c r="Y298" s="115">
        <v>480</v>
      </c>
      <c r="Z298" s="77" t="str">
        <f>Z299</f>
        <v>(Четыреста восемьдесят)</v>
      </c>
      <c r="AA298" s="117" t="s">
        <v>6134</v>
      </c>
      <c r="AB298" s="118" t="s">
        <v>1567</v>
      </c>
      <c r="AC298" s="108"/>
      <c r="AD298" s="108"/>
    </row>
    <row r="299" spans="1:30" ht="15" customHeight="1">
      <c r="A299" s="279" t="s">
        <v>4495</v>
      </c>
      <c r="B299" s="119" t="s">
        <v>1570</v>
      </c>
      <c r="C299" s="120" t="s">
        <v>1568</v>
      </c>
      <c r="D299" s="272" t="s">
        <v>1569</v>
      </c>
      <c r="E299" s="120" t="s">
        <v>74</v>
      </c>
      <c r="F299" s="8" t="s">
        <v>1569</v>
      </c>
      <c r="G299" s="261" t="s">
        <v>4956</v>
      </c>
      <c r="H299" s="121" t="s">
        <v>4957</v>
      </c>
      <c r="I299" s="120">
        <v>1</v>
      </c>
      <c r="J299" s="121" t="s">
        <v>80</v>
      </c>
      <c r="K299" s="122">
        <v>2008</v>
      </c>
      <c r="L299" s="233" t="s">
        <v>1571</v>
      </c>
      <c r="M299" s="233">
        <v>21242</v>
      </c>
      <c r="N299" s="8" t="s">
        <v>93</v>
      </c>
      <c r="O299" s="123" t="s">
        <v>97</v>
      </c>
      <c r="P299" s="123">
        <v>1810</v>
      </c>
      <c r="Q299" s="123">
        <v>1220</v>
      </c>
      <c r="R299" s="184" t="s">
        <v>1572</v>
      </c>
      <c r="S299" s="185" t="s">
        <v>37</v>
      </c>
      <c r="T299" s="186" t="s">
        <v>37</v>
      </c>
      <c r="U299" s="187" t="s">
        <v>37</v>
      </c>
      <c r="V299" s="124">
        <v>42075</v>
      </c>
      <c r="W299" s="209">
        <v>42441</v>
      </c>
      <c r="X299" s="122" t="s">
        <v>103</v>
      </c>
      <c r="Y299" s="125">
        <v>480</v>
      </c>
      <c r="Z299" s="116" t="s">
        <v>106</v>
      </c>
      <c r="AA299" s="127" t="s">
        <v>6133</v>
      </c>
      <c r="AB299" s="128" t="s">
        <v>1573</v>
      </c>
      <c r="AC299" s="120"/>
      <c r="AD299" s="120"/>
    </row>
    <row r="300" spans="1:30" ht="15" customHeight="1">
      <c r="A300" s="278" t="s">
        <v>4496</v>
      </c>
      <c r="B300" s="107" t="s">
        <v>1576</v>
      </c>
      <c r="C300" s="108" t="s">
        <v>1574</v>
      </c>
      <c r="D300" s="271" t="s">
        <v>1575</v>
      </c>
      <c r="E300" s="108" t="s">
        <v>74</v>
      </c>
      <c r="F300" s="109" t="s">
        <v>1575</v>
      </c>
      <c r="G300" s="260" t="s">
        <v>3666</v>
      </c>
      <c r="H300" s="121">
        <v>21093</v>
      </c>
      <c r="I300" s="108">
        <v>1</v>
      </c>
      <c r="J300" s="110" t="s">
        <v>80</v>
      </c>
      <c r="K300" s="111">
        <v>2003</v>
      </c>
      <c r="L300" s="232" t="s">
        <v>345</v>
      </c>
      <c r="M300" s="232">
        <v>232619</v>
      </c>
      <c r="N300" s="109" t="s">
        <v>93</v>
      </c>
      <c r="O300" s="112" t="s">
        <v>97</v>
      </c>
      <c r="P300" s="112">
        <v>1395</v>
      </c>
      <c r="Q300" s="112">
        <v>945</v>
      </c>
      <c r="R300" s="180" t="s">
        <v>1577</v>
      </c>
      <c r="S300" s="185" t="s">
        <v>37</v>
      </c>
      <c r="T300" s="186" t="s">
        <v>37</v>
      </c>
      <c r="U300" s="187" t="s">
        <v>37</v>
      </c>
      <c r="V300" s="114">
        <v>42075</v>
      </c>
      <c r="W300" s="208">
        <v>42441</v>
      </c>
      <c r="X300" s="111" t="s">
        <v>103</v>
      </c>
      <c r="Y300" s="115">
        <v>480</v>
      </c>
      <c r="Z300" s="126" t="s">
        <v>106</v>
      </c>
      <c r="AA300" s="117" t="s">
        <v>6132</v>
      </c>
      <c r="AB300" s="118" t="s">
        <v>1578</v>
      </c>
      <c r="AC300" s="108"/>
      <c r="AD300" s="108"/>
    </row>
    <row r="301" spans="1:30" ht="15" customHeight="1">
      <c r="A301" s="279" t="s">
        <v>4497</v>
      </c>
      <c r="B301" s="119" t="s">
        <v>1581</v>
      </c>
      <c r="C301" s="120" t="s">
        <v>1579</v>
      </c>
      <c r="D301" s="272" t="s">
        <v>1580</v>
      </c>
      <c r="E301" s="120" t="s">
        <v>1585</v>
      </c>
      <c r="F301" s="8" t="s">
        <v>1580</v>
      </c>
      <c r="G301" s="261" t="s">
        <v>3668</v>
      </c>
      <c r="H301" s="121" t="s">
        <v>3801</v>
      </c>
      <c r="I301" s="120">
        <v>1</v>
      </c>
      <c r="J301" s="121" t="s">
        <v>80</v>
      </c>
      <c r="K301" s="122">
        <v>2007</v>
      </c>
      <c r="L301" s="233" t="s">
        <v>625</v>
      </c>
      <c r="M301" s="233">
        <v>180255</v>
      </c>
      <c r="N301" s="8" t="s">
        <v>93</v>
      </c>
      <c r="O301" s="123" t="s">
        <v>97</v>
      </c>
      <c r="P301" s="123">
        <v>1475</v>
      </c>
      <c r="Q301" s="123">
        <v>1065</v>
      </c>
      <c r="R301" s="184" t="s">
        <v>1582</v>
      </c>
      <c r="S301" s="185" t="s">
        <v>37</v>
      </c>
      <c r="T301" s="186" t="s">
        <v>37</v>
      </c>
      <c r="U301" s="187" t="s">
        <v>37</v>
      </c>
      <c r="V301" s="124">
        <v>42075</v>
      </c>
      <c r="W301" s="209">
        <v>42441</v>
      </c>
      <c r="X301" s="122" t="s">
        <v>103</v>
      </c>
      <c r="Y301" s="125">
        <v>480</v>
      </c>
      <c r="Z301" s="116" t="s">
        <v>106</v>
      </c>
      <c r="AA301" s="127" t="s">
        <v>6131</v>
      </c>
      <c r="AB301" s="128" t="s">
        <v>1583</v>
      </c>
      <c r="AC301" s="120"/>
      <c r="AD301" s="120"/>
    </row>
    <row r="302" spans="1:30" ht="15" customHeight="1">
      <c r="A302" s="278" t="s">
        <v>4498</v>
      </c>
      <c r="B302" s="107" t="s">
        <v>1586</v>
      </c>
      <c r="C302" s="108" t="s">
        <v>1584</v>
      </c>
      <c r="D302" s="271" t="s">
        <v>74</v>
      </c>
      <c r="E302" s="108" t="s">
        <v>74</v>
      </c>
      <c r="F302" s="109" t="s">
        <v>74</v>
      </c>
      <c r="G302" s="260" t="s">
        <v>3658</v>
      </c>
      <c r="H302" s="121" t="s">
        <v>5056</v>
      </c>
      <c r="I302" s="108">
        <v>1</v>
      </c>
      <c r="J302" s="110" t="s">
        <v>80</v>
      </c>
      <c r="K302" s="111">
        <v>2002</v>
      </c>
      <c r="L302" s="232" t="s">
        <v>423</v>
      </c>
      <c r="M302" s="232">
        <v>587446</v>
      </c>
      <c r="N302" s="109" t="s">
        <v>94</v>
      </c>
      <c r="O302" s="112" t="s">
        <v>98</v>
      </c>
      <c r="P302" s="112">
        <v>8100</v>
      </c>
      <c r="Q302" s="112">
        <v>4600</v>
      </c>
      <c r="R302" s="180" t="s">
        <v>1587</v>
      </c>
      <c r="S302" s="185" t="s">
        <v>37</v>
      </c>
      <c r="T302" s="186" t="s">
        <v>37</v>
      </c>
      <c r="U302" s="187" t="s">
        <v>37</v>
      </c>
      <c r="V302" s="114">
        <v>42075</v>
      </c>
      <c r="W302" s="208">
        <v>42259</v>
      </c>
      <c r="X302" s="111" t="s">
        <v>103</v>
      </c>
      <c r="Y302" s="115">
        <v>480</v>
      </c>
      <c r="Z302" s="126" t="s">
        <v>106</v>
      </c>
      <c r="AA302" s="117" t="s">
        <v>6130</v>
      </c>
      <c r="AB302" s="118" t="s">
        <v>1588</v>
      </c>
      <c r="AC302" s="108"/>
      <c r="AD302" s="108"/>
    </row>
    <row r="303" spans="1:30" ht="15" customHeight="1">
      <c r="A303" s="279" t="s">
        <v>4499</v>
      </c>
      <c r="B303" s="119" t="s">
        <v>1591</v>
      </c>
      <c r="C303" s="120" t="s">
        <v>1589</v>
      </c>
      <c r="D303" s="272" t="s">
        <v>1590</v>
      </c>
      <c r="E303" s="120" t="s">
        <v>74</v>
      </c>
      <c r="F303" s="8" t="s">
        <v>1590</v>
      </c>
      <c r="G303" s="261" t="s">
        <v>3632</v>
      </c>
      <c r="H303" s="121" t="s">
        <v>5057</v>
      </c>
      <c r="I303" s="120">
        <v>1</v>
      </c>
      <c r="J303" s="121" t="s">
        <v>80</v>
      </c>
      <c r="K303" s="122">
        <v>2007</v>
      </c>
      <c r="L303" s="233" t="s">
        <v>433</v>
      </c>
      <c r="M303" s="233">
        <v>282630</v>
      </c>
      <c r="N303" s="8" t="s">
        <v>94</v>
      </c>
      <c r="O303" s="123" t="s">
        <v>98</v>
      </c>
      <c r="P303" s="123">
        <v>3500</v>
      </c>
      <c r="Q303" s="123">
        <v>1670</v>
      </c>
      <c r="R303" s="184" t="s">
        <v>1592</v>
      </c>
      <c r="S303" s="185" t="s">
        <v>37</v>
      </c>
      <c r="T303" s="186" t="s">
        <v>37</v>
      </c>
      <c r="U303" s="187" t="s">
        <v>37</v>
      </c>
      <c r="V303" s="124">
        <v>42075</v>
      </c>
      <c r="W303" s="209">
        <v>42441</v>
      </c>
      <c r="X303" s="122" t="s">
        <v>103</v>
      </c>
      <c r="Y303" s="125">
        <v>1040</v>
      </c>
      <c r="Z303" s="116" t="s">
        <v>108</v>
      </c>
      <c r="AA303" s="127" t="s">
        <v>6129</v>
      </c>
      <c r="AB303" s="128" t="s">
        <v>1593</v>
      </c>
      <c r="AC303" s="120"/>
      <c r="AD303" s="120"/>
    </row>
    <row r="304" spans="1:30" ht="15" customHeight="1">
      <c r="A304" s="278" t="s">
        <v>4500</v>
      </c>
      <c r="B304" s="107" t="s">
        <v>1596</v>
      </c>
      <c r="C304" s="108" t="s">
        <v>1594</v>
      </c>
      <c r="D304" s="271" t="s">
        <v>1595</v>
      </c>
      <c r="E304" s="108" t="s">
        <v>74</v>
      </c>
      <c r="F304" s="109" t="s">
        <v>1595</v>
      </c>
      <c r="G304" s="260" t="s">
        <v>3668</v>
      </c>
      <c r="H304" s="121" t="s">
        <v>5058</v>
      </c>
      <c r="I304" s="108">
        <v>1</v>
      </c>
      <c r="J304" s="110" t="s">
        <v>80</v>
      </c>
      <c r="K304" s="111">
        <v>2010</v>
      </c>
      <c r="L304" s="232" t="s">
        <v>1597</v>
      </c>
      <c r="M304" s="232">
        <v>55255</v>
      </c>
      <c r="N304" s="109" t="s">
        <v>93</v>
      </c>
      <c r="O304" s="112" t="s">
        <v>97</v>
      </c>
      <c r="P304" s="112">
        <v>1788</v>
      </c>
      <c r="Q304" s="112">
        <v>1298</v>
      </c>
      <c r="R304" s="180" t="s">
        <v>1598</v>
      </c>
      <c r="S304" s="185" t="s">
        <v>37</v>
      </c>
      <c r="T304" s="186" t="s">
        <v>37</v>
      </c>
      <c r="U304" s="187" t="s">
        <v>37</v>
      </c>
      <c r="V304" s="114">
        <v>42075</v>
      </c>
      <c r="W304" s="208">
        <v>42806</v>
      </c>
      <c r="X304" s="111" t="s">
        <v>103</v>
      </c>
      <c r="Y304" s="115">
        <v>960</v>
      </c>
      <c r="Z304" s="126" t="s">
        <v>4196</v>
      </c>
      <c r="AA304" s="117" t="s">
        <v>6128</v>
      </c>
      <c r="AB304" s="118" t="s">
        <v>1593</v>
      </c>
      <c r="AC304" s="108"/>
      <c r="AD304" s="108"/>
    </row>
    <row r="305" spans="1:30" ht="15" customHeight="1">
      <c r="A305" s="279" t="s">
        <v>4501</v>
      </c>
      <c r="B305" s="119" t="s">
        <v>790</v>
      </c>
      <c r="C305" s="120" t="s">
        <v>1599</v>
      </c>
      <c r="D305" s="272" t="s">
        <v>1600</v>
      </c>
      <c r="E305" s="120" t="s">
        <v>74</v>
      </c>
      <c r="F305" s="8" t="s">
        <v>1600</v>
      </c>
      <c r="G305" s="261" t="s">
        <v>3656</v>
      </c>
      <c r="H305" s="121" t="s">
        <v>3672</v>
      </c>
      <c r="I305" s="120">
        <v>1</v>
      </c>
      <c r="J305" s="121" t="s">
        <v>80</v>
      </c>
      <c r="K305" s="122">
        <v>2006</v>
      </c>
      <c r="L305" s="233" t="s">
        <v>803</v>
      </c>
      <c r="M305" s="233">
        <v>71721</v>
      </c>
      <c r="N305" s="8" t="s">
        <v>93</v>
      </c>
      <c r="O305" s="123" t="s">
        <v>97</v>
      </c>
      <c r="P305" s="123">
        <v>1400</v>
      </c>
      <c r="Q305" s="123">
        <v>1005</v>
      </c>
      <c r="R305" s="184" t="s">
        <v>1601</v>
      </c>
      <c r="S305" s="185" t="s">
        <v>37</v>
      </c>
      <c r="T305" s="186" t="s">
        <v>37</v>
      </c>
      <c r="U305" s="187" t="s">
        <v>37</v>
      </c>
      <c r="V305" s="124">
        <v>42075</v>
      </c>
      <c r="W305" s="209">
        <v>42441</v>
      </c>
      <c r="X305" s="122" t="s">
        <v>103</v>
      </c>
      <c r="Y305" s="125" t="s">
        <v>37</v>
      </c>
      <c r="Z305" s="77" t="s">
        <v>37</v>
      </c>
      <c r="AA305" s="127" t="s">
        <v>6127</v>
      </c>
      <c r="AB305" s="128" t="s">
        <v>1602</v>
      </c>
      <c r="AC305" s="120"/>
      <c r="AD305" s="120"/>
    </row>
    <row r="306" spans="1:30" ht="15" customHeight="1">
      <c r="A306" s="278" t="s">
        <v>4502</v>
      </c>
      <c r="B306" s="107" t="s">
        <v>1605</v>
      </c>
      <c r="C306" s="108" t="s">
        <v>1603</v>
      </c>
      <c r="D306" s="271" t="s">
        <v>1604</v>
      </c>
      <c r="E306" s="108" t="s">
        <v>74</v>
      </c>
      <c r="F306" s="109" t="s">
        <v>1604</v>
      </c>
      <c r="G306" s="260" t="s">
        <v>3757</v>
      </c>
      <c r="H306" s="121" t="s">
        <v>5059</v>
      </c>
      <c r="I306" s="108">
        <v>1</v>
      </c>
      <c r="J306" s="110" t="s">
        <v>80</v>
      </c>
      <c r="K306" s="111">
        <v>2012</v>
      </c>
      <c r="L306" s="232" t="s">
        <v>1063</v>
      </c>
      <c r="M306" s="232">
        <v>46325</v>
      </c>
      <c r="N306" s="109" t="s">
        <v>93</v>
      </c>
      <c r="O306" s="112" t="s">
        <v>97</v>
      </c>
      <c r="P306" s="112">
        <v>2140</v>
      </c>
      <c r="Q306" s="112">
        <v>1640</v>
      </c>
      <c r="R306" s="180" t="s">
        <v>1606</v>
      </c>
      <c r="S306" s="185" t="s">
        <v>37</v>
      </c>
      <c r="T306" s="186" t="s">
        <v>37</v>
      </c>
      <c r="U306" s="187" t="s">
        <v>37</v>
      </c>
      <c r="V306" s="114">
        <v>42076</v>
      </c>
      <c r="W306" s="208">
        <v>42807</v>
      </c>
      <c r="X306" s="111" t="s">
        <v>103</v>
      </c>
      <c r="Y306" s="115">
        <v>480</v>
      </c>
      <c r="Z306" s="126" t="s">
        <v>106</v>
      </c>
      <c r="AA306" s="117" t="s">
        <v>6126</v>
      </c>
      <c r="AB306" s="118" t="s">
        <v>1607</v>
      </c>
      <c r="AC306" s="108"/>
      <c r="AD306" s="108"/>
    </row>
    <row r="307" spans="1:30" ht="15" customHeight="1">
      <c r="A307" s="279" t="s">
        <v>4503</v>
      </c>
      <c r="B307" s="119" t="s">
        <v>1610</v>
      </c>
      <c r="C307" s="120" t="s">
        <v>1608</v>
      </c>
      <c r="D307" s="272" t="s">
        <v>1609</v>
      </c>
      <c r="E307" s="120" t="s">
        <v>74</v>
      </c>
      <c r="F307" s="8" t="s">
        <v>1609</v>
      </c>
      <c r="G307" s="261" t="s">
        <v>3762</v>
      </c>
      <c r="H307" s="121" t="s">
        <v>5060</v>
      </c>
      <c r="I307" s="120">
        <v>1</v>
      </c>
      <c r="J307" s="121" t="s">
        <v>80</v>
      </c>
      <c r="K307" s="122">
        <v>2012</v>
      </c>
      <c r="L307" s="233" t="s">
        <v>1063</v>
      </c>
      <c r="M307" s="233">
        <v>40768</v>
      </c>
      <c r="N307" s="8" t="s">
        <v>94</v>
      </c>
      <c r="O307" s="123" t="s">
        <v>97</v>
      </c>
      <c r="P307" s="123">
        <v>2330</v>
      </c>
      <c r="Q307" s="123">
        <v>1642</v>
      </c>
      <c r="R307" s="184" t="s">
        <v>1611</v>
      </c>
      <c r="S307" s="185" t="s">
        <v>37</v>
      </c>
      <c r="T307" s="186" t="s">
        <v>37</v>
      </c>
      <c r="U307" s="187" t="s">
        <v>37</v>
      </c>
      <c r="V307" s="124">
        <v>42076</v>
      </c>
      <c r="W307" s="209">
        <v>42807</v>
      </c>
      <c r="X307" s="122" t="s">
        <v>103</v>
      </c>
      <c r="Y307" s="125">
        <v>480</v>
      </c>
      <c r="Z307" s="116" t="s">
        <v>106</v>
      </c>
      <c r="AA307" s="127" t="s">
        <v>6125</v>
      </c>
      <c r="AB307" s="128" t="s">
        <v>1612</v>
      </c>
      <c r="AC307" s="120"/>
      <c r="AD307" s="120"/>
    </row>
    <row r="308" spans="1:30" ht="15" customHeight="1">
      <c r="A308" s="278" t="s">
        <v>4504</v>
      </c>
      <c r="B308" s="107" t="s">
        <v>1615</v>
      </c>
      <c r="C308" s="108" t="s">
        <v>1613</v>
      </c>
      <c r="D308" s="271" t="s">
        <v>1614</v>
      </c>
      <c r="E308" s="108" t="s">
        <v>74</v>
      </c>
      <c r="F308" s="109" t="s">
        <v>1614</v>
      </c>
      <c r="G308" s="260" t="s">
        <v>3632</v>
      </c>
      <c r="H308" s="121" t="s">
        <v>5061</v>
      </c>
      <c r="I308" s="108">
        <v>1</v>
      </c>
      <c r="J308" s="110" t="s">
        <v>80</v>
      </c>
      <c r="K308" s="111">
        <v>2007</v>
      </c>
      <c r="L308" s="232" t="s">
        <v>1616</v>
      </c>
      <c r="M308" s="232">
        <v>149026</v>
      </c>
      <c r="N308" s="109" t="s">
        <v>93</v>
      </c>
      <c r="O308" s="112" t="s">
        <v>97</v>
      </c>
      <c r="P308" s="112">
        <v>2300</v>
      </c>
      <c r="Q308" s="112">
        <v>1720</v>
      </c>
      <c r="R308" s="180" t="s">
        <v>1617</v>
      </c>
      <c r="S308" s="185" t="s">
        <v>37</v>
      </c>
      <c r="T308" s="186" t="s">
        <v>37</v>
      </c>
      <c r="U308" s="187" t="s">
        <v>37</v>
      </c>
      <c r="V308" s="114">
        <v>42076</v>
      </c>
      <c r="W308" s="208">
        <v>42442</v>
      </c>
      <c r="X308" s="111" t="s">
        <v>103</v>
      </c>
      <c r="Y308" s="115">
        <v>480</v>
      </c>
      <c r="Z308" s="126" t="s">
        <v>106</v>
      </c>
      <c r="AA308" s="117" t="s">
        <v>6124</v>
      </c>
      <c r="AB308" s="118" t="s">
        <v>1618</v>
      </c>
      <c r="AC308" s="108"/>
      <c r="AD308" s="108"/>
    </row>
    <row r="309" spans="1:30" ht="15" customHeight="1">
      <c r="A309" s="279" t="s">
        <v>4505</v>
      </c>
      <c r="B309" s="119" t="s">
        <v>1621</v>
      </c>
      <c r="C309" s="120" t="s">
        <v>1619</v>
      </c>
      <c r="D309" s="272" t="s">
        <v>1620</v>
      </c>
      <c r="E309" s="120" t="s">
        <v>74</v>
      </c>
      <c r="F309" s="8" t="s">
        <v>1620</v>
      </c>
      <c r="G309" s="261" t="s">
        <v>3762</v>
      </c>
      <c r="H309" s="121" t="s">
        <v>4972</v>
      </c>
      <c r="I309" s="120">
        <v>1</v>
      </c>
      <c r="J309" s="121" t="s">
        <v>83</v>
      </c>
      <c r="K309" s="122">
        <v>2005</v>
      </c>
      <c r="L309" s="233" t="s">
        <v>1445</v>
      </c>
      <c r="M309" s="233">
        <v>205313</v>
      </c>
      <c r="N309" s="8" t="s">
        <v>94</v>
      </c>
      <c r="O309" s="123" t="s">
        <v>97</v>
      </c>
      <c r="P309" s="123">
        <v>3490</v>
      </c>
      <c r="Q309" s="123">
        <v>2310</v>
      </c>
      <c r="R309" s="184" t="s">
        <v>1622</v>
      </c>
      <c r="S309" s="185" t="s">
        <v>37</v>
      </c>
      <c r="T309" s="186" t="s">
        <v>37</v>
      </c>
      <c r="U309" s="187" t="s">
        <v>37</v>
      </c>
      <c r="V309" s="124">
        <v>42077</v>
      </c>
      <c r="W309" s="209">
        <v>42443</v>
      </c>
      <c r="X309" s="122" t="s">
        <v>103</v>
      </c>
      <c r="Y309" s="125">
        <v>480</v>
      </c>
      <c r="Z309" s="116" t="s">
        <v>106</v>
      </c>
      <c r="AA309" s="127" t="s">
        <v>6123</v>
      </c>
      <c r="AB309" s="128" t="s">
        <v>1623</v>
      </c>
      <c r="AC309" s="120"/>
      <c r="AD309" s="120"/>
    </row>
    <row r="310" spans="1:30" ht="15" customHeight="1">
      <c r="A310" s="278" t="s">
        <v>4506</v>
      </c>
      <c r="B310" s="107" t="s">
        <v>1626</v>
      </c>
      <c r="C310" s="108" t="s">
        <v>1624</v>
      </c>
      <c r="D310" s="271" t="s">
        <v>1625</v>
      </c>
      <c r="E310" s="108" t="s">
        <v>74</v>
      </c>
      <c r="F310" s="109" t="s">
        <v>1625</v>
      </c>
      <c r="G310" s="260" t="s">
        <v>5062</v>
      </c>
      <c r="H310" s="121" t="s">
        <v>5063</v>
      </c>
      <c r="I310" s="108">
        <v>1</v>
      </c>
      <c r="J310" s="110" t="s">
        <v>84</v>
      </c>
      <c r="K310" s="111">
        <v>2007</v>
      </c>
      <c r="L310" s="232" t="s">
        <v>565</v>
      </c>
      <c r="M310" s="232">
        <v>72424</v>
      </c>
      <c r="N310" s="109" t="s">
        <v>94</v>
      </c>
      <c r="O310" s="112" t="s">
        <v>98</v>
      </c>
      <c r="P310" s="112">
        <v>6635</v>
      </c>
      <c r="Q310" s="112">
        <v>3135</v>
      </c>
      <c r="R310" s="180" t="s">
        <v>1627</v>
      </c>
      <c r="S310" s="185" t="s">
        <v>37</v>
      </c>
      <c r="T310" s="186" t="s">
        <v>37</v>
      </c>
      <c r="U310" s="187" t="s">
        <v>37</v>
      </c>
      <c r="V310" s="114">
        <v>42077</v>
      </c>
      <c r="W310" s="208">
        <v>42443</v>
      </c>
      <c r="X310" s="111" t="s">
        <v>103</v>
      </c>
      <c r="Y310" s="115">
        <v>512</v>
      </c>
      <c r="Z310" s="126" t="s">
        <v>109</v>
      </c>
      <c r="AA310" s="117" t="s">
        <v>6122</v>
      </c>
      <c r="AB310" s="118" t="s">
        <v>1628</v>
      </c>
      <c r="AC310" s="108"/>
      <c r="AD310" s="108"/>
    </row>
    <row r="311" spans="1:30" ht="15" customHeight="1">
      <c r="A311" s="279" t="s">
        <v>4507</v>
      </c>
      <c r="B311" s="119" t="s">
        <v>1631</v>
      </c>
      <c r="C311" s="120" t="s">
        <v>1629</v>
      </c>
      <c r="D311" s="272" t="s">
        <v>1630</v>
      </c>
      <c r="E311" s="120" t="s">
        <v>74</v>
      </c>
      <c r="F311" s="8" t="s">
        <v>1630</v>
      </c>
      <c r="G311" s="261" t="s">
        <v>4951</v>
      </c>
      <c r="H311" s="121" t="s">
        <v>5064</v>
      </c>
      <c r="I311" s="120">
        <v>1</v>
      </c>
      <c r="J311" s="121" t="s">
        <v>80</v>
      </c>
      <c r="K311" s="122">
        <v>2008</v>
      </c>
      <c r="L311" s="233" t="s">
        <v>1632</v>
      </c>
      <c r="M311" s="233">
        <v>105784</v>
      </c>
      <c r="N311" s="8" t="s">
        <v>93</v>
      </c>
      <c r="O311" s="123" t="s">
        <v>97</v>
      </c>
      <c r="P311" s="123">
        <v>2090</v>
      </c>
      <c r="Q311" s="123">
        <v>1590</v>
      </c>
      <c r="R311" s="184" t="s">
        <v>1633</v>
      </c>
      <c r="S311" s="185" t="s">
        <v>37</v>
      </c>
      <c r="T311" s="186" t="s">
        <v>37</v>
      </c>
      <c r="U311" s="187" t="s">
        <v>37</v>
      </c>
      <c r="V311" s="124">
        <v>42077</v>
      </c>
      <c r="W311" s="209">
        <v>42443</v>
      </c>
      <c r="X311" s="122" t="s">
        <v>103</v>
      </c>
      <c r="Y311" s="125">
        <v>1008</v>
      </c>
      <c r="Z311" s="116" t="s">
        <v>110</v>
      </c>
      <c r="AA311" s="127" t="s">
        <v>6097</v>
      </c>
      <c r="AB311" s="128" t="s">
        <v>1634</v>
      </c>
      <c r="AC311" s="120"/>
      <c r="AD311" s="120"/>
    </row>
    <row r="312" spans="1:30" ht="15" customHeight="1">
      <c r="A312" s="278" t="s">
        <v>4508</v>
      </c>
      <c r="B312" s="107" t="s">
        <v>1637</v>
      </c>
      <c r="C312" s="108" t="s">
        <v>1635</v>
      </c>
      <c r="D312" s="271" t="s">
        <v>1636</v>
      </c>
      <c r="E312" s="108" t="s">
        <v>1642</v>
      </c>
      <c r="F312" s="109" t="s">
        <v>1636</v>
      </c>
      <c r="G312" s="260" t="s">
        <v>5065</v>
      </c>
      <c r="H312" s="121" t="s">
        <v>5066</v>
      </c>
      <c r="I312" s="108">
        <v>1</v>
      </c>
      <c r="J312" s="110" t="s">
        <v>80</v>
      </c>
      <c r="K312" s="111">
        <v>2008</v>
      </c>
      <c r="L312" s="232" t="s">
        <v>892</v>
      </c>
      <c r="M312" s="232">
        <v>123400</v>
      </c>
      <c r="N312" s="109" t="s">
        <v>93</v>
      </c>
      <c r="O312" s="112" t="s">
        <v>97</v>
      </c>
      <c r="P312" s="112">
        <v>1950</v>
      </c>
      <c r="Q312" s="112">
        <v>1490</v>
      </c>
      <c r="R312" s="180" t="s">
        <v>1638</v>
      </c>
      <c r="S312" s="185" t="s">
        <v>37</v>
      </c>
      <c r="T312" s="186" t="s">
        <v>37</v>
      </c>
      <c r="U312" s="187" t="s">
        <v>37</v>
      </c>
      <c r="V312" s="114">
        <v>42079</v>
      </c>
      <c r="W312" s="208">
        <v>42445</v>
      </c>
      <c r="X312" s="111" t="s">
        <v>103</v>
      </c>
      <c r="Y312" s="115">
        <v>480</v>
      </c>
      <c r="Z312" s="126" t="s">
        <v>106</v>
      </c>
      <c r="AA312" s="117" t="s">
        <v>6096</v>
      </c>
      <c r="AB312" s="118" t="s">
        <v>1639</v>
      </c>
      <c r="AC312" s="108"/>
      <c r="AD312" s="108"/>
    </row>
    <row r="313" spans="1:30" ht="15" customHeight="1">
      <c r="A313" s="279" t="s">
        <v>4509</v>
      </c>
      <c r="B313" s="119" t="s">
        <v>1643</v>
      </c>
      <c r="C313" s="120" t="s">
        <v>1640</v>
      </c>
      <c r="D313" s="272" t="s">
        <v>1641</v>
      </c>
      <c r="E313" s="120" t="s">
        <v>1648</v>
      </c>
      <c r="F313" s="8" t="s">
        <v>1641</v>
      </c>
      <c r="G313" s="261" t="s">
        <v>3632</v>
      </c>
      <c r="H313" s="121" t="s">
        <v>5067</v>
      </c>
      <c r="I313" s="120">
        <v>1</v>
      </c>
      <c r="J313" s="121" t="s">
        <v>85</v>
      </c>
      <c r="K313" s="122">
        <v>2008</v>
      </c>
      <c r="L313" s="233" t="s">
        <v>803</v>
      </c>
      <c r="M313" s="233">
        <v>241124</v>
      </c>
      <c r="N313" s="8" t="s">
        <v>94</v>
      </c>
      <c r="O313" s="123" t="s">
        <v>98</v>
      </c>
      <c r="P313" s="123">
        <v>41000</v>
      </c>
      <c r="Q313" s="123">
        <v>11642</v>
      </c>
      <c r="R313" s="184" t="s">
        <v>1644</v>
      </c>
      <c r="S313" s="185" t="s">
        <v>37</v>
      </c>
      <c r="T313" s="186" t="s">
        <v>37</v>
      </c>
      <c r="U313" s="187" t="s">
        <v>37</v>
      </c>
      <c r="V313" s="124">
        <v>42079</v>
      </c>
      <c r="W313" s="209">
        <v>42445</v>
      </c>
      <c r="X313" s="122" t="s">
        <v>103</v>
      </c>
      <c r="Y313" s="125">
        <v>480</v>
      </c>
      <c r="Z313" s="116" t="s">
        <v>106</v>
      </c>
      <c r="AA313" s="127" t="s">
        <v>6095</v>
      </c>
      <c r="AB313" s="128" t="s">
        <v>1645</v>
      </c>
      <c r="AC313" s="120"/>
      <c r="AD313" s="120"/>
    </row>
    <row r="314" spans="1:30" ht="15" customHeight="1">
      <c r="A314" s="278" t="s">
        <v>4510</v>
      </c>
      <c r="B314" s="107" t="s">
        <v>1643</v>
      </c>
      <c r="C314" s="108" t="s">
        <v>1646</v>
      </c>
      <c r="D314" s="271" t="s">
        <v>1647</v>
      </c>
      <c r="E314" s="108" t="s">
        <v>74</v>
      </c>
      <c r="F314" s="109" t="s">
        <v>1647</v>
      </c>
      <c r="G314" s="260" t="s">
        <v>3632</v>
      </c>
      <c r="H314" s="121" t="s">
        <v>5068</v>
      </c>
      <c r="I314" s="108">
        <v>1</v>
      </c>
      <c r="J314" s="110" t="s">
        <v>85</v>
      </c>
      <c r="K314" s="111">
        <v>2008</v>
      </c>
      <c r="L314" s="232" t="s">
        <v>803</v>
      </c>
      <c r="M314" s="232">
        <v>167039</v>
      </c>
      <c r="N314" s="109" t="s">
        <v>94</v>
      </c>
      <c r="O314" s="112" t="s">
        <v>98</v>
      </c>
      <c r="P314" s="112">
        <v>41000</v>
      </c>
      <c r="Q314" s="112">
        <v>11642</v>
      </c>
      <c r="R314" s="180" t="s">
        <v>1649</v>
      </c>
      <c r="S314" s="185" t="s">
        <v>37</v>
      </c>
      <c r="T314" s="186" t="s">
        <v>37</v>
      </c>
      <c r="U314" s="187" t="s">
        <v>37</v>
      </c>
      <c r="V314" s="114">
        <v>42079</v>
      </c>
      <c r="W314" s="208">
        <v>42445</v>
      </c>
      <c r="X314" s="111" t="s">
        <v>103</v>
      </c>
      <c r="Y314" s="115">
        <v>2176</v>
      </c>
      <c r="Z314" s="116" t="s">
        <v>37</v>
      </c>
      <c r="AA314" s="117" t="s">
        <v>6094</v>
      </c>
      <c r="AB314" s="118" t="s">
        <v>1634</v>
      </c>
      <c r="AC314" s="108"/>
      <c r="AD314" s="108"/>
    </row>
    <row r="315" spans="1:30" ht="15" customHeight="1">
      <c r="A315" s="279" t="s">
        <v>4511</v>
      </c>
      <c r="B315" s="119" t="s">
        <v>1652</v>
      </c>
      <c r="C315" s="120" t="s">
        <v>1650</v>
      </c>
      <c r="D315" s="272" t="s">
        <v>1651</v>
      </c>
      <c r="E315" s="120" t="s">
        <v>74</v>
      </c>
      <c r="F315" s="8" t="s">
        <v>1651</v>
      </c>
      <c r="G315" s="261" t="s">
        <v>3682</v>
      </c>
      <c r="H315" s="121">
        <v>2121</v>
      </c>
      <c r="I315" s="120">
        <v>1</v>
      </c>
      <c r="J315" s="121" t="s">
        <v>80</v>
      </c>
      <c r="K315" s="122">
        <v>2005</v>
      </c>
      <c r="L315" s="233" t="s">
        <v>625</v>
      </c>
      <c r="M315" s="233">
        <v>69517</v>
      </c>
      <c r="N315" s="8" t="s">
        <v>93</v>
      </c>
      <c r="O315" s="123" t="s">
        <v>97</v>
      </c>
      <c r="P315" s="123">
        <v>1560</v>
      </c>
      <c r="Q315" s="123">
        <v>1230</v>
      </c>
      <c r="R315" s="184" t="s">
        <v>1653</v>
      </c>
      <c r="S315" s="185" t="s">
        <v>37</v>
      </c>
      <c r="T315" s="186" t="s">
        <v>37</v>
      </c>
      <c r="U315" s="187" t="s">
        <v>37</v>
      </c>
      <c r="V315" s="124">
        <v>42079</v>
      </c>
      <c r="W315" s="209">
        <v>42445</v>
      </c>
      <c r="X315" s="122" t="s">
        <v>103</v>
      </c>
      <c r="Y315" s="125" t="s">
        <v>37</v>
      </c>
      <c r="Z315" s="126"/>
      <c r="AA315" s="127" t="s">
        <v>6093</v>
      </c>
      <c r="AB315" s="128" t="s">
        <v>1634</v>
      </c>
      <c r="AC315" s="120"/>
      <c r="AD315" s="120"/>
    </row>
    <row r="316" spans="1:30" ht="15" customHeight="1">
      <c r="A316" s="278" t="s">
        <v>4512</v>
      </c>
      <c r="B316" s="107" t="s">
        <v>1656</v>
      </c>
      <c r="C316" s="108" t="s">
        <v>1654</v>
      </c>
      <c r="D316" s="271" t="s">
        <v>1655</v>
      </c>
      <c r="E316" s="108" t="s">
        <v>74</v>
      </c>
      <c r="F316" s="109" t="s">
        <v>1655</v>
      </c>
      <c r="G316" s="260" t="s">
        <v>4956</v>
      </c>
      <c r="H316" s="121" t="s">
        <v>5069</v>
      </c>
      <c r="I316" s="108">
        <v>1</v>
      </c>
      <c r="J316" s="110" t="s">
        <v>80</v>
      </c>
      <c r="K316" s="111">
        <v>2008</v>
      </c>
      <c r="L316" s="232" t="s">
        <v>803</v>
      </c>
      <c r="M316" s="232">
        <v>36824</v>
      </c>
      <c r="N316" s="109" t="s">
        <v>93</v>
      </c>
      <c r="O316" s="112" t="s">
        <v>97</v>
      </c>
      <c r="P316" s="112">
        <v>2300</v>
      </c>
      <c r="Q316" s="112">
        <v>1735</v>
      </c>
      <c r="R316" s="180" t="s">
        <v>1657</v>
      </c>
      <c r="S316" s="185" t="s">
        <v>37</v>
      </c>
      <c r="T316" s="186" t="s">
        <v>37</v>
      </c>
      <c r="U316" s="187" t="s">
        <v>37</v>
      </c>
      <c r="V316" s="114">
        <v>42079</v>
      </c>
      <c r="W316" s="208">
        <v>42445</v>
      </c>
      <c r="X316" s="111" t="s">
        <v>103</v>
      </c>
      <c r="Y316" s="115">
        <v>480</v>
      </c>
      <c r="Z316" s="116" t="s">
        <v>106</v>
      </c>
      <c r="AA316" s="117" t="s">
        <v>6092</v>
      </c>
      <c r="AB316" s="118" t="s">
        <v>1639</v>
      </c>
      <c r="AC316" s="108"/>
      <c r="AD316" s="108"/>
    </row>
    <row r="317" spans="1:30" ht="15" customHeight="1">
      <c r="A317" s="279" t="s">
        <v>4513</v>
      </c>
      <c r="B317" s="119" t="s">
        <v>1660</v>
      </c>
      <c r="C317" s="120" t="s">
        <v>1658</v>
      </c>
      <c r="D317" s="272" t="s">
        <v>1659</v>
      </c>
      <c r="E317" s="120" t="s">
        <v>74</v>
      </c>
      <c r="F317" s="8" t="s">
        <v>1659</v>
      </c>
      <c r="G317" s="261" t="s">
        <v>3682</v>
      </c>
      <c r="H317" s="121">
        <v>111730</v>
      </c>
      <c r="I317" s="120">
        <v>1</v>
      </c>
      <c r="J317" s="121" t="s">
        <v>80</v>
      </c>
      <c r="K317" s="122">
        <v>2008</v>
      </c>
      <c r="L317" s="233" t="s">
        <v>556</v>
      </c>
      <c r="M317" s="233">
        <v>74000</v>
      </c>
      <c r="N317" s="8" t="s">
        <v>93</v>
      </c>
      <c r="O317" s="123" t="s">
        <v>97</v>
      </c>
      <c r="P317" s="123">
        <v>1585</v>
      </c>
      <c r="Q317" s="123">
        <v>1100</v>
      </c>
      <c r="R317" s="184" t="s">
        <v>1661</v>
      </c>
      <c r="S317" s="185" t="s">
        <v>37</v>
      </c>
      <c r="T317" s="186" t="s">
        <v>37</v>
      </c>
      <c r="U317" s="187" t="s">
        <v>37</v>
      </c>
      <c r="V317" s="124">
        <v>42079</v>
      </c>
      <c r="W317" s="209">
        <v>42445</v>
      </c>
      <c r="X317" s="122" t="s">
        <v>103</v>
      </c>
      <c r="Y317" s="125">
        <v>480</v>
      </c>
      <c r="Z317" s="126" t="s">
        <v>106</v>
      </c>
      <c r="AA317" s="127" t="s">
        <v>6091</v>
      </c>
      <c r="AB317" s="128" t="s">
        <v>1662</v>
      </c>
      <c r="AC317" s="120"/>
      <c r="AD317" s="120"/>
    </row>
    <row r="318" spans="1:30" ht="15" customHeight="1">
      <c r="A318" s="278" t="s">
        <v>4514</v>
      </c>
      <c r="B318" s="107" t="s">
        <v>1665</v>
      </c>
      <c r="C318" s="108" t="s">
        <v>1663</v>
      </c>
      <c r="D318" s="271" t="s">
        <v>1664</v>
      </c>
      <c r="E318" s="108" t="s">
        <v>74</v>
      </c>
      <c r="F318" s="109" t="s">
        <v>1664</v>
      </c>
      <c r="G318" s="260" t="s">
        <v>3682</v>
      </c>
      <c r="H318" s="121">
        <v>11183</v>
      </c>
      <c r="I318" s="108">
        <v>1</v>
      </c>
      <c r="J318" s="110" t="s">
        <v>80</v>
      </c>
      <c r="K318" s="111">
        <v>2006</v>
      </c>
      <c r="L318" s="232" t="s">
        <v>1666</v>
      </c>
      <c r="M318" s="232">
        <v>95332</v>
      </c>
      <c r="N318" s="109" t="s">
        <v>93</v>
      </c>
      <c r="O318" s="112" t="s">
        <v>97</v>
      </c>
      <c r="P318" s="112">
        <v>1545</v>
      </c>
      <c r="Q318" s="112">
        <v>1070</v>
      </c>
      <c r="R318" s="180" t="s">
        <v>1667</v>
      </c>
      <c r="S318" s="185" t="s">
        <v>37</v>
      </c>
      <c r="T318" s="186" t="s">
        <v>37</v>
      </c>
      <c r="U318" s="187" t="s">
        <v>37</v>
      </c>
      <c r="V318" s="114">
        <v>42080</v>
      </c>
      <c r="W318" s="208">
        <v>42446</v>
      </c>
      <c r="X318" s="111" t="s">
        <v>103</v>
      </c>
      <c r="Y318" s="115">
        <v>480</v>
      </c>
      <c r="Z318" s="116" t="s">
        <v>106</v>
      </c>
      <c r="AA318" s="117" t="s">
        <v>6090</v>
      </c>
      <c r="AB318" s="118" t="s">
        <v>1668</v>
      </c>
      <c r="AC318" s="108"/>
      <c r="AD318" s="108"/>
    </row>
    <row r="319" spans="1:30" ht="15" customHeight="1">
      <c r="A319" s="279" t="s">
        <v>4515</v>
      </c>
      <c r="B319" s="119" t="s">
        <v>1671</v>
      </c>
      <c r="C319" s="120" t="s">
        <v>1669</v>
      </c>
      <c r="D319" s="272" t="s">
        <v>1670</v>
      </c>
      <c r="E319" s="120" t="s">
        <v>74</v>
      </c>
      <c r="F319" s="8" t="s">
        <v>1670</v>
      </c>
      <c r="G319" s="261" t="s">
        <v>3656</v>
      </c>
      <c r="H319" s="121" t="s">
        <v>3672</v>
      </c>
      <c r="I319" s="120">
        <v>1</v>
      </c>
      <c r="J319" s="121" t="s">
        <v>80</v>
      </c>
      <c r="K319" s="122">
        <v>2005</v>
      </c>
      <c r="L319" s="233" t="s">
        <v>468</v>
      </c>
      <c r="M319" s="233">
        <v>76743</v>
      </c>
      <c r="N319" s="8" t="s">
        <v>93</v>
      </c>
      <c r="O319" s="123" t="s">
        <v>97</v>
      </c>
      <c r="P319" s="123">
        <v>1400</v>
      </c>
      <c r="Q319" s="123">
        <v>1005</v>
      </c>
      <c r="R319" s="184" t="s">
        <v>1672</v>
      </c>
      <c r="S319" s="185" t="s">
        <v>37</v>
      </c>
      <c r="T319" s="186" t="s">
        <v>37</v>
      </c>
      <c r="U319" s="187" t="s">
        <v>37</v>
      </c>
      <c r="V319" s="124">
        <v>42080</v>
      </c>
      <c r="W319" s="209">
        <v>42446</v>
      </c>
      <c r="X319" s="122" t="s">
        <v>103</v>
      </c>
      <c r="Y319" s="125">
        <v>480</v>
      </c>
      <c r="Z319" s="126" t="s">
        <v>106</v>
      </c>
      <c r="AA319" s="127" t="s">
        <v>6089</v>
      </c>
      <c r="AB319" s="128" t="s">
        <v>1673</v>
      </c>
      <c r="AC319" s="120"/>
      <c r="AD319" s="120"/>
    </row>
    <row r="320" spans="1:30" ht="15" customHeight="1">
      <c r="A320" s="278" t="s">
        <v>4516</v>
      </c>
      <c r="B320" s="107" t="s">
        <v>1676</v>
      </c>
      <c r="C320" s="108" t="s">
        <v>1674</v>
      </c>
      <c r="D320" s="271" t="s">
        <v>1675</v>
      </c>
      <c r="E320" s="108" t="s">
        <v>74</v>
      </c>
      <c r="F320" s="109" t="s">
        <v>1675</v>
      </c>
      <c r="G320" s="260" t="s">
        <v>3632</v>
      </c>
      <c r="H320" s="121">
        <v>814</v>
      </c>
      <c r="I320" s="108">
        <v>1</v>
      </c>
      <c r="J320" s="110" t="s">
        <v>84</v>
      </c>
      <c r="K320" s="111">
        <v>1997</v>
      </c>
      <c r="L320" s="232" t="s">
        <v>423</v>
      </c>
      <c r="M320" s="232">
        <v>617796</v>
      </c>
      <c r="N320" s="109" t="s">
        <v>94</v>
      </c>
      <c r="O320" s="112" t="s">
        <v>98</v>
      </c>
      <c r="P320" s="112">
        <v>7490</v>
      </c>
      <c r="Q320" s="112">
        <v>4350</v>
      </c>
      <c r="R320" s="180" t="s">
        <v>1677</v>
      </c>
      <c r="S320" s="185" t="s">
        <v>37</v>
      </c>
      <c r="T320" s="186" t="s">
        <v>37</v>
      </c>
      <c r="U320" s="187" t="s">
        <v>37</v>
      </c>
      <c r="V320" s="114">
        <v>42080</v>
      </c>
      <c r="W320" s="208">
        <v>42446</v>
      </c>
      <c r="X320" s="111" t="s">
        <v>103</v>
      </c>
      <c r="Y320" s="115">
        <v>480</v>
      </c>
      <c r="Z320" s="126" t="s">
        <v>106</v>
      </c>
      <c r="AA320" s="117" t="s">
        <v>6088</v>
      </c>
      <c r="AB320" s="118" t="s">
        <v>1678</v>
      </c>
      <c r="AC320" s="108"/>
      <c r="AD320" s="108"/>
    </row>
    <row r="321" spans="1:30" ht="15" customHeight="1">
      <c r="A321" s="279" t="s">
        <v>4517</v>
      </c>
      <c r="B321" s="119" t="s">
        <v>1682</v>
      </c>
      <c r="C321" s="120" t="s">
        <v>1679</v>
      </c>
      <c r="D321" s="272" t="s">
        <v>1680</v>
      </c>
      <c r="E321" s="120" t="s">
        <v>74</v>
      </c>
      <c r="F321" s="8" t="s">
        <v>1681</v>
      </c>
      <c r="G321" s="261" t="s">
        <v>3632</v>
      </c>
      <c r="H321" s="121">
        <v>223203</v>
      </c>
      <c r="I321" s="120">
        <v>1</v>
      </c>
      <c r="J321" s="121" t="s">
        <v>81</v>
      </c>
      <c r="K321" s="122">
        <v>2014</v>
      </c>
      <c r="L321" s="233" t="s">
        <v>423</v>
      </c>
      <c r="M321" s="233">
        <v>24000</v>
      </c>
      <c r="N321" s="8" t="s">
        <v>94</v>
      </c>
      <c r="O321" s="123" t="s">
        <v>98</v>
      </c>
      <c r="P321" s="123">
        <v>4600</v>
      </c>
      <c r="Q321" s="123">
        <v>3040</v>
      </c>
      <c r="R321" s="184" t="s">
        <v>1683</v>
      </c>
      <c r="S321" s="185" t="s">
        <v>37</v>
      </c>
      <c r="T321" s="186" t="s">
        <v>37</v>
      </c>
      <c r="U321" s="187" t="s">
        <v>37</v>
      </c>
      <c r="V321" s="124">
        <v>42080</v>
      </c>
      <c r="W321" s="209">
        <v>42264</v>
      </c>
      <c r="X321" s="122" t="s">
        <v>103</v>
      </c>
      <c r="Y321" s="125">
        <v>1008</v>
      </c>
      <c r="Z321" s="116" t="s">
        <v>110</v>
      </c>
      <c r="AA321" s="127" t="s">
        <v>6087</v>
      </c>
      <c r="AB321" s="128" t="s">
        <v>1684</v>
      </c>
      <c r="AC321" s="120"/>
      <c r="AD321" s="120"/>
    </row>
    <row r="322" spans="1:30" ht="15" customHeight="1">
      <c r="A322" s="278" t="s">
        <v>4518</v>
      </c>
      <c r="B322" s="107" t="s">
        <v>1687</v>
      </c>
      <c r="C322" s="108" t="s">
        <v>1685</v>
      </c>
      <c r="D322" s="271" t="s">
        <v>1686</v>
      </c>
      <c r="E322" s="108" t="s">
        <v>74</v>
      </c>
      <c r="F322" s="109" t="s">
        <v>1686</v>
      </c>
      <c r="G322" s="260" t="s">
        <v>3684</v>
      </c>
      <c r="H322" s="121">
        <v>308</v>
      </c>
      <c r="I322" s="108">
        <v>1</v>
      </c>
      <c r="J322" s="110" t="s">
        <v>80</v>
      </c>
      <c r="K322" s="111">
        <v>2009</v>
      </c>
      <c r="L322" s="232" t="s">
        <v>1142</v>
      </c>
      <c r="M322" s="232">
        <v>82400</v>
      </c>
      <c r="N322" s="109" t="s">
        <v>93</v>
      </c>
      <c r="O322" s="112" t="s">
        <v>97</v>
      </c>
      <c r="P322" s="112">
        <v>1824</v>
      </c>
      <c r="Q322" s="112">
        <v>1387</v>
      </c>
      <c r="R322" s="180" t="s">
        <v>1688</v>
      </c>
      <c r="S322" s="185" t="s">
        <v>37</v>
      </c>
      <c r="T322" s="186" t="s">
        <v>37</v>
      </c>
      <c r="U322" s="187" t="s">
        <v>37</v>
      </c>
      <c r="V322" s="114">
        <v>42080</v>
      </c>
      <c r="W322" s="208">
        <v>42811</v>
      </c>
      <c r="X322" s="111" t="s">
        <v>103</v>
      </c>
      <c r="Y322" s="115">
        <v>864</v>
      </c>
      <c r="Z322" s="126" t="s">
        <v>107</v>
      </c>
      <c r="AA322" s="117" t="s">
        <v>6086</v>
      </c>
      <c r="AB322" s="118" t="s">
        <v>1689</v>
      </c>
      <c r="AC322" s="108"/>
      <c r="AD322" s="108"/>
    </row>
    <row r="323" spans="1:30" ht="15" customHeight="1">
      <c r="A323" s="279" t="s">
        <v>4519</v>
      </c>
      <c r="B323" s="119" t="s">
        <v>1692</v>
      </c>
      <c r="C323" s="120" t="s">
        <v>1690</v>
      </c>
      <c r="D323" s="272" t="s">
        <v>74</v>
      </c>
      <c r="E323" s="120" t="s">
        <v>74</v>
      </c>
      <c r="F323" s="8" t="s">
        <v>1691</v>
      </c>
      <c r="G323" s="261" t="s">
        <v>3682</v>
      </c>
      <c r="H323" s="121">
        <v>2101</v>
      </c>
      <c r="I323" s="120">
        <v>1</v>
      </c>
      <c r="J323" s="121" t="s">
        <v>80</v>
      </c>
      <c r="K323" s="122">
        <v>1972</v>
      </c>
      <c r="L323" s="233" t="s">
        <v>625</v>
      </c>
      <c r="M323" s="233">
        <v>29133</v>
      </c>
      <c r="N323" s="8" t="s">
        <v>93</v>
      </c>
      <c r="O323" s="123" t="s">
        <v>97</v>
      </c>
      <c r="P323" s="123">
        <v>1355</v>
      </c>
      <c r="Q323" s="123">
        <v>905</v>
      </c>
      <c r="R323" s="184" t="s">
        <v>1693</v>
      </c>
      <c r="S323" s="185" t="s">
        <v>37</v>
      </c>
      <c r="T323" s="186" t="s">
        <v>37</v>
      </c>
      <c r="U323" s="187" t="s">
        <v>37</v>
      </c>
      <c r="V323" s="124">
        <v>42082</v>
      </c>
      <c r="W323" s="209">
        <v>42448</v>
      </c>
      <c r="X323" s="122" t="s">
        <v>103</v>
      </c>
      <c r="Y323" s="125">
        <v>480</v>
      </c>
      <c r="Z323" s="116" t="s">
        <v>106</v>
      </c>
      <c r="AA323" s="127" t="s">
        <v>5614</v>
      </c>
      <c r="AB323" s="128" t="s">
        <v>1694</v>
      </c>
      <c r="AC323" s="120"/>
      <c r="AD323" s="120"/>
    </row>
    <row r="324" spans="1:30" ht="15" customHeight="1">
      <c r="A324" s="278" t="s">
        <v>4520</v>
      </c>
      <c r="B324" s="107" t="s">
        <v>1697</v>
      </c>
      <c r="C324" s="108" t="s">
        <v>1695</v>
      </c>
      <c r="D324" s="271" t="s">
        <v>1696</v>
      </c>
      <c r="E324" s="108" t="s">
        <v>74</v>
      </c>
      <c r="F324" s="109" t="s">
        <v>1696</v>
      </c>
      <c r="G324" s="260" t="s">
        <v>4993</v>
      </c>
      <c r="H324" s="121" t="s">
        <v>5046</v>
      </c>
      <c r="I324" s="108">
        <v>1</v>
      </c>
      <c r="J324" s="110" t="s">
        <v>80</v>
      </c>
      <c r="K324" s="111">
        <v>2006</v>
      </c>
      <c r="L324" s="232" t="s">
        <v>493</v>
      </c>
      <c r="M324" s="232">
        <v>177735</v>
      </c>
      <c r="N324" s="109" t="s">
        <v>94</v>
      </c>
      <c r="O324" s="112" t="s">
        <v>97</v>
      </c>
      <c r="P324" s="112">
        <v>1920</v>
      </c>
      <c r="Q324" s="112">
        <v>1380</v>
      </c>
      <c r="R324" s="180" t="s">
        <v>1698</v>
      </c>
      <c r="S324" s="185" t="s">
        <v>37</v>
      </c>
      <c r="T324" s="186" t="s">
        <v>37</v>
      </c>
      <c r="U324" s="187" t="s">
        <v>37</v>
      </c>
      <c r="V324" s="114">
        <v>42082</v>
      </c>
      <c r="W324" s="208">
        <v>42266</v>
      </c>
      <c r="X324" s="111" t="s">
        <v>103</v>
      </c>
      <c r="Y324" s="115">
        <v>480</v>
      </c>
      <c r="Z324" s="126" t="s">
        <v>106</v>
      </c>
      <c r="AA324" s="117" t="s">
        <v>6085</v>
      </c>
      <c r="AB324" s="118" t="s">
        <v>1699</v>
      </c>
      <c r="AC324" s="108"/>
      <c r="AD324" s="108"/>
    </row>
    <row r="325" spans="1:30" ht="15" customHeight="1">
      <c r="A325" s="279" t="s">
        <v>4521</v>
      </c>
      <c r="B325" s="119" t="s">
        <v>1702</v>
      </c>
      <c r="C325" s="120" t="s">
        <v>1700</v>
      </c>
      <c r="D325" s="272" t="s">
        <v>1701</v>
      </c>
      <c r="E325" s="120" t="s">
        <v>74</v>
      </c>
      <c r="F325" s="8" t="s">
        <v>1701</v>
      </c>
      <c r="G325" s="261" t="s">
        <v>3666</v>
      </c>
      <c r="H325" s="121">
        <v>21099</v>
      </c>
      <c r="I325" s="120">
        <v>1</v>
      </c>
      <c r="J325" s="121" t="s">
        <v>80</v>
      </c>
      <c r="K325" s="122">
        <v>1993</v>
      </c>
      <c r="L325" s="233" t="s">
        <v>423</v>
      </c>
      <c r="M325" s="233">
        <v>63000</v>
      </c>
      <c r="N325" s="8" t="s">
        <v>93</v>
      </c>
      <c r="O325" s="123" t="s">
        <v>97</v>
      </c>
      <c r="P325" s="123">
        <v>1395</v>
      </c>
      <c r="Q325" s="123">
        <v>945</v>
      </c>
      <c r="R325" s="184" t="s">
        <v>1703</v>
      </c>
      <c r="S325" s="185" t="s">
        <v>37</v>
      </c>
      <c r="T325" s="186" t="s">
        <v>37</v>
      </c>
      <c r="U325" s="187" t="s">
        <v>37</v>
      </c>
      <c r="V325" s="124">
        <v>42082</v>
      </c>
      <c r="W325" s="209">
        <v>42448</v>
      </c>
      <c r="X325" s="122" t="s">
        <v>103</v>
      </c>
      <c r="Y325" s="125">
        <v>480</v>
      </c>
      <c r="Z325" s="116" t="s">
        <v>106</v>
      </c>
      <c r="AA325" s="127" t="s">
        <v>6084</v>
      </c>
      <c r="AB325" s="128" t="s">
        <v>1704</v>
      </c>
      <c r="AC325" s="120"/>
      <c r="AD325" s="120"/>
    </row>
    <row r="326" spans="1:30" ht="15" customHeight="1">
      <c r="A326" s="278" t="s">
        <v>4522</v>
      </c>
      <c r="B326" s="107" t="s">
        <v>1707</v>
      </c>
      <c r="C326" s="108" t="s">
        <v>1705</v>
      </c>
      <c r="D326" s="271" t="s">
        <v>1706</v>
      </c>
      <c r="E326" s="108" t="s">
        <v>74</v>
      </c>
      <c r="F326" s="109" t="s">
        <v>1706</v>
      </c>
      <c r="G326" s="260" t="s">
        <v>3648</v>
      </c>
      <c r="H326" s="121" t="s">
        <v>5070</v>
      </c>
      <c r="I326" s="108">
        <v>1</v>
      </c>
      <c r="J326" s="110" t="s">
        <v>80</v>
      </c>
      <c r="K326" s="111">
        <v>2011</v>
      </c>
      <c r="L326" s="232" t="s">
        <v>556</v>
      </c>
      <c r="M326" s="232">
        <v>51217</v>
      </c>
      <c r="N326" s="109" t="s">
        <v>94</v>
      </c>
      <c r="O326" s="112" t="s">
        <v>97</v>
      </c>
      <c r="P326" s="112">
        <v>2140</v>
      </c>
      <c r="Q326" s="112">
        <v>1725</v>
      </c>
      <c r="R326" s="180" t="s">
        <v>1708</v>
      </c>
      <c r="S326" s="185" t="s">
        <v>37</v>
      </c>
      <c r="T326" s="186" t="s">
        <v>37</v>
      </c>
      <c r="U326" s="187" t="s">
        <v>37</v>
      </c>
      <c r="V326" s="114">
        <v>42082</v>
      </c>
      <c r="W326" s="208">
        <v>42813</v>
      </c>
      <c r="X326" s="111" t="s">
        <v>103</v>
      </c>
      <c r="Y326" s="115">
        <v>480</v>
      </c>
      <c r="Z326" s="126" t="s">
        <v>106</v>
      </c>
      <c r="AA326" s="117" t="s">
        <v>6083</v>
      </c>
      <c r="AB326" s="118" t="s">
        <v>1709</v>
      </c>
      <c r="AC326" s="108"/>
      <c r="AD326" s="108"/>
    </row>
    <row r="327" spans="1:30" ht="15" customHeight="1">
      <c r="A327" s="279" t="s">
        <v>4523</v>
      </c>
      <c r="B327" s="119" t="s">
        <v>1712</v>
      </c>
      <c r="C327" s="120" t="s">
        <v>1710</v>
      </c>
      <c r="D327" s="272" t="s">
        <v>1711</v>
      </c>
      <c r="E327" s="120" t="s">
        <v>74</v>
      </c>
      <c r="F327" s="8" t="s">
        <v>1711</v>
      </c>
      <c r="G327" s="261" t="s">
        <v>3682</v>
      </c>
      <c r="H327" s="121">
        <v>21093</v>
      </c>
      <c r="I327" s="120">
        <v>1</v>
      </c>
      <c r="J327" s="121" t="s">
        <v>80</v>
      </c>
      <c r="K327" s="122">
        <v>1995</v>
      </c>
      <c r="L327" s="233" t="s">
        <v>713</v>
      </c>
      <c r="M327" s="233">
        <v>18110</v>
      </c>
      <c r="N327" s="8" t="s">
        <v>93</v>
      </c>
      <c r="O327" s="123" t="s">
        <v>97</v>
      </c>
      <c r="P327" s="123">
        <v>1370</v>
      </c>
      <c r="Q327" s="123">
        <v>945</v>
      </c>
      <c r="R327" s="184" t="s">
        <v>1713</v>
      </c>
      <c r="S327" s="185" t="s">
        <v>37</v>
      </c>
      <c r="T327" s="186" t="s">
        <v>37</v>
      </c>
      <c r="U327" s="187" t="s">
        <v>37</v>
      </c>
      <c r="V327" s="124">
        <v>42082</v>
      </c>
      <c r="W327" s="209">
        <v>42448</v>
      </c>
      <c r="X327" s="122" t="s">
        <v>103</v>
      </c>
      <c r="Y327" s="125">
        <v>480</v>
      </c>
      <c r="Z327" s="116" t="s">
        <v>106</v>
      </c>
      <c r="AA327" s="127" t="s">
        <v>6082</v>
      </c>
      <c r="AB327" s="128" t="s">
        <v>1714</v>
      </c>
      <c r="AC327" s="120"/>
      <c r="AD327" s="120"/>
    </row>
    <row r="328" spans="1:30" ht="15" customHeight="1">
      <c r="A328" s="278" t="s">
        <v>4524</v>
      </c>
      <c r="B328" s="107" t="s">
        <v>1717</v>
      </c>
      <c r="C328" s="108" t="s">
        <v>1715</v>
      </c>
      <c r="D328" s="271" t="s">
        <v>1716</v>
      </c>
      <c r="E328" s="108" t="s">
        <v>74</v>
      </c>
      <c r="F328" s="109" t="s">
        <v>1716</v>
      </c>
      <c r="G328" s="260" t="s">
        <v>3666</v>
      </c>
      <c r="H328" s="121">
        <v>21043</v>
      </c>
      <c r="I328" s="108">
        <v>1</v>
      </c>
      <c r="J328" s="110" t="s">
        <v>80</v>
      </c>
      <c r="K328" s="111">
        <v>2002</v>
      </c>
      <c r="L328" s="232" t="s">
        <v>1034</v>
      </c>
      <c r="M328" s="232">
        <v>42132</v>
      </c>
      <c r="N328" s="109" t="s">
        <v>93</v>
      </c>
      <c r="O328" s="112" t="s">
        <v>97</v>
      </c>
      <c r="P328" s="112">
        <v>1500</v>
      </c>
      <c r="Q328" s="112">
        <v>1050</v>
      </c>
      <c r="R328" s="180" t="s">
        <v>1718</v>
      </c>
      <c r="S328" s="185" t="s">
        <v>37</v>
      </c>
      <c r="T328" s="186" t="s">
        <v>37</v>
      </c>
      <c r="U328" s="187" t="s">
        <v>37</v>
      </c>
      <c r="V328" s="114">
        <v>42082</v>
      </c>
      <c r="W328" s="208">
        <v>42448</v>
      </c>
      <c r="X328" s="111" t="s">
        <v>103</v>
      </c>
      <c r="Y328" s="115">
        <v>480</v>
      </c>
      <c r="Z328" s="126" t="s">
        <v>106</v>
      </c>
      <c r="AA328" s="117" t="s">
        <v>6081</v>
      </c>
      <c r="AB328" s="118" t="s">
        <v>1719</v>
      </c>
      <c r="AC328" s="108"/>
      <c r="AD328" s="108"/>
    </row>
    <row r="329" spans="1:30" ht="15" customHeight="1">
      <c r="A329" s="279" t="s">
        <v>4525</v>
      </c>
      <c r="B329" s="119" t="s">
        <v>1722</v>
      </c>
      <c r="C329" s="120" t="s">
        <v>1720</v>
      </c>
      <c r="D329" s="272" t="s">
        <v>1721</v>
      </c>
      <c r="E329" s="120" t="s">
        <v>74</v>
      </c>
      <c r="F329" s="8" t="s">
        <v>1721</v>
      </c>
      <c r="G329" s="261" t="s">
        <v>4993</v>
      </c>
      <c r="H329" s="121" t="s">
        <v>5046</v>
      </c>
      <c r="I329" s="120">
        <v>1</v>
      </c>
      <c r="J329" s="121" t="s">
        <v>80</v>
      </c>
      <c r="K329" s="122">
        <v>2008</v>
      </c>
      <c r="L329" s="233" t="s">
        <v>556</v>
      </c>
      <c r="M329" s="233">
        <v>96559</v>
      </c>
      <c r="N329" s="8" t="s">
        <v>93</v>
      </c>
      <c r="O329" s="123" t="s">
        <v>97</v>
      </c>
      <c r="P329" s="123">
        <v>1885</v>
      </c>
      <c r="Q329" s="123">
        <v>1395</v>
      </c>
      <c r="R329" s="184" t="s">
        <v>1723</v>
      </c>
      <c r="S329" s="185" t="s">
        <v>37</v>
      </c>
      <c r="T329" s="186" t="s">
        <v>37</v>
      </c>
      <c r="U329" s="187" t="s">
        <v>37</v>
      </c>
      <c r="V329" s="124">
        <v>42082</v>
      </c>
      <c r="W329" s="209">
        <v>42448</v>
      </c>
      <c r="X329" s="122" t="s">
        <v>103</v>
      </c>
      <c r="Y329" s="125">
        <v>480</v>
      </c>
      <c r="Z329" s="116" t="s">
        <v>106</v>
      </c>
      <c r="AA329" s="127" t="s">
        <v>6080</v>
      </c>
      <c r="AB329" s="128" t="s">
        <v>1724</v>
      </c>
      <c r="AC329" s="120"/>
      <c r="AD329" s="120"/>
    </row>
    <row r="330" spans="1:30" ht="15" customHeight="1">
      <c r="A330" s="278" t="s">
        <v>4526</v>
      </c>
      <c r="B330" s="107" t="s">
        <v>1727</v>
      </c>
      <c r="C330" s="108" t="s">
        <v>1725</v>
      </c>
      <c r="D330" s="271" t="s">
        <v>1726</v>
      </c>
      <c r="E330" s="108" t="s">
        <v>1732</v>
      </c>
      <c r="F330" s="109" t="s">
        <v>1726</v>
      </c>
      <c r="G330" s="260" t="s">
        <v>3660</v>
      </c>
      <c r="H330" s="121" t="s">
        <v>5040</v>
      </c>
      <c r="I330" s="108">
        <v>1</v>
      </c>
      <c r="J330" s="110" t="s">
        <v>80</v>
      </c>
      <c r="K330" s="111">
        <v>2011</v>
      </c>
      <c r="L330" s="232" t="s">
        <v>1728</v>
      </c>
      <c r="M330" s="232">
        <v>42000</v>
      </c>
      <c r="N330" s="109" t="s">
        <v>94</v>
      </c>
      <c r="O330" s="112" t="s">
        <v>97</v>
      </c>
      <c r="P330" s="112">
        <v>2945</v>
      </c>
      <c r="Q330" s="112">
        <v>2325</v>
      </c>
      <c r="R330" s="180" t="s">
        <v>1729</v>
      </c>
      <c r="S330" s="185" t="s">
        <v>37</v>
      </c>
      <c r="T330" s="186" t="s">
        <v>37</v>
      </c>
      <c r="U330" s="187" t="s">
        <v>37</v>
      </c>
      <c r="V330" s="114">
        <v>42082</v>
      </c>
      <c r="W330" s="208">
        <v>42813</v>
      </c>
      <c r="X330" s="111" t="s">
        <v>103</v>
      </c>
      <c r="Y330" s="115">
        <v>480</v>
      </c>
      <c r="Z330" s="126" t="s">
        <v>106</v>
      </c>
      <c r="AA330" s="117" t="s">
        <v>6079</v>
      </c>
      <c r="AB330" s="118" t="s">
        <v>1730</v>
      </c>
      <c r="AC330" s="108"/>
      <c r="AD330" s="108"/>
    </row>
    <row r="331" spans="1:30" ht="15" customHeight="1">
      <c r="A331" s="279" t="s">
        <v>4527</v>
      </c>
      <c r="B331" s="119" t="s">
        <v>1733</v>
      </c>
      <c r="C331" s="120" t="s">
        <v>1731</v>
      </c>
      <c r="D331" s="272" t="s">
        <v>1732</v>
      </c>
      <c r="E331" s="120" t="s">
        <v>1737</v>
      </c>
      <c r="F331" s="8" t="s">
        <v>74</v>
      </c>
      <c r="G331" s="261" t="s">
        <v>5071</v>
      </c>
      <c r="H331" s="121" t="s">
        <v>5072</v>
      </c>
      <c r="I331" s="120">
        <v>1</v>
      </c>
      <c r="J331" s="121" t="s">
        <v>84</v>
      </c>
      <c r="K331" s="122">
        <v>2005</v>
      </c>
      <c r="L331" s="233" t="s">
        <v>444</v>
      </c>
      <c r="M331" s="233">
        <v>252000</v>
      </c>
      <c r="N331" s="8" t="s">
        <v>94</v>
      </c>
      <c r="O331" s="123" t="s">
        <v>98</v>
      </c>
      <c r="P331" s="123">
        <v>7250</v>
      </c>
      <c r="Q331" s="123">
        <v>4420</v>
      </c>
      <c r="R331" s="184" t="s">
        <v>1734</v>
      </c>
      <c r="S331" s="185" t="s">
        <v>37</v>
      </c>
      <c r="T331" s="186" t="s">
        <v>37</v>
      </c>
      <c r="U331" s="187" t="s">
        <v>37</v>
      </c>
      <c r="V331" s="124">
        <v>42083</v>
      </c>
      <c r="W331" s="209">
        <v>42449</v>
      </c>
      <c r="X331" s="122" t="s">
        <v>103</v>
      </c>
      <c r="Y331" s="125">
        <v>480</v>
      </c>
      <c r="Z331" s="116" t="s">
        <v>106</v>
      </c>
      <c r="AA331" s="127" t="s">
        <v>6078</v>
      </c>
      <c r="AB331" s="128" t="s">
        <v>1735</v>
      </c>
      <c r="AC331" s="120"/>
      <c r="AD331" s="120"/>
    </row>
    <row r="332" spans="1:30" ht="15" customHeight="1">
      <c r="A332" s="278" t="s">
        <v>4528</v>
      </c>
      <c r="B332" s="107" t="s">
        <v>1733</v>
      </c>
      <c r="C332" s="108" t="s">
        <v>1736</v>
      </c>
      <c r="D332" s="271" t="s">
        <v>1737</v>
      </c>
      <c r="E332" s="108" t="s">
        <v>1740</v>
      </c>
      <c r="F332" s="109" t="s">
        <v>74</v>
      </c>
      <c r="G332" s="260" t="s">
        <v>5071</v>
      </c>
      <c r="H332" s="121" t="s">
        <v>5073</v>
      </c>
      <c r="I332" s="108">
        <v>1</v>
      </c>
      <c r="J332" s="110" t="s">
        <v>84</v>
      </c>
      <c r="K332" s="111">
        <v>2006</v>
      </c>
      <c r="L332" s="232" t="s">
        <v>444</v>
      </c>
      <c r="M332" s="232">
        <v>386000</v>
      </c>
      <c r="N332" s="109" t="s">
        <v>94</v>
      </c>
      <c r="O332" s="112" t="s">
        <v>98</v>
      </c>
      <c r="P332" s="112">
        <v>7250</v>
      </c>
      <c r="Q332" s="112">
        <v>4420</v>
      </c>
      <c r="R332" s="180" t="s">
        <v>1738</v>
      </c>
      <c r="S332" s="185" t="s">
        <v>37</v>
      </c>
      <c r="T332" s="186" t="s">
        <v>37</v>
      </c>
      <c r="U332" s="187" t="s">
        <v>37</v>
      </c>
      <c r="V332" s="114">
        <v>42083</v>
      </c>
      <c r="W332" s="208">
        <v>42449</v>
      </c>
      <c r="X332" s="111" t="s">
        <v>103</v>
      </c>
      <c r="Y332" s="115">
        <v>5040</v>
      </c>
      <c r="Z332" s="116" t="s">
        <v>4195</v>
      </c>
      <c r="AA332" s="117" t="s">
        <v>6077</v>
      </c>
      <c r="AB332" s="118" t="s">
        <v>1735</v>
      </c>
      <c r="AC332" s="108"/>
      <c r="AD332" s="108"/>
    </row>
    <row r="333" spans="1:30" ht="15" customHeight="1">
      <c r="A333" s="279" t="s">
        <v>4529</v>
      </c>
      <c r="B333" s="119" t="s">
        <v>1733</v>
      </c>
      <c r="C333" s="120" t="s">
        <v>1739</v>
      </c>
      <c r="D333" s="272" t="s">
        <v>1740</v>
      </c>
      <c r="E333" s="120" t="s">
        <v>1743</v>
      </c>
      <c r="F333" s="8" t="s">
        <v>74</v>
      </c>
      <c r="G333" s="261" t="s">
        <v>5071</v>
      </c>
      <c r="H333" s="121" t="s">
        <v>5074</v>
      </c>
      <c r="I333" s="120">
        <v>1</v>
      </c>
      <c r="J333" s="121" t="s">
        <v>84</v>
      </c>
      <c r="K333" s="122">
        <v>2006</v>
      </c>
      <c r="L333" s="233" t="s">
        <v>444</v>
      </c>
      <c r="M333" s="233">
        <v>521400</v>
      </c>
      <c r="N333" s="8" t="s">
        <v>94</v>
      </c>
      <c r="O333" s="123" t="s">
        <v>98</v>
      </c>
      <c r="P333" s="123">
        <v>7250</v>
      </c>
      <c r="Q333" s="123">
        <v>4420</v>
      </c>
      <c r="R333" s="184" t="s">
        <v>1741</v>
      </c>
      <c r="S333" s="185" t="s">
        <v>37</v>
      </c>
      <c r="T333" s="186" t="s">
        <v>37</v>
      </c>
      <c r="U333" s="187" t="s">
        <v>37</v>
      </c>
      <c r="V333" s="124">
        <v>42083</v>
      </c>
      <c r="W333" s="209">
        <v>42449</v>
      </c>
      <c r="X333" s="122" t="s">
        <v>103</v>
      </c>
      <c r="Y333" s="125" t="s">
        <v>3</v>
      </c>
      <c r="Z333" s="125" t="s">
        <v>3</v>
      </c>
      <c r="AA333" s="127" t="s">
        <v>6076</v>
      </c>
      <c r="AB333" s="128" t="s">
        <v>1735</v>
      </c>
      <c r="AC333" s="120"/>
      <c r="AD333" s="120"/>
    </row>
    <row r="334" spans="1:30" ht="15" customHeight="1">
      <c r="A334" s="278" t="s">
        <v>4530</v>
      </c>
      <c r="B334" s="107" t="s">
        <v>1733</v>
      </c>
      <c r="C334" s="108" t="s">
        <v>1742</v>
      </c>
      <c r="D334" s="271" t="s">
        <v>1743</v>
      </c>
      <c r="E334" s="108" t="s">
        <v>1746</v>
      </c>
      <c r="F334" s="109" t="s">
        <v>74</v>
      </c>
      <c r="G334" s="260" t="s">
        <v>5071</v>
      </c>
      <c r="H334" s="121" t="s">
        <v>5075</v>
      </c>
      <c r="I334" s="108">
        <v>1</v>
      </c>
      <c r="J334" s="110" t="s">
        <v>84</v>
      </c>
      <c r="K334" s="111">
        <v>2005</v>
      </c>
      <c r="L334" s="232" t="s">
        <v>444</v>
      </c>
      <c r="M334" s="232">
        <v>296300</v>
      </c>
      <c r="N334" s="109" t="s">
        <v>94</v>
      </c>
      <c r="O334" s="112" t="s">
        <v>98</v>
      </c>
      <c r="P334" s="112">
        <v>7250</v>
      </c>
      <c r="Q334" s="112">
        <v>4420</v>
      </c>
      <c r="R334" s="180" t="s">
        <v>1744</v>
      </c>
      <c r="S334" s="185" t="s">
        <v>37</v>
      </c>
      <c r="T334" s="186" t="s">
        <v>37</v>
      </c>
      <c r="U334" s="187" t="s">
        <v>37</v>
      </c>
      <c r="V334" s="114">
        <v>42083</v>
      </c>
      <c r="W334" s="208">
        <v>42449</v>
      </c>
      <c r="X334" s="111" t="s">
        <v>103</v>
      </c>
      <c r="Y334" s="115" t="s">
        <v>3</v>
      </c>
      <c r="Z334" s="115" t="s">
        <v>3</v>
      </c>
      <c r="AA334" s="117" t="s">
        <v>6075</v>
      </c>
      <c r="AB334" s="118" t="s">
        <v>1735</v>
      </c>
      <c r="AC334" s="108"/>
      <c r="AD334" s="108"/>
    </row>
    <row r="335" spans="1:30" ht="15" customHeight="1">
      <c r="A335" s="279" t="s">
        <v>4531</v>
      </c>
      <c r="B335" s="119" t="s">
        <v>1733</v>
      </c>
      <c r="C335" s="120" t="s">
        <v>1745</v>
      </c>
      <c r="D335" s="272" t="s">
        <v>1746</v>
      </c>
      <c r="E335" s="120" t="s">
        <v>74</v>
      </c>
      <c r="F335" s="8" t="s">
        <v>74</v>
      </c>
      <c r="G335" s="261" t="s">
        <v>3632</v>
      </c>
      <c r="H335" s="121" t="s">
        <v>5076</v>
      </c>
      <c r="I335" s="120">
        <v>1</v>
      </c>
      <c r="J335" s="121" t="s">
        <v>84</v>
      </c>
      <c r="K335" s="122">
        <v>1994</v>
      </c>
      <c r="L335" s="233" t="s">
        <v>892</v>
      </c>
      <c r="M335" s="233">
        <v>683200</v>
      </c>
      <c r="N335" s="8" t="s">
        <v>94</v>
      </c>
      <c r="O335" s="123" t="s">
        <v>98</v>
      </c>
      <c r="P335" s="123">
        <v>7000</v>
      </c>
      <c r="Q335" s="123">
        <v>4000</v>
      </c>
      <c r="R335" s="184" t="s">
        <v>1747</v>
      </c>
      <c r="S335" s="185" t="s">
        <v>37</v>
      </c>
      <c r="T335" s="186" t="s">
        <v>37</v>
      </c>
      <c r="U335" s="187" t="s">
        <v>37</v>
      </c>
      <c r="V335" s="124">
        <v>42083</v>
      </c>
      <c r="W335" s="209">
        <v>42449</v>
      </c>
      <c r="X335" s="122" t="s">
        <v>103</v>
      </c>
      <c r="Y335" s="125" t="s">
        <v>3</v>
      </c>
      <c r="Z335" s="125" t="s">
        <v>3</v>
      </c>
      <c r="AA335" s="127" t="s">
        <v>6074</v>
      </c>
      <c r="AB335" s="128" t="s">
        <v>1735</v>
      </c>
      <c r="AC335" s="120"/>
      <c r="AD335" s="120"/>
    </row>
    <row r="336" spans="1:30" ht="15" customHeight="1">
      <c r="A336" s="278" t="s">
        <v>4532</v>
      </c>
      <c r="B336" s="107" t="s">
        <v>1702</v>
      </c>
      <c r="C336" s="108" t="s">
        <v>1748</v>
      </c>
      <c r="D336" s="271" t="s">
        <v>1749</v>
      </c>
      <c r="E336" s="108" t="s">
        <v>74</v>
      </c>
      <c r="F336" s="109" t="s">
        <v>1749</v>
      </c>
      <c r="G336" s="260" t="s">
        <v>3682</v>
      </c>
      <c r="H336" s="121">
        <v>21063</v>
      </c>
      <c r="I336" s="108">
        <v>1</v>
      </c>
      <c r="J336" s="110" t="s">
        <v>80</v>
      </c>
      <c r="K336" s="111">
        <v>1990</v>
      </c>
      <c r="L336" s="232" t="s">
        <v>444</v>
      </c>
      <c r="M336" s="232">
        <v>55746</v>
      </c>
      <c r="N336" s="109" t="s">
        <v>93</v>
      </c>
      <c r="O336" s="112" t="s">
        <v>97</v>
      </c>
      <c r="P336" s="112">
        <v>1395</v>
      </c>
      <c r="Q336" s="112">
        <v>990</v>
      </c>
      <c r="R336" s="180" t="s">
        <v>1750</v>
      </c>
      <c r="S336" s="185" t="s">
        <v>37</v>
      </c>
      <c r="T336" s="186" t="s">
        <v>37</v>
      </c>
      <c r="U336" s="187" t="s">
        <v>37</v>
      </c>
      <c r="V336" s="114">
        <v>42083</v>
      </c>
      <c r="W336" s="208">
        <v>42449</v>
      </c>
      <c r="X336" s="111" t="s">
        <v>103</v>
      </c>
      <c r="Y336" s="115" t="s">
        <v>3</v>
      </c>
      <c r="Z336" s="115" t="s">
        <v>3</v>
      </c>
      <c r="AA336" s="117" t="s">
        <v>6073</v>
      </c>
      <c r="AB336" s="118" t="s">
        <v>1751</v>
      </c>
      <c r="AC336" s="108"/>
      <c r="AD336" s="108"/>
    </row>
    <row r="337" spans="1:30" ht="15" customHeight="1">
      <c r="A337" s="279" t="s">
        <v>4533</v>
      </c>
      <c r="B337" s="119" t="s">
        <v>1754</v>
      </c>
      <c r="C337" s="120" t="s">
        <v>1752</v>
      </c>
      <c r="D337" s="272" t="s">
        <v>1753</v>
      </c>
      <c r="E337" s="120" t="s">
        <v>74</v>
      </c>
      <c r="F337" s="8" t="s">
        <v>1753</v>
      </c>
      <c r="G337" s="261" t="s">
        <v>4951</v>
      </c>
      <c r="H337" s="121" t="s">
        <v>5077</v>
      </c>
      <c r="I337" s="120">
        <v>1</v>
      </c>
      <c r="J337" s="121" t="s">
        <v>80</v>
      </c>
      <c r="K337" s="122">
        <v>2008</v>
      </c>
      <c r="L337" s="233" t="s">
        <v>1755</v>
      </c>
      <c r="M337" s="233">
        <v>86101</v>
      </c>
      <c r="N337" s="8" t="s">
        <v>93</v>
      </c>
      <c r="O337" s="123" t="s">
        <v>97</v>
      </c>
      <c r="P337" s="123">
        <v>1715</v>
      </c>
      <c r="Q337" s="123">
        <v>1245</v>
      </c>
      <c r="R337" s="184" t="s">
        <v>1756</v>
      </c>
      <c r="S337" s="185" t="s">
        <v>37</v>
      </c>
      <c r="T337" s="186" t="s">
        <v>37</v>
      </c>
      <c r="U337" s="187" t="s">
        <v>37</v>
      </c>
      <c r="V337" s="124">
        <v>42083</v>
      </c>
      <c r="W337" s="209">
        <v>42449</v>
      </c>
      <c r="X337" s="122" t="s">
        <v>103</v>
      </c>
      <c r="Y337" s="125">
        <v>480</v>
      </c>
      <c r="Z337" s="116" t="s">
        <v>106</v>
      </c>
      <c r="AA337" s="127" t="s">
        <v>6072</v>
      </c>
      <c r="AB337" s="128" t="s">
        <v>1757</v>
      </c>
      <c r="AC337" s="120"/>
      <c r="AD337" s="120"/>
    </row>
    <row r="338" spans="1:30" ht="15" customHeight="1">
      <c r="A338" s="278" t="s">
        <v>4534</v>
      </c>
      <c r="B338" s="107" t="s">
        <v>1759</v>
      </c>
      <c r="C338" s="108" t="s">
        <v>1758</v>
      </c>
      <c r="D338" s="271" t="s">
        <v>74</v>
      </c>
      <c r="E338" s="108" t="s">
        <v>74</v>
      </c>
      <c r="F338" s="109">
        <v>2016205</v>
      </c>
      <c r="G338" s="260" t="s">
        <v>3666</v>
      </c>
      <c r="H338" s="121">
        <v>2101</v>
      </c>
      <c r="I338" s="108">
        <v>1</v>
      </c>
      <c r="J338" s="110" t="s">
        <v>80</v>
      </c>
      <c r="K338" s="111">
        <v>1976</v>
      </c>
      <c r="L338" s="232" t="s">
        <v>444</v>
      </c>
      <c r="M338" s="232">
        <v>49051</v>
      </c>
      <c r="N338" s="109" t="s">
        <v>93</v>
      </c>
      <c r="O338" s="112" t="s">
        <v>97</v>
      </c>
      <c r="P338" s="112">
        <v>1355</v>
      </c>
      <c r="Q338" s="112">
        <v>950</v>
      </c>
      <c r="R338" s="180" t="s">
        <v>1760</v>
      </c>
      <c r="S338" s="185" t="s">
        <v>37</v>
      </c>
      <c r="T338" s="186" t="s">
        <v>37</v>
      </c>
      <c r="U338" s="187" t="s">
        <v>37</v>
      </c>
      <c r="V338" s="114">
        <v>42083</v>
      </c>
      <c r="W338" s="208">
        <v>42449</v>
      </c>
      <c r="X338" s="111" t="s">
        <v>103</v>
      </c>
      <c r="Y338" s="115">
        <v>480</v>
      </c>
      <c r="Z338" s="126" t="s">
        <v>106</v>
      </c>
      <c r="AA338" s="117" t="s">
        <v>6071</v>
      </c>
      <c r="AB338" s="118" t="s">
        <v>1761</v>
      </c>
      <c r="AC338" s="108"/>
      <c r="AD338" s="108"/>
    </row>
    <row r="339" spans="1:30" ht="15" customHeight="1">
      <c r="A339" s="279" t="s">
        <v>4535</v>
      </c>
      <c r="B339" s="119" t="s">
        <v>1764</v>
      </c>
      <c r="C339" s="120" t="s">
        <v>1762</v>
      </c>
      <c r="D339" s="272" t="s">
        <v>1763</v>
      </c>
      <c r="E339" s="120" t="s">
        <v>74</v>
      </c>
      <c r="F339" s="8" t="s">
        <v>1763</v>
      </c>
      <c r="G339" s="261" t="s">
        <v>4951</v>
      </c>
      <c r="H339" s="121" t="s">
        <v>4156</v>
      </c>
      <c r="I339" s="120">
        <v>1</v>
      </c>
      <c r="J339" s="121" t="s">
        <v>80</v>
      </c>
      <c r="K339" s="122">
        <v>2012</v>
      </c>
      <c r="L339" s="233" t="s">
        <v>873</v>
      </c>
      <c r="M339" s="233">
        <v>41885</v>
      </c>
      <c r="N339" s="8" t="s">
        <v>93</v>
      </c>
      <c r="O339" s="123" t="s">
        <v>97</v>
      </c>
      <c r="P339" s="123">
        <v>1930</v>
      </c>
      <c r="Q339" s="123">
        <v>1480</v>
      </c>
      <c r="R339" s="184" t="s">
        <v>1765</v>
      </c>
      <c r="S339" s="185" t="s">
        <v>37</v>
      </c>
      <c r="T339" s="186" t="s">
        <v>37</v>
      </c>
      <c r="U339" s="187" t="s">
        <v>37</v>
      </c>
      <c r="V339" s="124">
        <v>42083</v>
      </c>
      <c r="W339" s="209">
        <v>42267</v>
      </c>
      <c r="X339" s="122" t="s">
        <v>103</v>
      </c>
      <c r="Y339" s="125">
        <v>480</v>
      </c>
      <c r="Z339" s="116" t="s">
        <v>106</v>
      </c>
      <c r="AA339" s="127" t="s">
        <v>6070</v>
      </c>
      <c r="AB339" s="128" t="s">
        <v>1766</v>
      </c>
      <c r="AC339" s="120"/>
      <c r="AD339" s="120"/>
    </row>
    <row r="340" spans="1:30" ht="15" customHeight="1">
      <c r="A340" s="278" t="s">
        <v>4536</v>
      </c>
      <c r="B340" s="107" t="s">
        <v>1769</v>
      </c>
      <c r="C340" s="108" t="s">
        <v>1767</v>
      </c>
      <c r="D340" s="271" t="s">
        <v>1768</v>
      </c>
      <c r="E340" s="108" t="s">
        <v>74</v>
      </c>
      <c r="F340" s="109" t="s">
        <v>1768</v>
      </c>
      <c r="G340" s="260" t="s">
        <v>3778</v>
      </c>
      <c r="H340" s="121" t="s">
        <v>5078</v>
      </c>
      <c r="I340" s="108">
        <v>1</v>
      </c>
      <c r="J340" s="110" t="s">
        <v>85</v>
      </c>
      <c r="K340" s="111">
        <v>1993</v>
      </c>
      <c r="L340" s="232" t="s">
        <v>625</v>
      </c>
      <c r="M340" s="232">
        <v>29056</v>
      </c>
      <c r="N340" s="109" t="s">
        <v>94</v>
      </c>
      <c r="O340" s="112" t="s">
        <v>98</v>
      </c>
      <c r="P340" s="112">
        <v>16000</v>
      </c>
      <c r="Q340" s="112">
        <v>8700</v>
      </c>
      <c r="R340" s="180" t="s">
        <v>1770</v>
      </c>
      <c r="S340" s="185" t="s">
        <v>37</v>
      </c>
      <c r="T340" s="186" t="s">
        <v>37</v>
      </c>
      <c r="U340" s="187" t="s">
        <v>37</v>
      </c>
      <c r="V340" s="114">
        <v>42083</v>
      </c>
      <c r="W340" s="208">
        <v>42267</v>
      </c>
      <c r="X340" s="111" t="s">
        <v>103</v>
      </c>
      <c r="Y340" s="115">
        <v>480</v>
      </c>
      <c r="Z340" s="126" t="s">
        <v>106</v>
      </c>
      <c r="AA340" s="117" t="s">
        <v>6069</v>
      </c>
      <c r="AB340" s="118" t="s">
        <v>1771</v>
      </c>
      <c r="AC340" s="108"/>
      <c r="AD340" s="108"/>
    </row>
    <row r="341" spans="1:30" ht="15" customHeight="1">
      <c r="A341" s="279" t="s">
        <v>4537</v>
      </c>
      <c r="B341" s="119" t="s">
        <v>1774</v>
      </c>
      <c r="C341" s="120" t="s">
        <v>1772</v>
      </c>
      <c r="D341" s="272" t="s">
        <v>1773</v>
      </c>
      <c r="E341" s="120">
        <v>5320183748</v>
      </c>
      <c r="F341" s="8" t="s">
        <v>1773</v>
      </c>
      <c r="G341" s="261" t="s">
        <v>3787</v>
      </c>
      <c r="H341" s="121" t="s">
        <v>5079</v>
      </c>
      <c r="I341" s="120">
        <v>1</v>
      </c>
      <c r="J341" s="121" t="s">
        <v>80</v>
      </c>
      <c r="K341" s="122">
        <v>2012</v>
      </c>
      <c r="L341" s="233" t="s">
        <v>803</v>
      </c>
      <c r="M341" s="233">
        <v>24800</v>
      </c>
      <c r="N341" s="8" t="s">
        <v>94</v>
      </c>
      <c r="O341" s="123" t="s">
        <v>97</v>
      </c>
      <c r="P341" s="123">
        <v>2990</v>
      </c>
      <c r="Q341" s="123">
        <v>2490</v>
      </c>
      <c r="R341" s="184" t="s">
        <v>1775</v>
      </c>
      <c r="S341" s="185" t="s">
        <v>37</v>
      </c>
      <c r="T341" s="186" t="s">
        <v>37</v>
      </c>
      <c r="U341" s="187" t="s">
        <v>37</v>
      </c>
      <c r="V341" s="124">
        <v>42083</v>
      </c>
      <c r="W341" s="209">
        <v>42814</v>
      </c>
      <c r="X341" s="122" t="s">
        <v>103</v>
      </c>
      <c r="Y341" s="125">
        <v>1088</v>
      </c>
      <c r="Z341" s="116" t="s">
        <v>111</v>
      </c>
      <c r="AA341" s="127" t="s">
        <v>6068</v>
      </c>
      <c r="AB341" s="128" t="s">
        <v>1776</v>
      </c>
      <c r="AC341" s="120"/>
      <c r="AD341" s="120"/>
    </row>
    <row r="342" spans="1:30" ht="15" customHeight="1">
      <c r="A342" s="278" t="s">
        <v>4538</v>
      </c>
      <c r="B342" s="107" t="s">
        <v>1591</v>
      </c>
      <c r="C342" s="108" t="s">
        <v>1777</v>
      </c>
      <c r="D342" s="271" t="s">
        <v>74</v>
      </c>
      <c r="E342" s="108">
        <v>541095759</v>
      </c>
      <c r="F342" s="109" t="s">
        <v>74</v>
      </c>
      <c r="G342" s="260" t="s">
        <v>3764</v>
      </c>
      <c r="H342" s="121">
        <v>55102</v>
      </c>
      <c r="I342" s="108">
        <v>1</v>
      </c>
      <c r="J342" s="110" t="s">
        <v>85</v>
      </c>
      <c r="K342" s="111">
        <v>1984</v>
      </c>
      <c r="L342" s="232" t="s">
        <v>784</v>
      </c>
      <c r="M342" s="232">
        <v>17141</v>
      </c>
      <c r="N342" s="109" t="s">
        <v>94</v>
      </c>
      <c r="O342" s="112" t="s">
        <v>98</v>
      </c>
      <c r="P342" s="112">
        <v>18325</v>
      </c>
      <c r="Q342" s="112">
        <v>7100</v>
      </c>
      <c r="R342" s="180" t="s">
        <v>1778</v>
      </c>
      <c r="S342" s="185" t="s">
        <v>37</v>
      </c>
      <c r="T342" s="186" t="s">
        <v>37</v>
      </c>
      <c r="U342" s="187" t="s">
        <v>37</v>
      </c>
      <c r="V342" s="114">
        <v>42083</v>
      </c>
      <c r="W342" s="208">
        <v>42449</v>
      </c>
      <c r="X342" s="111" t="s">
        <v>103</v>
      </c>
      <c r="Y342" s="115">
        <v>480</v>
      </c>
      <c r="Z342" s="126" t="s">
        <v>106</v>
      </c>
      <c r="AA342" s="117" t="s">
        <v>6067</v>
      </c>
      <c r="AB342" s="118" t="s">
        <v>1779</v>
      </c>
      <c r="AC342" s="108"/>
      <c r="AD342" s="108"/>
    </row>
    <row r="343" spans="1:30" ht="15" customHeight="1">
      <c r="A343" s="279" t="s">
        <v>4539</v>
      </c>
      <c r="B343" s="119" t="s">
        <v>1591</v>
      </c>
      <c r="C343" s="120" t="s">
        <v>1780</v>
      </c>
      <c r="D343" s="272" t="s">
        <v>74</v>
      </c>
      <c r="E343" s="120" t="s">
        <v>74</v>
      </c>
      <c r="F343" s="8" t="s">
        <v>74</v>
      </c>
      <c r="G343" s="261" t="s">
        <v>3767</v>
      </c>
      <c r="H343" s="121">
        <v>5410</v>
      </c>
      <c r="I343" s="120">
        <v>1</v>
      </c>
      <c r="J343" s="121" t="s">
        <v>85</v>
      </c>
      <c r="K343" s="122">
        <v>1983</v>
      </c>
      <c r="L343" s="233" t="s">
        <v>444</v>
      </c>
      <c r="M343" s="233">
        <v>33146</v>
      </c>
      <c r="N343" s="8" t="s">
        <v>94</v>
      </c>
      <c r="O343" s="123" t="s">
        <v>98</v>
      </c>
      <c r="P343" s="123">
        <v>19150</v>
      </c>
      <c r="Q343" s="123">
        <v>9150</v>
      </c>
      <c r="R343" s="184" t="s">
        <v>1781</v>
      </c>
      <c r="S343" s="185" t="s">
        <v>37</v>
      </c>
      <c r="T343" s="186" t="s">
        <v>37</v>
      </c>
      <c r="U343" s="187" t="s">
        <v>37</v>
      </c>
      <c r="V343" s="124">
        <v>42083</v>
      </c>
      <c r="W343" s="209">
        <v>42449</v>
      </c>
      <c r="X343" s="122" t="s">
        <v>103</v>
      </c>
      <c r="Y343" s="125">
        <v>2176</v>
      </c>
      <c r="Z343" s="126" t="s">
        <v>4194</v>
      </c>
      <c r="AA343" s="127" t="s">
        <v>6066</v>
      </c>
      <c r="AB343" s="128" t="s">
        <v>1779</v>
      </c>
      <c r="AC343" s="120"/>
      <c r="AD343" s="120"/>
    </row>
    <row r="344" spans="1:30" ht="15" customHeight="1">
      <c r="A344" s="278" t="s">
        <v>4540</v>
      </c>
      <c r="B344" s="107" t="s">
        <v>1784</v>
      </c>
      <c r="C344" s="108" t="s">
        <v>1782</v>
      </c>
      <c r="D344" s="271" t="s">
        <v>1783</v>
      </c>
      <c r="E344" s="108">
        <v>33021021874053</v>
      </c>
      <c r="F344" s="109" t="s">
        <v>1783</v>
      </c>
      <c r="G344" s="260" t="s">
        <v>3643</v>
      </c>
      <c r="H344" s="121" t="s">
        <v>5080</v>
      </c>
      <c r="I344" s="108">
        <v>1</v>
      </c>
      <c r="J344" s="110" t="s">
        <v>80</v>
      </c>
      <c r="K344" s="111">
        <v>2013</v>
      </c>
      <c r="L344" s="232" t="s">
        <v>423</v>
      </c>
      <c r="M344" s="232">
        <v>24000</v>
      </c>
      <c r="N344" s="109" t="s">
        <v>93</v>
      </c>
      <c r="O344" s="112" t="s">
        <v>97</v>
      </c>
      <c r="P344" s="112">
        <v>2070</v>
      </c>
      <c r="Q344" s="112">
        <v>1270</v>
      </c>
      <c r="R344" s="180" t="s">
        <v>1785</v>
      </c>
      <c r="S344" s="185" t="s">
        <v>37</v>
      </c>
      <c r="T344" s="186" t="s">
        <v>37</v>
      </c>
      <c r="U344" s="187" t="s">
        <v>37</v>
      </c>
      <c r="V344" s="114">
        <v>42084</v>
      </c>
      <c r="W344" s="208">
        <v>42815</v>
      </c>
      <c r="X344" s="111" t="s">
        <v>103</v>
      </c>
      <c r="Y344" s="115" t="s">
        <v>37</v>
      </c>
      <c r="Z344" s="116" t="s">
        <v>3</v>
      </c>
      <c r="AA344" s="117" t="s">
        <v>6065</v>
      </c>
      <c r="AB344" s="118" t="s">
        <v>1735</v>
      </c>
      <c r="AC344" s="108"/>
      <c r="AD344" s="108"/>
    </row>
    <row r="345" spans="1:30" ht="15" customHeight="1">
      <c r="A345" s="279" t="s">
        <v>4541</v>
      </c>
      <c r="B345" s="119" t="s">
        <v>1784</v>
      </c>
      <c r="C345" s="120" t="s">
        <v>1786</v>
      </c>
      <c r="D345" s="272" t="s">
        <v>74</v>
      </c>
      <c r="E345" s="120" t="s">
        <v>74</v>
      </c>
      <c r="F345" s="129">
        <v>33020020147040</v>
      </c>
      <c r="G345" s="261" t="s">
        <v>3634</v>
      </c>
      <c r="H345" s="178">
        <v>330211212</v>
      </c>
      <c r="I345" s="120">
        <v>1</v>
      </c>
      <c r="J345" s="121" t="s">
        <v>83</v>
      </c>
      <c r="K345" s="122">
        <v>2002</v>
      </c>
      <c r="L345" s="233" t="s">
        <v>625</v>
      </c>
      <c r="M345" s="233">
        <v>138600</v>
      </c>
      <c r="N345" s="8" t="s">
        <v>93</v>
      </c>
      <c r="O345" s="123" t="s">
        <v>97</v>
      </c>
      <c r="P345" s="123">
        <v>3500</v>
      </c>
      <c r="Q345" s="123">
        <v>1900</v>
      </c>
      <c r="R345" s="184" t="s">
        <v>1787</v>
      </c>
      <c r="S345" s="185" t="s">
        <v>37</v>
      </c>
      <c r="T345" s="186" t="s">
        <v>37</v>
      </c>
      <c r="U345" s="187" t="s">
        <v>37</v>
      </c>
      <c r="V345" s="124">
        <v>42084</v>
      </c>
      <c r="W345" s="209">
        <v>42450</v>
      </c>
      <c r="X345" s="122" t="s">
        <v>103</v>
      </c>
      <c r="Y345" s="125">
        <v>6064</v>
      </c>
      <c r="Z345" s="126" t="s">
        <v>4193</v>
      </c>
      <c r="AA345" s="127" t="s">
        <v>6064</v>
      </c>
      <c r="AB345" s="128" t="s">
        <v>1735</v>
      </c>
      <c r="AC345" s="120"/>
      <c r="AD345" s="120"/>
    </row>
    <row r="346" spans="1:30" ht="15" customHeight="1">
      <c r="A346" s="278" t="s">
        <v>4542</v>
      </c>
      <c r="B346" s="107" t="s">
        <v>1784</v>
      </c>
      <c r="C346" s="108" t="s">
        <v>1788</v>
      </c>
      <c r="D346" s="271" t="s">
        <v>1789</v>
      </c>
      <c r="E346" s="108" t="s">
        <v>74</v>
      </c>
      <c r="F346" s="109" t="s">
        <v>1789</v>
      </c>
      <c r="G346" s="260" t="s">
        <v>5081</v>
      </c>
      <c r="H346" s="121">
        <v>27175</v>
      </c>
      <c r="I346" s="108">
        <v>1</v>
      </c>
      <c r="J346" s="110" t="s">
        <v>83</v>
      </c>
      <c r="K346" s="111">
        <v>2006</v>
      </c>
      <c r="L346" s="232" t="s">
        <v>444</v>
      </c>
      <c r="M346" s="232">
        <v>87900</v>
      </c>
      <c r="N346" s="109" t="s">
        <v>93</v>
      </c>
      <c r="O346" s="112" t="s">
        <v>97</v>
      </c>
      <c r="P346" s="112">
        <v>1750</v>
      </c>
      <c r="Q346" s="112">
        <v>1100</v>
      </c>
      <c r="R346" s="180" t="s">
        <v>1790</v>
      </c>
      <c r="S346" s="185" t="s">
        <v>37</v>
      </c>
      <c r="T346" s="186" t="s">
        <v>37</v>
      </c>
      <c r="U346" s="187" t="s">
        <v>37</v>
      </c>
      <c r="V346" s="114">
        <v>42084</v>
      </c>
      <c r="W346" s="208">
        <v>42450</v>
      </c>
      <c r="X346" s="111" t="s">
        <v>103</v>
      </c>
      <c r="Y346" s="115" t="s">
        <v>3</v>
      </c>
      <c r="Z346" s="116" t="s">
        <v>3</v>
      </c>
      <c r="AA346" s="117" t="s">
        <v>6063</v>
      </c>
      <c r="AB346" s="118" t="s">
        <v>1735</v>
      </c>
      <c r="AC346" s="108"/>
      <c r="AD346" s="108"/>
    </row>
    <row r="347" spans="1:30" ht="15" customHeight="1">
      <c r="A347" s="279" t="s">
        <v>4543</v>
      </c>
      <c r="B347" s="119" t="s">
        <v>1784</v>
      </c>
      <c r="C347" s="120" t="s">
        <v>1791</v>
      </c>
      <c r="D347" s="272" t="s">
        <v>1792</v>
      </c>
      <c r="E347" s="120" t="s">
        <v>74</v>
      </c>
      <c r="F347" s="8" t="s">
        <v>1792</v>
      </c>
      <c r="G347" s="261" t="s">
        <v>3634</v>
      </c>
      <c r="H347" s="121">
        <v>33021</v>
      </c>
      <c r="I347" s="120">
        <v>1</v>
      </c>
      <c r="J347" s="121" t="s">
        <v>83</v>
      </c>
      <c r="K347" s="122">
        <v>1998</v>
      </c>
      <c r="L347" s="233" t="s">
        <v>444</v>
      </c>
      <c r="M347" s="233">
        <v>260300</v>
      </c>
      <c r="N347" s="8" t="s">
        <v>93</v>
      </c>
      <c r="O347" s="123" t="s">
        <v>97</v>
      </c>
      <c r="P347" s="123">
        <v>3500</v>
      </c>
      <c r="Q347" s="123">
        <v>1850</v>
      </c>
      <c r="R347" s="184" t="s">
        <v>1793</v>
      </c>
      <c r="S347" s="185" t="s">
        <v>37</v>
      </c>
      <c r="T347" s="186" t="s">
        <v>37</v>
      </c>
      <c r="U347" s="187" t="s">
        <v>37</v>
      </c>
      <c r="V347" s="124">
        <v>42084</v>
      </c>
      <c r="W347" s="209">
        <v>42450</v>
      </c>
      <c r="X347" s="122" t="s">
        <v>103</v>
      </c>
      <c r="Y347" s="125" t="s">
        <v>3</v>
      </c>
      <c r="Z347" s="126" t="s">
        <v>3</v>
      </c>
      <c r="AA347" s="127" t="s">
        <v>6062</v>
      </c>
      <c r="AB347" s="128" t="s">
        <v>1735</v>
      </c>
      <c r="AC347" s="120"/>
      <c r="AD347" s="120"/>
    </row>
    <row r="348" spans="1:30" ht="15" customHeight="1">
      <c r="A348" s="278" t="s">
        <v>4544</v>
      </c>
      <c r="B348" s="107" t="s">
        <v>1784</v>
      </c>
      <c r="C348" s="108" t="s">
        <v>1794</v>
      </c>
      <c r="D348" s="271" t="s">
        <v>1795</v>
      </c>
      <c r="E348" s="108" t="s">
        <v>74</v>
      </c>
      <c r="F348" s="109" t="s">
        <v>1795</v>
      </c>
      <c r="G348" s="260" t="s">
        <v>3762</v>
      </c>
      <c r="H348" s="121" t="s">
        <v>4972</v>
      </c>
      <c r="I348" s="108">
        <v>1</v>
      </c>
      <c r="J348" s="110" t="s">
        <v>83</v>
      </c>
      <c r="K348" s="111">
        <v>2007</v>
      </c>
      <c r="L348" s="232" t="s">
        <v>892</v>
      </c>
      <c r="M348" s="232">
        <v>326280</v>
      </c>
      <c r="N348" s="109" t="s">
        <v>94</v>
      </c>
      <c r="O348" s="112" t="s">
        <v>97</v>
      </c>
      <c r="P348" s="112">
        <v>3500</v>
      </c>
      <c r="Q348" s="112">
        <v>2550</v>
      </c>
      <c r="R348" s="180" t="s">
        <v>1796</v>
      </c>
      <c r="S348" s="185" t="s">
        <v>37</v>
      </c>
      <c r="T348" s="186" t="s">
        <v>37</v>
      </c>
      <c r="U348" s="187" t="s">
        <v>37</v>
      </c>
      <c r="V348" s="114">
        <v>42084</v>
      </c>
      <c r="W348" s="208">
        <v>42450</v>
      </c>
      <c r="X348" s="111" t="s">
        <v>103</v>
      </c>
      <c r="Y348" s="115" t="s">
        <v>3</v>
      </c>
      <c r="Z348" s="116" t="s">
        <v>3</v>
      </c>
      <c r="AA348" s="117" t="s">
        <v>6061</v>
      </c>
      <c r="AB348" s="118" t="s">
        <v>1735</v>
      </c>
      <c r="AC348" s="108"/>
      <c r="AD348" s="108"/>
    </row>
    <row r="349" spans="1:30" ht="15" customHeight="1">
      <c r="A349" s="279" t="s">
        <v>4545</v>
      </c>
      <c r="B349" s="119" t="s">
        <v>1784</v>
      </c>
      <c r="C349" s="120" t="s">
        <v>1797</v>
      </c>
      <c r="D349" s="272" t="s">
        <v>1798</v>
      </c>
      <c r="E349" s="120" t="s">
        <v>74</v>
      </c>
      <c r="F349" s="8" t="s">
        <v>1798</v>
      </c>
      <c r="G349" s="261" t="s">
        <v>3762</v>
      </c>
      <c r="H349" s="121" t="s">
        <v>4972</v>
      </c>
      <c r="I349" s="120">
        <v>1</v>
      </c>
      <c r="J349" s="121" t="s">
        <v>83</v>
      </c>
      <c r="K349" s="122">
        <v>2004</v>
      </c>
      <c r="L349" s="233" t="s">
        <v>892</v>
      </c>
      <c r="M349" s="233">
        <v>285321</v>
      </c>
      <c r="N349" s="8" t="s">
        <v>94</v>
      </c>
      <c r="O349" s="123" t="s">
        <v>97</v>
      </c>
      <c r="P349" s="123">
        <v>2450</v>
      </c>
      <c r="Q349" s="123">
        <v>1560</v>
      </c>
      <c r="R349" s="184" t="s">
        <v>1799</v>
      </c>
      <c r="S349" s="185" t="s">
        <v>37</v>
      </c>
      <c r="T349" s="186" t="s">
        <v>37</v>
      </c>
      <c r="U349" s="187" t="s">
        <v>37</v>
      </c>
      <c r="V349" s="124">
        <v>42084</v>
      </c>
      <c r="W349" s="209">
        <v>42450</v>
      </c>
      <c r="X349" s="122" t="s">
        <v>103</v>
      </c>
      <c r="Y349" s="125" t="s">
        <v>3</v>
      </c>
      <c r="Z349" s="126" t="s">
        <v>3</v>
      </c>
      <c r="AA349" s="127" t="s">
        <v>5615</v>
      </c>
      <c r="AB349" s="128" t="s">
        <v>1735</v>
      </c>
      <c r="AC349" s="120"/>
      <c r="AD349" s="120"/>
    </row>
    <row r="350" spans="1:30" ht="15" customHeight="1">
      <c r="A350" s="278" t="s">
        <v>4546</v>
      </c>
      <c r="B350" s="107" t="s">
        <v>1784</v>
      </c>
      <c r="C350" s="108" t="s">
        <v>1800</v>
      </c>
      <c r="D350" s="271" t="s">
        <v>1801</v>
      </c>
      <c r="E350" s="108" t="s">
        <v>74</v>
      </c>
      <c r="F350" s="109" t="s">
        <v>1801</v>
      </c>
      <c r="G350" s="260" t="s">
        <v>3825</v>
      </c>
      <c r="H350" s="121" t="s">
        <v>5082</v>
      </c>
      <c r="I350" s="108">
        <v>1</v>
      </c>
      <c r="J350" s="110" t="s">
        <v>84</v>
      </c>
      <c r="K350" s="111">
        <v>2007</v>
      </c>
      <c r="L350" s="232" t="s">
        <v>444</v>
      </c>
      <c r="M350" s="232">
        <v>123223</v>
      </c>
      <c r="N350" s="109" t="s">
        <v>94</v>
      </c>
      <c r="O350" s="112" t="s">
        <v>97</v>
      </c>
      <c r="P350" s="112">
        <v>8000</v>
      </c>
      <c r="Q350" s="112">
        <v>3700</v>
      </c>
      <c r="R350" s="180" t="s">
        <v>1802</v>
      </c>
      <c r="S350" s="185" t="s">
        <v>37</v>
      </c>
      <c r="T350" s="186" t="s">
        <v>37</v>
      </c>
      <c r="U350" s="187" t="s">
        <v>37</v>
      </c>
      <c r="V350" s="114">
        <v>42084</v>
      </c>
      <c r="W350" s="208">
        <v>42450</v>
      </c>
      <c r="X350" s="111" t="s">
        <v>103</v>
      </c>
      <c r="Y350" s="115" t="s">
        <v>3</v>
      </c>
      <c r="Z350" s="116" t="s">
        <v>3</v>
      </c>
      <c r="AA350" s="117" t="s">
        <v>6060</v>
      </c>
      <c r="AB350" s="118" t="s">
        <v>1735</v>
      </c>
      <c r="AC350" s="108"/>
      <c r="AD350" s="108"/>
    </row>
    <row r="351" spans="1:30" ht="15" customHeight="1">
      <c r="A351" s="279" t="s">
        <v>4547</v>
      </c>
      <c r="B351" s="119" t="s">
        <v>1784</v>
      </c>
      <c r="C351" s="120" t="s">
        <v>1803</v>
      </c>
      <c r="D351" s="272" t="s">
        <v>1804</v>
      </c>
      <c r="E351" s="120" t="s">
        <v>74</v>
      </c>
      <c r="F351" s="8" t="s">
        <v>1804</v>
      </c>
      <c r="G351" s="261" t="s">
        <v>734</v>
      </c>
      <c r="H351" s="121">
        <v>814</v>
      </c>
      <c r="I351" s="120">
        <v>1</v>
      </c>
      <c r="J351" s="121" t="s">
        <v>84</v>
      </c>
      <c r="K351" s="122">
        <v>1997</v>
      </c>
      <c r="L351" s="233" t="s">
        <v>892</v>
      </c>
      <c r="M351" s="233">
        <v>665800</v>
      </c>
      <c r="N351" s="8" t="s">
        <v>94</v>
      </c>
      <c r="O351" s="123" t="s">
        <v>97</v>
      </c>
      <c r="P351" s="123">
        <v>9200</v>
      </c>
      <c r="Q351" s="123">
        <v>5200</v>
      </c>
      <c r="R351" s="184" t="s">
        <v>1805</v>
      </c>
      <c r="S351" s="185" t="s">
        <v>37</v>
      </c>
      <c r="T351" s="186" t="s">
        <v>37</v>
      </c>
      <c r="U351" s="187" t="s">
        <v>37</v>
      </c>
      <c r="V351" s="124">
        <v>42084</v>
      </c>
      <c r="W351" s="209">
        <v>42450</v>
      </c>
      <c r="X351" s="122" t="s">
        <v>103</v>
      </c>
      <c r="Y351" s="125" t="s">
        <v>3</v>
      </c>
      <c r="Z351" s="126" t="s">
        <v>3</v>
      </c>
      <c r="AA351" s="127" t="s">
        <v>5616</v>
      </c>
      <c r="AB351" s="128" t="s">
        <v>1735</v>
      </c>
      <c r="AC351" s="120"/>
      <c r="AD351" s="120"/>
    </row>
    <row r="352" spans="1:30" ht="15" customHeight="1">
      <c r="A352" s="278" t="s">
        <v>4548</v>
      </c>
      <c r="B352" s="107" t="s">
        <v>1784</v>
      </c>
      <c r="C352" s="108" t="s">
        <v>1806</v>
      </c>
      <c r="D352" s="271" t="s">
        <v>1807</v>
      </c>
      <c r="E352" s="108" t="s">
        <v>74</v>
      </c>
      <c r="F352" s="109" t="s">
        <v>1807</v>
      </c>
      <c r="G352" s="260" t="s">
        <v>3632</v>
      </c>
      <c r="H352" s="121" t="s">
        <v>5083</v>
      </c>
      <c r="I352" s="108">
        <v>1</v>
      </c>
      <c r="J352" s="110" t="s">
        <v>84</v>
      </c>
      <c r="K352" s="111">
        <v>2007</v>
      </c>
      <c r="L352" s="232" t="s">
        <v>892</v>
      </c>
      <c r="M352" s="232">
        <v>410600</v>
      </c>
      <c r="N352" s="109" t="s">
        <v>94</v>
      </c>
      <c r="O352" s="112" t="s">
        <v>97</v>
      </c>
      <c r="P352" s="112">
        <v>5500</v>
      </c>
      <c r="Q352" s="112">
        <v>2830</v>
      </c>
      <c r="R352" s="180" t="s">
        <v>1808</v>
      </c>
      <c r="S352" s="185" t="s">
        <v>37</v>
      </c>
      <c r="T352" s="186" t="s">
        <v>37</v>
      </c>
      <c r="U352" s="187" t="s">
        <v>37</v>
      </c>
      <c r="V352" s="114">
        <v>42084</v>
      </c>
      <c r="W352" s="208">
        <v>42450</v>
      </c>
      <c r="X352" s="111" t="s">
        <v>103</v>
      </c>
      <c r="Y352" s="115" t="s">
        <v>3</v>
      </c>
      <c r="Z352" s="116" t="s">
        <v>3</v>
      </c>
      <c r="AA352" s="117" t="s">
        <v>6059</v>
      </c>
      <c r="AB352" s="118" t="s">
        <v>1735</v>
      </c>
      <c r="AC352" s="108"/>
      <c r="AD352" s="108"/>
    </row>
    <row r="353" spans="1:30" ht="15" customHeight="1">
      <c r="A353" s="279" t="s">
        <v>4549</v>
      </c>
      <c r="B353" s="119" t="s">
        <v>1811</v>
      </c>
      <c r="C353" s="120" t="s">
        <v>1809</v>
      </c>
      <c r="D353" s="272" t="s">
        <v>1810</v>
      </c>
      <c r="E353" s="120" t="s">
        <v>74</v>
      </c>
      <c r="F353" s="8" t="s">
        <v>1810</v>
      </c>
      <c r="G353" s="261" t="s">
        <v>3682</v>
      </c>
      <c r="H353" s="121" t="s">
        <v>5084</v>
      </c>
      <c r="I353" s="120">
        <v>1</v>
      </c>
      <c r="J353" s="121" t="s">
        <v>80</v>
      </c>
      <c r="K353" s="122">
        <v>2008</v>
      </c>
      <c r="L353" s="233" t="s">
        <v>417</v>
      </c>
      <c r="M353" s="233">
        <v>2663</v>
      </c>
      <c r="N353" s="8" t="s">
        <v>93</v>
      </c>
      <c r="O353" s="123" t="s">
        <v>97</v>
      </c>
      <c r="P353" s="123">
        <v>1510</v>
      </c>
      <c r="Q353" s="123">
        <v>1055</v>
      </c>
      <c r="R353" s="184" t="s">
        <v>1812</v>
      </c>
      <c r="S353" s="185" t="s">
        <v>37</v>
      </c>
      <c r="T353" s="186" t="s">
        <v>37</v>
      </c>
      <c r="U353" s="187" t="s">
        <v>37</v>
      </c>
      <c r="V353" s="124">
        <v>42084</v>
      </c>
      <c r="W353" s="209">
        <v>42450</v>
      </c>
      <c r="X353" s="122" t="s">
        <v>103</v>
      </c>
      <c r="Y353" s="125" t="s">
        <v>3</v>
      </c>
      <c r="Z353" s="126" t="s">
        <v>37</v>
      </c>
      <c r="AA353" s="127" t="s">
        <v>6058</v>
      </c>
      <c r="AB353" s="128" t="s">
        <v>1761</v>
      </c>
      <c r="AC353" s="120"/>
      <c r="AD353" s="120"/>
    </row>
    <row r="354" spans="1:30" ht="15" customHeight="1">
      <c r="A354" s="278" t="s">
        <v>4550</v>
      </c>
      <c r="B354" s="107" t="s">
        <v>1815</v>
      </c>
      <c r="C354" s="108" t="s">
        <v>1813</v>
      </c>
      <c r="D354" s="271" t="s">
        <v>1814</v>
      </c>
      <c r="E354" s="108" t="s">
        <v>74</v>
      </c>
      <c r="F354" s="109" t="s">
        <v>1810</v>
      </c>
      <c r="G354" s="260" t="s">
        <v>3648</v>
      </c>
      <c r="H354" s="121" t="s">
        <v>5085</v>
      </c>
      <c r="I354" s="108">
        <v>1</v>
      </c>
      <c r="J354" s="110" t="s">
        <v>80</v>
      </c>
      <c r="K354" s="111">
        <v>2010</v>
      </c>
      <c r="L354" s="232" t="s">
        <v>423</v>
      </c>
      <c r="M354" s="232">
        <v>54543</v>
      </c>
      <c r="N354" s="109" t="s">
        <v>93</v>
      </c>
      <c r="O354" s="112" t="s">
        <v>97</v>
      </c>
      <c r="P354" s="112">
        <v>1840</v>
      </c>
      <c r="Q354" s="112">
        <v>1350</v>
      </c>
      <c r="R354" s="180" t="s">
        <v>1816</v>
      </c>
      <c r="S354" s="185" t="s">
        <v>37</v>
      </c>
      <c r="T354" s="186" t="s">
        <v>37</v>
      </c>
      <c r="U354" s="187" t="s">
        <v>37</v>
      </c>
      <c r="V354" s="114">
        <v>42084</v>
      </c>
      <c r="W354" s="208">
        <v>42815</v>
      </c>
      <c r="X354" s="111" t="s">
        <v>103</v>
      </c>
      <c r="Y354" s="115">
        <v>480</v>
      </c>
      <c r="Z354" s="116" t="s">
        <v>106</v>
      </c>
      <c r="AA354" s="117" t="s">
        <v>6057</v>
      </c>
      <c r="AB354" s="118" t="s">
        <v>1771</v>
      </c>
      <c r="AC354" s="108"/>
      <c r="AD354" s="108"/>
    </row>
    <row r="355" spans="1:30" ht="15" customHeight="1">
      <c r="A355" s="279" t="s">
        <v>4551</v>
      </c>
      <c r="B355" s="119" t="s">
        <v>1819</v>
      </c>
      <c r="C355" s="120" t="s">
        <v>1817</v>
      </c>
      <c r="D355" s="272" t="s">
        <v>1818</v>
      </c>
      <c r="E355" s="120" t="s">
        <v>74</v>
      </c>
      <c r="F355" s="8" t="s">
        <v>1818</v>
      </c>
      <c r="G355" s="261" t="s">
        <v>3668</v>
      </c>
      <c r="H355" s="121" t="s">
        <v>3801</v>
      </c>
      <c r="I355" s="120">
        <v>1</v>
      </c>
      <c r="J355" s="121" t="s">
        <v>80</v>
      </c>
      <c r="K355" s="122">
        <v>2007</v>
      </c>
      <c r="L355" s="233" t="s">
        <v>574</v>
      </c>
      <c r="M355" s="233">
        <v>20682</v>
      </c>
      <c r="N355" s="8" t="s">
        <v>93</v>
      </c>
      <c r="O355" s="123" t="s">
        <v>97</v>
      </c>
      <c r="P355" s="123">
        <v>1475</v>
      </c>
      <c r="Q355" s="123">
        <v>1065</v>
      </c>
      <c r="R355" s="184" t="s">
        <v>1820</v>
      </c>
      <c r="S355" s="185" t="s">
        <v>37</v>
      </c>
      <c r="T355" s="186" t="s">
        <v>37</v>
      </c>
      <c r="U355" s="187" t="s">
        <v>37</v>
      </c>
      <c r="V355" s="124">
        <v>42084</v>
      </c>
      <c r="W355" s="209">
        <v>42450</v>
      </c>
      <c r="X355" s="122" t="s">
        <v>103</v>
      </c>
      <c r="Y355" s="125">
        <v>480</v>
      </c>
      <c r="Z355" s="126" t="s">
        <v>106</v>
      </c>
      <c r="AA355" s="127" t="s">
        <v>6056</v>
      </c>
      <c r="AB355" s="128" t="s">
        <v>46</v>
      </c>
      <c r="AC355" s="120"/>
      <c r="AD355" s="120"/>
    </row>
    <row r="356" spans="1:30" ht="15" customHeight="1">
      <c r="A356" s="278" t="s">
        <v>4552</v>
      </c>
      <c r="B356" s="107" t="s">
        <v>1823</v>
      </c>
      <c r="C356" s="108" t="s">
        <v>1821</v>
      </c>
      <c r="D356" s="271" t="s">
        <v>1822</v>
      </c>
      <c r="E356" s="108" t="s">
        <v>74</v>
      </c>
      <c r="F356" s="109" t="s">
        <v>1822</v>
      </c>
      <c r="G356" s="260" t="s">
        <v>4951</v>
      </c>
      <c r="H356" s="121" t="s">
        <v>5086</v>
      </c>
      <c r="I356" s="108">
        <v>1</v>
      </c>
      <c r="J356" s="110" t="s">
        <v>80</v>
      </c>
      <c r="K356" s="111">
        <v>2009</v>
      </c>
      <c r="L356" s="232" t="s">
        <v>873</v>
      </c>
      <c r="M356" s="232">
        <v>22906</v>
      </c>
      <c r="N356" s="109" t="s">
        <v>93</v>
      </c>
      <c r="O356" s="112" t="s">
        <v>97</v>
      </c>
      <c r="P356" s="112">
        <v>2250</v>
      </c>
      <c r="Q356" s="112">
        <v>1635</v>
      </c>
      <c r="R356" s="180" t="s">
        <v>1824</v>
      </c>
      <c r="S356" s="185" t="s">
        <v>37</v>
      </c>
      <c r="T356" s="186" t="s">
        <v>37</v>
      </c>
      <c r="U356" s="187" t="s">
        <v>37</v>
      </c>
      <c r="V356" s="114">
        <v>42086</v>
      </c>
      <c r="W356" s="208">
        <v>42817</v>
      </c>
      <c r="X356" s="111" t="s">
        <v>103</v>
      </c>
      <c r="Y356" s="115">
        <v>480</v>
      </c>
      <c r="Z356" s="116" t="s">
        <v>106</v>
      </c>
      <c r="AA356" s="117" t="s">
        <v>6055</v>
      </c>
      <c r="AB356" s="118" t="s">
        <v>1825</v>
      </c>
      <c r="AC356" s="108"/>
      <c r="AD356" s="108"/>
    </row>
    <row r="357" spans="1:30" ht="15" customHeight="1">
      <c r="A357" s="279" t="s">
        <v>4553</v>
      </c>
      <c r="B357" s="119" t="s">
        <v>1828</v>
      </c>
      <c r="C357" s="120" t="s">
        <v>1826</v>
      </c>
      <c r="D357" s="272" t="s">
        <v>1827</v>
      </c>
      <c r="E357" s="120" t="s">
        <v>74</v>
      </c>
      <c r="F357" s="8" t="s">
        <v>1827</v>
      </c>
      <c r="G357" s="261" t="s">
        <v>3668</v>
      </c>
      <c r="H357" s="121" t="s">
        <v>3801</v>
      </c>
      <c r="I357" s="120">
        <v>1</v>
      </c>
      <c r="J357" s="121" t="s">
        <v>80</v>
      </c>
      <c r="K357" s="122">
        <v>2008</v>
      </c>
      <c r="L357" s="233" t="s">
        <v>551</v>
      </c>
      <c r="M357" s="233">
        <v>213407</v>
      </c>
      <c r="N357" s="8" t="s">
        <v>93</v>
      </c>
      <c r="O357" s="123" t="s">
        <v>97</v>
      </c>
      <c r="P357" s="123">
        <v>1475</v>
      </c>
      <c r="Q357" s="123">
        <v>1065</v>
      </c>
      <c r="R357" s="184" t="s">
        <v>1829</v>
      </c>
      <c r="S357" s="185" t="s">
        <v>37</v>
      </c>
      <c r="T357" s="186" t="s">
        <v>37</v>
      </c>
      <c r="U357" s="187" t="s">
        <v>37</v>
      </c>
      <c r="V357" s="124">
        <v>42086</v>
      </c>
      <c r="W357" s="209">
        <v>42452</v>
      </c>
      <c r="X357" s="122" t="s">
        <v>103</v>
      </c>
      <c r="Y357" s="125">
        <v>480</v>
      </c>
      <c r="Z357" s="126" t="s">
        <v>106</v>
      </c>
      <c r="AA357" s="127" t="s">
        <v>6054</v>
      </c>
      <c r="AB357" s="128" t="s">
        <v>1830</v>
      </c>
      <c r="AC357" s="120"/>
      <c r="AD357" s="120"/>
    </row>
    <row r="358" spans="1:30" ht="15" customHeight="1">
      <c r="A358" s="278" t="s">
        <v>4554</v>
      </c>
      <c r="B358" s="107" t="s">
        <v>1833</v>
      </c>
      <c r="C358" s="108" t="s">
        <v>1831</v>
      </c>
      <c r="D358" s="271" t="s">
        <v>1832</v>
      </c>
      <c r="E358" s="108" t="s">
        <v>74</v>
      </c>
      <c r="F358" s="109" t="s">
        <v>1832</v>
      </c>
      <c r="G358" s="260" t="s">
        <v>3762</v>
      </c>
      <c r="H358" s="121" t="s">
        <v>3763</v>
      </c>
      <c r="I358" s="108">
        <v>1</v>
      </c>
      <c r="J358" s="110" t="s">
        <v>80</v>
      </c>
      <c r="K358" s="111">
        <v>2005</v>
      </c>
      <c r="L358" s="232" t="s">
        <v>565</v>
      </c>
      <c r="M358" s="232">
        <v>34714</v>
      </c>
      <c r="N358" s="109" t="s">
        <v>93</v>
      </c>
      <c r="O358" s="112" t="s">
        <v>97</v>
      </c>
      <c r="P358" s="112">
        <v>1650</v>
      </c>
      <c r="Q358" s="112">
        <v>1150</v>
      </c>
      <c r="R358" s="180" t="s">
        <v>1834</v>
      </c>
      <c r="S358" s="185" t="s">
        <v>37</v>
      </c>
      <c r="T358" s="186" t="s">
        <v>37</v>
      </c>
      <c r="U358" s="187" t="s">
        <v>37</v>
      </c>
      <c r="V358" s="114">
        <v>42086</v>
      </c>
      <c r="W358" s="208">
        <v>42452</v>
      </c>
      <c r="X358" s="111" t="s">
        <v>103</v>
      </c>
      <c r="Y358" s="115">
        <v>480</v>
      </c>
      <c r="Z358" s="116" t="s">
        <v>106</v>
      </c>
      <c r="AA358" s="117" t="s">
        <v>6053</v>
      </c>
      <c r="AB358" s="118" t="s">
        <v>1835</v>
      </c>
      <c r="AC358" s="108"/>
      <c r="AD358" s="108"/>
    </row>
    <row r="359" spans="1:30" ht="15" customHeight="1">
      <c r="A359" s="279" t="s">
        <v>4555</v>
      </c>
      <c r="B359" s="119" t="s">
        <v>1838</v>
      </c>
      <c r="C359" s="120" t="s">
        <v>1836</v>
      </c>
      <c r="D359" s="272" t="s">
        <v>1837</v>
      </c>
      <c r="E359" s="120" t="s">
        <v>74</v>
      </c>
      <c r="F359" s="8" t="s">
        <v>1837</v>
      </c>
      <c r="G359" s="261" t="s">
        <v>3740</v>
      </c>
      <c r="H359" s="121" t="s">
        <v>5087</v>
      </c>
      <c r="I359" s="120">
        <v>1</v>
      </c>
      <c r="J359" s="121" t="s">
        <v>80</v>
      </c>
      <c r="K359" s="122">
        <v>2012</v>
      </c>
      <c r="L359" s="233" t="s">
        <v>1142</v>
      </c>
      <c r="M359" s="233">
        <v>38000</v>
      </c>
      <c r="N359" s="8" t="s">
        <v>93</v>
      </c>
      <c r="O359" s="123" t="s">
        <v>97</v>
      </c>
      <c r="P359" s="123">
        <v>2510</v>
      </c>
      <c r="Q359" s="123">
        <v>1710</v>
      </c>
      <c r="R359" s="184" t="s">
        <v>1839</v>
      </c>
      <c r="S359" s="185" t="s">
        <v>37</v>
      </c>
      <c r="T359" s="186" t="s">
        <v>37</v>
      </c>
      <c r="U359" s="187" t="s">
        <v>37</v>
      </c>
      <c r="V359" s="124">
        <v>42086</v>
      </c>
      <c r="W359" s="209">
        <v>42817</v>
      </c>
      <c r="X359" s="122" t="s">
        <v>103</v>
      </c>
      <c r="Y359" s="125">
        <v>480</v>
      </c>
      <c r="Z359" s="126" t="s">
        <v>106</v>
      </c>
      <c r="AA359" s="127" t="s">
        <v>6052</v>
      </c>
      <c r="AB359" s="128" t="s">
        <v>1840</v>
      </c>
      <c r="AC359" s="120"/>
      <c r="AD359" s="120"/>
    </row>
    <row r="360" spans="1:30" ht="15" customHeight="1">
      <c r="A360" s="278" t="s">
        <v>4556</v>
      </c>
      <c r="B360" s="107" t="s">
        <v>1843</v>
      </c>
      <c r="C360" s="108" t="s">
        <v>1841</v>
      </c>
      <c r="D360" s="271" t="s">
        <v>1842</v>
      </c>
      <c r="E360" s="108" t="s">
        <v>74</v>
      </c>
      <c r="F360" s="109" t="s">
        <v>1842</v>
      </c>
      <c r="G360" s="260" t="s">
        <v>3656</v>
      </c>
      <c r="H360" s="121" t="s">
        <v>3672</v>
      </c>
      <c r="I360" s="108">
        <v>1</v>
      </c>
      <c r="J360" s="110" t="s">
        <v>80</v>
      </c>
      <c r="K360" s="111">
        <v>2004</v>
      </c>
      <c r="L360" s="232" t="s">
        <v>3204</v>
      </c>
      <c r="M360" s="232">
        <v>43616</v>
      </c>
      <c r="N360" s="109" t="s">
        <v>93</v>
      </c>
      <c r="O360" s="112" t="s">
        <v>97</v>
      </c>
      <c r="P360" s="112">
        <v>1595</v>
      </c>
      <c r="Q360" s="112">
        <v>1005</v>
      </c>
      <c r="R360" s="180" t="s">
        <v>1844</v>
      </c>
      <c r="S360" s="185" t="s">
        <v>37</v>
      </c>
      <c r="T360" s="186" t="s">
        <v>37</v>
      </c>
      <c r="U360" s="187" t="s">
        <v>37</v>
      </c>
      <c r="V360" s="114">
        <v>42086</v>
      </c>
      <c r="W360" s="208">
        <v>42452</v>
      </c>
      <c r="X360" s="111" t="s">
        <v>103</v>
      </c>
      <c r="Y360" s="115">
        <v>480</v>
      </c>
      <c r="Z360" s="116" t="s">
        <v>106</v>
      </c>
      <c r="AA360" s="117" t="s">
        <v>6051</v>
      </c>
      <c r="AB360" s="118" t="s">
        <v>1845</v>
      </c>
      <c r="AC360" s="108"/>
      <c r="AD360" s="108"/>
    </row>
    <row r="361" spans="1:30" ht="15" customHeight="1">
      <c r="A361" s="279" t="s">
        <v>4557</v>
      </c>
      <c r="B361" s="119" t="s">
        <v>1847</v>
      </c>
      <c r="C361" s="120" t="s">
        <v>1841</v>
      </c>
      <c r="D361" s="272" t="s">
        <v>1846</v>
      </c>
      <c r="E361" s="120" t="s">
        <v>74</v>
      </c>
      <c r="F361" s="8" t="s">
        <v>1846</v>
      </c>
      <c r="G361" s="261" t="s">
        <v>3802</v>
      </c>
      <c r="H361" s="121" t="s">
        <v>5088</v>
      </c>
      <c r="I361" s="120">
        <v>1</v>
      </c>
      <c r="J361" s="121" t="s">
        <v>80</v>
      </c>
      <c r="K361" s="122">
        <v>2008</v>
      </c>
      <c r="L361" s="233" t="s">
        <v>439</v>
      </c>
      <c r="M361" s="233">
        <v>225000</v>
      </c>
      <c r="N361" s="8" t="s">
        <v>93</v>
      </c>
      <c r="O361" s="123" t="s">
        <v>97</v>
      </c>
      <c r="P361" s="123">
        <v>1595</v>
      </c>
      <c r="Q361" s="123">
        <v>1166</v>
      </c>
      <c r="R361" s="184" t="s">
        <v>1848</v>
      </c>
      <c r="S361" s="185" t="s">
        <v>37</v>
      </c>
      <c r="T361" s="186" t="s">
        <v>37</v>
      </c>
      <c r="U361" s="187" t="s">
        <v>37</v>
      </c>
      <c r="V361" s="124">
        <v>42086</v>
      </c>
      <c r="W361" s="209">
        <v>42270</v>
      </c>
      <c r="X361" s="122" t="s">
        <v>103</v>
      </c>
      <c r="Y361" s="125">
        <v>480</v>
      </c>
      <c r="Z361" s="126" t="s">
        <v>106</v>
      </c>
      <c r="AA361" s="127" t="s">
        <v>6050</v>
      </c>
      <c r="AB361" s="128" t="s">
        <v>1845</v>
      </c>
      <c r="AC361" s="120"/>
      <c r="AD361" s="120"/>
    </row>
    <row r="362" spans="1:30" ht="15" customHeight="1">
      <c r="A362" s="278" t="s">
        <v>4558</v>
      </c>
      <c r="B362" s="107" t="s">
        <v>1851</v>
      </c>
      <c r="C362" s="108" t="s">
        <v>1849</v>
      </c>
      <c r="D362" s="271" t="s">
        <v>1850</v>
      </c>
      <c r="E362" s="108" t="s">
        <v>74</v>
      </c>
      <c r="F362" s="109" t="s">
        <v>1850</v>
      </c>
      <c r="G362" s="260" t="s">
        <v>3632</v>
      </c>
      <c r="H362" s="121" t="s">
        <v>5089</v>
      </c>
      <c r="I362" s="108">
        <v>1</v>
      </c>
      <c r="J362" s="110" t="s">
        <v>81</v>
      </c>
      <c r="K362" s="111">
        <v>2005</v>
      </c>
      <c r="L362" s="232" t="s">
        <v>433</v>
      </c>
      <c r="M362" s="232">
        <v>462248</v>
      </c>
      <c r="N362" s="109" t="s">
        <v>94</v>
      </c>
      <c r="O362" s="112" t="s">
        <v>97</v>
      </c>
      <c r="P362" s="112">
        <v>4600</v>
      </c>
      <c r="Q362" s="112">
        <v>2210</v>
      </c>
      <c r="R362" s="180" t="s">
        <v>1852</v>
      </c>
      <c r="S362" s="185" t="s">
        <v>37</v>
      </c>
      <c r="T362" s="186" t="s">
        <v>37</v>
      </c>
      <c r="U362" s="187" t="s">
        <v>37</v>
      </c>
      <c r="V362" s="114">
        <v>42086</v>
      </c>
      <c r="W362" s="208">
        <v>42270</v>
      </c>
      <c r="X362" s="111" t="s">
        <v>103</v>
      </c>
      <c r="Y362" s="115">
        <v>480</v>
      </c>
      <c r="Z362" s="116" t="s">
        <v>107</v>
      </c>
      <c r="AA362" s="117" t="s">
        <v>6049</v>
      </c>
      <c r="AB362" s="118" t="s">
        <v>1845</v>
      </c>
      <c r="AC362" s="108"/>
      <c r="AD362" s="108"/>
    </row>
    <row r="363" spans="1:30" ht="15" customHeight="1">
      <c r="A363" s="279" t="s">
        <v>4559</v>
      </c>
      <c r="B363" s="119" t="s">
        <v>1855</v>
      </c>
      <c r="C363" s="120" t="s">
        <v>1853</v>
      </c>
      <c r="D363" s="272" t="s">
        <v>1854</v>
      </c>
      <c r="E363" s="120" t="s">
        <v>74</v>
      </c>
      <c r="F363" s="8" t="s">
        <v>1854</v>
      </c>
      <c r="G363" s="261" t="s">
        <v>3682</v>
      </c>
      <c r="H363" s="121" t="s">
        <v>5084</v>
      </c>
      <c r="I363" s="120">
        <v>1</v>
      </c>
      <c r="J363" s="121" t="s">
        <v>80</v>
      </c>
      <c r="K363" s="122">
        <v>2007</v>
      </c>
      <c r="L363" s="233" t="s">
        <v>206</v>
      </c>
      <c r="M363" s="233">
        <v>64505</v>
      </c>
      <c r="N363" s="8" t="s">
        <v>93</v>
      </c>
      <c r="O363" s="123" t="s">
        <v>97</v>
      </c>
      <c r="P363" s="123">
        <v>1510</v>
      </c>
      <c r="Q363" s="123">
        <v>1055</v>
      </c>
      <c r="R363" s="184" t="s">
        <v>1856</v>
      </c>
      <c r="S363" s="185" t="s">
        <v>37</v>
      </c>
      <c r="T363" s="186" t="s">
        <v>37</v>
      </c>
      <c r="U363" s="187" t="s">
        <v>37</v>
      </c>
      <c r="V363" s="124">
        <v>42086</v>
      </c>
      <c r="W363" s="209">
        <v>42452</v>
      </c>
      <c r="X363" s="122" t="s">
        <v>103</v>
      </c>
      <c r="Y363" s="125">
        <v>864</v>
      </c>
      <c r="Z363" s="126" t="s">
        <v>106</v>
      </c>
      <c r="AA363" s="127" t="s">
        <v>6048</v>
      </c>
      <c r="AB363" s="128" t="s">
        <v>47</v>
      </c>
      <c r="AC363" s="120"/>
      <c r="AD363" s="120"/>
    </row>
    <row r="364" spans="1:30" ht="15" customHeight="1">
      <c r="A364" s="278" t="s">
        <v>4560</v>
      </c>
      <c r="B364" s="107" t="s">
        <v>1859</v>
      </c>
      <c r="C364" s="108" t="s">
        <v>1857</v>
      </c>
      <c r="D364" s="271" t="s">
        <v>1858</v>
      </c>
      <c r="E364" s="108" t="s">
        <v>74</v>
      </c>
      <c r="F364" s="109" t="s">
        <v>1858</v>
      </c>
      <c r="G364" s="260" t="s">
        <v>5090</v>
      </c>
      <c r="H364" s="121" t="s">
        <v>5091</v>
      </c>
      <c r="I364" s="108">
        <v>1</v>
      </c>
      <c r="J364" s="110" t="s">
        <v>80</v>
      </c>
      <c r="K364" s="111">
        <v>2008</v>
      </c>
      <c r="L364" s="232" t="s">
        <v>1063</v>
      </c>
      <c r="M364" s="232">
        <v>77593</v>
      </c>
      <c r="N364" s="109" t="s">
        <v>93</v>
      </c>
      <c r="O364" s="112" t="s">
        <v>97</v>
      </c>
      <c r="P364" s="112">
        <v>1665</v>
      </c>
      <c r="Q364" s="112">
        <v>1290</v>
      </c>
      <c r="R364" s="180" t="s">
        <v>1860</v>
      </c>
      <c r="S364" s="185" t="s">
        <v>37</v>
      </c>
      <c r="T364" s="186" t="s">
        <v>37</v>
      </c>
      <c r="U364" s="187" t="s">
        <v>37</v>
      </c>
      <c r="V364" s="114">
        <v>42086</v>
      </c>
      <c r="W364" s="208">
        <v>42452</v>
      </c>
      <c r="X364" s="111" t="s">
        <v>103</v>
      </c>
      <c r="Y364" s="115">
        <v>480</v>
      </c>
      <c r="Z364" s="116" t="s">
        <v>106</v>
      </c>
      <c r="AA364" s="117" t="s">
        <v>6047</v>
      </c>
      <c r="AB364" s="118" t="s">
        <v>48</v>
      </c>
      <c r="AC364" s="108"/>
      <c r="AD364" s="108"/>
    </row>
    <row r="365" spans="1:30" ht="15" customHeight="1">
      <c r="A365" s="279" t="s">
        <v>4561</v>
      </c>
      <c r="B365" s="119" t="s">
        <v>1863</v>
      </c>
      <c r="C365" s="120" t="s">
        <v>1861</v>
      </c>
      <c r="D365" s="272" t="s">
        <v>1862</v>
      </c>
      <c r="E365" s="120" t="s">
        <v>74</v>
      </c>
      <c r="F365" s="8" t="s">
        <v>1862</v>
      </c>
      <c r="G365" s="261" t="s">
        <v>3684</v>
      </c>
      <c r="H365" s="121">
        <v>3008</v>
      </c>
      <c r="I365" s="120">
        <v>1</v>
      </c>
      <c r="J365" s="121" t="s">
        <v>80</v>
      </c>
      <c r="K365" s="122">
        <v>2011</v>
      </c>
      <c r="L365" s="233" t="s">
        <v>565</v>
      </c>
      <c r="M365" s="233">
        <v>7894</v>
      </c>
      <c r="N365" s="8" t="s">
        <v>93</v>
      </c>
      <c r="O365" s="123" t="s">
        <v>97</v>
      </c>
      <c r="P365" s="123">
        <v>1980</v>
      </c>
      <c r="Q365" s="123">
        <v>1480</v>
      </c>
      <c r="R365" s="184" t="s">
        <v>1864</v>
      </c>
      <c r="S365" s="185" t="s">
        <v>37</v>
      </c>
      <c r="T365" s="186" t="s">
        <v>37</v>
      </c>
      <c r="U365" s="187" t="s">
        <v>37</v>
      </c>
      <c r="V365" s="124">
        <v>42086</v>
      </c>
      <c r="W365" s="209">
        <v>42817</v>
      </c>
      <c r="X365" s="122" t="s">
        <v>103</v>
      </c>
      <c r="Y365" s="125">
        <v>480</v>
      </c>
      <c r="Z365" s="126" t="s">
        <v>106</v>
      </c>
      <c r="AA365" s="127" t="s">
        <v>6046</v>
      </c>
      <c r="AB365" s="128" t="s">
        <v>49</v>
      </c>
      <c r="AC365" s="120"/>
      <c r="AD365" s="120"/>
    </row>
    <row r="366" spans="1:30" ht="15" customHeight="1">
      <c r="A366" s="278" t="s">
        <v>4562</v>
      </c>
      <c r="B366" s="107" t="s">
        <v>1867</v>
      </c>
      <c r="C366" s="108" t="s">
        <v>1865</v>
      </c>
      <c r="D366" s="271" t="s">
        <v>1866</v>
      </c>
      <c r="E366" s="108" t="s">
        <v>74</v>
      </c>
      <c r="F366" s="109" t="s">
        <v>1866</v>
      </c>
      <c r="G366" s="260" t="s">
        <v>3685</v>
      </c>
      <c r="H366" s="121" t="s">
        <v>5092</v>
      </c>
      <c r="I366" s="108">
        <v>1</v>
      </c>
      <c r="J366" s="110" t="s">
        <v>80</v>
      </c>
      <c r="K366" s="111">
        <v>2007</v>
      </c>
      <c r="L366" s="232" t="s">
        <v>565</v>
      </c>
      <c r="M366" s="232">
        <v>62489</v>
      </c>
      <c r="N366" s="109" t="s">
        <v>93</v>
      </c>
      <c r="O366" s="112" t="s">
        <v>97</v>
      </c>
      <c r="P366" s="112">
        <v>1750</v>
      </c>
      <c r="Q366" s="112">
        <v>1230</v>
      </c>
      <c r="R366" s="180" t="s">
        <v>1868</v>
      </c>
      <c r="S366" s="185" t="s">
        <v>37</v>
      </c>
      <c r="T366" s="186" t="s">
        <v>37</v>
      </c>
      <c r="U366" s="187" t="s">
        <v>37</v>
      </c>
      <c r="V366" s="114">
        <v>42087</v>
      </c>
      <c r="W366" s="208">
        <v>42453</v>
      </c>
      <c r="X366" s="111" t="s">
        <v>103</v>
      </c>
      <c r="Y366" s="115">
        <v>480</v>
      </c>
      <c r="Z366" s="116" t="s">
        <v>106</v>
      </c>
      <c r="AA366" s="117" t="s">
        <v>6045</v>
      </c>
      <c r="AB366" s="118" t="s">
        <v>1869</v>
      </c>
      <c r="AC366" s="108"/>
      <c r="AD366" s="108"/>
    </row>
    <row r="367" spans="1:30" ht="15" customHeight="1">
      <c r="A367" s="279" t="s">
        <v>4563</v>
      </c>
      <c r="B367" s="119" t="s">
        <v>1872</v>
      </c>
      <c r="C367" s="120" t="s">
        <v>1870</v>
      </c>
      <c r="D367" s="272" t="s">
        <v>1871</v>
      </c>
      <c r="E367" s="120" t="s">
        <v>74</v>
      </c>
      <c r="F367" s="8" t="s">
        <v>1871</v>
      </c>
      <c r="G367" s="261" t="s">
        <v>5093</v>
      </c>
      <c r="H367" s="121" t="s">
        <v>5094</v>
      </c>
      <c r="I367" s="120">
        <v>1</v>
      </c>
      <c r="J367" s="121" t="s">
        <v>85</v>
      </c>
      <c r="K367" s="122">
        <v>2003</v>
      </c>
      <c r="L367" s="233" t="s">
        <v>565</v>
      </c>
      <c r="M367" s="233">
        <v>365420</v>
      </c>
      <c r="N367" s="8" t="s">
        <v>94</v>
      </c>
      <c r="O367" s="123" t="s">
        <v>98</v>
      </c>
      <c r="P367" s="123">
        <v>32000</v>
      </c>
      <c r="Q367" s="123">
        <v>11300</v>
      </c>
      <c r="R367" s="184" t="s">
        <v>1873</v>
      </c>
      <c r="S367" s="185" t="s">
        <v>37</v>
      </c>
      <c r="T367" s="186" t="s">
        <v>37</v>
      </c>
      <c r="U367" s="187" t="s">
        <v>37</v>
      </c>
      <c r="V367" s="124">
        <v>42087</v>
      </c>
      <c r="W367" s="209">
        <v>42453</v>
      </c>
      <c r="X367" s="122" t="s">
        <v>103</v>
      </c>
      <c r="Y367" s="125">
        <v>480</v>
      </c>
      <c r="Z367" s="126" t="str">
        <f>Z365</f>
        <v>(Четыреста восемьдесят)</v>
      </c>
      <c r="AA367" s="127" t="s">
        <v>6044</v>
      </c>
      <c r="AB367" s="128" t="s">
        <v>1874</v>
      </c>
      <c r="AC367" s="120"/>
      <c r="AD367" s="120"/>
    </row>
    <row r="368" spans="1:30" ht="15" customHeight="1">
      <c r="A368" s="278" t="s">
        <v>4564</v>
      </c>
      <c r="B368" s="107" t="s">
        <v>1872</v>
      </c>
      <c r="C368" s="108" t="s">
        <v>1875</v>
      </c>
      <c r="D368" s="271" t="s">
        <v>1876</v>
      </c>
      <c r="E368" s="108" t="s">
        <v>74</v>
      </c>
      <c r="F368" s="109" t="s">
        <v>1876</v>
      </c>
      <c r="G368" s="260" t="s">
        <v>5093</v>
      </c>
      <c r="H368" s="121" t="s">
        <v>5095</v>
      </c>
      <c r="I368" s="108">
        <v>1</v>
      </c>
      <c r="J368" s="110" t="s">
        <v>85</v>
      </c>
      <c r="K368" s="111">
        <v>2004</v>
      </c>
      <c r="L368" s="232" t="s">
        <v>565</v>
      </c>
      <c r="M368" s="232">
        <v>532100</v>
      </c>
      <c r="N368" s="109" t="s">
        <v>94</v>
      </c>
      <c r="O368" s="112" t="s">
        <v>98</v>
      </c>
      <c r="P368" s="112">
        <v>32000</v>
      </c>
      <c r="Q368" s="112">
        <v>10500</v>
      </c>
      <c r="R368" s="180" t="s">
        <v>1877</v>
      </c>
      <c r="S368" s="185" t="s">
        <v>37</v>
      </c>
      <c r="T368" s="186" t="s">
        <v>37</v>
      </c>
      <c r="U368" s="187" t="s">
        <v>37</v>
      </c>
      <c r="V368" s="114">
        <v>42087</v>
      </c>
      <c r="W368" s="208">
        <v>42453</v>
      </c>
      <c r="X368" s="111" t="s">
        <v>103</v>
      </c>
      <c r="Y368" s="115">
        <v>6650</v>
      </c>
      <c r="Z368" s="116" t="s">
        <v>4192</v>
      </c>
      <c r="AA368" s="117" t="s">
        <v>6043</v>
      </c>
      <c r="AB368" s="118" t="s">
        <v>1874</v>
      </c>
      <c r="AC368" s="108"/>
      <c r="AD368" s="108"/>
    </row>
    <row r="369" spans="1:30" ht="15" customHeight="1">
      <c r="A369" s="279" t="s">
        <v>4565</v>
      </c>
      <c r="B369" s="119" t="s">
        <v>1872</v>
      </c>
      <c r="C369" s="120" t="s">
        <v>1878</v>
      </c>
      <c r="D369" s="272" t="s">
        <v>1879</v>
      </c>
      <c r="E369" s="120" t="s">
        <v>74</v>
      </c>
      <c r="F369" s="8" t="s">
        <v>1879</v>
      </c>
      <c r="G369" s="261" t="s">
        <v>5093</v>
      </c>
      <c r="H369" s="121" t="s">
        <v>5096</v>
      </c>
      <c r="I369" s="120">
        <v>1</v>
      </c>
      <c r="J369" s="121" t="s">
        <v>85</v>
      </c>
      <c r="K369" s="122">
        <v>2007</v>
      </c>
      <c r="L369" s="233" t="s">
        <v>565</v>
      </c>
      <c r="M369" s="233">
        <v>358000</v>
      </c>
      <c r="N369" s="8" t="s">
        <v>94</v>
      </c>
      <c r="O369" s="123" t="s">
        <v>98</v>
      </c>
      <c r="P369" s="123">
        <v>43000</v>
      </c>
      <c r="Q369" s="123">
        <v>15430</v>
      </c>
      <c r="R369" s="184" t="s">
        <v>1880</v>
      </c>
      <c r="S369" s="185" t="s">
        <v>37</v>
      </c>
      <c r="T369" s="186" t="s">
        <v>37</v>
      </c>
      <c r="U369" s="187" t="s">
        <v>37</v>
      </c>
      <c r="V369" s="124">
        <v>42087</v>
      </c>
      <c r="W369" s="209">
        <v>42453</v>
      </c>
      <c r="X369" s="122" t="s">
        <v>103</v>
      </c>
      <c r="Y369" s="125" t="s">
        <v>37</v>
      </c>
      <c r="Z369" s="126" t="s">
        <v>37</v>
      </c>
      <c r="AA369" s="127" t="s">
        <v>6042</v>
      </c>
      <c r="AB369" s="128" t="s">
        <v>1874</v>
      </c>
      <c r="AC369" s="120"/>
      <c r="AD369" s="120"/>
    </row>
    <row r="370" spans="1:30" ht="15" customHeight="1">
      <c r="A370" s="278" t="s">
        <v>4566</v>
      </c>
      <c r="B370" s="107" t="s">
        <v>1872</v>
      </c>
      <c r="C370" s="108" t="s">
        <v>1881</v>
      </c>
      <c r="D370" s="271" t="s">
        <v>1882</v>
      </c>
      <c r="E370" s="108" t="s">
        <v>74</v>
      </c>
      <c r="F370" s="109" t="s">
        <v>1882</v>
      </c>
      <c r="G370" s="260" t="s">
        <v>5097</v>
      </c>
      <c r="H370" s="121" t="s">
        <v>5098</v>
      </c>
      <c r="I370" s="108">
        <v>1</v>
      </c>
      <c r="J370" s="110" t="s">
        <v>85</v>
      </c>
      <c r="K370" s="111">
        <v>2004</v>
      </c>
      <c r="L370" s="232" t="s">
        <v>433</v>
      </c>
      <c r="M370" s="232">
        <v>420120</v>
      </c>
      <c r="N370" s="109" t="s">
        <v>94</v>
      </c>
      <c r="O370" s="112" t="s">
        <v>98</v>
      </c>
      <c r="P370" s="112">
        <v>32000</v>
      </c>
      <c r="Q370" s="112">
        <v>14400</v>
      </c>
      <c r="R370" s="180" t="s">
        <v>1883</v>
      </c>
      <c r="S370" s="185" t="s">
        <v>37</v>
      </c>
      <c r="T370" s="186" t="s">
        <v>37</v>
      </c>
      <c r="U370" s="187" t="s">
        <v>37</v>
      </c>
      <c r="V370" s="114">
        <v>42087</v>
      </c>
      <c r="W370" s="208">
        <v>42453</v>
      </c>
      <c r="X370" s="111" t="s">
        <v>103</v>
      </c>
      <c r="Y370" s="115" t="s">
        <v>37</v>
      </c>
      <c r="Z370" s="126" t="s">
        <v>37</v>
      </c>
      <c r="AA370" s="117" t="s">
        <v>6041</v>
      </c>
      <c r="AB370" s="118" t="s">
        <v>1874</v>
      </c>
      <c r="AC370" s="108"/>
      <c r="AD370" s="108"/>
    </row>
    <row r="371" spans="1:30" ht="15" customHeight="1">
      <c r="A371" s="279" t="s">
        <v>4567</v>
      </c>
      <c r="B371" s="119" t="s">
        <v>1872</v>
      </c>
      <c r="C371" s="120" t="s">
        <v>1884</v>
      </c>
      <c r="D371" s="272" t="s">
        <v>1885</v>
      </c>
      <c r="E371" s="120" t="s">
        <v>74</v>
      </c>
      <c r="F371" s="8" t="s">
        <v>1885</v>
      </c>
      <c r="G371" s="261" t="s">
        <v>5099</v>
      </c>
      <c r="H371" s="121">
        <v>85</v>
      </c>
      <c r="I371" s="120">
        <v>1</v>
      </c>
      <c r="J371" s="121" t="s">
        <v>85</v>
      </c>
      <c r="K371" s="122">
        <v>2008</v>
      </c>
      <c r="L371" s="233" t="s">
        <v>433</v>
      </c>
      <c r="M371" s="233">
        <v>298300</v>
      </c>
      <c r="N371" s="8" t="s">
        <v>94</v>
      </c>
      <c r="O371" s="123" t="s">
        <v>98</v>
      </c>
      <c r="P371" s="123">
        <v>32000</v>
      </c>
      <c r="Q371" s="123">
        <v>14600</v>
      </c>
      <c r="R371" s="184" t="s">
        <v>1886</v>
      </c>
      <c r="S371" s="185" t="s">
        <v>37</v>
      </c>
      <c r="T371" s="186" t="s">
        <v>37</v>
      </c>
      <c r="U371" s="187" t="s">
        <v>37</v>
      </c>
      <c r="V371" s="124">
        <v>42087</v>
      </c>
      <c r="W371" s="209">
        <v>42453</v>
      </c>
      <c r="X371" s="122" t="s">
        <v>103</v>
      </c>
      <c r="Y371" s="125" t="s">
        <v>37</v>
      </c>
      <c r="Z371" s="126" t="s">
        <v>37</v>
      </c>
      <c r="AA371" s="127" t="s">
        <v>6040</v>
      </c>
      <c r="AB371" s="128" t="s">
        <v>1874</v>
      </c>
      <c r="AC371" s="120"/>
      <c r="AD371" s="120"/>
    </row>
    <row r="372" spans="1:30" ht="15" customHeight="1">
      <c r="A372" s="278" t="s">
        <v>4568</v>
      </c>
      <c r="B372" s="107" t="s">
        <v>1872</v>
      </c>
      <c r="C372" s="108" t="s">
        <v>1887</v>
      </c>
      <c r="D372" s="271" t="s">
        <v>1888</v>
      </c>
      <c r="E372" s="108" t="s">
        <v>74</v>
      </c>
      <c r="F372" s="109" t="s">
        <v>1888</v>
      </c>
      <c r="G372" s="260" t="s">
        <v>5099</v>
      </c>
      <c r="H372" s="121" t="s">
        <v>5100</v>
      </c>
      <c r="I372" s="108">
        <v>1</v>
      </c>
      <c r="J372" s="110" t="s">
        <v>85</v>
      </c>
      <c r="K372" s="111">
        <v>2008</v>
      </c>
      <c r="L372" s="232" t="s">
        <v>433</v>
      </c>
      <c r="M372" s="232">
        <v>320300</v>
      </c>
      <c r="N372" s="109" t="s">
        <v>94</v>
      </c>
      <c r="O372" s="112" t="s">
        <v>98</v>
      </c>
      <c r="P372" s="112">
        <v>32000</v>
      </c>
      <c r="Q372" s="112">
        <v>14600</v>
      </c>
      <c r="R372" s="180" t="s">
        <v>1889</v>
      </c>
      <c r="S372" s="185" t="s">
        <v>37</v>
      </c>
      <c r="T372" s="186" t="s">
        <v>37</v>
      </c>
      <c r="U372" s="187" t="s">
        <v>37</v>
      </c>
      <c r="V372" s="114">
        <v>42087</v>
      </c>
      <c r="W372" s="208">
        <v>42453</v>
      </c>
      <c r="X372" s="111" t="s">
        <v>103</v>
      </c>
      <c r="Y372" s="115" t="s">
        <v>37</v>
      </c>
      <c r="Z372" s="126" t="s">
        <v>37</v>
      </c>
      <c r="AA372" s="117" t="s">
        <v>6039</v>
      </c>
      <c r="AB372" s="118" t="s">
        <v>1874</v>
      </c>
      <c r="AC372" s="108"/>
      <c r="AD372" s="108"/>
    </row>
    <row r="373" spans="1:30" ht="15" customHeight="1">
      <c r="A373" s="279" t="s">
        <v>4569</v>
      </c>
      <c r="B373" s="119" t="s">
        <v>1872</v>
      </c>
      <c r="C373" s="120" t="s">
        <v>1890</v>
      </c>
      <c r="D373" s="272" t="s">
        <v>1891</v>
      </c>
      <c r="E373" s="120" t="s">
        <v>74</v>
      </c>
      <c r="F373" s="8" t="s">
        <v>1891</v>
      </c>
      <c r="G373" s="261" t="s">
        <v>5101</v>
      </c>
      <c r="H373" s="121" t="s">
        <v>5096</v>
      </c>
      <c r="I373" s="120">
        <v>1</v>
      </c>
      <c r="J373" s="121" t="s">
        <v>85</v>
      </c>
      <c r="K373" s="122">
        <v>2007</v>
      </c>
      <c r="L373" s="233" t="s">
        <v>565</v>
      </c>
      <c r="M373" s="233">
        <v>725320</v>
      </c>
      <c r="N373" s="8" t="s">
        <v>94</v>
      </c>
      <c r="O373" s="123" t="s">
        <v>98</v>
      </c>
      <c r="P373" s="123">
        <v>43000</v>
      </c>
      <c r="Q373" s="123">
        <v>15430</v>
      </c>
      <c r="R373" s="184" t="s">
        <v>1892</v>
      </c>
      <c r="S373" s="185" t="s">
        <v>37</v>
      </c>
      <c r="T373" s="186" t="s">
        <v>37</v>
      </c>
      <c r="U373" s="187" t="s">
        <v>37</v>
      </c>
      <c r="V373" s="124">
        <v>42087</v>
      </c>
      <c r="W373" s="209">
        <v>42453</v>
      </c>
      <c r="X373" s="122" t="s">
        <v>103</v>
      </c>
      <c r="Y373" s="125" t="s">
        <v>37</v>
      </c>
      <c r="Z373" s="126" t="s">
        <v>37</v>
      </c>
      <c r="AA373" s="127" t="s">
        <v>6038</v>
      </c>
      <c r="AB373" s="128" t="s">
        <v>1874</v>
      </c>
      <c r="AC373" s="120"/>
      <c r="AD373" s="120"/>
    </row>
    <row r="374" spans="1:30" ht="15" customHeight="1">
      <c r="A374" s="278" t="s">
        <v>4570</v>
      </c>
      <c r="B374" s="107" t="s">
        <v>1872</v>
      </c>
      <c r="C374" s="108" t="s">
        <v>1893</v>
      </c>
      <c r="D374" s="271" t="s">
        <v>1894</v>
      </c>
      <c r="E374" s="108" t="s">
        <v>74</v>
      </c>
      <c r="F374" s="109" t="s">
        <v>1894</v>
      </c>
      <c r="G374" s="260" t="s">
        <v>5099</v>
      </c>
      <c r="H374" s="121" t="s">
        <v>5100</v>
      </c>
      <c r="I374" s="108">
        <v>1</v>
      </c>
      <c r="J374" s="110" t="s">
        <v>85</v>
      </c>
      <c r="K374" s="111">
        <v>2008</v>
      </c>
      <c r="L374" s="232" t="s">
        <v>433</v>
      </c>
      <c r="M374" s="232">
        <v>335800</v>
      </c>
      <c r="N374" s="109" t="s">
        <v>94</v>
      </c>
      <c r="O374" s="112" t="s">
        <v>98</v>
      </c>
      <c r="P374" s="112">
        <v>32000</v>
      </c>
      <c r="Q374" s="112">
        <v>14500</v>
      </c>
      <c r="R374" s="180" t="s">
        <v>1895</v>
      </c>
      <c r="S374" s="185" t="s">
        <v>37</v>
      </c>
      <c r="T374" s="186" t="s">
        <v>37</v>
      </c>
      <c r="U374" s="187" t="s">
        <v>37</v>
      </c>
      <c r="V374" s="114">
        <v>42087</v>
      </c>
      <c r="W374" s="208">
        <v>42453</v>
      </c>
      <c r="X374" s="111" t="s">
        <v>103</v>
      </c>
      <c r="Y374" s="115" t="s">
        <v>37</v>
      </c>
      <c r="Z374" s="126" t="s">
        <v>37</v>
      </c>
      <c r="AA374" s="117" t="s">
        <v>6037</v>
      </c>
      <c r="AB374" s="118" t="s">
        <v>1874</v>
      </c>
      <c r="AC374" s="108"/>
      <c r="AD374" s="108"/>
    </row>
    <row r="375" spans="1:30" ht="15" customHeight="1">
      <c r="A375" s="279" t="s">
        <v>4571</v>
      </c>
      <c r="B375" s="119" t="s">
        <v>1872</v>
      </c>
      <c r="C375" s="120" t="s">
        <v>1896</v>
      </c>
      <c r="D375" s="272" t="s">
        <v>1897</v>
      </c>
      <c r="E375" s="120" t="s">
        <v>74</v>
      </c>
      <c r="F375" s="8" t="s">
        <v>1897</v>
      </c>
      <c r="G375" s="261" t="s">
        <v>5097</v>
      </c>
      <c r="H375" s="121" t="s">
        <v>5102</v>
      </c>
      <c r="I375" s="120">
        <v>1</v>
      </c>
      <c r="J375" s="121" t="s">
        <v>85</v>
      </c>
      <c r="K375" s="122">
        <v>2004</v>
      </c>
      <c r="L375" s="233" t="s">
        <v>551</v>
      </c>
      <c r="M375" s="233">
        <v>628422</v>
      </c>
      <c r="N375" s="8" t="s">
        <v>94</v>
      </c>
      <c r="O375" s="123" t="s">
        <v>98</v>
      </c>
      <c r="P375" s="123">
        <v>32000</v>
      </c>
      <c r="Q375" s="123">
        <v>12100</v>
      </c>
      <c r="R375" s="184" t="s">
        <v>1898</v>
      </c>
      <c r="S375" s="185" t="s">
        <v>37</v>
      </c>
      <c r="T375" s="186" t="s">
        <v>37</v>
      </c>
      <c r="U375" s="187" t="s">
        <v>37</v>
      </c>
      <c r="V375" s="124">
        <v>42087</v>
      </c>
      <c r="W375" s="209">
        <v>42453</v>
      </c>
      <c r="X375" s="122" t="s">
        <v>103</v>
      </c>
      <c r="Y375" s="125" t="s">
        <v>37</v>
      </c>
      <c r="Z375" s="126" t="s">
        <v>37</v>
      </c>
      <c r="AA375" s="127" t="s">
        <v>6036</v>
      </c>
      <c r="AB375" s="128" t="s">
        <v>1874</v>
      </c>
      <c r="AC375" s="120"/>
      <c r="AD375" s="120"/>
    </row>
    <row r="376" spans="1:30" ht="15" customHeight="1">
      <c r="A376" s="278" t="s">
        <v>4572</v>
      </c>
      <c r="B376" s="107" t="s">
        <v>1901</v>
      </c>
      <c r="C376" s="108" t="s">
        <v>1899</v>
      </c>
      <c r="D376" s="271" t="s">
        <v>1900</v>
      </c>
      <c r="E376" s="108" t="s">
        <v>74</v>
      </c>
      <c r="F376" s="109" t="s">
        <v>1900</v>
      </c>
      <c r="G376" s="260" t="s">
        <v>3660</v>
      </c>
      <c r="H376" s="121" t="s">
        <v>5103</v>
      </c>
      <c r="I376" s="108">
        <v>1</v>
      </c>
      <c r="J376" s="110" t="s">
        <v>80</v>
      </c>
      <c r="K376" s="111">
        <v>2003</v>
      </c>
      <c r="L376" s="232" t="s">
        <v>1902</v>
      </c>
      <c r="M376" s="232">
        <v>113720</v>
      </c>
      <c r="N376" s="109" t="s">
        <v>93</v>
      </c>
      <c r="O376" s="112" t="s">
        <v>97</v>
      </c>
      <c r="P376" s="112">
        <v>1670</v>
      </c>
      <c r="Q376" s="112">
        <v>1254</v>
      </c>
      <c r="R376" s="180" t="s">
        <v>1903</v>
      </c>
      <c r="S376" s="185" t="s">
        <v>37</v>
      </c>
      <c r="T376" s="186" t="s">
        <v>37</v>
      </c>
      <c r="U376" s="187" t="s">
        <v>37</v>
      </c>
      <c r="V376" s="114">
        <v>42087</v>
      </c>
      <c r="W376" s="208">
        <v>42453</v>
      </c>
      <c r="X376" s="111" t="s">
        <v>103</v>
      </c>
      <c r="Y376" s="115" t="s">
        <v>37</v>
      </c>
      <c r="Z376" s="126" t="s">
        <v>37</v>
      </c>
      <c r="AA376" s="117" t="s">
        <v>6035</v>
      </c>
      <c r="AB376" s="118" t="s">
        <v>1904</v>
      </c>
      <c r="AC376" s="108"/>
      <c r="AD376" s="108"/>
    </row>
    <row r="377" spans="1:30" ht="15" customHeight="1">
      <c r="A377" s="279" t="s">
        <v>4573</v>
      </c>
      <c r="B377" s="119" t="s">
        <v>1907</v>
      </c>
      <c r="C377" s="120" t="s">
        <v>1905</v>
      </c>
      <c r="D377" s="272" t="s">
        <v>1906</v>
      </c>
      <c r="E377" s="120" t="s">
        <v>74</v>
      </c>
      <c r="F377" s="8" t="s">
        <v>1906</v>
      </c>
      <c r="G377" s="261" t="s">
        <v>3666</v>
      </c>
      <c r="H377" s="121">
        <v>21063</v>
      </c>
      <c r="I377" s="120">
        <v>1</v>
      </c>
      <c r="J377" s="121" t="s">
        <v>80</v>
      </c>
      <c r="K377" s="122">
        <v>1987</v>
      </c>
      <c r="L377" s="233" t="s">
        <v>713</v>
      </c>
      <c r="M377" s="233">
        <v>46267</v>
      </c>
      <c r="N377" s="8" t="s">
        <v>93</v>
      </c>
      <c r="O377" s="123" t="s">
        <v>97</v>
      </c>
      <c r="P377" s="123">
        <v>1395</v>
      </c>
      <c r="Q377" s="123">
        <v>955</v>
      </c>
      <c r="R377" s="184" t="s">
        <v>1908</v>
      </c>
      <c r="S377" s="185" t="s">
        <v>37</v>
      </c>
      <c r="T377" s="186" t="s">
        <v>37</v>
      </c>
      <c r="U377" s="187" t="s">
        <v>37</v>
      </c>
      <c r="V377" s="124">
        <v>42087</v>
      </c>
      <c r="W377" s="209">
        <v>42107</v>
      </c>
      <c r="X377" s="122" t="s">
        <v>103</v>
      </c>
      <c r="Y377" s="125">
        <v>480</v>
      </c>
      <c r="Z377" s="116" t="s">
        <v>106</v>
      </c>
      <c r="AA377" s="127" t="s">
        <v>6034</v>
      </c>
      <c r="AB377" s="128" t="s">
        <v>1909</v>
      </c>
      <c r="AC377" s="120"/>
      <c r="AD377" s="120"/>
    </row>
    <row r="378" spans="1:30" ht="15" customHeight="1">
      <c r="A378" s="278" t="s">
        <v>4574</v>
      </c>
      <c r="B378" s="107" t="s">
        <v>1912</v>
      </c>
      <c r="C378" s="108" t="s">
        <v>1910</v>
      </c>
      <c r="D378" s="271" t="s">
        <v>1911</v>
      </c>
      <c r="E378" s="108" t="s">
        <v>74</v>
      </c>
      <c r="F378" s="109" t="s">
        <v>1911</v>
      </c>
      <c r="G378" s="260" t="s">
        <v>3682</v>
      </c>
      <c r="H378" s="121">
        <v>21104</v>
      </c>
      <c r="I378" s="108">
        <v>1</v>
      </c>
      <c r="J378" s="110" t="s">
        <v>80</v>
      </c>
      <c r="K378" s="111">
        <v>2005</v>
      </c>
      <c r="L378" s="232" t="s">
        <v>768</v>
      </c>
      <c r="M378" s="232">
        <v>79527</v>
      </c>
      <c r="N378" s="109" t="s">
        <v>93</v>
      </c>
      <c r="O378" s="112" t="s">
        <v>97</v>
      </c>
      <c r="P378" s="112">
        <v>1515</v>
      </c>
      <c r="Q378" s="112">
        <v>1040</v>
      </c>
      <c r="R378" s="180" t="s">
        <v>1913</v>
      </c>
      <c r="S378" s="185" t="s">
        <v>37</v>
      </c>
      <c r="T378" s="186" t="s">
        <v>37</v>
      </c>
      <c r="U378" s="187" t="s">
        <v>37</v>
      </c>
      <c r="V378" s="114">
        <v>42087</v>
      </c>
      <c r="W378" s="208">
        <v>42453</v>
      </c>
      <c r="X378" s="111" t="s">
        <v>103</v>
      </c>
      <c r="Y378" s="115">
        <v>480</v>
      </c>
      <c r="Z378" s="126" t="s">
        <v>106</v>
      </c>
      <c r="AA378" s="117" t="s">
        <v>6033</v>
      </c>
      <c r="AB378" s="118" t="s">
        <v>1914</v>
      </c>
      <c r="AC378" s="108"/>
      <c r="AD378" s="108"/>
    </row>
    <row r="379" spans="1:30" ht="15" customHeight="1">
      <c r="A379" s="279" t="s">
        <v>4575</v>
      </c>
      <c r="B379" s="119" t="s">
        <v>1917</v>
      </c>
      <c r="C379" s="120" t="s">
        <v>1915</v>
      </c>
      <c r="D379" s="272" t="s">
        <v>1916</v>
      </c>
      <c r="E379" s="120" t="s">
        <v>74</v>
      </c>
      <c r="F379" s="8" t="s">
        <v>1916</v>
      </c>
      <c r="G379" s="261" t="s">
        <v>3691</v>
      </c>
      <c r="H379" s="121" t="s">
        <v>3661</v>
      </c>
      <c r="I379" s="120">
        <v>1</v>
      </c>
      <c r="J379" s="121" t="s">
        <v>83</v>
      </c>
      <c r="K379" s="122">
        <v>2006</v>
      </c>
      <c r="L379" s="233" t="s">
        <v>1445</v>
      </c>
      <c r="M379" s="233">
        <v>232379</v>
      </c>
      <c r="N379" s="8" t="s">
        <v>94</v>
      </c>
      <c r="O379" s="123" t="s">
        <v>97</v>
      </c>
      <c r="P379" s="123">
        <v>3500</v>
      </c>
      <c r="Q379" s="123">
        <v>2015</v>
      </c>
      <c r="R379" s="184" t="s">
        <v>1918</v>
      </c>
      <c r="S379" s="185" t="s">
        <v>37</v>
      </c>
      <c r="T379" s="186" t="s">
        <v>37</v>
      </c>
      <c r="U379" s="187" t="s">
        <v>37</v>
      </c>
      <c r="V379" s="124">
        <v>42087</v>
      </c>
      <c r="W379" s="209">
        <v>42453</v>
      </c>
      <c r="X379" s="122" t="s">
        <v>103</v>
      </c>
      <c r="Y379" s="125">
        <v>480</v>
      </c>
      <c r="Z379" s="116" t="s">
        <v>106</v>
      </c>
      <c r="AA379" s="127" t="s">
        <v>6032</v>
      </c>
      <c r="AB379" s="128" t="s">
        <v>1920</v>
      </c>
      <c r="AC379" s="120"/>
      <c r="AD379" s="120"/>
    </row>
    <row r="380" spans="1:30" ht="15" customHeight="1">
      <c r="A380" s="278" t="s">
        <v>4576</v>
      </c>
      <c r="B380" s="107" t="s">
        <v>1917</v>
      </c>
      <c r="C380" s="108" t="s">
        <v>1921</v>
      </c>
      <c r="D380" s="271" t="s">
        <v>1922</v>
      </c>
      <c r="E380" s="108" t="s">
        <v>74</v>
      </c>
      <c r="F380" s="109" t="s">
        <v>1922</v>
      </c>
      <c r="G380" s="260" t="s">
        <v>3819</v>
      </c>
      <c r="H380" s="121" t="s">
        <v>3820</v>
      </c>
      <c r="I380" s="108">
        <v>1</v>
      </c>
      <c r="J380" s="110" t="s">
        <v>80</v>
      </c>
      <c r="K380" s="111">
        <v>2004</v>
      </c>
      <c r="L380" s="232" t="s">
        <v>345</v>
      </c>
      <c r="M380" s="232">
        <v>564035</v>
      </c>
      <c r="N380" s="109" t="s">
        <v>94</v>
      </c>
      <c r="O380" s="112" t="s">
        <v>97</v>
      </c>
      <c r="P380" s="112">
        <v>1855</v>
      </c>
      <c r="Q380" s="112">
        <v>1395</v>
      </c>
      <c r="R380" s="180" t="s">
        <v>1923</v>
      </c>
      <c r="S380" s="185" t="s">
        <v>37</v>
      </c>
      <c r="T380" s="186" t="s">
        <v>37</v>
      </c>
      <c r="U380" s="187" t="s">
        <v>37</v>
      </c>
      <c r="V380" s="114">
        <v>42087</v>
      </c>
      <c r="W380" s="208">
        <v>42453</v>
      </c>
      <c r="X380" s="111" t="s">
        <v>103</v>
      </c>
      <c r="Y380" s="115">
        <v>992</v>
      </c>
      <c r="Z380" s="126" t="s">
        <v>1919</v>
      </c>
      <c r="AA380" s="117" t="s">
        <v>6031</v>
      </c>
      <c r="AB380" s="118" t="s">
        <v>1920</v>
      </c>
      <c r="AC380" s="108"/>
      <c r="AD380" s="108"/>
    </row>
    <row r="381" spans="1:30" ht="15" customHeight="1">
      <c r="A381" s="279" t="s">
        <v>4577</v>
      </c>
      <c r="B381" s="119" t="s">
        <v>1926</v>
      </c>
      <c r="C381" s="120" t="s">
        <v>1924</v>
      </c>
      <c r="D381" s="272" t="s">
        <v>1925</v>
      </c>
      <c r="E381" s="120" t="s">
        <v>74</v>
      </c>
      <c r="F381" s="8">
        <v>33023070086626</v>
      </c>
      <c r="G381" s="261" t="s">
        <v>3634</v>
      </c>
      <c r="H381" s="121" t="s">
        <v>5104</v>
      </c>
      <c r="I381" s="120">
        <v>1</v>
      </c>
      <c r="J381" s="121" t="s">
        <v>83</v>
      </c>
      <c r="K381" s="122">
        <v>2007</v>
      </c>
      <c r="L381" s="233" t="s">
        <v>1927</v>
      </c>
      <c r="M381" s="233">
        <v>133570</v>
      </c>
      <c r="N381" s="8" t="s">
        <v>93</v>
      </c>
      <c r="O381" s="123" t="s">
        <v>97</v>
      </c>
      <c r="P381" s="123">
        <v>3500</v>
      </c>
      <c r="Q381" s="123">
        <v>2100</v>
      </c>
      <c r="R381" s="184" t="s">
        <v>1928</v>
      </c>
      <c r="S381" s="185" t="s">
        <v>37</v>
      </c>
      <c r="T381" s="186" t="s">
        <v>37</v>
      </c>
      <c r="U381" s="187" t="s">
        <v>37</v>
      </c>
      <c r="V381" s="124">
        <v>42087</v>
      </c>
      <c r="W381" s="209">
        <v>42453</v>
      </c>
      <c r="X381" s="122" t="s">
        <v>103</v>
      </c>
      <c r="Y381" s="125" t="s">
        <v>37</v>
      </c>
      <c r="Z381" s="116" t="s">
        <v>37</v>
      </c>
      <c r="AA381" s="127" t="s">
        <v>6030</v>
      </c>
      <c r="AB381" s="128" t="s">
        <v>1929</v>
      </c>
      <c r="AC381" s="120"/>
      <c r="AD381" s="120"/>
    </row>
    <row r="382" spans="1:30" ht="15" customHeight="1">
      <c r="A382" s="278" t="s">
        <v>4578</v>
      </c>
      <c r="B382" s="107" t="s">
        <v>1932</v>
      </c>
      <c r="C382" s="108" t="s">
        <v>1930</v>
      </c>
      <c r="D382" s="271" t="s">
        <v>1931</v>
      </c>
      <c r="E382" s="108" t="s">
        <v>74</v>
      </c>
      <c r="F382" s="109" t="s">
        <v>1931</v>
      </c>
      <c r="G382" s="260" t="s">
        <v>3682</v>
      </c>
      <c r="H382" s="121">
        <v>2105</v>
      </c>
      <c r="I382" s="108">
        <v>1</v>
      </c>
      <c r="J382" s="110" t="s">
        <v>80</v>
      </c>
      <c r="K382" s="111">
        <v>1981</v>
      </c>
      <c r="L382" s="232" t="s">
        <v>417</v>
      </c>
      <c r="M382" s="232">
        <v>45385</v>
      </c>
      <c r="N382" s="109" t="s">
        <v>93</v>
      </c>
      <c r="O382" s="112" t="s">
        <v>97</v>
      </c>
      <c r="P382" s="112">
        <v>1395</v>
      </c>
      <c r="Q382" s="112">
        <v>990</v>
      </c>
      <c r="R382" s="180" t="s">
        <v>1933</v>
      </c>
      <c r="S382" s="185" t="s">
        <v>37</v>
      </c>
      <c r="T382" s="186" t="s">
        <v>37</v>
      </c>
      <c r="U382" s="187" t="s">
        <v>37</v>
      </c>
      <c r="V382" s="114">
        <v>42088</v>
      </c>
      <c r="W382" s="208">
        <v>42454</v>
      </c>
      <c r="X382" s="111" t="s">
        <v>103</v>
      </c>
      <c r="Y382" s="115">
        <v>512</v>
      </c>
      <c r="Z382" s="126" t="s">
        <v>109</v>
      </c>
      <c r="AA382" s="117" t="s">
        <v>6029</v>
      </c>
      <c r="AB382" s="118" t="s">
        <v>1934</v>
      </c>
      <c r="AC382" s="108"/>
      <c r="AD382" s="108"/>
    </row>
    <row r="383" spans="1:30" ht="15" customHeight="1">
      <c r="A383" s="279" t="s">
        <v>4579</v>
      </c>
      <c r="B383" s="119" t="s">
        <v>1937</v>
      </c>
      <c r="C383" s="120" t="s">
        <v>1935</v>
      </c>
      <c r="D383" s="272" t="s">
        <v>1936</v>
      </c>
      <c r="E383" s="120" t="s">
        <v>74</v>
      </c>
      <c r="F383" s="8" t="s">
        <v>1936</v>
      </c>
      <c r="G383" s="261" t="s">
        <v>3682</v>
      </c>
      <c r="H383" s="121">
        <v>21051</v>
      </c>
      <c r="I383" s="120">
        <v>1</v>
      </c>
      <c r="J383" s="121" t="s">
        <v>80</v>
      </c>
      <c r="K383" s="122">
        <v>1985</v>
      </c>
      <c r="L383" s="233" t="s">
        <v>444</v>
      </c>
      <c r="M383" s="233">
        <v>88684</v>
      </c>
      <c r="N383" s="8" t="s">
        <v>93</v>
      </c>
      <c r="O383" s="123" t="s">
        <v>97</v>
      </c>
      <c r="P383" s="123">
        <v>1395</v>
      </c>
      <c r="Q383" s="123">
        <v>950</v>
      </c>
      <c r="R383" s="184" t="s">
        <v>1938</v>
      </c>
      <c r="S383" s="185" t="s">
        <v>37</v>
      </c>
      <c r="T383" s="186" t="s">
        <v>37</v>
      </c>
      <c r="U383" s="187" t="s">
        <v>37</v>
      </c>
      <c r="V383" s="124">
        <v>42088</v>
      </c>
      <c r="W383" s="209">
        <v>42454</v>
      </c>
      <c r="X383" s="122" t="s">
        <v>103</v>
      </c>
      <c r="Y383" s="125">
        <v>480</v>
      </c>
      <c r="Z383" s="126" t="s">
        <v>106</v>
      </c>
      <c r="AA383" s="127" t="s">
        <v>6028</v>
      </c>
      <c r="AB383" s="128" t="s">
        <v>1939</v>
      </c>
      <c r="AC383" s="120"/>
      <c r="AD383" s="120"/>
    </row>
    <row r="384" spans="1:30" ht="15" customHeight="1">
      <c r="A384" s="278" t="s">
        <v>4580</v>
      </c>
      <c r="B384" s="107" t="s">
        <v>1942</v>
      </c>
      <c r="C384" s="108" t="s">
        <v>1940</v>
      </c>
      <c r="D384" s="271" t="s">
        <v>1941</v>
      </c>
      <c r="E384" s="108" t="s">
        <v>74</v>
      </c>
      <c r="F384" s="109" t="s">
        <v>1941</v>
      </c>
      <c r="G384" s="260" t="s">
        <v>3632</v>
      </c>
      <c r="H384" s="121" t="s">
        <v>5105</v>
      </c>
      <c r="I384" s="108">
        <v>1</v>
      </c>
      <c r="J384" s="110" t="s">
        <v>80</v>
      </c>
      <c r="K384" s="111">
        <v>2003</v>
      </c>
      <c r="L384" s="232" t="s">
        <v>816</v>
      </c>
      <c r="M384" s="232">
        <v>122758</v>
      </c>
      <c r="N384" s="109" t="s">
        <v>93</v>
      </c>
      <c r="O384" s="112" t="s">
        <v>97</v>
      </c>
      <c r="P384" s="112">
        <v>2380</v>
      </c>
      <c r="Q384" s="112">
        <v>1845</v>
      </c>
      <c r="R384" s="180" t="s">
        <v>1943</v>
      </c>
      <c r="S384" s="185" t="s">
        <v>37</v>
      </c>
      <c r="T384" s="186" t="s">
        <v>37</v>
      </c>
      <c r="U384" s="187" t="s">
        <v>37</v>
      </c>
      <c r="V384" s="114">
        <v>42088</v>
      </c>
      <c r="W384" s="208">
        <v>42454</v>
      </c>
      <c r="X384" s="111" t="s">
        <v>103</v>
      </c>
      <c r="Y384" s="115">
        <v>480</v>
      </c>
      <c r="Z384" s="116" t="s">
        <v>106</v>
      </c>
      <c r="AA384" s="117" t="s">
        <v>6027</v>
      </c>
      <c r="AB384" s="118" t="s">
        <v>51</v>
      </c>
      <c r="AC384" s="108"/>
      <c r="AD384" s="108"/>
    </row>
    <row r="385" spans="1:30" ht="15" customHeight="1">
      <c r="A385" s="279" t="s">
        <v>4581</v>
      </c>
      <c r="B385" s="119" t="s">
        <v>1946</v>
      </c>
      <c r="C385" s="120" t="s">
        <v>1944</v>
      </c>
      <c r="D385" s="272" t="s">
        <v>1945</v>
      </c>
      <c r="E385" s="120" t="s">
        <v>74</v>
      </c>
      <c r="F385" s="8" t="s">
        <v>1945</v>
      </c>
      <c r="G385" s="261" t="s">
        <v>4993</v>
      </c>
      <c r="H385" s="121" t="s">
        <v>5046</v>
      </c>
      <c r="I385" s="120">
        <v>1</v>
      </c>
      <c r="J385" s="121" t="s">
        <v>80</v>
      </c>
      <c r="K385" s="122">
        <v>2007</v>
      </c>
      <c r="L385" s="233" t="s">
        <v>433</v>
      </c>
      <c r="M385" s="233">
        <v>176547</v>
      </c>
      <c r="N385" s="8" t="s">
        <v>93</v>
      </c>
      <c r="O385" s="123" t="s">
        <v>97</v>
      </c>
      <c r="P385" s="123">
        <v>1825</v>
      </c>
      <c r="Q385" s="123">
        <v>1270</v>
      </c>
      <c r="R385" s="184" t="s">
        <v>1947</v>
      </c>
      <c r="S385" s="185" t="s">
        <v>37</v>
      </c>
      <c r="T385" s="186" t="s">
        <v>37</v>
      </c>
      <c r="U385" s="187" t="s">
        <v>37</v>
      </c>
      <c r="V385" s="124">
        <v>42088</v>
      </c>
      <c r="W385" s="209">
        <v>42454</v>
      </c>
      <c r="X385" s="122" t="s">
        <v>103</v>
      </c>
      <c r="Y385" s="125">
        <v>480</v>
      </c>
      <c r="Z385" s="126" t="s">
        <v>106</v>
      </c>
      <c r="AA385" s="127" t="s">
        <v>6026</v>
      </c>
      <c r="AB385" s="128" t="s">
        <v>50</v>
      </c>
      <c r="AC385" s="120"/>
      <c r="AD385" s="120"/>
    </row>
    <row r="386" spans="1:30" ht="15" customHeight="1">
      <c r="A386" s="278" t="s">
        <v>4582</v>
      </c>
      <c r="B386" s="107" t="s">
        <v>1950</v>
      </c>
      <c r="C386" s="108" t="s">
        <v>1948</v>
      </c>
      <c r="D386" s="271" t="s">
        <v>1949</v>
      </c>
      <c r="E386" s="108" t="s">
        <v>74</v>
      </c>
      <c r="F386" s="109" t="s">
        <v>1949</v>
      </c>
      <c r="G386" s="260" t="s">
        <v>3643</v>
      </c>
      <c r="H386" s="121" t="s">
        <v>5106</v>
      </c>
      <c r="I386" s="108">
        <v>1</v>
      </c>
      <c r="J386" s="110" t="s">
        <v>80</v>
      </c>
      <c r="K386" s="111">
        <v>2008</v>
      </c>
      <c r="L386" s="232" t="s">
        <v>587</v>
      </c>
      <c r="M386" s="232">
        <v>131000</v>
      </c>
      <c r="N386" s="109" t="s">
        <v>93</v>
      </c>
      <c r="O386" s="112" t="s">
        <v>97</v>
      </c>
      <c r="P386" s="112">
        <v>1265</v>
      </c>
      <c r="Q386" s="112">
        <v>980</v>
      </c>
      <c r="R386" s="180" t="s">
        <v>1951</v>
      </c>
      <c r="S386" s="185" t="s">
        <v>37</v>
      </c>
      <c r="T386" s="186" t="s">
        <v>37</v>
      </c>
      <c r="U386" s="187" t="s">
        <v>37</v>
      </c>
      <c r="V386" s="114">
        <v>42088</v>
      </c>
      <c r="W386" s="208">
        <v>42454</v>
      </c>
      <c r="X386" s="111" t="s">
        <v>103</v>
      </c>
      <c r="Y386" s="115">
        <v>480</v>
      </c>
      <c r="Z386" s="116" t="s">
        <v>106</v>
      </c>
      <c r="AA386" s="117" t="s">
        <v>6025</v>
      </c>
      <c r="AB386" s="118" t="s">
        <v>52</v>
      </c>
      <c r="AC386" s="108"/>
      <c r="AD386" s="108"/>
    </row>
    <row r="387" spans="1:30" ht="15" customHeight="1">
      <c r="A387" s="279" t="s">
        <v>4583</v>
      </c>
      <c r="B387" s="119" t="s">
        <v>1954</v>
      </c>
      <c r="C387" s="120" t="s">
        <v>1952</v>
      </c>
      <c r="D387" s="272" t="s">
        <v>1953</v>
      </c>
      <c r="E387" s="120" t="s">
        <v>74</v>
      </c>
      <c r="F387" s="8" t="s">
        <v>1953</v>
      </c>
      <c r="G387" s="261" t="s">
        <v>3740</v>
      </c>
      <c r="H387" s="121" t="s">
        <v>3741</v>
      </c>
      <c r="I387" s="120">
        <v>1</v>
      </c>
      <c r="J387" s="121" t="s">
        <v>80</v>
      </c>
      <c r="K387" s="122">
        <v>2007</v>
      </c>
      <c r="L387" s="233" t="s">
        <v>439</v>
      </c>
      <c r="M387" s="233">
        <v>62000</v>
      </c>
      <c r="N387" s="8" t="s">
        <v>94</v>
      </c>
      <c r="O387" s="123" t="s">
        <v>97</v>
      </c>
      <c r="P387" s="123">
        <v>1790</v>
      </c>
      <c r="Q387" s="123">
        <v>1310</v>
      </c>
      <c r="R387" s="184" t="s">
        <v>1955</v>
      </c>
      <c r="S387" s="185" t="s">
        <v>37</v>
      </c>
      <c r="T387" s="186" t="s">
        <v>37</v>
      </c>
      <c r="U387" s="187" t="s">
        <v>37</v>
      </c>
      <c r="V387" s="124">
        <v>42088</v>
      </c>
      <c r="W387" s="209">
        <v>42454</v>
      </c>
      <c r="X387" s="122" t="s">
        <v>103</v>
      </c>
      <c r="Y387" s="125">
        <v>480</v>
      </c>
      <c r="Z387" s="126" t="s">
        <v>106</v>
      </c>
      <c r="AA387" s="127" t="s">
        <v>6024</v>
      </c>
      <c r="AB387" s="128" t="s">
        <v>53</v>
      </c>
      <c r="AC387" s="120"/>
      <c r="AD387" s="120"/>
    </row>
    <row r="388" spans="1:30" ht="15" customHeight="1">
      <c r="A388" s="278" t="s">
        <v>4584</v>
      </c>
      <c r="B388" s="107" t="s">
        <v>1958</v>
      </c>
      <c r="C388" s="108" t="s">
        <v>1956</v>
      </c>
      <c r="D388" s="271" t="s">
        <v>1957</v>
      </c>
      <c r="E388" s="108" t="s">
        <v>74</v>
      </c>
      <c r="F388" s="109" t="s">
        <v>1957</v>
      </c>
      <c r="G388" s="260" t="s">
        <v>3753</v>
      </c>
      <c r="H388" s="121" t="s">
        <v>4962</v>
      </c>
      <c r="I388" s="108">
        <v>1</v>
      </c>
      <c r="J388" s="110" t="s">
        <v>80</v>
      </c>
      <c r="K388" s="111">
        <v>2008</v>
      </c>
      <c r="L388" s="232" t="s">
        <v>417</v>
      </c>
      <c r="M388" s="232">
        <v>56907</v>
      </c>
      <c r="N388" s="109" t="s">
        <v>93</v>
      </c>
      <c r="O388" s="112" t="s">
        <v>97</v>
      </c>
      <c r="P388" s="112">
        <v>1595</v>
      </c>
      <c r="Q388" s="112">
        <v>1111</v>
      </c>
      <c r="R388" s="180" t="s">
        <v>1959</v>
      </c>
      <c r="S388" s="185" t="s">
        <v>37</v>
      </c>
      <c r="T388" s="186" t="s">
        <v>37</v>
      </c>
      <c r="U388" s="187" t="s">
        <v>37</v>
      </c>
      <c r="V388" s="114">
        <v>42089</v>
      </c>
      <c r="W388" s="208">
        <v>42455</v>
      </c>
      <c r="X388" s="111" t="s">
        <v>103</v>
      </c>
      <c r="Y388" s="115">
        <v>480</v>
      </c>
      <c r="Z388" s="116" t="s">
        <v>106</v>
      </c>
      <c r="AA388" s="117" t="s">
        <v>6023</v>
      </c>
      <c r="AB388" s="118" t="s">
        <v>54</v>
      </c>
      <c r="AC388" s="108"/>
      <c r="AD388" s="108"/>
    </row>
    <row r="389" spans="1:30" ht="15" customHeight="1">
      <c r="A389" s="279" t="s">
        <v>4585</v>
      </c>
      <c r="B389" s="119" t="s">
        <v>1962</v>
      </c>
      <c r="C389" s="120" t="s">
        <v>1960</v>
      </c>
      <c r="D389" s="272" t="s">
        <v>1961</v>
      </c>
      <c r="E389" s="120" t="s">
        <v>74</v>
      </c>
      <c r="F389" s="8" t="s">
        <v>1961</v>
      </c>
      <c r="G389" s="261" t="s">
        <v>4951</v>
      </c>
      <c r="H389" s="121" t="s">
        <v>5107</v>
      </c>
      <c r="I389" s="120">
        <v>1</v>
      </c>
      <c r="J389" s="121" t="s">
        <v>80</v>
      </c>
      <c r="K389" s="122">
        <v>2009</v>
      </c>
      <c r="L389" s="233" t="s">
        <v>433</v>
      </c>
      <c r="M389" s="233">
        <v>69946</v>
      </c>
      <c r="N389" s="8" t="s">
        <v>93</v>
      </c>
      <c r="O389" s="123" t="s">
        <v>97</v>
      </c>
      <c r="P389" s="123">
        <v>1750</v>
      </c>
      <c r="Q389" s="123">
        <v>1250</v>
      </c>
      <c r="R389" s="184" t="s">
        <v>1963</v>
      </c>
      <c r="S389" s="185" t="s">
        <v>37</v>
      </c>
      <c r="T389" s="186" t="s">
        <v>37</v>
      </c>
      <c r="U389" s="187" t="s">
        <v>37</v>
      </c>
      <c r="V389" s="124">
        <v>42089</v>
      </c>
      <c r="W389" s="209">
        <v>42820</v>
      </c>
      <c r="X389" s="122" t="s">
        <v>103</v>
      </c>
      <c r="Y389" s="125">
        <v>480</v>
      </c>
      <c r="Z389" s="126" t="s">
        <v>106</v>
      </c>
      <c r="AA389" s="127" t="s">
        <v>6022</v>
      </c>
      <c r="AB389" s="128" t="s">
        <v>55</v>
      </c>
      <c r="AC389" s="120"/>
      <c r="AD389" s="120"/>
    </row>
    <row r="390" spans="1:30" ht="15" customHeight="1">
      <c r="A390" s="278" t="s">
        <v>4586</v>
      </c>
      <c r="B390" s="107" t="s">
        <v>1965</v>
      </c>
      <c r="C390" s="108" t="s">
        <v>1964</v>
      </c>
      <c r="D390" s="271" t="s">
        <v>74</v>
      </c>
      <c r="E390" s="108" t="s">
        <v>74</v>
      </c>
      <c r="F390" s="109">
        <v>1331919</v>
      </c>
      <c r="G390" s="260" t="s">
        <v>3634</v>
      </c>
      <c r="H390" s="121">
        <v>2410</v>
      </c>
      <c r="I390" s="108">
        <v>1</v>
      </c>
      <c r="J390" s="110" t="s">
        <v>80</v>
      </c>
      <c r="K390" s="111">
        <v>1990</v>
      </c>
      <c r="L390" s="232" t="s">
        <v>444</v>
      </c>
      <c r="M390" s="232">
        <v>85760</v>
      </c>
      <c r="N390" s="109" t="s">
        <v>93</v>
      </c>
      <c r="O390" s="112" t="s">
        <v>97</v>
      </c>
      <c r="P390" s="112">
        <v>1820</v>
      </c>
      <c r="Q390" s="112">
        <v>1400</v>
      </c>
      <c r="R390" s="180" t="s">
        <v>1966</v>
      </c>
      <c r="S390" s="185" t="s">
        <v>37</v>
      </c>
      <c r="T390" s="186" t="s">
        <v>37</v>
      </c>
      <c r="U390" s="187" t="s">
        <v>37</v>
      </c>
      <c r="V390" s="114">
        <v>42089</v>
      </c>
      <c r="W390" s="208">
        <v>42455</v>
      </c>
      <c r="X390" s="111" t="s">
        <v>103</v>
      </c>
      <c r="Y390" s="115">
        <v>480</v>
      </c>
      <c r="Z390" s="116" t="s">
        <v>106</v>
      </c>
      <c r="AA390" s="117" t="s">
        <v>6021</v>
      </c>
      <c r="AB390" s="118" t="s">
        <v>56</v>
      </c>
      <c r="AC390" s="108"/>
      <c r="AD390" s="108"/>
    </row>
    <row r="391" spans="1:30" ht="15" customHeight="1">
      <c r="A391" s="279" t="s">
        <v>4587</v>
      </c>
      <c r="B391" s="119" t="s">
        <v>1969</v>
      </c>
      <c r="C391" s="120" t="s">
        <v>1967</v>
      </c>
      <c r="D391" s="272" t="s">
        <v>1968</v>
      </c>
      <c r="E391" s="120" t="s">
        <v>74</v>
      </c>
      <c r="F391" s="8" t="s">
        <v>1968</v>
      </c>
      <c r="G391" s="261" t="s">
        <v>3666</v>
      </c>
      <c r="H391" s="121">
        <v>217030</v>
      </c>
      <c r="I391" s="120">
        <v>1</v>
      </c>
      <c r="J391" s="121" t="s">
        <v>80</v>
      </c>
      <c r="K391" s="122">
        <v>2007</v>
      </c>
      <c r="L391" s="233" t="s">
        <v>423</v>
      </c>
      <c r="M391" s="233">
        <v>51173</v>
      </c>
      <c r="N391" s="8" t="s">
        <v>93</v>
      </c>
      <c r="O391" s="123" t="s">
        <v>97</v>
      </c>
      <c r="P391" s="123">
        <v>1578</v>
      </c>
      <c r="Q391" s="123">
        <v>1088</v>
      </c>
      <c r="R391" s="184" t="s">
        <v>1970</v>
      </c>
      <c r="S391" s="185" t="s">
        <v>37</v>
      </c>
      <c r="T391" s="186" t="s">
        <v>37</v>
      </c>
      <c r="U391" s="187" t="s">
        <v>37</v>
      </c>
      <c r="V391" s="124">
        <v>42089</v>
      </c>
      <c r="W391" s="209">
        <v>42455</v>
      </c>
      <c r="X391" s="122" t="s">
        <v>103</v>
      </c>
      <c r="Y391" s="125">
        <v>480</v>
      </c>
      <c r="Z391" s="126" t="s">
        <v>106</v>
      </c>
      <c r="AA391" s="127" t="s">
        <v>6020</v>
      </c>
      <c r="AB391" s="128" t="s">
        <v>57</v>
      </c>
      <c r="AC391" s="120"/>
      <c r="AD391" s="120"/>
    </row>
    <row r="392" spans="1:30" ht="15" customHeight="1">
      <c r="A392" s="278" t="s">
        <v>4588</v>
      </c>
      <c r="B392" s="107" t="s">
        <v>1973</v>
      </c>
      <c r="C392" s="108" t="s">
        <v>1971</v>
      </c>
      <c r="D392" s="271" t="s">
        <v>1972</v>
      </c>
      <c r="E392" s="108" t="s">
        <v>74</v>
      </c>
      <c r="F392" s="109" t="s">
        <v>1972</v>
      </c>
      <c r="G392" s="260" t="s">
        <v>3740</v>
      </c>
      <c r="H392" s="121" t="s">
        <v>5108</v>
      </c>
      <c r="I392" s="108">
        <v>1</v>
      </c>
      <c r="J392" s="110" t="s">
        <v>80</v>
      </c>
      <c r="K392" s="111">
        <v>2007</v>
      </c>
      <c r="L392" s="232" t="s">
        <v>565</v>
      </c>
      <c r="M392" s="232">
        <v>215531</v>
      </c>
      <c r="N392" s="109" t="s">
        <v>93</v>
      </c>
      <c r="O392" s="112" t="s">
        <v>97</v>
      </c>
      <c r="P392" s="112">
        <v>2130</v>
      </c>
      <c r="Q392" s="112">
        <v>1490</v>
      </c>
      <c r="R392" s="180" t="s">
        <v>1974</v>
      </c>
      <c r="S392" s="185" t="s">
        <v>37</v>
      </c>
      <c r="T392" s="186" t="s">
        <v>37</v>
      </c>
      <c r="U392" s="187" t="s">
        <v>37</v>
      </c>
      <c r="V392" s="114">
        <v>42089</v>
      </c>
      <c r="W392" s="208">
        <v>42273</v>
      </c>
      <c r="X392" s="111" t="s">
        <v>103</v>
      </c>
      <c r="Y392" s="115">
        <v>480</v>
      </c>
      <c r="Z392" s="116" t="s">
        <v>106</v>
      </c>
      <c r="AA392" s="117" t="s">
        <v>6019</v>
      </c>
      <c r="AB392" s="118" t="s">
        <v>1975</v>
      </c>
      <c r="AC392" s="108"/>
      <c r="AD392" s="108"/>
    </row>
    <row r="393" spans="1:30" ht="15" customHeight="1">
      <c r="A393" s="279" t="s">
        <v>4589</v>
      </c>
      <c r="B393" s="119" t="s">
        <v>1978</v>
      </c>
      <c r="C393" s="120" t="s">
        <v>1976</v>
      </c>
      <c r="D393" s="272" t="s">
        <v>1977</v>
      </c>
      <c r="E393" s="120" t="s">
        <v>74</v>
      </c>
      <c r="F393" s="8" t="s">
        <v>1977</v>
      </c>
      <c r="G393" s="261" t="s">
        <v>3682</v>
      </c>
      <c r="H393" s="121">
        <v>2106</v>
      </c>
      <c r="I393" s="120">
        <v>1</v>
      </c>
      <c r="J393" s="121" t="s">
        <v>80</v>
      </c>
      <c r="K393" s="122">
        <v>1983</v>
      </c>
      <c r="L393" s="233" t="s">
        <v>625</v>
      </c>
      <c r="M393" s="233">
        <v>64000</v>
      </c>
      <c r="N393" s="8" t="s">
        <v>93</v>
      </c>
      <c r="O393" s="123" t="s">
        <v>97</v>
      </c>
      <c r="P393" s="123">
        <v>1445</v>
      </c>
      <c r="Q393" s="123">
        <v>990</v>
      </c>
      <c r="R393" s="184" t="s">
        <v>1979</v>
      </c>
      <c r="S393" s="185" t="s">
        <v>37</v>
      </c>
      <c r="T393" s="186" t="s">
        <v>37</v>
      </c>
      <c r="U393" s="187" t="s">
        <v>37</v>
      </c>
      <c r="V393" s="124">
        <v>42089</v>
      </c>
      <c r="W393" s="209">
        <v>42109</v>
      </c>
      <c r="X393" s="122" t="s">
        <v>103</v>
      </c>
      <c r="Y393" s="125">
        <v>480</v>
      </c>
      <c r="Z393" s="126" t="s">
        <v>106</v>
      </c>
      <c r="AA393" s="127" t="s">
        <v>6018</v>
      </c>
      <c r="AB393" s="128" t="s">
        <v>1980</v>
      </c>
      <c r="AC393" s="120"/>
      <c r="AD393" s="120"/>
    </row>
    <row r="394" spans="1:30" ht="15" customHeight="1">
      <c r="A394" s="278" t="s">
        <v>4590</v>
      </c>
      <c r="B394" s="107" t="s">
        <v>1983</v>
      </c>
      <c r="C394" s="108" t="s">
        <v>1981</v>
      </c>
      <c r="D394" s="271" t="s">
        <v>1982</v>
      </c>
      <c r="E394" s="108" t="s">
        <v>74</v>
      </c>
      <c r="F394" s="109" t="s">
        <v>1982</v>
      </c>
      <c r="G394" s="260" t="s">
        <v>3632</v>
      </c>
      <c r="H394" s="121">
        <v>310</v>
      </c>
      <c r="I394" s="108">
        <v>1</v>
      </c>
      <c r="J394" s="110" t="s">
        <v>81</v>
      </c>
      <c r="K394" s="111">
        <v>1999</v>
      </c>
      <c r="L394" s="232" t="s">
        <v>892</v>
      </c>
      <c r="M394" s="232">
        <v>426000</v>
      </c>
      <c r="N394" s="109" t="s">
        <v>94</v>
      </c>
      <c r="O394" s="112" t="s">
        <v>97</v>
      </c>
      <c r="P394" s="112">
        <v>3500</v>
      </c>
      <c r="Q394" s="112">
        <v>1800</v>
      </c>
      <c r="R394" s="180" t="s">
        <v>1984</v>
      </c>
      <c r="S394" s="185" t="s">
        <v>37</v>
      </c>
      <c r="T394" s="186" t="s">
        <v>37</v>
      </c>
      <c r="U394" s="187" t="s">
        <v>37</v>
      </c>
      <c r="V394" s="114">
        <v>42090</v>
      </c>
      <c r="W394" s="208">
        <v>42274</v>
      </c>
      <c r="X394" s="111" t="s">
        <v>103</v>
      </c>
      <c r="Y394" s="115">
        <v>480</v>
      </c>
      <c r="Z394" s="126" t="s">
        <v>106</v>
      </c>
      <c r="AA394" s="117" t="s">
        <v>6017</v>
      </c>
      <c r="AB394" s="118" t="s">
        <v>1980</v>
      </c>
      <c r="AC394" s="108"/>
      <c r="AD394" s="108"/>
    </row>
    <row r="395" spans="1:30" ht="15" customHeight="1">
      <c r="A395" s="279" t="s">
        <v>4591</v>
      </c>
      <c r="B395" s="119" t="s">
        <v>1978</v>
      </c>
      <c r="C395" s="120" t="s">
        <v>1976</v>
      </c>
      <c r="D395" s="272" t="s">
        <v>1977</v>
      </c>
      <c r="E395" s="120" t="s">
        <v>74</v>
      </c>
      <c r="F395" s="8" t="s">
        <v>1977</v>
      </c>
      <c r="G395" s="261" t="s">
        <v>3682</v>
      </c>
      <c r="H395" s="121">
        <v>2106</v>
      </c>
      <c r="I395" s="120">
        <v>1</v>
      </c>
      <c r="J395" s="121" t="s">
        <v>80</v>
      </c>
      <c r="K395" s="122">
        <v>1983</v>
      </c>
      <c r="L395" s="233" t="s">
        <v>625</v>
      </c>
      <c r="M395" s="233">
        <v>64080</v>
      </c>
      <c r="N395" s="8" t="s">
        <v>93</v>
      </c>
      <c r="O395" s="123" t="s">
        <v>97</v>
      </c>
      <c r="P395" s="123">
        <v>1445</v>
      </c>
      <c r="Q395" s="123">
        <v>990</v>
      </c>
      <c r="R395" s="184" t="s">
        <v>1979</v>
      </c>
      <c r="S395" s="185" t="s">
        <v>37</v>
      </c>
      <c r="T395" s="186" t="s">
        <v>37</v>
      </c>
      <c r="U395" s="187" t="s">
        <v>37</v>
      </c>
      <c r="V395" s="124">
        <v>42090</v>
      </c>
      <c r="W395" s="209">
        <v>42456</v>
      </c>
      <c r="X395" s="122" t="s">
        <v>103</v>
      </c>
      <c r="Y395" s="125">
        <v>864</v>
      </c>
      <c r="Z395" s="116" t="s">
        <v>107</v>
      </c>
      <c r="AA395" s="127" t="s">
        <v>6016</v>
      </c>
      <c r="AB395" s="128" t="s">
        <v>57</v>
      </c>
      <c r="AC395" s="120"/>
      <c r="AD395" s="120"/>
    </row>
    <row r="396" spans="1:30" ht="15" customHeight="1">
      <c r="A396" s="278" t="s">
        <v>4592</v>
      </c>
      <c r="B396" s="107" t="s">
        <v>1987</v>
      </c>
      <c r="C396" s="108" t="s">
        <v>1985</v>
      </c>
      <c r="D396" s="271" t="s">
        <v>1986</v>
      </c>
      <c r="E396" s="108" t="s">
        <v>74</v>
      </c>
      <c r="F396" s="109" t="s">
        <v>1986</v>
      </c>
      <c r="G396" s="260" t="s">
        <v>5090</v>
      </c>
      <c r="H396" s="121" t="s">
        <v>5109</v>
      </c>
      <c r="I396" s="108">
        <v>1</v>
      </c>
      <c r="J396" s="110" t="s">
        <v>80</v>
      </c>
      <c r="K396" s="111">
        <v>2007</v>
      </c>
      <c r="L396" s="232" t="s">
        <v>423</v>
      </c>
      <c r="M396" s="232">
        <v>24926</v>
      </c>
      <c r="N396" s="109" t="s">
        <v>93</v>
      </c>
      <c r="O396" s="112" t="s">
        <v>97</v>
      </c>
      <c r="P396" s="112">
        <v>1505</v>
      </c>
      <c r="Q396" s="112">
        <v>1140</v>
      </c>
      <c r="R396" s="180" t="s">
        <v>1988</v>
      </c>
      <c r="S396" s="185" t="s">
        <v>37</v>
      </c>
      <c r="T396" s="186" t="s">
        <v>37</v>
      </c>
      <c r="U396" s="187" t="s">
        <v>37</v>
      </c>
      <c r="V396" s="114">
        <v>42090</v>
      </c>
      <c r="W396" s="208">
        <v>42456</v>
      </c>
      <c r="X396" s="111" t="s">
        <v>103</v>
      </c>
      <c r="Y396" s="115" t="s">
        <v>37</v>
      </c>
      <c r="Z396" s="116" t="s">
        <v>37</v>
      </c>
      <c r="AA396" s="117" t="s">
        <v>6015</v>
      </c>
      <c r="AB396" s="118" t="s">
        <v>1980</v>
      </c>
      <c r="AC396" s="108"/>
      <c r="AD396" s="108"/>
    </row>
    <row r="397" spans="1:30" ht="15" customHeight="1">
      <c r="A397" s="279" t="s">
        <v>4593</v>
      </c>
      <c r="B397" s="119" t="s">
        <v>1991</v>
      </c>
      <c r="C397" s="120" t="s">
        <v>1989</v>
      </c>
      <c r="D397" s="272" t="s">
        <v>1990</v>
      </c>
      <c r="E397" s="120">
        <v>55110250364</v>
      </c>
      <c r="F397" s="8" t="s">
        <v>74</v>
      </c>
      <c r="G397" s="261" t="s">
        <v>4974</v>
      </c>
      <c r="H397" s="121" t="s">
        <v>5110</v>
      </c>
      <c r="I397" s="120">
        <v>1</v>
      </c>
      <c r="J397" s="121" t="s">
        <v>88</v>
      </c>
      <c r="K397" s="122">
        <v>2000</v>
      </c>
      <c r="L397" s="233" t="s">
        <v>1992</v>
      </c>
      <c r="M397" s="233" t="s">
        <v>74</v>
      </c>
      <c r="N397" s="8" t="s">
        <v>74</v>
      </c>
      <c r="O397" s="123" t="s">
        <v>98</v>
      </c>
      <c r="P397" s="123">
        <v>50000</v>
      </c>
      <c r="Q397" s="123">
        <v>7500</v>
      </c>
      <c r="R397" s="184" t="s">
        <v>1993</v>
      </c>
      <c r="S397" s="185" t="s">
        <v>37</v>
      </c>
      <c r="T397" s="186" t="s">
        <v>37</v>
      </c>
      <c r="U397" s="187" t="s">
        <v>37</v>
      </c>
      <c r="V397" s="124">
        <v>42090</v>
      </c>
      <c r="W397" s="209">
        <v>42456</v>
      </c>
      <c r="X397" s="122" t="s">
        <v>103</v>
      </c>
      <c r="Y397" s="125">
        <v>480</v>
      </c>
      <c r="Z397" s="126" t="str">
        <f>Z394</f>
        <v>(Четыреста восемьдесят)</v>
      </c>
      <c r="AA397" s="127" t="s">
        <v>6014</v>
      </c>
      <c r="AB397" s="128" t="s">
        <v>1980</v>
      </c>
      <c r="AC397" s="120"/>
      <c r="AD397" s="120"/>
    </row>
    <row r="398" spans="1:30" ht="15" customHeight="1">
      <c r="A398" s="278" t="s">
        <v>4594</v>
      </c>
      <c r="B398" s="107" t="s">
        <v>1991</v>
      </c>
      <c r="C398" s="108" t="s">
        <v>1994</v>
      </c>
      <c r="D398" s="271" t="s">
        <v>74</v>
      </c>
      <c r="E398" s="108" t="s">
        <v>74</v>
      </c>
      <c r="F398" s="109" t="s">
        <v>74</v>
      </c>
      <c r="G398" s="260" t="s">
        <v>3764</v>
      </c>
      <c r="H398" s="121">
        <v>5511</v>
      </c>
      <c r="I398" s="108">
        <v>1</v>
      </c>
      <c r="J398" s="110" t="s">
        <v>85</v>
      </c>
      <c r="K398" s="111">
        <v>1986</v>
      </c>
      <c r="L398" s="232" t="s">
        <v>625</v>
      </c>
      <c r="M398" s="232">
        <v>98776</v>
      </c>
      <c r="N398" s="109" t="s">
        <v>94</v>
      </c>
      <c r="O398" s="112" t="s">
        <v>98</v>
      </c>
      <c r="P398" s="112">
        <v>19150</v>
      </c>
      <c r="Q398" s="112">
        <v>9000</v>
      </c>
      <c r="R398" s="180" t="s">
        <v>1995</v>
      </c>
      <c r="S398" s="185" t="s">
        <v>37</v>
      </c>
      <c r="T398" s="186" t="s">
        <v>37</v>
      </c>
      <c r="U398" s="187" t="s">
        <v>37</v>
      </c>
      <c r="V398" s="114">
        <v>42090</v>
      </c>
      <c r="W398" s="208">
        <v>42456</v>
      </c>
      <c r="X398" s="111" t="s">
        <v>103</v>
      </c>
      <c r="Y398" s="115">
        <v>2880</v>
      </c>
      <c r="Z398" s="116" t="s">
        <v>4191</v>
      </c>
      <c r="AA398" s="117" t="s">
        <v>6013</v>
      </c>
      <c r="AB398" s="118" t="s">
        <v>1980</v>
      </c>
      <c r="AC398" s="108"/>
      <c r="AD398" s="108"/>
    </row>
    <row r="399" spans="1:30" ht="15" customHeight="1">
      <c r="A399" s="279" t="s">
        <v>4595</v>
      </c>
      <c r="B399" s="119" t="s">
        <v>1991</v>
      </c>
      <c r="C399" s="120" t="s">
        <v>1996</v>
      </c>
      <c r="D399" s="272" t="s">
        <v>1997</v>
      </c>
      <c r="E399" s="120" t="s">
        <v>2000</v>
      </c>
      <c r="F399" s="8" t="s">
        <v>74</v>
      </c>
      <c r="G399" s="261" t="s">
        <v>5097</v>
      </c>
      <c r="H399" s="121" t="s">
        <v>5111</v>
      </c>
      <c r="I399" s="120">
        <v>1</v>
      </c>
      <c r="J399" s="121" t="s">
        <v>85</v>
      </c>
      <c r="K399" s="122">
        <v>2003</v>
      </c>
      <c r="L399" s="232" t="s">
        <v>3431</v>
      </c>
      <c r="M399" s="233">
        <v>552079</v>
      </c>
      <c r="N399" s="8" t="s">
        <v>94</v>
      </c>
      <c r="O399" s="123" t="s">
        <v>98</v>
      </c>
      <c r="P399" s="123">
        <v>18000</v>
      </c>
      <c r="Q399" s="123">
        <v>8140</v>
      </c>
      <c r="R399" s="184" t="s">
        <v>1998</v>
      </c>
      <c r="S399" s="185" t="s">
        <v>37</v>
      </c>
      <c r="T399" s="186" t="s">
        <v>37</v>
      </c>
      <c r="U399" s="187" t="s">
        <v>37</v>
      </c>
      <c r="V399" s="124">
        <v>42090</v>
      </c>
      <c r="W399" s="209">
        <v>42456</v>
      </c>
      <c r="X399" s="122" t="s">
        <v>103</v>
      </c>
      <c r="Y399" s="125" t="s">
        <v>37</v>
      </c>
      <c r="Z399" s="125" t="s">
        <v>37</v>
      </c>
      <c r="AA399" s="127" t="s">
        <v>6012</v>
      </c>
      <c r="AB399" s="128" t="s">
        <v>1980</v>
      </c>
      <c r="AC399" s="120"/>
      <c r="AD399" s="120"/>
    </row>
    <row r="400" spans="1:30" ht="15" customHeight="1">
      <c r="A400" s="278" t="s">
        <v>4596</v>
      </c>
      <c r="B400" s="107" t="s">
        <v>2001</v>
      </c>
      <c r="C400" s="108" t="s">
        <v>1999</v>
      </c>
      <c r="D400" s="271" t="s">
        <v>2000</v>
      </c>
      <c r="E400" s="108" t="s">
        <v>2004</v>
      </c>
      <c r="F400" s="109" t="s">
        <v>74</v>
      </c>
      <c r="G400" s="260" t="s">
        <v>3764</v>
      </c>
      <c r="H400" s="121">
        <v>65115</v>
      </c>
      <c r="I400" s="108">
        <v>1</v>
      </c>
      <c r="J400" s="110" t="s">
        <v>85</v>
      </c>
      <c r="K400" s="111">
        <v>2006</v>
      </c>
      <c r="L400" s="232" t="s">
        <v>625</v>
      </c>
      <c r="M400" s="232">
        <v>57412</v>
      </c>
      <c r="N400" s="109" t="s">
        <v>94</v>
      </c>
      <c r="O400" s="112" t="s">
        <v>98</v>
      </c>
      <c r="P400" s="112">
        <v>25700</v>
      </c>
      <c r="Q400" s="112">
        <v>10700</v>
      </c>
      <c r="R400" s="180" t="s">
        <v>2002</v>
      </c>
      <c r="S400" s="185" t="s">
        <v>37</v>
      </c>
      <c r="T400" s="186" t="s">
        <v>37</v>
      </c>
      <c r="U400" s="187" t="s">
        <v>37</v>
      </c>
      <c r="V400" s="114">
        <v>42090</v>
      </c>
      <c r="W400" s="208">
        <v>42456</v>
      </c>
      <c r="X400" s="111" t="s">
        <v>103</v>
      </c>
      <c r="Y400" s="115" t="s">
        <v>37</v>
      </c>
      <c r="Z400" s="115" t="s">
        <v>37</v>
      </c>
      <c r="AA400" s="117" t="s">
        <v>6011</v>
      </c>
      <c r="AB400" s="118" t="s">
        <v>58</v>
      </c>
      <c r="AC400" s="108"/>
      <c r="AD400" s="108"/>
    </row>
    <row r="401" spans="1:30" ht="15" customHeight="1">
      <c r="A401" s="279" t="s">
        <v>4597</v>
      </c>
      <c r="B401" s="119" t="s">
        <v>2001</v>
      </c>
      <c r="C401" s="120" t="s">
        <v>2003</v>
      </c>
      <c r="D401" s="272" t="s">
        <v>2004</v>
      </c>
      <c r="E401" s="120">
        <v>2.3460999999999999E-2</v>
      </c>
      <c r="F401" s="8" t="s">
        <v>74</v>
      </c>
      <c r="G401" s="261" t="s">
        <v>3764</v>
      </c>
      <c r="H401" s="121" t="s">
        <v>5112</v>
      </c>
      <c r="I401" s="120">
        <v>1</v>
      </c>
      <c r="J401" s="121" t="s">
        <v>85</v>
      </c>
      <c r="K401" s="122">
        <v>2006</v>
      </c>
      <c r="L401" s="233" t="s">
        <v>625</v>
      </c>
      <c r="M401" s="233">
        <v>84448</v>
      </c>
      <c r="N401" s="8" t="s">
        <v>94</v>
      </c>
      <c r="O401" s="123" t="s">
        <v>98</v>
      </c>
      <c r="P401" s="123">
        <v>24800</v>
      </c>
      <c r="Q401" s="123">
        <v>9630</v>
      </c>
      <c r="R401" s="184" t="s">
        <v>2005</v>
      </c>
      <c r="S401" s="185" t="s">
        <v>37</v>
      </c>
      <c r="T401" s="186" t="s">
        <v>37</v>
      </c>
      <c r="U401" s="187" t="s">
        <v>37</v>
      </c>
      <c r="V401" s="124">
        <v>42090</v>
      </c>
      <c r="W401" s="209">
        <v>42456</v>
      </c>
      <c r="X401" s="122" t="s">
        <v>103</v>
      </c>
      <c r="Y401" s="125">
        <v>13920</v>
      </c>
      <c r="Z401" s="126"/>
      <c r="AA401" s="127" t="s">
        <v>6010</v>
      </c>
      <c r="AB401" s="128" t="s">
        <v>58</v>
      </c>
      <c r="AC401" s="120"/>
      <c r="AD401" s="120"/>
    </row>
    <row r="402" spans="1:30" ht="15" customHeight="1">
      <c r="A402" s="278" t="s">
        <v>4598</v>
      </c>
      <c r="B402" s="107" t="s">
        <v>2001</v>
      </c>
      <c r="C402" s="108" t="s">
        <v>2006</v>
      </c>
      <c r="D402" s="271" t="s">
        <v>74</v>
      </c>
      <c r="E402" s="108" t="s">
        <v>2009</v>
      </c>
      <c r="F402" s="109" t="s">
        <v>74</v>
      </c>
      <c r="G402" s="260" t="s">
        <v>5018</v>
      </c>
      <c r="H402" s="121">
        <v>258</v>
      </c>
      <c r="I402" s="108">
        <v>1</v>
      </c>
      <c r="J402" s="110" t="s">
        <v>85</v>
      </c>
      <c r="K402" s="111">
        <v>1986</v>
      </c>
      <c r="L402" s="232" t="s">
        <v>625</v>
      </c>
      <c r="M402" s="232">
        <v>85122</v>
      </c>
      <c r="N402" s="109" t="s">
        <v>94</v>
      </c>
      <c r="O402" s="112" t="s">
        <v>98</v>
      </c>
      <c r="P402" s="112">
        <v>25800</v>
      </c>
      <c r="Q402" s="112">
        <v>10500</v>
      </c>
      <c r="R402" s="180" t="s">
        <v>2007</v>
      </c>
      <c r="S402" s="185" t="s">
        <v>37</v>
      </c>
      <c r="T402" s="186" t="s">
        <v>37</v>
      </c>
      <c r="U402" s="187" t="s">
        <v>37</v>
      </c>
      <c r="V402" s="114">
        <v>42090</v>
      </c>
      <c r="W402" s="208">
        <v>42456</v>
      </c>
      <c r="X402" s="111" t="s">
        <v>103</v>
      </c>
      <c r="Y402" s="115" t="s">
        <v>37</v>
      </c>
      <c r="Z402" s="115" t="s">
        <v>37</v>
      </c>
      <c r="AA402" s="117" t="s">
        <v>6009</v>
      </c>
      <c r="AB402" s="118" t="s">
        <v>58</v>
      </c>
      <c r="AC402" s="108"/>
      <c r="AD402" s="108"/>
    </row>
    <row r="403" spans="1:30" ht="15" customHeight="1">
      <c r="A403" s="279" t="s">
        <v>4599</v>
      </c>
      <c r="B403" s="119" t="s">
        <v>2001</v>
      </c>
      <c r="C403" s="120" t="s">
        <v>2008</v>
      </c>
      <c r="D403" s="272" t="s">
        <v>74</v>
      </c>
      <c r="E403" s="156" t="s">
        <v>4941</v>
      </c>
      <c r="F403" s="8" t="s">
        <v>74</v>
      </c>
      <c r="G403" s="261" t="s">
        <v>5018</v>
      </c>
      <c r="H403" s="121" t="s">
        <v>5113</v>
      </c>
      <c r="I403" s="120">
        <v>1</v>
      </c>
      <c r="J403" s="121" t="s">
        <v>85</v>
      </c>
      <c r="K403" s="122">
        <v>1987</v>
      </c>
      <c r="L403" s="233" t="s">
        <v>625</v>
      </c>
      <c r="M403" s="233">
        <v>16847</v>
      </c>
      <c r="N403" s="8" t="s">
        <v>94</v>
      </c>
      <c r="O403" s="123" t="s">
        <v>98</v>
      </c>
      <c r="P403" s="123">
        <v>36000</v>
      </c>
      <c r="Q403" s="123">
        <v>16000</v>
      </c>
      <c r="R403" s="184" t="s">
        <v>2010</v>
      </c>
      <c r="S403" s="185" t="s">
        <v>37</v>
      </c>
      <c r="T403" s="186" t="s">
        <v>37</v>
      </c>
      <c r="U403" s="187" t="s">
        <v>37</v>
      </c>
      <c r="V403" s="124">
        <v>42090</v>
      </c>
      <c r="W403" s="209">
        <v>42456</v>
      </c>
      <c r="X403" s="122" t="s">
        <v>103</v>
      </c>
      <c r="Y403" s="125" t="s">
        <v>37</v>
      </c>
      <c r="Z403" s="125" t="s">
        <v>37</v>
      </c>
      <c r="AA403" s="127" t="s">
        <v>6008</v>
      </c>
      <c r="AB403" s="128" t="s">
        <v>58</v>
      </c>
      <c r="AC403" s="120"/>
      <c r="AD403" s="120"/>
    </row>
    <row r="404" spans="1:30" ht="15" customHeight="1">
      <c r="A404" s="278" t="s">
        <v>4600</v>
      </c>
      <c r="B404" s="107" t="s">
        <v>2001</v>
      </c>
      <c r="C404" s="108" t="s">
        <v>2011</v>
      </c>
      <c r="D404" s="271" t="s">
        <v>74</v>
      </c>
      <c r="E404" s="108">
        <v>232991</v>
      </c>
      <c r="F404" s="109" t="s">
        <v>74</v>
      </c>
      <c r="G404" s="260" t="s">
        <v>3689</v>
      </c>
      <c r="H404" s="121">
        <v>6510</v>
      </c>
      <c r="I404" s="108">
        <v>1</v>
      </c>
      <c r="J404" s="110" t="s">
        <v>85</v>
      </c>
      <c r="K404" s="111">
        <v>2007</v>
      </c>
      <c r="L404" s="232" t="s">
        <v>625</v>
      </c>
      <c r="M404" s="232">
        <v>95031</v>
      </c>
      <c r="N404" s="109" t="s">
        <v>94</v>
      </c>
      <c r="O404" s="112" t="s">
        <v>98</v>
      </c>
      <c r="P404" s="112">
        <v>21905</v>
      </c>
      <c r="Q404" s="112">
        <v>9905</v>
      </c>
      <c r="R404" s="180" t="s">
        <v>2012</v>
      </c>
      <c r="S404" s="185" t="s">
        <v>37</v>
      </c>
      <c r="T404" s="186" t="s">
        <v>37</v>
      </c>
      <c r="U404" s="187" t="s">
        <v>37</v>
      </c>
      <c r="V404" s="114">
        <v>42090</v>
      </c>
      <c r="W404" s="208">
        <v>42456</v>
      </c>
      <c r="X404" s="111" t="s">
        <v>103</v>
      </c>
      <c r="Y404" s="115" t="s">
        <v>37</v>
      </c>
      <c r="Z404" s="115" t="s">
        <v>37</v>
      </c>
      <c r="AA404" s="117" t="s">
        <v>6007</v>
      </c>
      <c r="AB404" s="118" t="s">
        <v>58</v>
      </c>
      <c r="AC404" s="108"/>
      <c r="AD404" s="108"/>
    </row>
    <row r="405" spans="1:30" ht="15" customHeight="1">
      <c r="A405" s="279" t="s">
        <v>4601</v>
      </c>
      <c r="B405" s="119" t="s">
        <v>2001</v>
      </c>
      <c r="C405" s="120" t="s">
        <v>2013</v>
      </c>
      <c r="D405" s="272" t="s">
        <v>74</v>
      </c>
      <c r="E405" s="120">
        <v>3948</v>
      </c>
      <c r="F405" s="8" t="s">
        <v>74</v>
      </c>
      <c r="G405" s="261" t="s">
        <v>3689</v>
      </c>
      <c r="H405" s="121">
        <v>6510</v>
      </c>
      <c r="I405" s="120">
        <v>1</v>
      </c>
      <c r="J405" s="121" t="s">
        <v>85</v>
      </c>
      <c r="K405" s="122">
        <v>1979</v>
      </c>
      <c r="L405" s="233" t="s">
        <v>625</v>
      </c>
      <c r="M405" s="233">
        <v>66766</v>
      </c>
      <c r="N405" s="8" t="s">
        <v>94</v>
      </c>
      <c r="O405" s="123" t="s">
        <v>98</v>
      </c>
      <c r="P405" s="123">
        <v>23015</v>
      </c>
      <c r="Q405" s="123">
        <v>10850</v>
      </c>
      <c r="R405" s="184" t="s">
        <v>2014</v>
      </c>
      <c r="S405" s="185" t="s">
        <v>37</v>
      </c>
      <c r="T405" s="186" t="s">
        <v>37</v>
      </c>
      <c r="U405" s="187" t="s">
        <v>37</v>
      </c>
      <c r="V405" s="124">
        <v>42090</v>
      </c>
      <c r="W405" s="209">
        <v>42456</v>
      </c>
      <c r="X405" s="122" t="s">
        <v>103</v>
      </c>
      <c r="Y405" s="125" t="s">
        <v>37</v>
      </c>
      <c r="Z405" s="125" t="s">
        <v>37</v>
      </c>
      <c r="AA405" s="127" t="s">
        <v>6006</v>
      </c>
      <c r="AB405" s="128" t="s">
        <v>58</v>
      </c>
      <c r="AC405" s="120"/>
      <c r="AD405" s="120"/>
    </row>
    <row r="406" spans="1:30" ht="15" customHeight="1">
      <c r="A406" s="278" t="s">
        <v>4602</v>
      </c>
      <c r="B406" s="107" t="s">
        <v>2001</v>
      </c>
      <c r="C406" s="108" t="s">
        <v>2015</v>
      </c>
      <c r="D406" s="271" t="s">
        <v>74</v>
      </c>
      <c r="E406" s="108">
        <v>95414</v>
      </c>
      <c r="F406" s="109" t="s">
        <v>74</v>
      </c>
      <c r="G406" s="260" t="s">
        <v>3778</v>
      </c>
      <c r="H406" s="121">
        <v>54322</v>
      </c>
      <c r="I406" s="108">
        <v>1</v>
      </c>
      <c r="J406" s="110" t="s">
        <v>85</v>
      </c>
      <c r="K406" s="111">
        <v>1986</v>
      </c>
      <c r="L406" s="232" t="s">
        <v>625</v>
      </c>
      <c r="M406" s="232">
        <v>4434</v>
      </c>
      <c r="N406" s="109" t="s">
        <v>94</v>
      </c>
      <c r="O406" s="112" t="s">
        <v>98</v>
      </c>
      <c r="P406" s="112">
        <v>16000</v>
      </c>
      <c r="Q406" s="112">
        <v>7050</v>
      </c>
      <c r="R406" s="180" t="s">
        <v>2016</v>
      </c>
      <c r="S406" s="185" t="s">
        <v>37</v>
      </c>
      <c r="T406" s="186" t="s">
        <v>37</v>
      </c>
      <c r="U406" s="187" t="s">
        <v>37</v>
      </c>
      <c r="V406" s="114">
        <v>42090</v>
      </c>
      <c r="W406" s="208">
        <v>42456</v>
      </c>
      <c r="X406" s="111" t="s">
        <v>103</v>
      </c>
      <c r="Y406" s="115" t="s">
        <v>37</v>
      </c>
      <c r="Z406" s="115" t="s">
        <v>37</v>
      </c>
      <c r="AA406" s="117" t="s">
        <v>6005</v>
      </c>
      <c r="AB406" s="118" t="s">
        <v>58</v>
      </c>
      <c r="AC406" s="108"/>
      <c r="AD406" s="108"/>
    </row>
    <row r="407" spans="1:30" ht="15" customHeight="1">
      <c r="A407" s="279" t="s">
        <v>4603</v>
      </c>
      <c r="B407" s="119" t="s">
        <v>2001</v>
      </c>
      <c r="C407" s="120" t="s">
        <v>2017</v>
      </c>
      <c r="D407" s="272" t="s">
        <v>74</v>
      </c>
      <c r="E407" s="120">
        <v>122506</v>
      </c>
      <c r="F407" s="8" t="s">
        <v>74</v>
      </c>
      <c r="G407" s="261" t="s">
        <v>3778</v>
      </c>
      <c r="H407" s="121">
        <v>5334</v>
      </c>
      <c r="I407" s="120">
        <v>1</v>
      </c>
      <c r="J407" s="121" t="s">
        <v>85</v>
      </c>
      <c r="K407" s="122">
        <v>1975</v>
      </c>
      <c r="L407" s="233" t="s">
        <v>625</v>
      </c>
      <c r="M407" s="233">
        <v>49958</v>
      </c>
      <c r="N407" s="8" t="s">
        <v>94</v>
      </c>
      <c r="O407" s="123" t="s">
        <v>98</v>
      </c>
      <c r="P407" s="123">
        <v>16000</v>
      </c>
      <c r="Q407" s="123">
        <v>7050</v>
      </c>
      <c r="R407" s="184" t="s">
        <v>2018</v>
      </c>
      <c r="S407" s="185" t="s">
        <v>37</v>
      </c>
      <c r="T407" s="186" t="s">
        <v>37</v>
      </c>
      <c r="U407" s="187" t="s">
        <v>37</v>
      </c>
      <c r="V407" s="124">
        <v>42090</v>
      </c>
      <c r="W407" s="209">
        <v>42456</v>
      </c>
      <c r="X407" s="122" t="s">
        <v>103</v>
      </c>
      <c r="Y407" s="125" t="s">
        <v>37</v>
      </c>
      <c r="Z407" s="125" t="s">
        <v>37</v>
      </c>
      <c r="AA407" s="127" t="s">
        <v>6004</v>
      </c>
      <c r="AB407" s="128" t="s">
        <v>58</v>
      </c>
      <c r="AC407" s="120"/>
      <c r="AD407" s="120"/>
    </row>
    <row r="408" spans="1:30" ht="15" customHeight="1">
      <c r="A408" s="278" t="s">
        <v>4604</v>
      </c>
      <c r="B408" s="107" t="s">
        <v>2001</v>
      </c>
      <c r="C408" s="108" t="s">
        <v>2019</v>
      </c>
      <c r="D408" s="271" t="s">
        <v>74</v>
      </c>
      <c r="E408" s="108" t="s">
        <v>2022</v>
      </c>
      <c r="F408" s="109" t="s">
        <v>74</v>
      </c>
      <c r="G408" s="260" t="s">
        <v>3770</v>
      </c>
      <c r="H408" s="121" t="s">
        <v>5114</v>
      </c>
      <c r="I408" s="108">
        <v>1</v>
      </c>
      <c r="J408" s="110" t="s">
        <v>85</v>
      </c>
      <c r="K408" s="111">
        <v>1988</v>
      </c>
      <c r="L408" s="232" t="s">
        <v>625</v>
      </c>
      <c r="M408" s="232">
        <v>51079</v>
      </c>
      <c r="N408" s="109" t="s">
        <v>94</v>
      </c>
      <c r="O408" s="112" t="s">
        <v>98</v>
      </c>
      <c r="P408" s="112">
        <v>16000</v>
      </c>
      <c r="Q408" s="112">
        <v>9000</v>
      </c>
      <c r="R408" s="180" t="s">
        <v>2020</v>
      </c>
      <c r="S408" s="185" t="s">
        <v>37</v>
      </c>
      <c r="T408" s="186" t="s">
        <v>37</v>
      </c>
      <c r="U408" s="187" t="s">
        <v>37</v>
      </c>
      <c r="V408" s="114">
        <v>42090</v>
      </c>
      <c r="W408" s="208">
        <v>42456</v>
      </c>
      <c r="X408" s="111" t="s">
        <v>103</v>
      </c>
      <c r="Y408" s="115" t="s">
        <v>37</v>
      </c>
      <c r="Z408" s="115" t="s">
        <v>37</v>
      </c>
      <c r="AA408" s="117" t="s">
        <v>6003</v>
      </c>
      <c r="AB408" s="118" t="s">
        <v>58</v>
      </c>
      <c r="AC408" s="108"/>
      <c r="AD408" s="108"/>
    </row>
    <row r="409" spans="1:30" ht="15" customHeight="1">
      <c r="A409" s="279" t="s">
        <v>4605</v>
      </c>
      <c r="B409" s="119" t="s">
        <v>2001</v>
      </c>
      <c r="C409" s="120" t="s">
        <v>2021</v>
      </c>
      <c r="D409" s="272" t="s">
        <v>74</v>
      </c>
      <c r="E409" s="120">
        <v>117872</v>
      </c>
      <c r="F409" s="8" t="s">
        <v>74</v>
      </c>
      <c r="G409" s="261" t="s">
        <v>3689</v>
      </c>
      <c r="H409" s="121">
        <v>6510</v>
      </c>
      <c r="I409" s="120">
        <v>1</v>
      </c>
      <c r="J409" s="121" t="s">
        <v>85</v>
      </c>
      <c r="K409" s="122">
        <v>1991</v>
      </c>
      <c r="L409" s="233" t="s">
        <v>625</v>
      </c>
      <c r="M409" s="233">
        <v>120705</v>
      </c>
      <c r="N409" s="8" t="s">
        <v>94</v>
      </c>
      <c r="O409" s="123" t="s">
        <v>98</v>
      </c>
      <c r="P409" s="123">
        <v>23015</v>
      </c>
      <c r="Q409" s="123">
        <v>10850</v>
      </c>
      <c r="R409" s="184" t="s">
        <v>2023</v>
      </c>
      <c r="S409" s="185" t="s">
        <v>37</v>
      </c>
      <c r="T409" s="186" t="s">
        <v>37</v>
      </c>
      <c r="U409" s="187" t="s">
        <v>37</v>
      </c>
      <c r="V409" s="124">
        <v>42090</v>
      </c>
      <c r="W409" s="209">
        <v>42456</v>
      </c>
      <c r="X409" s="122" t="s">
        <v>103</v>
      </c>
      <c r="Y409" s="125" t="s">
        <v>37</v>
      </c>
      <c r="Z409" s="125" t="s">
        <v>37</v>
      </c>
      <c r="AA409" s="127" t="s">
        <v>6002</v>
      </c>
      <c r="AB409" s="128" t="s">
        <v>58</v>
      </c>
      <c r="AC409" s="120"/>
      <c r="AD409" s="120"/>
    </row>
    <row r="410" spans="1:30" ht="15" customHeight="1">
      <c r="A410" s="278" t="s">
        <v>4606</v>
      </c>
      <c r="B410" s="107" t="s">
        <v>2001</v>
      </c>
      <c r="C410" s="108" t="s">
        <v>2024</v>
      </c>
      <c r="D410" s="271" t="s">
        <v>74</v>
      </c>
      <c r="E410" s="113" t="s">
        <v>4942</v>
      </c>
      <c r="F410" s="109" t="s">
        <v>74</v>
      </c>
      <c r="G410" s="260" t="s">
        <v>3771</v>
      </c>
      <c r="H410" s="121" t="s">
        <v>5114</v>
      </c>
      <c r="I410" s="108">
        <v>1</v>
      </c>
      <c r="J410" s="110" t="s">
        <v>85</v>
      </c>
      <c r="K410" s="111">
        <v>1987</v>
      </c>
      <c r="L410" s="232" t="s">
        <v>625</v>
      </c>
      <c r="M410" s="232">
        <v>68066</v>
      </c>
      <c r="N410" s="109" t="s">
        <v>94</v>
      </c>
      <c r="O410" s="112" t="s">
        <v>98</v>
      </c>
      <c r="P410" s="112">
        <v>16000</v>
      </c>
      <c r="Q410" s="112">
        <v>9000</v>
      </c>
      <c r="R410" s="180" t="s">
        <v>2025</v>
      </c>
      <c r="S410" s="185" t="s">
        <v>37</v>
      </c>
      <c r="T410" s="186" t="s">
        <v>37</v>
      </c>
      <c r="U410" s="187" t="s">
        <v>37</v>
      </c>
      <c r="V410" s="114">
        <v>42090</v>
      </c>
      <c r="W410" s="208">
        <v>42456</v>
      </c>
      <c r="X410" s="111" t="s">
        <v>103</v>
      </c>
      <c r="Y410" s="115" t="s">
        <v>37</v>
      </c>
      <c r="Z410" s="115" t="s">
        <v>37</v>
      </c>
      <c r="AA410" s="117" t="s">
        <v>6001</v>
      </c>
      <c r="AB410" s="118" t="s">
        <v>58</v>
      </c>
      <c r="AC410" s="108"/>
      <c r="AD410" s="108"/>
    </row>
    <row r="411" spans="1:30" ht="15" customHeight="1">
      <c r="A411" s="279" t="s">
        <v>4607</v>
      </c>
      <c r="B411" s="119" t="s">
        <v>2001</v>
      </c>
      <c r="C411" s="120" t="s">
        <v>2026</v>
      </c>
      <c r="D411" s="272" t="s">
        <v>74</v>
      </c>
      <c r="E411" s="120" t="s">
        <v>2029</v>
      </c>
      <c r="F411" s="8" t="s">
        <v>74</v>
      </c>
      <c r="G411" s="261" t="s">
        <v>3778</v>
      </c>
      <c r="H411" s="121">
        <v>5205</v>
      </c>
      <c r="I411" s="120">
        <v>1</v>
      </c>
      <c r="J411" s="121" t="s">
        <v>88</v>
      </c>
      <c r="K411" s="122">
        <v>1984</v>
      </c>
      <c r="L411" s="233" t="s">
        <v>625</v>
      </c>
      <c r="M411" s="233" t="s">
        <v>74</v>
      </c>
      <c r="N411" s="8" t="s">
        <v>74</v>
      </c>
      <c r="O411" s="123" t="s">
        <v>98</v>
      </c>
      <c r="P411" s="123">
        <v>25700</v>
      </c>
      <c r="Q411" s="123">
        <v>5700</v>
      </c>
      <c r="R411" s="184" t="s">
        <v>2027</v>
      </c>
      <c r="S411" s="185" t="s">
        <v>37</v>
      </c>
      <c r="T411" s="186" t="s">
        <v>37</v>
      </c>
      <c r="U411" s="187" t="s">
        <v>37</v>
      </c>
      <c r="V411" s="124">
        <v>42090</v>
      </c>
      <c r="W411" s="209">
        <v>42456</v>
      </c>
      <c r="X411" s="122" t="s">
        <v>103</v>
      </c>
      <c r="Y411" s="125" t="s">
        <v>37</v>
      </c>
      <c r="Z411" s="125" t="s">
        <v>37</v>
      </c>
      <c r="AA411" s="127" t="s">
        <v>6000</v>
      </c>
      <c r="AB411" s="128" t="s">
        <v>58</v>
      </c>
      <c r="AC411" s="120"/>
      <c r="AD411" s="120"/>
    </row>
    <row r="412" spans="1:30" ht="15" customHeight="1">
      <c r="A412" s="278" t="s">
        <v>4608</v>
      </c>
      <c r="B412" s="107" t="s">
        <v>2001</v>
      </c>
      <c r="C412" s="108" t="s">
        <v>2028</v>
      </c>
      <c r="D412" s="271" t="s">
        <v>74</v>
      </c>
      <c r="E412" s="108">
        <v>11298</v>
      </c>
      <c r="F412" s="109" t="s">
        <v>74</v>
      </c>
      <c r="G412" s="260" t="s">
        <v>5115</v>
      </c>
      <c r="H412" s="121">
        <v>5208</v>
      </c>
      <c r="I412" s="108">
        <v>1</v>
      </c>
      <c r="J412" s="110" t="s">
        <v>88</v>
      </c>
      <c r="K412" s="111">
        <v>1971</v>
      </c>
      <c r="L412" s="232" t="s">
        <v>625</v>
      </c>
      <c r="M412" s="232" t="s">
        <v>74</v>
      </c>
      <c r="N412" s="109" t="s">
        <v>74</v>
      </c>
      <c r="O412" s="112" t="s">
        <v>98</v>
      </c>
      <c r="P412" s="112">
        <v>24000</v>
      </c>
      <c r="Q412" s="112">
        <v>12000</v>
      </c>
      <c r="R412" s="180" t="s">
        <v>2030</v>
      </c>
      <c r="S412" s="185" t="s">
        <v>37</v>
      </c>
      <c r="T412" s="186" t="s">
        <v>37</v>
      </c>
      <c r="U412" s="187" t="s">
        <v>37</v>
      </c>
      <c r="V412" s="114">
        <v>42090</v>
      </c>
      <c r="W412" s="208">
        <v>42456</v>
      </c>
      <c r="X412" s="111" t="s">
        <v>103</v>
      </c>
      <c r="Y412" s="115" t="s">
        <v>37</v>
      </c>
      <c r="Z412" s="115" t="s">
        <v>37</v>
      </c>
      <c r="AA412" s="117" t="s">
        <v>5999</v>
      </c>
      <c r="AB412" s="118" t="s">
        <v>58</v>
      </c>
      <c r="AC412" s="108"/>
      <c r="AD412" s="108"/>
    </row>
    <row r="413" spans="1:30" ht="15" customHeight="1">
      <c r="A413" s="279" t="s">
        <v>4609</v>
      </c>
      <c r="B413" s="119" t="s">
        <v>2001</v>
      </c>
      <c r="C413" s="120" t="s">
        <v>2031</v>
      </c>
      <c r="D413" s="272" t="s">
        <v>74</v>
      </c>
      <c r="E413" s="120" t="s">
        <v>2034</v>
      </c>
      <c r="F413" s="8" t="s">
        <v>74</v>
      </c>
      <c r="G413" s="261" t="s">
        <v>5116</v>
      </c>
      <c r="H413" s="121">
        <v>9370</v>
      </c>
      <c r="I413" s="120">
        <v>1</v>
      </c>
      <c r="J413" s="121" t="s">
        <v>88</v>
      </c>
      <c r="K413" s="122">
        <v>1979</v>
      </c>
      <c r="L413" s="233" t="s">
        <v>625</v>
      </c>
      <c r="M413" s="233" t="s">
        <v>74</v>
      </c>
      <c r="N413" s="8" t="s">
        <v>74</v>
      </c>
      <c r="O413" s="123" t="s">
        <v>98</v>
      </c>
      <c r="P413" s="123">
        <v>19100</v>
      </c>
      <c r="Q413" s="123">
        <v>11800</v>
      </c>
      <c r="R413" s="184" t="s">
        <v>2032</v>
      </c>
      <c r="S413" s="185" t="s">
        <v>37</v>
      </c>
      <c r="T413" s="186" t="s">
        <v>37</v>
      </c>
      <c r="U413" s="187" t="s">
        <v>37</v>
      </c>
      <c r="V413" s="124">
        <v>42090</v>
      </c>
      <c r="W413" s="209">
        <v>42456</v>
      </c>
      <c r="X413" s="122" t="s">
        <v>103</v>
      </c>
      <c r="Y413" s="125" t="s">
        <v>37</v>
      </c>
      <c r="Z413" s="125" t="s">
        <v>37</v>
      </c>
      <c r="AA413" s="127" t="s">
        <v>5998</v>
      </c>
      <c r="AB413" s="128" t="s">
        <v>58</v>
      </c>
      <c r="AC413" s="120"/>
      <c r="AD413" s="120"/>
    </row>
    <row r="414" spans="1:30" ht="15" customHeight="1">
      <c r="A414" s="278" t="s">
        <v>4610</v>
      </c>
      <c r="B414" s="107" t="s">
        <v>2035</v>
      </c>
      <c r="C414" s="108" t="s">
        <v>2033</v>
      </c>
      <c r="D414" s="271" t="s">
        <v>2034</v>
      </c>
      <c r="E414" s="108" t="s">
        <v>2039</v>
      </c>
      <c r="F414" s="109" t="s">
        <v>74</v>
      </c>
      <c r="G414" s="260" t="s">
        <v>5117</v>
      </c>
      <c r="H414" s="121" t="s">
        <v>5118</v>
      </c>
      <c r="I414" s="108">
        <v>1</v>
      </c>
      <c r="J414" s="110" t="s">
        <v>85</v>
      </c>
      <c r="K414" s="111">
        <v>2008</v>
      </c>
      <c r="L414" s="232" t="s">
        <v>625</v>
      </c>
      <c r="M414" s="232">
        <v>8908</v>
      </c>
      <c r="N414" s="109" t="s">
        <v>94</v>
      </c>
      <c r="O414" s="112" t="s">
        <v>98</v>
      </c>
      <c r="P414" s="112">
        <v>29000</v>
      </c>
      <c r="Q414" s="112">
        <v>9300</v>
      </c>
      <c r="R414" s="180" t="s">
        <v>2036</v>
      </c>
      <c r="S414" s="185" t="s">
        <v>37</v>
      </c>
      <c r="T414" s="186" t="s">
        <v>37</v>
      </c>
      <c r="U414" s="187" t="s">
        <v>37</v>
      </c>
      <c r="V414" s="114">
        <v>42090</v>
      </c>
      <c r="W414" s="208">
        <v>42456</v>
      </c>
      <c r="X414" s="111" t="s">
        <v>103</v>
      </c>
      <c r="Y414" s="115" t="s">
        <v>37</v>
      </c>
      <c r="Z414" s="115" t="s">
        <v>37</v>
      </c>
      <c r="AA414" s="117" t="s">
        <v>5997</v>
      </c>
      <c r="AB414" s="118" t="s">
        <v>2037</v>
      </c>
      <c r="AC414" s="108"/>
      <c r="AD414" s="108"/>
    </row>
    <row r="415" spans="1:30" ht="15" customHeight="1">
      <c r="A415" s="279" t="s">
        <v>4611</v>
      </c>
      <c r="B415" s="119" t="s">
        <v>2035</v>
      </c>
      <c r="C415" s="120" t="s">
        <v>2038</v>
      </c>
      <c r="D415" s="272" t="s">
        <v>2039</v>
      </c>
      <c r="E415" s="120" t="s">
        <v>2042</v>
      </c>
      <c r="F415" s="8" t="s">
        <v>74</v>
      </c>
      <c r="G415" s="261" t="s">
        <v>5117</v>
      </c>
      <c r="H415" s="121" t="s">
        <v>5118</v>
      </c>
      <c r="I415" s="120">
        <v>1</v>
      </c>
      <c r="J415" s="121" t="s">
        <v>85</v>
      </c>
      <c r="K415" s="122">
        <v>2008</v>
      </c>
      <c r="L415" s="233" t="s">
        <v>625</v>
      </c>
      <c r="M415" s="233">
        <v>11872</v>
      </c>
      <c r="N415" s="8" t="s">
        <v>94</v>
      </c>
      <c r="O415" s="123" t="s">
        <v>98</v>
      </c>
      <c r="P415" s="123">
        <v>29000</v>
      </c>
      <c r="Q415" s="123">
        <v>9300</v>
      </c>
      <c r="R415" s="184" t="s">
        <v>2040</v>
      </c>
      <c r="S415" s="185" t="s">
        <v>37</v>
      </c>
      <c r="T415" s="186" t="s">
        <v>37</v>
      </c>
      <c r="U415" s="187" t="s">
        <v>37</v>
      </c>
      <c r="V415" s="124">
        <v>42090</v>
      </c>
      <c r="W415" s="209">
        <v>42456</v>
      </c>
      <c r="X415" s="122" t="s">
        <v>103</v>
      </c>
      <c r="Y415" s="125">
        <v>4352</v>
      </c>
      <c r="Z415" s="126" t="s">
        <v>4190</v>
      </c>
      <c r="AA415" s="127" t="s">
        <v>5996</v>
      </c>
      <c r="AB415" s="128" t="s">
        <v>2037</v>
      </c>
      <c r="AC415" s="120"/>
      <c r="AD415" s="120"/>
    </row>
    <row r="416" spans="1:30" ht="15" customHeight="1">
      <c r="A416" s="278" t="s">
        <v>4612</v>
      </c>
      <c r="B416" s="107" t="s">
        <v>2035</v>
      </c>
      <c r="C416" s="108" t="s">
        <v>2041</v>
      </c>
      <c r="D416" s="271" t="s">
        <v>2042</v>
      </c>
      <c r="E416" s="108" t="s">
        <v>2046</v>
      </c>
      <c r="F416" s="109" t="s">
        <v>74</v>
      </c>
      <c r="G416" s="260" t="s">
        <v>5119</v>
      </c>
      <c r="H416" s="121" t="s">
        <v>5120</v>
      </c>
      <c r="I416" s="108">
        <v>1</v>
      </c>
      <c r="J416" s="110" t="s">
        <v>85</v>
      </c>
      <c r="K416" s="111">
        <v>2013</v>
      </c>
      <c r="L416" s="232" t="s">
        <v>2043</v>
      </c>
      <c r="M416" s="232">
        <v>20030</v>
      </c>
      <c r="N416" s="109" t="s">
        <v>94</v>
      </c>
      <c r="O416" s="112" t="s">
        <v>98</v>
      </c>
      <c r="P416" s="112">
        <v>35000</v>
      </c>
      <c r="Q416" s="112">
        <v>7100</v>
      </c>
      <c r="R416" s="180" t="s">
        <v>2044</v>
      </c>
      <c r="S416" s="185" t="s">
        <v>37</v>
      </c>
      <c r="T416" s="186" t="s">
        <v>37</v>
      </c>
      <c r="U416" s="187" t="s">
        <v>37</v>
      </c>
      <c r="V416" s="114">
        <v>42090</v>
      </c>
      <c r="W416" s="208">
        <v>42456</v>
      </c>
      <c r="X416" s="111" t="s">
        <v>103</v>
      </c>
      <c r="Y416" s="115" t="s">
        <v>37</v>
      </c>
      <c r="Z416" s="116" t="s">
        <v>37</v>
      </c>
      <c r="AA416" s="117" t="s">
        <v>5995</v>
      </c>
      <c r="AB416" s="118" t="s">
        <v>2037</v>
      </c>
      <c r="AC416" s="108"/>
      <c r="AD416" s="108"/>
    </row>
    <row r="417" spans="1:30" ht="15" customHeight="1">
      <c r="A417" s="279" t="s">
        <v>4613</v>
      </c>
      <c r="B417" s="119" t="s">
        <v>2035</v>
      </c>
      <c r="C417" s="120" t="s">
        <v>2045</v>
      </c>
      <c r="D417" s="272" t="s">
        <v>2046</v>
      </c>
      <c r="E417" s="120" t="s">
        <v>2049</v>
      </c>
      <c r="F417" s="8" t="s">
        <v>74</v>
      </c>
      <c r="G417" s="261" t="s">
        <v>5119</v>
      </c>
      <c r="H417" s="121" t="s">
        <v>5120</v>
      </c>
      <c r="I417" s="120">
        <v>1</v>
      </c>
      <c r="J417" s="121" t="s">
        <v>85</v>
      </c>
      <c r="K417" s="122">
        <v>2013</v>
      </c>
      <c r="L417" s="233" t="s">
        <v>2043</v>
      </c>
      <c r="M417" s="233">
        <v>12111</v>
      </c>
      <c r="N417" s="8" t="s">
        <v>94</v>
      </c>
      <c r="O417" s="123" t="s">
        <v>98</v>
      </c>
      <c r="P417" s="123">
        <v>35000</v>
      </c>
      <c r="Q417" s="123">
        <v>7100</v>
      </c>
      <c r="R417" s="184" t="s">
        <v>2047</v>
      </c>
      <c r="S417" s="185" t="s">
        <v>37</v>
      </c>
      <c r="T417" s="186" t="s">
        <v>37</v>
      </c>
      <c r="U417" s="187" t="s">
        <v>37</v>
      </c>
      <c r="V417" s="124">
        <v>42090</v>
      </c>
      <c r="W417" s="209">
        <v>42456</v>
      </c>
      <c r="X417" s="122" t="s">
        <v>103</v>
      </c>
      <c r="Y417" s="125" t="s">
        <v>37</v>
      </c>
      <c r="Z417" s="116" t="s">
        <v>37</v>
      </c>
      <c r="AA417" s="127" t="s">
        <v>5994</v>
      </c>
      <c r="AB417" s="128" t="s">
        <v>2037</v>
      </c>
      <c r="AC417" s="120"/>
      <c r="AD417" s="120"/>
    </row>
    <row r="418" spans="1:30" ht="15" customHeight="1">
      <c r="A418" s="278" t="s">
        <v>4614</v>
      </c>
      <c r="B418" s="107" t="s">
        <v>2050</v>
      </c>
      <c r="C418" s="108" t="s">
        <v>2048</v>
      </c>
      <c r="D418" s="271" t="s">
        <v>74</v>
      </c>
      <c r="E418" s="108" t="s">
        <v>74</v>
      </c>
      <c r="F418" s="109" t="s">
        <v>74</v>
      </c>
      <c r="G418" s="260" t="s">
        <v>3771</v>
      </c>
      <c r="H418" s="121">
        <v>431412</v>
      </c>
      <c r="I418" s="108">
        <v>1</v>
      </c>
      <c r="J418" s="110" t="s">
        <v>84</v>
      </c>
      <c r="K418" s="111">
        <v>1993</v>
      </c>
      <c r="L418" s="232" t="s">
        <v>625</v>
      </c>
      <c r="M418" s="232">
        <v>34445</v>
      </c>
      <c r="N418" s="109" t="s">
        <v>93</v>
      </c>
      <c r="O418" s="112" t="s">
        <v>98</v>
      </c>
      <c r="P418" s="112">
        <v>10400</v>
      </c>
      <c r="Q418" s="112">
        <v>5500</v>
      </c>
      <c r="R418" s="180" t="s">
        <v>2051</v>
      </c>
      <c r="S418" s="185" t="s">
        <v>37</v>
      </c>
      <c r="T418" s="186" t="s">
        <v>37</v>
      </c>
      <c r="U418" s="187" t="s">
        <v>37</v>
      </c>
      <c r="V418" s="114">
        <v>42090</v>
      </c>
      <c r="W418" s="208">
        <v>42456</v>
      </c>
      <c r="X418" s="111" t="s">
        <v>103</v>
      </c>
      <c r="Y418" s="115" t="s">
        <v>37</v>
      </c>
      <c r="Z418" s="116" t="s">
        <v>37</v>
      </c>
      <c r="AA418" s="117" t="s">
        <v>5993</v>
      </c>
      <c r="AB418" s="118" t="s">
        <v>2037</v>
      </c>
      <c r="AC418" s="108"/>
      <c r="AD418" s="108"/>
    </row>
    <row r="419" spans="1:30" ht="15" customHeight="1">
      <c r="A419" s="279" t="s">
        <v>4615</v>
      </c>
      <c r="B419" s="119" t="s">
        <v>2054</v>
      </c>
      <c r="C419" s="120" t="s">
        <v>2052</v>
      </c>
      <c r="D419" s="272" t="s">
        <v>2053</v>
      </c>
      <c r="E419" s="120" t="s">
        <v>74</v>
      </c>
      <c r="F419" s="8" t="s">
        <v>2053</v>
      </c>
      <c r="G419" s="261" t="s">
        <v>3738</v>
      </c>
      <c r="H419" s="121" t="s">
        <v>5121</v>
      </c>
      <c r="I419" s="120">
        <v>1</v>
      </c>
      <c r="J419" s="121" t="s">
        <v>80</v>
      </c>
      <c r="K419" s="122">
        <v>2007</v>
      </c>
      <c r="L419" s="233" t="s">
        <v>556</v>
      </c>
      <c r="M419" s="233">
        <v>48766</v>
      </c>
      <c r="N419" s="8" t="s">
        <v>93</v>
      </c>
      <c r="O419" s="123" t="s">
        <v>97</v>
      </c>
      <c r="P419" s="123">
        <v>1723</v>
      </c>
      <c r="Q419" s="123">
        <v>1323</v>
      </c>
      <c r="R419" s="184" t="s">
        <v>2055</v>
      </c>
      <c r="S419" s="185" t="s">
        <v>37</v>
      </c>
      <c r="T419" s="186" t="s">
        <v>37</v>
      </c>
      <c r="U419" s="187" t="s">
        <v>37</v>
      </c>
      <c r="V419" s="124">
        <v>42091</v>
      </c>
      <c r="W419" s="209">
        <v>42457</v>
      </c>
      <c r="X419" s="122" t="s">
        <v>103</v>
      </c>
      <c r="Y419" s="125">
        <v>1008</v>
      </c>
      <c r="Z419" s="126" t="s">
        <v>106</v>
      </c>
      <c r="AA419" s="127" t="s">
        <v>5992</v>
      </c>
      <c r="AB419" s="128" t="s">
        <v>57</v>
      </c>
      <c r="AC419" s="120"/>
      <c r="AD419" s="120"/>
    </row>
    <row r="420" spans="1:30" ht="15" customHeight="1">
      <c r="A420" s="278" t="s">
        <v>4616</v>
      </c>
      <c r="B420" s="107" t="s">
        <v>2058</v>
      </c>
      <c r="C420" s="108" t="s">
        <v>2056</v>
      </c>
      <c r="D420" s="271" t="s">
        <v>2057</v>
      </c>
      <c r="E420" s="108" t="s">
        <v>74</v>
      </c>
      <c r="F420" s="109" t="s">
        <v>2057</v>
      </c>
      <c r="G420" s="260" t="s">
        <v>3682</v>
      </c>
      <c r="H420" s="121">
        <v>2107</v>
      </c>
      <c r="I420" s="108">
        <v>1</v>
      </c>
      <c r="J420" s="110" t="s">
        <v>80</v>
      </c>
      <c r="K420" s="111">
        <v>2004</v>
      </c>
      <c r="L420" s="232" t="s">
        <v>625</v>
      </c>
      <c r="M420" s="232">
        <v>1647</v>
      </c>
      <c r="N420" s="109" t="s">
        <v>93</v>
      </c>
      <c r="O420" s="112" t="s">
        <v>97</v>
      </c>
      <c r="P420" s="112">
        <v>1460</v>
      </c>
      <c r="Q420" s="112">
        <v>970</v>
      </c>
      <c r="R420" s="180" t="s">
        <v>2059</v>
      </c>
      <c r="S420" s="185" t="s">
        <v>37</v>
      </c>
      <c r="T420" s="186" t="s">
        <v>37</v>
      </c>
      <c r="U420" s="187" t="s">
        <v>37</v>
      </c>
      <c r="V420" s="114">
        <v>42091</v>
      </c>
      <c r="W420" s="208">
        <v>42111</v>
      </c>
      <c r="X420" s="111" t="s">
        <v>103</v>
      </c>
      <c r="Y420" s="115">
        <v>480</v>
      </c>
      <c r="Z420" s="116" t="s">
        <v>106</v>
      </c>
      <c r="AA420" s="117" t="s">
        <v>5991</v>
      </c>
      <c r="AB420" s="118" t="s">
        <v>2060</v>
      </c>
      <c r="AC420" s="108"/>
      <c r="AD420" s="108"/>
    </row>
    <row r="421" spans="1:30" ht="15" customHeight="1">
      <c r="A421" s="279" t="s">
        <v>4617</v>
      </c>
      <c r="B421" s="119" t="s">
        <v>2063</v>
      </c>
      <c r="C421" s="120" t="s">
        <v>2061</v>
      </c>
      <c r="D421" s="272" t="s">
        <v>2062</v>
      </c>
      <c r="E421" s="120" t="s">
        <v>74</v>
      </c>
      <c r="F421" s="8" t="s">
        <v>2062</v>
      </c>
      <c r="G421" s="261" t="s">
        <v>3651</v>
      </c>
      <c r="H421" s="121" t="s">
        <v>5122</v>
      </c>
      <c r="I421" s="120">
        <v>1</v>
      </c>
      <c r="J421" s="121" t="s">
        <v>80</v>
      </c>
      <c r="K421" s="122">
        <v>2007</v>
      </c>
      <c r="L421" s="233" t="s">
        <v>1571</v>
      </c>
      <c r="M421" s="233">
        <v>71251</v>
      </c>
      <c r="N421" s="8" t="s">
        <v>93</v>
      </c>
      <c r="O421" s="123" t="s">
        <v>97</v>
      </c>
      <c r="P421" s="123">
        <v>1525</v>
      </c>
      <c r="Q421" s="123">
        <v>1085</v>
      </c>
      <c r="R421" s="184" t="s">
        <v>2064</v>
      </c>
      <c r="S421" s="185" t="s">
        <v>37</v>
      </c>
      <c r="T421" s="186" t="s">
        <v>37</v>
      </c>
      <c r="U421" s="187" t="s">
        <v>37</v>
      </c>
      <c r="V421" s="124">
        <v>42091</v>
      </c>
      <c r="W421" s="209">
        <v>42457</v>
      </c>
      <c r="X421" s="122" t="s">
        <v>103</v>
      </c>
      <c r="Y421" s="125">
        <v>480</v>
      </c>
      <c r="Z421" s="126" t="s">
        <v>106</v>
      </c>
      <c r="AA421" s="127" t="s">
        <v>5990</v>
      </c>
      <c r="AB421" s="128" t="s">
        <v>2065</v>
      </c>
      <c r="AC421" s="120"/>
      <c r="AD421" s="120"/>
    </row>
    <row r="422" spans="1:30" ht="15" customHeight="1">
      <c r="A422" s="278" t="s">
        <v>4618</v>
      </c>
      <c r="B422" s="107" t="s">
        <v>2068</v>
      </c>
      <c r="C422" s="108" t="s">
        <v>2066</v>
      </c>
      <c r="D422" s="271" t="s">
        <v>2067</v>
      </c>
      <c r="E422" s="108" t="s">
        <v>74</v>
      </c>
      <c r="F422" s="109" t="s">
        <v>2067</v>
      </c>
      <c r="G422" s="260" t="s">
        <v>3656</v>
      </c>
      <c r="H422" s="121" t="s">
        <v>3654</v>
      </c>
      <c r="I422" s="108">
        <v>1</v>
      </c>
      <c r="J422" s="110" t="s">
        <v>80</v>
      </c>
      <c r="K422" s="111">
        <v>2008</v>
      </c>
      <c r="L422" s="232" t="s">
        <v>133</v>
      </c>
      <c r="M422" s="232">
        <v>55106</v>
      </c>
      <c r="N422" s="109" t="s">
        <v>93</v>
      </c>
      <c r="O422" s="112" t="s">
        <v>97</v>
      </c>
      <c r="P422" s="112">
        <v>1530</v>
      </c>
      <c r="Q422" s="112">
        <v>1088</v>
      </c>
      <c r="R422" s="180" t="s">
        <v>2069</v>
      </c>
      <c r="S422" s="185" t="s">
        <v>37</v>
      </c>
      <c r="T422" s="186" t="s">
        <v>37</v>
      </c>
      <c r="U422" s="187" t="s">
        <v>37</v>
      </c>
      <c r="V422" s="114">
        <v>42093</v>
      </c>
      <c r="W422" s="208">
        <v>42459</v>
      </c>
      <c r="X422" s="111" t="s">
        <v>103</v>
      </c>
      <c r="Y422" s="115">
        <v>480</v>
      </c>
      <c r="Z422" s="116" t="s">
        <v>106</v>
      </c>
      <c r="AA422" s="117" t="s">
        <v>5989</v>
      </c>
      <c r="AB422" s="118" t="s">
        <v>2065</v>
      </c>
      <c r="AC422" s="108"/>
      <c r="AD422" s="108"/>
    </row>
    <row r="423" spans="1:30" ht="15" customHeight="1">
      <c r="A423" s="279" t="s">
        <v>4619</v>
      </c>
      <c r="B423" s="119" t="s">
        <v>2072</v>
      </c>
      <c r="C423" s="120" t="s">
        <v>2070</v>
      </c>
      <c r="D423" s="272" t="s">
        <v>2071</v>
      </c>
      <c r="E423" s="120" t="s">
        <v>74</v>
      </c>
      <c r="F423" s="8" t="s">
        <v>2071</v>
      </c>
      <c r="G423" s="261" t="s">
        <v>4956</v>
      </c>
      <c r="H423" s="121" t="s">
        <v>4957</v>
      </c>
      <c r="I423" s="120">
        <v>1</v>
      </c>
      <c r="J423" s="121" t="s">
        <v>80</v>
      </c>
      <c r="K423" s="122">
        <v>2008</v>
      </c>
      <c r="L423" s="233" t="s">
        <v>982</v>
      </c>
      <c r="M423" s="233">
        <v>24981</v>
      </c>
      <c r="N423" s="8" t="s">
        <v>93</v>
      </c>
      <c r="O423" s="123" t="s">
        <v>97</v>
      </c>
      <c r="P423" s="123">
        <v>1810</v>
      </c>
      <c r="Q423" s="123">
        <v>1220</v>
      </c>
      <c r="R423" s="184" t="s">
        <v>2073</v>
      </c>
      <c r="S423" s="185" t="s">
        <v>37</v>
      </c>
      <c r="T423" s="186" t="s">
        <v>37</v>
      </c>
      <c r="U423" s="187" t="s">
        <v>37</v>
      </c>
      <c r="V423" s="124">
        <v>42093</v>
      </c>
      <c r="W423" s="209">
        <v>42459</v>
      </c>
      <c r="X423" s="122" t="s">
        <v>103</v>
      </c>
      <c r="Y423" s="125">
        <v>480</v>
      </c>
      <c r="Z423" s="126" t="s">
        <v>106</v>
      </c>
      <c r="AA423" s="127" t="s">
        <v>5988</v>
      </c>
      <c r="AB423" s="128" t="s">
        <v>2065</v>
      </c>
      <c r="AC423" s="120"/>
      <c r="AD423" s="120"/>
    </row>
    <row r="424" spans="1:30" ht="15" customHeight="1">
      <c r="A424" s="278" t="s">
        <v>4620</v>
      </c>
      <c r="B424" s="107" t="s">
        <v>1907</v>
      </c>
      <c r="C424" s="108" t="s">
        <v>1905</v>
      </c>
      <c r="D424" s="271" t="s">
        <v>1906</v>
      </c>
      <c r="E424" s="108" t="s">
        <v>74</v>
      </c>
      <c r="F424" s="109" t="s">
        <v>1906</v>
      </c>
      <c r="G424" s="260" t="s">
        <v>3682</v>
      </c>
      <c r="H424" s="121">
        <v>21063</v>
      </c>
      <c r="I424" s="108">
        <v>1</v>
      </c>
      <c r="J424" s="110" t="s">
        <v>80</v>
      </c>
      <c r="K424" s="111">
        <v>1987</v>
      </c>
      <c r="L424" s="232" t="s">
        <v>713</v>
      </c>
      <c r="M424" s="232">
        <v>46267</v>
      </c>
      <c r="N424" s="109" t="s">
        <v>93</v>
      </c>
      <c r="O424" s="112" t="s">
        <v>97</v>
      </c>
      <c r="P424" s="112">
        <v>1395</v>
      </c>
      <c r="Q424" s="112">
        <v>955</v>
      </c>
      <c r="R424" s="180" t="s">
        <v>1908</v>
      </c>
      <c r="S424" s="185" t="s">
        <v>37</v>
      </c>
      <c r="T424" s="186" t="s">
        <v>37</v>
      </c>
      <c r="U424" s="187" t="s">
        <v>37</v>
      </c>
      <c r="V424" s="114">
        <v>42093</v>
      </c>
      <c r="W424" s="208">
        <v>42459</v>
      </c>
      <c r="X424" s="111" t="s">
        <v>103</v>
      </c>
      <c r="Y424" s="115">
        <v>480</v>
      </c>
      <c r="Z424" s="116" t="s">
        <v>106</v>
      </c>
      <c r="AA424" s="117" t="s">
        <v>5987</v>
      </c>
      <c r="AB424" s="118" t="s">
        <v>1909</v>
      </c>
      <c r="AC424" s="108"/>
      <c r="AD424" s="108"/>
    </row>
    <row r="425" spans="1:30" ht="15" customHeight="1">
      <c r="A425" s="279" t="s">
        <v>4621</v>
      </c>
      <c r="B425" s="119" t="s">
        <v>2076</v>
      </c>
      <c r="C425" s="120" t="s">
        <v>2074</v>
      </c>
      <c r="D425" s="272" t="s">
        <v>2075</v>
      </c>
      <c r="E425" s="120" t="s">
        <v>74</v>
      </c>
      <c r="F425" s="8" t="s">
        <v>2075</v>
      </c>
      <c r="G425" s="261" t="s">
        <v>3682</v>
      </c>
      <c r="H425" s="121">
        <v>21213</v>
      </c>
      <c r="I425" s="120">
        <v>1</v>
      </c>
      <c r="J425" s="121" t="s">
        <v>80</v>
      </c>
      <c r="K425" s="122">
        <v>2005</v>
      </c>
      <c r="L425" s="233" t="s">
        <v>873</v>
      </c>
      <c r="M425" s="233">
        <v>24849</v>
      </c>
      <c r="N425" s="8" t="s">
        <v>93</v>
      </c>
      <c r="O425" s="123" t="s">
        <v>97</v>
      </c>
      <c r="P425" s="123">
        <v>1550</v>
      </c>
      <c r="Q425" s="123">
        <v>950</v>
      </c>
      <c r="R425" s="184" t="s">
        <v>2077</v>
      </c>
      <c r="S425" s="185" t="s">
        <v>37</v>
      </c>
      <c r="T425" s="186" t="s">
        <v>37</v>
      </c>
      <c r="U425" s="187" t="s">
        <v>37</v>
      </c>
      <c r="V425" s="124">
        <v>42093</v>
      </c>
      <c r="W425" s="209">
        <v>42459</v>
      </c>
      <c r="X425" s="122" t="s">
        <v>103</v>
      </c>
      <c r="Y425" s="125" t="s">
        <v>37</v>
      </c>
      <c r="Z425" s="126" t="s">
        <v>106</v>
      </c>
      <c r="AA425" s="127" t="s">
        <v>5986</v>
      </c>
      <c r="AB425" s="128" t="s">
        <v>2078</v>
      </c>
      <c r="AC425" s="120"/>
      <c r="AD425" s="120"/>
    </row>
    <row r="426" spans="1:30" ht="15" customHeight="1">
      <c r="A426" s="278" t="s">
        <v>4622</v>
      </c>
      <c r="B426" s="107" t="s">
        <v>2081</v>
      </c>
      <c r="C426" s="108" t="s">
        <v>2079</v>
      </c>
      <c r="D426" s="271" t="s">
        <v>2080</v>
      </c>
      <c r="E426" s="108" t="s">
        <v>74</v>
      </c>
      <c r="F426" s="109" t="s">
        <v>2080</v>
      </c>
      <c r="G426" s="260" t="s">
        <v>3648</v>
      </c>
      <c r="H426" s="121" t="s">
        <v>5123</v>
      </c>
      <c r="I426" s="108">
        <v>1</v>
      </c>
      <c r="J426" s="110" t="s">
        <v>80</v>
      </c>
      <c r="K426" s="111">
        <v>2007</v>
      </c>
      <c r="L426" s="232" t="s">
        <v>1142</v>
      </c>
      <c r="M426" s="232">
        <v>29978</v>
      </c>
      <c r="N426" s="109" t="s">
        <v>94</v>
      </c>
      <c r="O426" s="112" t="s">
        <v>97</v>
      </c>
      <c r="P426" s="112">
        <v>2150</v>
      </c>
      <c r="Q426" s="112">
        <v>1610</v>
      </c>
      <c r="R426" s="180" t="s">
        <v>2082</v>
      </c>
      <c r="S426" s="185" t="s">
        <v>37</v>
      </c>
      <c r="T426" s="186" t="s">
        <v>37</v>
      </c>
      <c r="U426" s="187" t="s">
        <v>37</v>
      </c>
      <c r="V426" s="114">
        <v>42093</v>
      </c>
      <c r="W426" s="208">
        <v>42459</v>
      </c>
      <c r="X426" s="111" t="s">
        <v>103</v>
      </c>
      <c r="Y426" s="115">
        <v>480</v>
      </c>
      <c r="Z426" s="116" t="s">
        <v>106</v>
      </c>
      <c r="AA426" s="117" t="s">
        <v>5985</v>
      </c>
      <c r="AB426" s="118" t="s">
        <v>2083</v>
      </c>
      <c r="AC426" s="108"/>
      <c r="AD426" s="108"/>
    </row>
    <row r="427" spans="1:30" ht="15" customHeight="1">
      <c r="A427" s="279" t="s">
        <v>4623</v>
      </c>
      <c r="B427" s="119" t="s">
        <v>2086</v>
      </c>
      <c r="C427" s="120" t="s">
        <v>2084</v>
      </c>
      <c r="D427" s="272" t="s">
        <v>2085</v>
      </c>
      <c r="E427" s="120" t="s">
        <v>74</v>
      </c>
      <c r="F427" s="8" t="s">
        <v>2085</v>
      </c>
      <c r="G427" s="261" t="s">
        <v>4993</v>
      </c>
      <c r="H427" s="121" t="s">
        <v>5124</v>
      </c>
      <c r="I427" s="120">
        <v>1</v>
      </c>
      <c r="J427" s="121" t="s">
        <v>80</v>
      </c>
      <c r="K427" s="122">
        <v>1998</v>
      </c>
      <c r="L427" s="233" t="s">
        <v>417</v>
      </c>
      <c r="M427" s="233">
        <v>83389</v>
      </c>
      <c r="N427" s="8" t="s">
        <v>93</v>
      </c>
      <c r="O427" s="123" t="s">
        <v>97</v>
      </c>
      <c r="P427" s="123">
        <v>1345</v>
      </c>
      <c r="Q427" s="123">
        <v>920</v>
      </c>
      <c r="R427" s="184" t="s">
        <v>2087</v>
      </c>
      <c r="S427" s="185" t="s">
        <v>37</v>
      </c>
      <c r="T427" s="186" t="s">
        <v>37</v>
      </c>
      <c r="U427" s="187" t="s">
        <v>37</v>
      </c>
      <c r="V427" s="124">
        <v>42093</v>
      </c>
      <c r="W427" s="209">
        <v>42459</v>
      </c>
      <c r="X427" s="122" t="s">
        <v>103</v>
      </c>
      <c r="Y427" s="125">
        <v>480</v>
      </c>
      <c r="Z427" s="126" t="s">
        <v>106</v>
      </c>
      <c r="AA427" s="127" t="s">
        <v>5984</v>
      </c>
      <c r="AB427" s="128" t="s">
        <v>2088</v>
      </c>
      <c r="AC427" s="120"/>
      <c r="AD427" s="120"/>
    </row>
    <row r="428" spans="1:30" ht="15" customHeight="1">
      <c r="A428" s="278" t="s">
        <v>4624</v>
      </c>
      <c r="B428" s="107" t="s">
        <v>2091</v>
      </c>
      <c r="C428" s="108" t="s">
        <v>2089</v>
      </c>
      <c r="D428" s="271" t="s">
        <v>2090</v>
      </c>
      <c r="E428" s="108" t="s">
        <v>74</v>
      </c>
      <c r="F428" s="109" t="s">
        <v>2090</v>
      </c>
      <c r="G428" s="260" t="s">
        <v>3819</v>
      </c>
      <c r="H428" s="121" t="s">
        <v>5125</v>
      </c>
      <c r="I428" s="108">
        <v>1</v>
      </c>
      <c r="J428" s="110" t="s">
        <v>80</v>
      </c>
      <c r="K428" s="111">
        <v>2008</v>
      </c>
      <c r="L428" s="232" t="s">
        <v>2092</v>
      </c>
      <c r="M428" s="232">
        <v>156090</v>
      </c>
      <c r="N428" s="109" t="s">
        <v>93</v>
      </c>
      <c r="O428" s="112" t="s">
        <v>97</v>
      </c>
      <c r="P428" s="112">
        <v>1586</v>
      </c>
      <c r="Q428" s="112">
        <v>1151</v>
      </c>
      <c r="R428" s="180" t="s">
        <v>2093</v>
      </c>
      <c r="S428" s="185" t="s">
        <v>37</v>
      </c>
      <c r="T428" s="186" t="s">
        <v>37</v>
      </c>
      <c r="U428" s="187" t="s">
        <v>37</v>
      </c>
      <c r="V428" s="114">
        <v>42094</v>
      </c>
      <c r="W428" s="208">
        <v>42460</v>
      </c>
      <c r="X428" s="111" t="s">
        <v>103</v>
      </c>
      <c r="Y428" s="115">
        <v>480</v>
      </c>
      <c r="Z428" s="116" t="s">
        <v>106</v>
      </c>
      <c r="AA428" s="117" t="s">
        <v>5983</v>
      </c>
      <c r="AB428" s="118" t="s">
        <v>2094</v>
      </c>
      <c r="AC428" s="108"/>
      <c r="AD428" s="108"/>
    </row>
    <row r="429" spans="1:30" ht="15" customHeight="1">
      <c r="A429" s="279" t="s">
        <v>4625</v>
      </c>
      <c r="B429" s="119" t="s">
        <v>2097</v>
      </c>
      <c r="C429" s="120" t="s">
        <v>2095</v>
      </c>
      <c r="D429" s="272" t="s">
        <v>2096</v>
      </c>
      <c r="E429" s="120" t="s">
        <v>74</v>
      </c>
      <c r="F429" s="8" t="s">
        <v>2096</v>
      </c>
      <c r="G429" s="261" t="s">
        <v>3682</v>
      </c>
      <c r="H429" s="121">
        <v>111740</v>
      </c>
      <c r="I429" s="120">
        <v>1</v>
      </c>
      <c r="J429" s="121" t="s">
        <v>80</v>
      </c>
      <c r="K429" s="122">
        <v>2010</v>
      </c>
      <c r="L429" s="233" t="s">
        <v>2092</v>
      </c>
      <c r="M429" s="233">
        <v>29176</v>
      </c>
      <c r="N429" s="8" t="s">
        <v>93</v>
      </c>
      <c r="O429" s="123" t="s">
        <v>97</v>
      </c>
      <c r="P429" s="123">
        <v>1585</v>
      </c>
      <c r="Q429" s="123">
        <v>1145</v>
      </c>
      <c r="R429" s="184" t="s">
        <v>2098</v>
      </c>
      <c r="S429" s="185" t="s">
        <v>37</v>
      </c>
      <c r="T429" s="186" t="s">
        <v>37</v>
      </c>
      <c r="U429" s="187" t="s">
        <v>37</v>
      </c>
      <c r="V429" s="124">
        <v>42094</v>
      </c>
      <c r="W429" s="209">
        <v>42825</v>
      </c>
      <c r="X429" s="122" t="s">
        <v>103</v>
      </c>
      <c r="Y429" s="125">
        <v>480</v>
      </c>
      <c r="Z429" s="126" t="s">
        <v>106</v>
      </c>
      <c r="AA429" s="127" t="s">
        <v>5982</v>
      </c>
      <c r="AB429" s="128" t="s">
        <v>2099</v>
      </c>
      <c r="AC429" s="120"/>
      <c r="AD429" s="120"/>
    </row>
    <row r="430" spans="1:30" ht="15" customHeight="1">
      <c r="A430" s="278" t="s">
        <v>4626</v>
      </c>
      <c r="B430" s="107" t="s">
        <v>2102</v>
      </c>
      <c r="C430" s="108" t="s">
        <v>2100</v>
      </c>
      <c r="D430" s="271" t="s">
        <v>2101</v>
      </c>
      <c r="E430" s="108" t="s">
        <v>74</v>
      </c>
      <c r="F430" s="109" t="s">
        <v>2101</v>
      </c>
      <c r="G430" s="260" t="s">
        <v>5090</v>
      </c>
      <c r="H430" s="121" t="s">
        <v>5126</v>
      </c>
      <c r="I430" s="108">
        <v>1</v>
      </c>
      <c r="J430" s="110" t="s">
        <v>80</v>
      </c>
      <c r="K430" s="111">
        <v>2008</v>
      </c>
      <c r="L430" s="232" t="s">
        <v>3346</v>
      </c>
      <c r="M430" s="232">
        <v>29156</v>
      </c>
      <c r="N430" s="109" t="s">
        <v>93</v>
      </c>
      <c r="O430" s="112" t="s">
        <v>97</v>
      </c>
      <c r="P430" s="112">
        <v>1665</v>
      </c>
      <c r="Q430" s="112">
        <v>1290</v>
      </c>
      <c r="R430" s="180" t="s">
        <v>2103</v>
      </c>
      <c r="S430" s="185" t="s">
        <v>37</v>
      </c>
      <c r="T430" s="186" t="s">
        <v>37</v>
      </c>
      <c r="U430" s="187" t="s">
        <v>37</v>
      </c>
      <c r="V430" s="114">
        <v>42094</v>
      </c>
      <c r="W430" s="208">
        <v>42460</v>
      </c>
      <c r="X430" s="111" t="s">
        <v>103</v>
      </c>
      <c r="Y430" s="115">
        <v>480</v>
      </c>
      <c r="Z430" s="116" t="s">
        <v>106</v>
      </c>
      <c r="AA430" s="117" t="s">
        <v>5981</v>
      </c>
      <c r="AB430" s="118" t="s">
        <v>2104</v>
      </c>
      <c r="AC430" s="108"/>
      <c r="AD430" s="108"/>
    </row>
    <row r="431" spans="1:30" ht="15" customHeight="1">
      <c r="A431" s="279" t="s">
        <v>4627</v>
      </c>
      <c r="B431" s="119" t="s">
        <v>2107</v>
      </c>
      <c r="C431" s="120" t="s">
        <v>2105</v>
      </c>
      <c r="D431" s="272" t="s">
        <v>2106</v>
      </c>
      <c r="E431" s="120" t="s">
        <v>74</v>
      </c>
      <c r="F431" s="8" t="s">
        <v>2106</v>
      </c>
      <c r="G431" s="261" t="s">
        <v>4956</v>
      </c>
      <c r="H431" s="121" t="s">
        <v>5127</v>
      </c>
      <c r="I431" s="120">
        <v>1</v>
      </c>
      <c r="J431" s="121" t="s">
        <v>80</v>
      </c>
      <c r="K431" s="122">
        <v>2008</v>
      </c>
      <c r="L431" s="233" t="s">
        <v>133</v>
      </c>
      <c r="M431" s="233">
        <v>33862</v>
      </c>
      <c r="N431" s="8" t="s">
        <v>93</v>
      </c>
      <c r="O431" s="123" t="s">
        <v>97</v>
      </c>
      <c r="P431" s="123">
        <v>1750</v>
      </c>
      <c r="Q431" s="123">
        <v>1220</v>
      </c>
      <c r="R431" s="184" t="s">
        <v>2108</v>
      </c>
      <c r="S431" s="185" t="s">
        <v>37</v>
      </c>
      <c r="T431" s="186" t="s">
        <v>37</v>
      </c>
      <c r="U431" s="187" t="s">
        <v>37</v>
      </c>
      <c r="V431" s="124">
        <v>42094</v>
      </c>
      <c r="W431" s="209">
        <v>42460</v>
      </c>
      <c r="X431" s="122" t="s">
        <v>103</v>
      </c>
      <c r="Y431" s="125">
        <v>480</v>
      </c>
      <c r="Z431" s="126" t="s">
        <v>106</v>
      </c>
      <c r="AA431" s="127" t="s">
        <v>5980</v>
      </c>
      <c r="AB431" s="128" t="s">
        <v>2109</v>
      </c>
      <c r="AC431" s="120"/>
      <c r="AD431" s="120"/>
    </row>
    <row r="432" spans="1:30" ht="15" customHeight="1">
      <c r="A432" s="278" t="s">
        <v>4628</v>
      </c>
      <c r="B432" s="107" t="s">
        <v>2112</v>
      </c>
      <c r="C432" s="108" t="s">
        <v>2110</v>
      </c>
      <c r="D432" s="271" t="s">
        <v>2111</v>
      </c>
      <c r="E432" s="108" t="s">
        <v>74</v>
      </c>
      <c r="F432" s="109" t="s">
        <v>2111</v>
      </c>
      <c r="G432" s="260" t="s">
        <v>4951</v>
      </c>
      <c r="H432" s="121" t="s">
        <v>5128</v>
      </c>
      <c r="I432" s="108">
        <v>1</v>
      </c>
      <c r="J432" s="110" t="s">
        <v>80</v>
      </c>
      <c r="K432" s="111">
        <v>2005</v>
      </c>
      <c r="L432" s="232" t="s">
        <v>2113</v>
      </c>
      <c r="M432" s="232">
        <v>101367</v>
      </c>
      <c r="N432" s="109" t="s">
        <v>94</v>
      </c>
      <c r="O432" s="112" t="s">
        <v>97</v>
      </c>
      <c r="P432" s="112">
        <v>2300</v>
      </c>
      <c r="Q432" s="112">
        <v>1750</v>
      </c>
      <c r="R432" s="180" t="s">
        <v>2114</v>
      </c>
      <c r="S432" s="185" t="s">
        <v>37</v>
      </c>
      <c r="T432" s="186" t="s">
        <v>37</v>
      </c>
      <c r="U432" s="187" t="s">
        <v>37</v>
      </c>
      <c r="V432" s="114">
        <v>42094</v>
      </c>
      <c r="W432" s="208">
        <v>42460</v>
      </c>
      <c r="X432" s="111" t="s">
        <v>103</v>
      </c>
      <c r="Y432" s="115">
        <v>480</v>
      </c>
      <c r="Z432" s="116" t="s">
        <v>106</v>
      </c>
      <c r="AA432" s="117" t="s">
        <v>5979</v>
      </c>
      <c r="AB432" s="118" t="s">
        <v>2115</v>
      </c>
      <c r="AC432" s="108"/>
      <c r="AD432" s="108"/>
    </row>
    <row r="433" spans="1:30" ht="15" customHeight="1">
      <c r="A433" s="279" t="s">
        <v>4629</v>
      </c>
      <c r="B433" s="119" t="s">
        <v>2118</v>
      </c>
      <c r="C433" s="120" t="s">
        <v>2116</v>
      </c>
      <c r="D433" s="272" t="s">
        <v>2117</v>
      </c>
      <c r="E433" s="120" t="s">
        <v>74</v>
      </c>
      <c r="F433" s="8" t="s">
        <v>2117</v>
      </c>
      <c r="G433" s="261" t="s">
        <v>3648</v>
      </c>
      <c r="H433" s="121" t="s">
        <v>3681</v>
      </c>
      <c r="I433" s="120">
        <v>1</v>
      </c>
      <c r="J433" s="121" t="s">
        <v>80</v>
      </c>
      <c r="K433" s="122">
        <v>2011</v>
      </c>
      <c r="L433" s="233" t="s">
        <v>1063</v>
      </c>
      <c r="M433" s="233">
        <v>40886</v>
      </c>
      <c r="N433" s="8" t="s">
        <v>93</v>
      </c>
      <c r="O433" s="123" t="s">
        <v>97</v>
      </c>
      <c r="P433" s="123">
        <v>1580</v>
      </c>
      <c r="Q433" s="123">
        <v>1133</v>
      </c>
      <c r="R433" s="184" t="s">
        <v>2119</v>
      </c>
      <c r="S433" s="185" t="s">
        <v>37</v>
      </c>
      <c r="T433" s="186" t="s">
        <v>37</v>
      </c>
      <c r="U433" s="187" t="s">
        <v>37</v>
      </c>
      <c r="V433" s="124">
        <v>42094</v>
      </c>
      <c r="W433" s="209">
        <v>42825</v>
      </c>
      <c r="X433" s="122" t="s">
        <v>103</v>
      </c>
      <c r="Y433" s="125">
        <v>480</v>
      </c>
      <c r="Z433" s="126" t="s">
        <v>106</v>
      </c>
      <c r="AA433" s="127" t="s">
        <v>5978</v>
      </c>
      <c r="AB433" s="128" t="s">
        <v>2120</v>
      </c>
      <c r="AC433" s="120"/>
      <c r="AD433" s="120"/>
    </row>
    <row r="434" spans="1:30" ht="15" customHeight="1">
      <c r="A434" s="278" t="s">
        <v>4630</v>
      </c>
      <c r="B434" s="107" t="s">
        <v>2123</v>
      </c>
      <c r="C434" s="108" t="s">
        <v>2121</v>
      </c>
      <c r="D434" s="271" t="s">
        <v>2122</v>
      </c>
      <c r="E434" s="108" t="s">
        <v>74</v>
      </c>
      <c r="F434" s="109" t="s">
        <v>2122</v>
      </c>
      <c r="G434" s="260" t="s">
        <v>3753</v>
      </c>
      <c r="H434" s="121" t="s">
        <v>3754</v>
      </c>
      <c r="I434" s="108">
        <v>1</v>
      </c>
      <c r="J434" s="110" t="s">
        <v>80</v>
      </c>
      <c r="K434" s="111">
        <v>2008</v>
      </c>
      <c r="L434" s="232" t="s">
        <v>803</v>
      </c>
      <c r="M434" s="232">
        <v>30816</v>
      </c>
      <c r="N434" s="109" t="s">
        <v>93</v>
      </c>
      <c r="O434" s="112" t="s">
        <v>97</v>
      </c>
      <c r="P434" s="112">
        <v>1850</v>
      </c>
      <c r="Q434" s="112">
        <v>1350</v>
      </c>
      <c r="R434" s="180" t="s">
        <v>2124</v>
      </c>
      <c r="S434" s="185" t="s">
        <v>37</v>
      </c>
      <c r="T434" s="186" t="s">
        <v>37</v>
      </c>
      <c r="U434" s="187" t="s">
        <v>37</v>
      </c>
      <c r="V434" s="114">
        <v>42095</v>
      </c>
      <c r="W434" s="208">
        <v>42461</v>
      </c>
      <c r="X434" s="111" t="s">
        <v>103</v>
      </c>
      <c r="Y434" s="12">
        <v>480</v>
      </c>
      <c r="Z434" s="116" t="s">
        <v>106</v>
      </c>
      <c r="AA434" s="117" t="s">
        <v>5977</v>
      </c>
      <c r="AB434" s="118" t="s">
        <v>2125</v>
      </c>
      <c r="AC434" s="108"/>
      <c r="AD434" s="108"/>
    </row>
    <row r="435" spans="1:30" ht="15" customHeight="1">
      <c r="A435" s="279" t="s">
        <v>4631</v>
      </c>
      <c r="B435" s="119" t="s">
        <v>2128</v>
      </c>
      <c r="C435" s="120" t="s">
        <v>2126</v>
      </c>
      <c r="D435" s="272" t="s">
        <v>2127</v>
      </c>
      <c r="E435" s="120" t="s">
        <v>74</v>
      </c>
      <c r="F435" s="8" t="s">
        <v>2127</v>
      </c>
      <c r="G435" s="261" t="s">
        <v>4951</v>
      </c>
      <c r="H435" s="121" t="s">
        <v>5128</v>
      </c>
      <c r="I435" s="120">
        <v>1</v>
      </c>
      <c r="J435" s="121" t="s">
        <v>80</v>
      </c>
      <c r="K435" s="122">
        <v>2011</v>
      </c>
      <c r="L435" s="233" t="s">
        <v>1142</v>
      </c>
      <c r="M435" s="233">
        <v>74571</v>
      </c>
      <c r="N435" s="8" t="s">
        <v>94</v>
      </c>
      <c r="O435" s="123" t="s">
        <v>97</v>
      </c>
      <c r="P435" s="123">
        <v>2300</v>
      </c>
      <c r="Q435" s="123">
        <v>1710</v>
      </c>
      <c r="R435" s="184" t="s">
        <v>2129</v>
      </c>
      <c r="S435" s="185" t="s">
        <v>37</v>
      </c>
      <c r="T435" s="186" t="s">
        <v>37</v>
      </c>
      <c r="U435" s="187" t="s">
        <v>37</v>
      </c>
      <c r="V435" s="124">
        <v>42095</v>
      </c>
      <c r="W435" s="209">
        <v>42826</v>
      </c>
      <c r="X435" s="122" t="s">
        <v>103</v>
      </c>
      <c r="Y435" s="12">
        <v>480</v>
      </c>
      <c r="Z435" s="126" t="s">
        <v>106</v>
      </c>
      <c r="AA435" s="127" t="s">
        <v>5976</v>
      </c>
      <c r="AB435" s="128" t="s">
        <v>2130</v>
      </c>
      <c r="AC435" s="120"/>
      <c r="AD435" s="120"/>
    </row>
    <row r="436" spans="1:30" ht="15" customHeight="1">
      <c r="A436" s="278" t="s">
        <v>4632</v>
      </c>
      <c r="B436" s="107" t="s">
        <v>2133</v>
      </c>
      <c r="C436" s="108" t="s">
        <v>2131</v>
      </c>
      <c r="D436" s="271" t="s">
        <v>2132</v>
      </c>
      <c r="E436" s="108" t="s">
        <v>74</v>
      </c>
      <c r="F436" s="109" t="s">
        <v>2132</v>
      </c>
      <c r="G436" s="260" t="s">
        <v>3684</v>
      </c>
      <c r="H436" s="121">
        <v>207</v>
      </c>
      <c r="I436" s="108">
        <v>1</v>
      </c>
      <c r="J436" s="110" t="s">
        <v>80</v>
      </c>
      <c r="K436" s="111">
        <v>2011</v>
      </c>
      <c r="L436" s="232" t="s">
        <v>341</v>
      </c>
      <c r="M436" s="232">
        <v>48798</v>
      </c>
      <c r="N436" s="109" t="s">
        <v>93</v>
      </c>
      <c r="O436" s="112" t="s">
        <v>97</v>
      </c>
      <c r="P436" s="112">
        <v>1545</v>
      </c>
      <c r="Q436" s="112">
        <v>1149</v>
      </c>
      <c r="R436" s="180" t="s">
        <v>2134</v>
      </c>
      <c r="S436" s="185" t="s">
        <v>37</v>
      </c>
      <c r="T436" s="186" t="s">
        <v>37</v>
      </c>
      <c r="U436" s="187" t="s">
        <v>37</v>
      </c>
      <c r="V436" s="114">
        <v>42095</v>
      </c>
      <c r="W436" s="208">
        <v>42826</v>
      </c>
      <c r="X436" s="111" t="s">
        <v>103</v>
      </c>
      <c r="Y436" s="12">
        <v>480</v>
      </c>
      <c r="Z436" s="116" t="s">
        <v>106</v>
      </c>
      <c r="AA436" s="117" t="s">
        <v>5975</v>
      </c>
      <c r="AB436" s="118" t="s">
        <v>2135</v>
      </c>
      <c r="AC436" s="108"/>
      <c r="AD436" s="108"/>
    </row>
    <row r="437" spans="1:30" ht="15" customHeight="1">
      <c r="A437" s="279" t="s">
        <v>4633</v>
      </c>
      <c r="B437" s="119" t="s">
        <v>2138</v>
      </c>
      <c r="C437" s="120" t="s">
        <v>2136</v>
      </c>
      <c r="D437" s="272" t="s">
        <v>2137</v>
      </c>
      <c r="E437" s="120" t="s">
        <v>74</v>
      </c>
      <c r="F437" s="8" t="s">
        <v>2137</v>
      </c>
      <c r="G437" s="261" t="s">
        <v>3685</v>
      </c>
      <c r="H437" s="121" t="s">
        <v>5129</v>
      </c>
      <c r="I437" s="120">
        <v>1</v>
      </c>
      <c r="J437" s="121" t="s">
        <v>80</v>
      </c>
      <c r="K437" s="122">
        <v>2004</v>
      </c>
      <c r="L437" s="233" t="s">
        <v>1063</v>
      </c>
      <c r="M437" s="233">
        <v>154148</v>
      </c>
      <c r="N437" s="8" t="s">
        <v>93</v>
      </c>
      <c r="O437" s="123" t="s">
        <v>97</v>
      </c>
      <c r="P437" s="123">
        <v>1840</v>
      </c>
      <c r="Q437" s="123">
        <v>1320</v>
      </c>
      <c r="R437" s="184" t="s">
        <v>2139</v>
      </c>
      <c r="S437" s="185" t="s">
        <v>37</v>
      </c>
      <c r="T437" s="186" t="s">
        <v>37</v>
      </c>
      <c r="U437" s="187" t="s">
        <v>37</v>
      </c>
      <c r="V437" s="124">
        <v>42095</v>
      </c>
      <c r="W437" s="209">
        <v>42115</v>
      </c>
      <c r="X437" s="122" t="s">
        <v>103</v>
      </c>
      <c r="Y437" s="15">
        <v>480</v>
      </c>
      <c r="Z437" s="126" t="s">
        <v>106</v>
      </c>
      <c r="AA437" s="127" t="s">
        <v>5974</v>
      </c>
      <c r="AB437" s="128" t="s">
        <v>2140</v>
      </c>
      <c r="AC437" s="120"/>
      <c r="AD437" s="120"/>
    </row>
    <row r="438" spans="1:30" ht="15" customHeight="1">
      <c r="A438" s="278" t="s">
        <v>4634</v>
      </c>
      <c r="B438" s="107" t="s">
        <v>2143</v>
      </c>
      <c r="C438" s="108" t="s">
        <v>2141</v>
      </c>
      <c r="D438" s="271" t="s">
        <v>2142</v>
      </c>
      <c r="E438" s="108" t="s">
        <v>74</v>
      </c>
      <c r="F438" s="109" t="s">
        <v>2142</v>
      </c>
      <c r="G438" s="260" t="s">
        <v>3668</v>
      </c>
      <c r="H438" s="121" t="s">
        <v>5009</v>
      </c>
      <c r="I438" s="108">
        <v>1</v>
      </c>
      <c r="J438" s="110" t="s">
        <v>80</v>
      </c>
      <c r="K438" s="111">
        <v>2008</v>
      </c>
      <c r="L438" s="232" t="s">
        <v>625</v>
      </c>
      <c r="M438" s="232">
        <v>380000</v>
      </c>
      <c r="N438" s="109" t="s">
        <v>93</v>
      </c>
      <c r="O438" s="112" t="s">
        <v>97</v>
      </c>
      <c r="P438" s="112">
        <v>1985</v>
      </c>
      <c r="Q438" s="112">
        <v>1557</v>
      </c>
      <c r="R438" s="180" t="s">
        <v>2144</v>
      </c>
      <c r="S438" s="185" t="s">
        <v>37</v>
      </c>
      <c r="T438" s="186" t="s">
        <v>37</v>
      </c>
      <c r="U438" s="187" t="s">
        <v>37</v>
      </c>
      <c r="V438" s="114">
        <v>42095</v>
      </c>
      <c r="W438" s="208">
        <v>42461</v>
      </c>
      <c r="X438" s="111" t="s">
        <v>103</v>
      </c>
      <c r="Y438" s="12">
        <v>960</v>
      </c>
      <c r="Z438" s="116" t="s">
        <v>106</v>
      </c>
      <c r="AA438" s="117" t="s">
        <v>5973</v>
      </c>
      <c r="AB438" s="118" t="s">
        <v>2140</v>
      </c>
      <c r="AC438" s="108"/>
      <c r="AD438" s="108"/>
    </row>
    <row r="439" spans="1:30" ht="15" customHeight="1">
      <c r="A439" s="279" t="s">
        <v>4635</v>
      </c>
      <c r="B439" s="119" t="s">
        <v>2143</v>
      </c>
      <c r="C439" s="120" t="s">
        <v>2145</v>
      </c>
      <c r="D439" s="272" t="s">
        <v>2146</v>
      </c>
      <c r="E439" s="120" t="s">
        <v>74</v>
      </c>
      <c r="F439" s="8" t="s">
        <v>2146</v>
      </c>
      <c r="G439" s="261" t="s">
        <v>3802</v>
      </c>
      <c r="H439" s="121" t="s">
        <v>5130</v>
      </c>
      <c r="I439" s="120">
        <v>1</v>
      </c>
      <c r="J439" s="121" t="s">
        <v>80</v>
      </c>
      <c r="K439" s="122">
        <v>2009</v>
      </c>
      <c r="L439" s="233" t="s">
        <v>803</v>
      </c>
      <c r="M439" s="233">
        <v>126325</v>
      </c>
      <c r="N439" s="8" t="s">
        <v>93</v>
      </c>
      <c r="O439" s="123" t="s">
        <v>97</v>
      </c>
      <c r="P439" s="123">
        <v>1595</v>
      </c>
      <c r="Q439" s="123">
        <v>1111</v>
      </c>
      <c r="R439" s="184" t="s">
        <v>2147</v>
      </c>
      <c r="S439" s="185" t="s">
        <v>37</v>
      </c>
      <c r="T439" s="186" t="s">
        <v>37</v>
      </c>
      <c r="U439" s="187" t="s">
        <v>37</v>
      </c>
      <c r="V439" s="124">
        <v>42095</v>
      </c>
      <c r="W439" s="209">
        <v>42826</v>
      </c>
      <c r="X439" s="122" t="s">
        <v>103</v>
      </c>
      <c r="Y439" s="12" t="s">
        <v>37</v>
      </c>
      <c r="Z439" s="126" t="s">
        <v>106</v>
      </c>
      <c r="AA439" s="127" t="s">
        <v>5972</v>
      </c>
      <c r="AB439" s="128" t="s">
        <v>2148</v>
      </c>
      <c r="AC439" s="120"/>
      <c r="AD439" s="120"/>
    </row>
    <row r="440" spans="1:30" ht="15" customHeight="1">
      <c r="A440" s="278" t="s">
        <v>4636</v>
      </c>
      <c r="B440" s="107" t="s">
        <v>2151</v>
      </c>
      <c r="C440" s="108" t="s">
        <v>2149</v>
      </c>
      <c r="D440" s="271" t="s">
        <v>2150</v>
      </c>
      <c r="E440" s="108" t="s">
        <v>74</v>
      </c>
      <c r="F440" s="109" t="s">
        <v>2150</v>
      </c>
      <c r="G440" s="260" t="s">
        <v>3656</v>
      </c>
      <c r="H440" s="121" t="s">
        <v>3654</v>
      </c>
      <c r="I440" s="108">
        <v>1</v>
      </c>
      <c r="J440" s="110" t="s">
        <v>80</v>
      </c>
      <c r="K440" s="111">
        <v>2011</v>
      </c>
      <c r="L440" s="232" t="s">
        <v>341</v>
      </c>
      <c r="M440" s="232">
        <v>11540</v>
      </c>
      <c r="N440" s="109" t="s">
        <v>93</v>
      </c>
      <c r="O440" s="112" t="s">
        <v>97</v>
      </c>
      <c r="P440" s="112">
        <v>1560</v>
      </c>
      <c r="Q440" s="112">
        <v>1010</v>
      </c>
      <c r="R440" s="180" t="s">
        <v>2152</v>
      </c>
      <c r="S440" s="185" t="s">
        <v>37</v>
      </c>
      <c r="T440" s="186" t="s">
        <v>37</v>
      </c>
      <c r="U440" s="187" t="s">
        <v>37</v>
      </c>
      <c r="V440" s="114">
        <v>42095</v>
      </c>
      <c r="W440" s="208">
        <v>42826</v>
      </c>
      <c r="X440" s="111" t="s">
        <v>103</v>
      </c>
      <c r="Y440" s="12">
        <v>480</v>
      </c>
      <c r="Z440" s="116" t="s">
        <v>106</v>
      </c>
      <c r="AA440" s="117" t="s">
        <v>5971</v>
      </c>
      <c r="AB440" s="118" t="s">
        <v>2153</v>
      </c>
      <c r="AC440" s="108"/>
      <c r="AD440" s="108"/>
    </row>
    <row r="441" spans="1:30" ht="15" customHeight="1">
      <c r="A441" s="279" t="s">
        <v>4637</v>
      </c>
      <c r="B441" s="119" t="s">
        <v>2138</v>
      </c>
      <c r="C441" s="120" t="s">
        <v>2136</v>
      </c>
      <c r="D441" s="272" t="s">
        <v>2137</v>
      </c>
      <c r="E441" s="120" t="s">
        <v>74</v>
      </c>
      <c r="F441" s="8" t="s">
        <v>2137</v>
      </c>
      <c r="G441" s="261" t="s">
        <v>3685</v>
      </c>
      <c r="H441" s="121" t="s">
        <v>5129</v>
      </c>
      <c r="I441" s="120">
        <v>1</v>
      </c>
      <c r="J441" s="121" t="s">
        <v>80</v>
      </c>
      <c r="K441" s="122">
        <v>2004</v>
      </c>
      <c r="L441" s="233" t="s">
        <v>1063</v>
      </c>
      <c r="M441" s="233">
        <v>154148</v>
      </c>
      <c r="N441" s="8" t="s">
        <v>93</v>
      </c>
      <c r="O441" s="123" t="s">
        <v>97</v>
      </c>
      <c r="P441" s="123">
        <v>1840</v>
      </c>
      <c r="Q441" s="123">
        <v>1320</v>
      </c>
      <c r="R441" s="184" t="s">
        <v>2139</v>
      </c>
      <c r="S441" s="185" t="s">
        <v>37</v>
      </c>
      <c r="T441" s="186" t="s">
        <v>37</v>
      </c>
      <c r="U441" s="187" t="s">
        <v>37</v>
      </c>
      <c r="V441" s="124">
        <v>42096</v>
      </c>
      <c r="W441" s="209">
        <v>42462</v>
      </c>
      <c r="X441" s="122" t="s">
        <v>103</v>
      </c>
      <c r="Y441" s="12" t="s">
        <v>37</v>
      </c>
      <c r="Z441" s="126" t="s">
        <v>106</v>
      </c>
      <c r="AA441" s="127" t="s">
        <v>5970</v>
      </c>
      <c r="AB441" s="128" t="s">
        <v>2140</v>
      </c>
      <c r="AC441" s="120"/>
      <c r="AD441" s="120"/>
    </row>
    <row r="442" spans="1:30" ht="15" customHeight="1">
      <c r="A442" s="278" t="s">
        <v>4638</v>
      </c>
      <c r="B442" s="107" t="s">
        <v>2156</v>
      </c>
      <c r="C442" s="108" t="s">
        <v>2154</v>
      </c>
      <c r="D442" s="271" t="s">
        <v>2155</v>
      </c>
      <c r="E442" s="108" t="s">
        <v>74</v>
      </c>
      <c r="F442" s="109" t="s">
        <v>2155</v>
      </c>
      <c r="G442" s="260" t="s">
        <v>3682</v>
      </c>
      <c r="H442" s="121">
        <v>2106</v>
      </c>
      <c r="I442" s="108">
        <v>1</v>
      </c>
      <c r="J442" s="110" t="s">
        <v>80</v>
      </c>
      <c r="K442" s="111">
        <v>1990</v>
      </c>
      <c r="L442" s="232" t="s">
        <v>341</v>
      </c>
      <c r="M442" s="232">
        <v>17000</v>
      </c>
      <c r="N442" s="109" t="s">
        <v>93</v>
      </c>
      <c r="O442" s="112" t="s">
        <v>97</v>
      </c>
      <c r="P442" s="112">
        <v>1395</v>
      </c>
      <c r="Q442" s="112">
        <v>1050</v>
      </c>
      <c r="R442" s="180" t="s">
        <v>2157</v>
      </c>
      <c r="S442" s="185" t="s">
        <v>37</v>
      </c>
      <c r="T442" s="186" t="s">
        <v>37</v>
      </c>
      <c r="U442" s="187" t="s">
        <v>37</v>
      </c>
      <c r="V442" s="114">
        <v>42096</v>
      </c>
      <c r="W442" s="208">
        <v>42462</v>
      </c>
      <c r="X442" s="111" t="s">
        <v>103</v>
      </c>
      <c r="Y442" s="12">
        <v>480</v>
      </c>
      <c r="Z442" s="116" t="s">
        <v>106</v>
      </c>
      <c r="AA442" s="117" t="s">
        <v>5969</v>
      </c>
      <c r="AB442" s="118" t="s">
        <v>59</v>
      </c>
      <c r="AC442" s="108"/>
      <c r="AD442" s="108"/>
    </row>
    <row r="443" spans="1:30" ht="15" customHeight="1">
      <c r="A443" s="279" t="s">
        <v>4639</v>
      </c>
      <c r="B443" s="119" t="s">
        <v>2160</v>
      </c>
      <c r="C443" s="120" t="s">
        <v>2158</v>
      </c>
      <c r="D443" s="272" t="s">
        <v>2159</v>
      </c>
      <c r="E443" s="120" t="s">
        <v>74</v>
      </c>
      <c r="F443" s="8" t="s">
        <v>2159</v>
      </c>
      <c r="G443" s="261" t="s">
        <v>5029</v>
      </c>
      <c r="H443" s="121" t="s">
        <v>5131</v>
      </c>
      <c r="I443" s="120">
        <v>1</v>
      </c>
      <c r="J443" s="121" t="s">
        <v>80</v>
      </c>
      <c r="K443" s="122">
        <v>2000</v>
      </c>
      <c r="L443" s="233" t="s">
        <v>2161</v>
      </c>
      <c r="M443" s="233">
        <v>237906</v>
      </c>
      <c r="N443" s="8" t="s">
        <v>93</v>
      </c>
      <c r="O443" s="123" t="s">
        <v>97</v>
      </c>
      <c r="P443" s="123">
        <v>2040</v>
      </c>
      <c r="Q443" s="123">
        <v>1535</v>
      </c>
      <c r="R443" s="184" t="s">
        <v>2162</v>
      </c>
      <c r="S443" s="185" t="s">
        <v>37</v>
      </c>
      <c r="T443" s="186" t="s">
        <v>37</v>
      </c>
      <c r="U443" s="187" t="s">
        <v>37</v>
      </c>
      <c r="V443" s="124">
        <v>42096</v>
      </c>
      <c r="W443" s="209">
        <v>42462</v>
      </c>
      <c r="X443" s="122" t="s">
        <v>103</v>
      </c>
      <c r="Y443" s="12">
        <v>480</v>
      </c>
      <c r="Z443" s="126" t="s">
        <v>106</v>
      </c>
      <c r="AA443" s="127" t="s">
        <v>5968</v>
      </c>
      <c r="AB443" s="128" t="s">
        <v>2163</v>
      </c>
      <c r="AC443" s="120"/>
      <c r="AD443" s="120"/>
    </row>
    <row r="444" spans="1:30" ht="15" customHeight="1">
      <c r="A444" s="278" t="s">
        <v>4640</v>
      </c>
      <c r="B444" s="107" t="s">
        <v>2166</v>
      </c>
      <c r="C444" s="108" t="s">
        <v>2164</v>
      </c>
      <c r="D444" s="271" t="s">
        <v>2165</v>
      </c>
      <c r="E444" s="108" t="s">
        <v>74</v>
      </c>
      <c r="F444" s="109" t="s">
        <v>2165</v>
      </c>
      <c r="G444" s="260" t="s">
        <v>3648</v>
      </c>
      <c r="H444" s="121" t="s">
        <v>5022</v>
      </c>
      <c r="I444" s="108">
        <v>1</v>
      </c>
      <c r="J444" s="110" t="s">
        <v>80</v>
      </c>
      <c r="K444" s="111">
        <v>2011</v>
      </c>
      <c r="L444" s="232" t="s">
        <v>423</v>
      </c>
      <c r="M444" s="232">
        <v>37510</v>
      </c>
      <c r="N444" s="109" t="s">
        <v>93</v>
      </c>
      <c r="O444" s="112" t="s">
        <v>97</v>
      </c>
      <c r="P444" s="112">
        <v>1565</v>
      </c>
      <c r="Q444" s="112">
        <v>1160</v>
      </c>
      <c r="R444" s="180" t="s">
        <v>2167</v>
      </c>
      <c r="S444" s="185" t="s">
        <v>37</v>
      </c>
      <c r="T444" s="186" t="s">
        <v>37</v>
      </c>
      <c r="U444" s="187" t="s">
        <v>37</v>
      </c>
      <c r="V444" s="114">
        <v>42096</v>
      </c>
      <c r="W444" s="208">
        <v>42827</v>
      </c>
      <c r="X444" s="111" t="s">
        <v>103</v>
      </c>
      <c r="Y444" s="12">
        <v>480</v>
      </c>
      <c r="Z444" s="116" t="s">
        <v>106</v>
      </c>
      <c r="AA444" s="117" t="s">
        <v>5967</v>
      </c>
      <c r="AB444" s="118" t="s">
        <v>2168</v>
      </c>
      <c r="AC444" s="108"/>
      <c r="AD444" s="108"/>
    </row>
    <row r="445" spans="1:30" ht="15" customHeight="1">
      <c r="A445" s="279" t="s">
        <v>4641</v>
      </c>
      <c r="B445" s="119" t="s">
        <v>2171</v>
      </c>
      <c r="C445" s="120" t="s">
        <v>2169</v>
      </c>
      <c r="D445" s="272" t="s">
        <v>2170</v>
      </c>
      <c r="E445" s="120" t="s">
        <v>74</v>
      </c>
      <c r="F445" s="8" t="s">
        <v>2170</v>
      </c>
      <c r="G445" s="261" t="s">
        <v>4993</v>
      </c>
      <c r="H445" s="121" t="s">
        <v>5132</v>
      </c>
      <c r="I445" s="120">
        <v>1</v>
      </c>
      <c r="J445" s="121" t="s">
        <v>80</v>
      </c>
      <c r="K445" s="122">
        <v>1986</v>
      </c>
      <c r="L445" s="233" t="s">
        <v>873</v>
      </c>
      <c r="M445" s="233">
        <v>47590</v>
      </c>
      <c r="N445" s="8" t="s">
        <v>93</v>
      </c>
      <c r="O445" s="123" t="s">
        <v>97</v>
      </c>
      <c r="P445" s="123">
        <v>1385</v>
      </c>
      <c r="Q445" s="123">
        <v>950</v>
      </c>
      <c r="R445" s="184" t="s">
        <v>2172</v>
      </c>
      <c r="S445" s="185" t="s">
        <v>37</v>
      </c>
      <c r="T445" s="186" t="s">
        <v>37</v>
      </c>
      <c r="U445" s="187" t="s">
        <v>37</v>
      </c>
      <c r="V445" s="124">
        <v>42097</v>
      </c>
      <c r="W445" s="209">
        <v>42463</v>
      </c>
      <c r="X445" s="122" t="s">
        <v>103</v>
      </c>
      <c r="Y445" s="12">
        <v>480</v>
      </c>
      <c r="Z445" s="126" t="s">
        <v>106</v>
      </c>
      <c r="AA445" s="127" t="s">
        <v>5966</v>
      </c>
      <c r="AB445" s="128" t="s">
        <v>2173</v>
      </c>
      <c r="AC445" s="120"/>
      <c r="AD445" s="120"/>
    </row>
    <row r="446" spans="1:30" ht="15" customHeight="1">
      <c r="A446" s="278" t="s">
        <v>4642</v>
      </c>
      <c r="B446" s="107" t="s">
        <v>2123</v>
      </c>
      <c r="C446" s="108" t="s">
        <v>2174</v>
      </c>
      <c r="D446" s="271" t="s">
        <v>2175</v>
      </c>
      <c r="E446" s="108" t="s">
        <v>74</v>
      </c>
      <c r="F446" s="109" t="s">
        <v>2175</v>
      </c>
      <c r="G446" s="260" t="s">
        <v>3668</v>
      </c>
      <c r="H446" s="121" t="s">
        <v>5047</v>
      </c>
      <c r="I446" s="108">
        <v>1</v>
      </c>
      <c r="J446" s="110" t="s">
        <v>80</v>
      </c>
      <c r="K446" s="111">
        <v>2011</v>
      </c>
      <c r="L446" s="232" t="s">
        <v>423</v>
      </c>
      <c r="M446" s="232">
        <v>16338</v>
      </c>
      <c r="N446" s="109" t="s">
        <v>93</v>
      </c>
      <c r="O446" s="112" t="s">
        <v>97</v>
      </c>
      <c r="P446" s="112">
        <v>2699</v>
      </c>
      <c r="Q446" s="112">
        <v>1905</v>
      </c>
      <c r="R446" s="180" t="s">
        <v>2176</v>
      </c>
      <c r="S446" s="185" t="s">
        <v>37</v>
      </c>
      <c r="T446" s="186" t="s">
        <v>37</v>
      </c>
      <c r="U446" s="187" t="s">
        <v>37</v>
      </c>
      <c r="V446" s="114">
        <v>42097</v>
      </c>
      <c r="W446" s="208">
        <v>42828</v>
      </c>
      <c r="X446" s="111" t="s">
        <v>103</v>
      </c>
      <c r="Y446" s="12">
        <v>480</v>
      </c>
      <c r="Z446" s="116" t="s">
        <v>106</v>
      </c>
      <c r="AA446" s="117" t="s">
        <v>5965</v>
      </c>
      <c r="AB446" s="118" t="s">
        <v>2177</v>
      </c>
      <c r="AC446" s="108"/>
      <c r="AD446" s="108"/>
    </row>
    <row r="447" spans="1:30" ht="15" customHeight="1">
      <c r="A447" s="279" t="s">
        <v>4643</v>
      </c>
      <c r="B447" s="119" t="s">
        <v>2180</v>
      </c>
      <c r="C447" s="120" t="s">
        <v>2178</v>
      </c>
      <c r="D447" s="272" t="s">
        <v>2179</v>
      </c>
      <c r="E447" s="120" t="s">
        <v>74</v>
      </c>
      <c r="F447" s="8" t="s">
        <v>2179</v>
      </c>
      <c r="G447" s="261" t="s">
        <v>3749</v>
      </c>
      <c r="H447" s="121" t="s">
        <v>5133</v>
      </c>
      <c r="I447" s="120">
        <v>1</v>
      </c>
      <c r="J447" s="121" t="s">
        <v>80</v>
      </c>
      <c r="K447" s="122">
        <v>2012</v>
      </c>
      <c r="L447" s="233" t="s">
        <v>565</v>
      </c>
      <c r="M447" s="233">
        <v>21944</v>
      </c>
      <c r="N447" s="8" t="s">
        <v>94</v>
      </c>
      <c r="O447" s="123" t="s">
        <v>97</v>
      </c>
      <c r="P447" s="123">
        <v>1732</v>
      </c>
      <c r="Q447" s="123">
        <v>1250</v>
      </c>
      <c r="R447" s="184" t="s">
        <v>2181</v>
      </c>
      <c r="S447" s="185" t="s">
        <v>37</v>
      </c>
      <c r="T447" s="186" t="s">
        <v>37</v>
      </c>
      <c r="U447" s="187" t="s">
        <v>37</v>
      </c>
      <c r="V447" s="124">
        <v>42097</v>
      </c>
      <c r="W447" s="209">
        <v>42828</v>
      </c>
      <c r="X447" s="122" t="s">
        <v>103</v>
      </c>
      <c r="Y447" s="12">
        <v>480</v>
      </c>
      <c r="Z447" s="126" t="s">
        <v>106</v>
      </c>
      <c r="AA447" s="127" t="s">
        <v>5964</v>
      </c>
      <c r="AB447" s="128" t="s">
        <v>2182</v>
      </c>
      <c r="AC447" s="120"/>
      <c r="AD447" s="120"/>
    </row>
    <row r="448" spans="1:30" ht="15" customHeight="1">
      <c r="A448" s="278" t="s">
        <v>4644</v>
      </c>
      <c r="B448" s="107" t="s">
        <v>2058</v>
      </c>
      <c r="C448" s="108" t="s">
        <v>2056</v>
      </c>
      <c r="D448" s="271" t="s">
        <v>2057</v>
      </c>
      <c r="E448" s="108" t="s">
        <v>74</v>
      </c>
      <c r="F448" s="109" t="s">
        <v>2057</v>
      </c>
      <c r="G448" s="260" t="s">
        <v>3666</v>
      </c>
      <c r="H448" s="121">
        <v>2107</v>
      </c>
      <c r="I448" s="108">
        <v>1</v>
      </c>
      <c r="J448" s="110" t="s">
        <v>80</v>
      </c>
      <c r="K448" s="111">
        <v>2004</v>
      </c>
      <c r="L448" s="232" t="s">
        <v>625</v>
      </c>
      <c r="M448" s="232">
        <v>1647</v>
      </c>
      <c r="N448" s="109" t="s">
        <v>93</v>
      </c>
      <c r="O448" s="112" t="s">
        <v>97</v>
      </c>
      <c r="P448" s="112">
        <v>1460</v>
      </c>
      <c r="Q448" s="112">
        <v>970</v>
      </c>
      <c r="R448" s="180" t="s">
        <v>2059</v>
      </c>
      <c r="S448" s="185" t="s">
        <v>37</v>
      </c>
      <c r="T448" s="186" t="s">
        <v>37</v>
      </c>
      <c r="U448" s="187" t="s">
        <v>37</v>
      </c>
      <c r="V448" s="114">
        <v>42097</v>
      </c>
      <c r="W448" s="208">
        <v>42463</v>
      </c>
      <c r="X448" s="111" t="s">
        <v>103</v>
      </c>
      <c r="Y448" s="12" t="s">
        <v>37</v>
      </c>
      <c r="Z448" s="116" t="s">
        <v>37</v>
      </c>
      <c r="AA448" s="117" t="s">
        <v>5963</v>
      </c>
      <c r="AB448" s="118" t="s">
        <v>2060</v>
      </c>
      <c r="AC448" s="108"/>
      <c r="AD448" s="108"/>
    </row>
    <row r="449" spans="1:30" ht="15" customHeight="1">
      <c r="A449" s="279" t="s">
        <v>4645</v>
      </c>
      <c r="B449" s="119" t="s">
        <v>2185</v>
      </c>
      <c r="C449" s="120" t="s">
        <v>2183</v>
      </c>
      <c r="D449" s="272" t="s">
        <v>2184</v>
      </c>
      <c r="E449" s="120" t="s">
        <v>74</v>
      </c>
      <c r="F449" s="8" t="s">
        <v>2184</v>
      </c>
      <c r="G449" s="261" t="s">
        <v>2533</v>
      </c>
      <c r="H449" s="121">
        <v>3</v>
      </c>
      <c r="I449" s="120">
        <v>1</v>
      </c>
      <c r="J449" s="121" t="s">
        <v>80</v>
      </c>
      <c r="K449" s="122">
        <v>2007</v>
      </c>
      <c r="L449" s="233" t="s">
        <v>803</v>
      </c>
      <c r="M449" s="233">
        <v>124805</v>
      </c>
      <c r="N449" s="8" t="s">
        <v>93</v>
      </c>
      <c r="O449" s="123" t="s">
        <v>97</v>
      </c>
      <c r="P449" s="123">
        <v>1540</v>
      </c>
      <c r="Q449" s="123">
        <v>1102</v>
      </c>
      <c r="R449" s="184" t="s">
        <v>2186</v>
      </c>
      <c r="S449" s="185" t="s">
        <v>37</v>
      </c>
      <c r="T449" s="186" t="s">
        <v>37</v>
      </c>
      <c r="U449" s="187" t="s">
        <v>37</v>
      </c>
      <c r="V449" s="124">
        <v>42097</v>
      </c>
      <c r="W449" s="209">
        <v>42463</v>
      </c>
      <c r="X449" s="122" t="s">
        <v>103</v>
      </c>
      <c r="Y449" s="12">
        <v>480</v>
      </c>
      <c r="Z449" s="126" t="s">
        <v>106</v>
      </c>
      <c r="AA449" s="127" t="s">
        <v>5962</v>
      </c>
      <c r="AB449" s="128" t="s">
        <v>2187</v>
      </c>
      <c r="AC449" s="120"/>
      <c r="AD449" s="120"/>
    </row>
    <row r="450" spans="1:30" ht="15" customHeight="1">
      <c r="A450" s="278" t="s">
        <v>4646</v>
      </c>
      <c r="B450" s="107" t="s">
        <v>2190</v>
      </c>
      <c r="C450" s="108" t="s">
        <v>2188</v>
      </c>
      <c r="D450" s="271" t="s">
        <v>2189</v>
      </c>
      <c r="E450" s="108" t="s">
        <v>74</v>
      </c>
      <c r="F450" s="109" t="s">
        <v>2189</v>
      </c>
      <c r="G450" s="260" t="s">
        <v>3668</v>
      </c>
      <c r="H450" s="121" t="s">
        <v>3801</v>
      </c>
      <c r="I450" s="108">
        <v>1</v>
      </c>
      <c r="J450" s="110" t="s">
        <v>80</v>
      </c>
      <c r="K450" s="111">
        <v>2011</v>
      </c>
      <c r="L450" s="232" t="s">
        <v>439</v>
      </c>
      <c r="M450" s="232">
        <v>9281</v>
      </c>
      <c r="N450" s="109" t="s">
        <v>93</v>
      </c>
      <c r="O450" s="112" t="s">
        <v>97</v>
      </c>
      <c r="P450" s="112">
        <v>1540</v>
      </c>
      <c r="Q450" s="112">
        <v>1102</v>
      </c>
      <c r="R450" s="180" t="s">
        <v>2191</v>
      </c>
      <c r="S450" s="185" t="s">
        <v>37</v>
      </c>
      <c r="T450" s="186" t="s">
        <v>37</v>
      </c>
      <c r="U450" s="187" t="s">
        <v>37</v>
      </c>
      <c r="V450" s="114">
        <v>42097</v>
      </c>
      <c r="W450" s="208">
        <v>42828</v>
      </c>
      <c r="X450" s="111" t="s">
        <v>103</v>
      </c>
      <c r="Y450" s="12">
        <v>480</v>
      </c>
      <c r="Z450" s="116" t="s">
        <v>106</v>
      </c>
      <c r="AA450" s="117" t="s">
        <v>5961</v>
      </c>
      <c r="AB450" s="118" t="s">
        <v>2187</v>
      </c>
      <c r="AC450" s="108"/>
      <c r="AD450" s="108"/>
    </row>
    <row r="451" spans="1:30" ht="15" customHeight="1">
      <c r="A451" s="279" t="s">
        <v>4647</v>
      </c>
      <c r="B451" s="119" t="s">
        <v>2194</v>
      </c>
      <c r="C451" s="120" t="s">
        <v>2192</v>
      </c>
      <c r="D451" s="272" t="s">
        <v>2193</v>
      </c>
      <c r="E451" s="120" t="s">
        <v>74</v>
      </c>
      <c r="F451" s="8" t="s">
        <v>2193</v>
      </c>
      <c r="G451" s="261" t="s">
        <v>3648</v>
      </c>
      <c r="H451" s="121" t="s">
        <v>5123</v>
      </c>
      <c r="I451" s="120">
        <v>1</v>
      </c>
      <c r="J451" s="121" t="s">
        <v>80</v>
      </c>
      <c r="K451" s="122">
        <v>2011</v>
      </c>
      <c r="L451" s="233" t="s">
        <v>133</v>
      </c>
      <c r="M451" s="233">
        <v>64435</v>
      </c>
      <c r="N451" s="8" t="s">
        <v>93</v>
      </c>
      <c r="O451" s="123" t="s">
        <v>97</v>
      </c>
      <c r="P451" s="123">
        <v>2150</v>
      </c>
      <c r="Q451" s="123">
        <v>1610</v>
      </c>
      <c r="R451" s="184" t="s">
        <v>2195</v>
      </c>
      <c r="S451" s="185" t="s">
        <v>37</v>
      </c>
      <c r="T451" s="186" t="s">
        <v>37</v>
      </c>
      <c r="U451" s="187" t="s">
        <v>37</v>
      </c>
      <c r="V451" s="124">
        <v>42097</v>
      </c>
      <c r="W451" s="209">
        <v>42828</v>
      </c>
      <c r="X451" s="122" t="s">
        <v>103</v>
      </c>
      <c r="Y451" s="12">
        <v>480</v>
      </c>
      <c r="Z451" s="126" t="s">
        <v>106</v>
      </c>
      <c r="AA451" s="127" t="s">
        <v>5960</v>
      </c>
      <c r="AB451" s="128" t="s">
        <v>2196</v>
      </c>
      <c r="AC451" s="120"/>
      <c r="AD451" s="120"/>
    </row>
    <row r="452" spans="1:30" ht="15" customHeight="1">
      <c r="A452" s="278" t="s">
        <v>4648</v>
      </c>
      <c r="B452" s="107" t="s">
        <v>2199</v>
      </c>
      <c r="C452" s="108" t="s">
        <v>2197</v>
      </c>
      <c r="D452" s="271" t="s">
        <v>2198</v>
      </c>
      <c r="E452" s="108" t="s">
        <v>74</v>
      </c>
      <c r="F452" s="109" t="s">
        <v>2198</v>
      </c>
      <c r="G452" s="260" t="s">
        <v>3740</v>
      </c>
      <c r="H452" s="121" t="s">
        <v>3741</v>
      </c>
      <c r="I452" s="108">
        <v>1</v>
      </c>
      <c r="J452" s="110" t="s">
        <v>80</v>
      </c>
      <c r="K452" s="111">
        <v>2007</v>
      </c>
      <c r="L452" s="232" t="s">
        <v>423</v>
      </c>
      <c r="M452" s="232">
        <v>168700</v>
      </c>
      <c r="N452" s="109" t="s">
        <v>93</v>
      </c>
      <c r="O452" s="112" t="s">
        <v>97</v>
      </c>
      <c r="P452" s="112">
        <v>1720</v>
      </c>
      <c r="Q452" s="112">
        <v>1169</v>
      </c>
      <c r="R452" s="180" t="s">
        <v>2200</v>
      </c>
      <c r="S452" s="185" t="s">
        <v>37</v>
      </c>
      <c r="T452" s="186" t="s">
        <v>37</v>
      </c>
      <c r="U452" s="187" t="s">
        <v>37</v>
      </c>
      <c r="V452" s="114">
        <v>42097</v>
      </c>
      <c r="W452" s="208">
        <v>42463</v>
      </c>
      <c r="X452" s="111" t="s">
        <v>103</v>
      </c>
      <c r="Y452" s="12">
        <v>480</v>
      </c>
      <c r="Z452" s="116" t="s">
        <v>106</v>
      </c>
      <c r="AA452" s="117" t="s">
        <v>5959</v>
      </c>
      <c r="AB452" s="118" t="s">
        <v>2201</v>
      </c>
      <c r="AC452" s="108"/>
      <c r="AD452" s="108"/>
    </row>
    <row r="453" spans="1:30" ht="15" customHeight="1">
      <c r="A453" s="279" t="s">
        <v>4649</v>
      </c>
      <c r="B453" s="119" t="s">
        <v>2204</v>
      </c>
      <c r="C453" s="120" t="s">
        <v>2202</v>
      </c>
      <c r="D453" s="272" t="s">
        <v>2203</v>
      </c>
      <c r="E453" s="120" t="s">
        <v>74</v>
      </c>
      <c r="F453" s="8" t="s">
        <v>2203</v>
      </c>
      <c r="G453" s="261" t="s">
        <v>3762</v>
      </c>
      <c r="H453" s="121" t="s">
        <v>5134</v>
      </c>
      <c r="I453" s="120">
        <v>1</v>
      </c>
      <c r="J453" s="121" t="s">
        <v>80</v>
      </c>
      <c r="K453" s="122">
        <v>1990</v>
      </c>
      <c r="L453" s="233" t="s">
        <v>341</v>
      </c>
      <c r="M453" s="233">
        <v>66230</v>
      </c>
      <c r="N453" s="8" t="s">
        <v>93</v>
      </c>
      <c r="O453" s="123" t="s">
        <v>97</v>
      </c>
      <c r="P453" s="123">
        <v>1340</v>
      </c>
      <c r="Q453" s="123">
        <v>950</v>
      </c>
      <c r="R453" s="184" t="s">
        <v>2205</v>
      </c>
      <c r="S453" s="185" t="s">
        <v>37</v>
      </c>
      <c r="T453" s="186" t="s">
        <v>37</v>
      </c>
      <c r="U453" s="187" t="s">
        <v>37</v>
      </c>
      <c r="V453" s="124">
        <v>42098</v>
      </c>
      <c r="W453" s="209">
        <v>42464</v>
      </c>
      <c r="X453" s="122" t="s">
        <v>103</v>
      </c>
      <c r="Y453" s="12">
        <v>480</v>
      </c>
      <c r="Z453" s="126" t="s">
        <v>106</v>
      </c>
      <c r="AA453" s="127" t="s">
        <v>5958</v>
      </c>
      <c r="AB453" s="128" t="s">
        <v>2206</v>
      </c>
      <c r="AC453" s="120"/>
      <c r="AD453" s="120"/>
    </row>
    <row r="454" spans="1:30" ht="15" customHeight="1">
      <c r="A454" s="278" t="s">
        <v>4650</v>
      </c>
      <c r="B454" s="107" t="s">
        <v>2209</v>
      </c>
      <c r="C454" s="108" t="s">
        <v>2207</v>
      </c>
      <c r="D454" s="271" t="s">
        <v>2208</v>
      </c>
      <c r="E454" s="108" t="s">
        <v>74</v>
      </c>
      <c r="F454" s="109" t="s">
        <v>2208</v>
      </c>
      <c r="G454" s="260" t="s">
        <v>4956</v>
      </c>
      <c r="H454" s="121" t="s">
        <v>5014</v>
      </c>
      <c r="I454" s="108">
        <v>1</v>
      </c>
      <c r="J454" s="110" t="s">
        <v>80</v>
      </c>
      <c r="K454" s="111">
        <v>2007</v>
      </c>
      <c r="L454" s="232" t="s">
        <v>1034</v>
      </c>
      <c r="M454" s="232">
        <v>42234</v>
      </c>
      <c r="N454" s="109" t="s">
        <v>93</v>
      </c>
      <c r="O454" s="112" t="s">
        <v>97</v>
      </c>
      <c r="P454" s="112">
        <v>1455</v>
      </c>
      <c r="Q454" s="112">
        <v>1075</v>
      </c>
      <c r="R454" s="180" t="s">
        <v>2210</v>
      </c>
      <c r="S454" s="185" t="s">
        <v>37</v>
      </c>
      <c r="T454" s="186" t="s">
        <v>37</v>
      </c>
      <c r="U454" s="187" t="s">
        <v>37</v>
      </c>
      <c r="V454" s="114">
        <v>42100</v>
      </c>
      <c r="W454" s="208">
        <v>42466</v>
      </c>
      <c r="X454" s="111" t="s">
        <v>103</v>
      </c>
      <c r="Y454" s="12">
        <v>480</v>
      </c>
      <c r="Z454" s="116" t="s">
        <v>106</v>
      </c>
      <c r="AA454" s="117" t="s">
        <v>5957</v>
      </c>
      <c r="AB454" s="118" t="s">
        <v>2211</v>
      </c>
      <c r="AC454" s="108"/>
      <c r="AD454" s="108"/>
    </row>
    <row r="455" spans="1:30" ht="15" customHeight="1">
      <c r="A455" s="279" t="s">
        <v>4651</v>
      </c>
      <c r="B455" s="119" t="s">
        <v>2214</v>
      </c>
      <c r="C455" s="120" t="s">
        <v>2212</v>
      </c>
      <c r="D455" s="272" t="s">
        <v>2213</v>
      </c>
      <c r="E455" s="120" t="s">
        <v>74</v>
      </c>
      <c r="F455" s="8" t="s">
        <v>2213</v>
      </c>
      <c r="G455" s="261" t="s">
        <v>3682</v>
      </c>
      <c r="H455" s="121">
        <v>111730</v>
      </c>
      <c r="I455" s="120">
        <v>1</v>
      </c>
      <c r="J455" s="121" t="s">
        <v>80</v>
      </c>
      <c r="K455" s="122">
        <v>2008</v>
      </c>
      <c r="L455" s="233" t="s">
        <v>565</v>
      </c>
      <c r="M455" s="233">
        <v>54166</v>
      </c>
      <c r="N455" s="8" t="s">
        <v>93</v>
      </c>
      <c r="O455" s="123" t="s">
        <v>97</v>
      </c>
      <c r="P455" s="123">
        <v>1585</v>
      </c>
      <c r="Q455" s="123">
        <v>1125</v>
      </c>
      <c r="R455" s="184" t="s">
        <v>2215</v>
      </c>
      <c r="S455" s="185" t="s">
        <v>37</v>
      </c>
      <c r="T455" s="186" t="s">
        <v>37</v>
      </c>
      <c r="U455" s="187" t="s">
        <v>37</v>
      </c>
      <c r="V455" s="124">
        <v>42100</v>
      </c>
      <c r="W455" s="209">
        <v>42466</v>
      </c>
      <c r="X455" s="122" t="s">
        <v>103</v>
      </c>
      <c r="Y455" s="12">
        <v>480</v>
      </c>
      <c r="Z455" s="126" t="s">
        <v>106</v>
      </c>
      <c r="AA455" s="127" t="s">
        <v>5956</v>
      </c>
      <c r="AB455" s="128" t="s">
        <v>2216</v>
      </c>
      <c r="AC455" s="120"/>
      <c r="AD455" s="120"/>
    </row>
    <row r="456" spans="1:30" ht="15" customHeight="1">
      <c r="A456" s="278" t="s">
        <v>4652</v>
      </c>
      <c r="B456" s="107" t="s">
        <v>2219</v>
      </c>
      <c r="C456" s="108" t="s">
        <v>2217</v>
      </c>
      <c r="D456" s="271" t="s">
        <v>2218</v>
      </c>
      <c r="E456" s="108" t="s">
        <v>74</v>
      </c>
      <c r="F456" s="109" t="s">
        <v>2218</v>
      </c>
      <c r="G456" s="260" t="s">
        <v>3740</v>
      </c>
      <c r="H456" s="121" t="s">
        <v>5135</v>
      </c>
      <c r="I456" s="108">
        <v>1</v>
      </c>
      <c r="J456" s="110" t="s">
        <v>80</v>
      </c>
      <c r="K456" s="111">
        <v>2011</v>
      </c>
      <c r="L456" s="232" t="s">
        <v>565</v>
      </c>
      <c r="M456" s="232">
        <v>38200</v>
      </c>
      <c r="N456" s="109" t="s">
        <v>94</v>
      </c>
      <c r="O456" s="112" t="s">
        <v>97</v>
      </c>
      <c r="P456" s="112">
        <v>1680</v>
      </c>
      <c r="Q456" s="112">
        <v>1245</v>
      </c>
      <c r="R456" s="180" t="s">
        <v>2220</v>
      </c>
      <c r="S456" s="185" t="s">
        <v>37</v>
      </c>
      <c r="T456" s="186" t="s">
        <v>37</v>
      </c>
      <c r="U456" s="187" t="s">
        <v>37</v>
      </c>
      <c r="V456" s="114">
        <v>42100</v>
      </c>
      <c r="W456" s="208">
        <v>42831</v>
      </c>
      <c r="X456" s="111" t="s">
        <v>103</v>
      </c>
      <c r="Y456" s="12">
        <v>480</v>
      </c>
      <c r="Z456" s="116" t="s">
        <v>106</v>
      </c>
      <c r="AA456" s="117" t="s">
        <v>5955</v>
      </c>
      <c r="AB456" s="118" t="s">
        <v>2221</v>
      </c>
      <c r="AC456" s="108"/>
      <c r="AD456" s="108"/>
    </row>
    <row r="457" spans="1:30" ht="15" customHeight="1">
      <c r="A457" s="279" t="s">
        <v>4653</v>
      </c>
      <c r="B457" s="119" t="s">
        <v>2224</v>
      </c>
      <c r="C457" s="120" t="s">
        <v>2222</v>
      </c>
      <c r="D457" s="272" t="s">
        <v>2223</v>
      </c>
      <c r="E457" s="120" t="s">
        <v>74</v>
      </c>
      <c r="F457" s="8" t="s">
        <v>2223</v>
      </c>
      <c r="G457" s="261" t="s">
        <v>3660</v>
      </c>
      <c r="H457" s="121" t="s">
        <v>4991</v>
      </c>
      <c r="I457" s="120">
        <v>1</v>
      </c>
      <c r="J457" s="121" t="s">
        <v>80</v>
      </c>
      <c r="K457" s="122">
        <v>2001</v>
      </c>
      <c r="L457" s="233" t="s">
        <v>565</v>
      </c>
      <c r="M457" s="233">
        <v>272978</v>
      </c>
      <c r="N457" s="8" t="s">
        <v>93</v>
      </c>
      <c r="O457" s="123" t="s">
        <v>97</v>
      </c>
      <c r="P457" s="123">
        <v>1850</v>
      </c>
      <c r="Q457" s="123">
        <v>1422</v>
      </c>
      <c r="R457" s="184" t="s">
        <v>2225</v>
      </c>
      <c r="S457" s="185" t="s">
        <v>37</v>
      </c>
      <c r="T457" s="186" t="s">
        <v>37</v>
      </c>
      <c r="U457" s="187" t="s">
        <v>37</v>
      </c>
      <c r="V457" s="124">
        <v>42100</v>
      </c>
      <c r="W457" s="209">
        <v>42466</v>
      </c>
      <c r="X457" s="122" t="s">
        <v>103</v>
      </c>
      <c r="Y457" s="12">
        <v>480</v>
      </c>
      <c r="Z457" s="126" t="s">
        <v>106</v>
      </c>
      <c r="AA457" s="127" t="s">
        <v>5954</v>
      </c>
      <c r="AB457" s="128" t="s">
        <v>2226</v>
      </c>
      <c r="AC457" s="120"/>
      <c r="AD457" s="120"/>
    </row>
    <row r="458" spans="1:30" ht="15" customHeight="1">
      <c r="A458" s="278" t="s">
        <v>4654</v>
      </c>
      <c r="B458" s="107" t="s">
        <v>2229</v>
      </c>
      <c r="C458" s="108" t="s">
        <v>2227</v>
      </c>
      <c r="D458" s="271" t="s">
        <v>2228</v>
      </c>
      <c r="E458" s="108" t="s">
        <v>74</v>
      </c>
      <c r="F458" s="109" t="s">
        <v>2228</v>
      </c>
      <c r="G458" s="260" t="s">
        <v>3668</v>
      </c>
      <c r="H458" s="121" t="s">
        <v>5047</v>
      </c>
      <c r="I458" s="108">
        <v>1</v>
      </c>
      <c r="J458" s="110" t="s">
        <v>80</v>
      </c>
      <c r="K458" s="111">
        <v>2007</v>
      </c>
      <c r="L458" s="232" t="s">
        <v>636</v>
      </c>
      <c r="M458" s="232">
        <v>124823</v>
      </c>
      <c r="N458" s="109" t="s">
        <v>93</v>
      </c>
      <c r="O458" s="112" t="s">
        <v>97</v>
      </c>
      <c r="P458" s="112">
        <v>2440</v>
      </c>
      <c r="Q458" s="112">
        <v>1956</v>
      </c>
      <c r="R458" s="180" t="s">
        <v>2230</v>
      </c>
      <c r="S458" s="185" t="s">
        <v>37</v>
      </c>
      <c r="T458" s="186" t="s">
        <v>37</v>
      </c>
      <c r="U458" s="187" t="s">
        <v>37</v>
      </c>
      <c r="V458" s="114">
        <v>42100</v>
      </c>
      <c r="W458" s="208">
        <v>42466</v>
      </c>
      <c r="X458" s="111" t="s">
        <v>103</v>
      </c>
      <c r="Y458" s="12">
        <v>480</v>
      </c>
      <c r="Z458" s="116" t="s">
        <v>106</v>
      </c>
      <c r="AA458" s="117" t="s">
        <v>5953</v>
      </c>
      <c r="AB458" s="118" t="s">
        <v>2231</v>
      </c>
      <c r="AC458" s="108"/>
      <c r="AD458" s="108"/>
    </row>
    <row r="459" spans="1:30" ht="15" customHeight="1">
      <c r="A459" s="279" t="s">
        <v>4655</v>
      </c>
      <c r="B459" s="119" t="s">
        <v>2234</v>
      </c>
      <c r="C459" s="120" t="s">
        <v>2232</v>
      </c>
      <c r="D459" s="272" t="s">
        <v>2233</v>
      </c>
      <c r="E459" s="120" t="s">
        <v>74</v>
      </c>
      <c r="F459" s="8" t="s">
        <v>2233</v>
      </c>
      <c r="G459" s="261" t="s">
        <v>3738</v>
      </c>
      <c r="H459" s="121" t="s">
        <v>5036</v>
      </c>
      <c r="I459" s="120">
        <v>1</v>
      </c>
      <c r="J459" s="121" t="s">
        <v>80</v>
      </c>
      <c r="K459" s="122">
        <v>2012</v>
      </c>
      <c r="L459" s="233" t="s">
        <v>1063</v>
      </c>
      <c r="M459" s="233">
        <v>15527</v>
      </c>
      <c r="N459" s="8" t="s">
        <v>93</v>
      </c>
      <c r="O459" s="123" t="s">
        <v>97</v>
      </c>
      <c r="P459" s="123">
        <v>1860</v>
      </c>
      <c r="Q459" s="123">
        <v>1410</v>
      </c>
      <c r="R459" s="184" t="s">
        <v>2235</v>
      </c>
      <c r="S459" s="185" t="s">
        <v>37</v>
      </c>
      <c r="T459" s="186" t="s">
        <v>37</v>
      </c>
      <c r="U459" s="187" t="s">
        <v>37</v>
      </c>
      <c r="V459" s="124">
        <v>42100</v>
      </c>
      <c r="W459" s="209">
        <v>42831</v>
      </c>
      <c r="X459" s="122" t="s">
        <v>103</v>
      </c>
      <c r="Y459" s="12">
        <v>480</v>
      </c>
      <c r="Z459" s="126" t="s">
        <v>106</v>
      </c>
      <c r="AA459" s="127" t="s">
        <v>5952</v>
      </c>
      <c r="AB459" s="128" t="s">
        <v>2236</v>
      </c>
      <c r="AC459" s="120"/>
      <c r="AD459" s="120"/>
    </row>
    <row r="460" spans="1:30" ht="15" customHeight="1">
      <c r="A460" s="278" t="s">
        <v>4656</v>
      </c>
      <c r="B460" s="107" t="s">
        <v>2219</v>
      </c>
      <c r="C460" s="108" t="s">
        <v>2237</v>
      </c>
      <c r="D460" s="271" t="s">
        <v>2238</v>
      </c>
      <c r="E460" s="108" t="s">
        <v>74</v>
      </c>
      <c r="F460" s="109" t="s">
        <v>2238</v>
      </c>
      <c r="G460" s="260" t="s">
        <v>5136</v>
      </c>
      <c r="H460" s="121" t="s">
        <v>5137</v>
      </c>
      <c r="I460" s="108">
        <v>1</v>
      </c>
      <c r="J460" s="110" t="s">
        <v>80</v>
      </c>
      <c r="K460" s="111">
        <v>2006</v>
      </c>
      <c r="L460" s="232" t="s">
        <v>556</v>
      </c>
      <c r="M460" s="232">
        <v>83111</v>
      </c>
      <c r="N460" s="109" t="s">
        <v>93</v>
      </c>
      <c r="O460" s="112" t="s">
        <v>97</v>
      </c>
      <c r="P460" s="112">
        <v>1545</v>
      </c>
      <c r="Q460" s="112">
        <v>1070</v>
      </c>
      <c r="R460" s="180" t="s">
        <v>2239</v>
      </c>
      <c r="S460" s="185" t="s">
        <v>37</v>
      </c>
      <c r="T460" s="186" t="s">
        <v>37</v>
      </c>
      <c r="U460" s="187" t="s">
        <v>37</v>
      </c>
      <c r="V460" s="114">
        <v>42100</v>
      </c>
      <c r="W460" s="208">
        <v>42466</v>
      </c>
      <c r="X460" s="111" t="s">
        <v>103</v>
      </c>
      <c r="Y460" s="12">
        <v>480</v>
      </c>
      <c r="Z460" s="116" t="s">
        <v>106</v>
      </c>
      <c r="AA460" s="117" t="s">
        <v>5951</v>
      </c>
      <c r="AB460" s="118" t="s">
        <v>2240</v>
      </c>
      <c r="AC460" s="108"/>
      <c r="AD460" s="108"/>
    </row>
    <row r="461" spans="1:30" ht="15" customHeight="1">
      <c r="A461" s="279" t="s">
        <v>4657</v>
      </c>
      <c r="B461" s="119" t="s">
        <v>2243</v>
      </c>
      <c r="C461" s="120" t="s">
        <v>2241</v>
      </c>
      <c r="D461" s="272" t="s">
        <v>2242</v>
      </c>
      <c r="E461" s="120" t="s">
        <v>74</v>
      </c>
      <c r="F461" s="8" t="s">
        <v>2242</v>
      </c>
      <c r="G461" s="261" t="s">
        <v>3749</v>
      </c>
      <c r="H461" s="121" t="s">
        <v>5133</v>
      </c>
      <c r="I461" s="120">
        <v>1</v>
      </c>
      <c r="J461" s="121" t="s">
        <v>80</v>
      </c>
      <c r="K461" s="122">
        <v>2012</v>
      </c>
      <c r="L461" s="233" t="s">
        <v>803</v>
      </c>
      <c r="M461" s="233">
        <v>73357</v>
      </c>
      <c r="N461" s="8" t="s">
        <v>94</v>
      </c>
      <c r="O461" s="123" t="s">
        <v>97</v>
      </c>
      <c r="P461" s="123">
        <v>1825</v>
      </c>
      <c r="Q461" s="123">
        <v>1280</v>
      </c>
      <c r="R461" s="184" t="s">
        <v>2244</v>
      </c>
      <c r="S461" s="185" t="s">
        <v>37</v>
      </c>
      <c r="T461" s="186" t="s">
        <v>37</v>
      </c>
      <c r="U461" s="187" t="s">
        <v>37</v>
      </c>
      <c r="V461" s="124">
        <v>42100</v>
      </c>
      <c r="W461" s="209">
        <v>42831</v>
      </c>
      <c r="X461" s="122" t="s">
        <v>103</v>
      </c>
      <c r="Y461" s="12">
        <v>480</v>
      </c>
      <c r="Z461" s="126" t="s">
        <v>106</v>
      </c>
      <c r="AA461" s="127" t="s">
        <v>5950</v>
      </c>
      <c r="AB461" s="128" t="s">
        <v>2245</v>
      </c>
      <c r="AC461" s="120"/>
      <c r="AD461" s="120"/>
    </row>
    <row r="462" spans="1:30" ht="15" customHeight="1">
      <c r="A462" s="278" t="s">
        <v>4658</v>
      </c>
      <c r="B462" s="107" t="s">
        <v>2248</v>
      </c>
      <c r="C462" s="108" t="s">
        <v>2246</v>
      </c>
      <c r="D462" s="271" t="s">
        <v>2247</v>
      </c>
      <c r="E462" s="108" t="s">
        <v>74</v>
      </c>
      <c r="F462" s="109" t="s">
        <v>2247</v>
      </c>
      <c r="G462" s="260" t="s">
        <v>3682</v>
      </c>
      <c r="H462" s="121">
        <v>21099</v>
      </c>
      <c r="I462" s="108">
        <v>1</v>
      </c>
      <c r="J462" s="110" t="s">
        <v>80</v>
      </c>
      <c r="K462" s="111">
        <v>2006</v>
      </c>
      <c r="L462" s="232" t="s">
        <v>444</v>
      </c>
      <c r="M462" s="232">
        <v>22067</v>
      </c>
      <c r="N462" s="109" t="s">
        <v>93</v>
      </c>
      <c r="O462" s="112" t="s">
        <v>97</v>
      </c>
      <c r="P462" s="112">
        <v>1395</v>
      </c>
      <c r="Q462" s="112">
        <v>945</v>
      </c>
      <c r="R462" s="180" t="s">
        <v>2249</v>
      </c>
      <c r="S462" s="185" t="s">
        <v>37</v>
      </c>
      <c r="T462" s="186" t="s">
        <v>37</v>
      </c>
      <c r="U462" s="187" t="s">
        <v>37</v>
      </c>
      <c r="V462" s="114">
        <v>42100</v>
      </c>
      <c r="W462" s="208">
        <v>42466</v>
      </c>
      <c r="X462" s="111" t="s">
        <v>103</v>
      </c>
      <c r="Y462" s="12">
        <v>480</v>
      </c>
      <c r="Z462" s="116" t="s">
        <v>106</v>
      </c>
      <c r="AA462" s="117" t="s">
        <v>5949</v>
      </c>
      <c r="AB462" s="118" t="s">
        <v>2250</v>
      </c>
      <c r="AC462" s="108"/>
      <c r="AD462" s="108"/>
    </row>
    <row r="463" spans="1:30" ht="15" customHeight="1">
      <c r="A463" s="279" t="s">
        <v>4659</v>
      </c>
      <c r="B463" s="119" t="s">
        <v>2253</v>
      </c>
      <c r="C463" s="120" t="s">
        <v>2251</v>
      </c>
      <c r="D463" s="272" t="s">
        <v>2252</v>
      </c>
      <c r="E463" s="120" t="s">
        <v>74</v>
      </c>
      <c r="F463" s="8" t="s">
        <v>2252</v>
      </c>
      <c r="G463" s="261" t="s">
        <v>3668</v>
      </c>
      <c r="H463" s="121" t="s">
        <v>3669</v>
      </c>
      <c r="I463" s="120">
        <v>1</v>
      </c>
      <c r="J463" s="121" t="s">
        <v>80</v>
      </c>
      <c r="K463" s="122">
        <v>2005</v>
      </c>
      <c r="L463" s="233" t="s">
        <v>954</v>
      </c>
      <c r="M463" s="233">
        <v>111500</v>
      </c>
      <c r="N463" s="8" t="s">
        <v>93</v>
      </c>
      <c r="O463" s="123" t="s">
        <v>97</v>
      </c>
      <c r="P463" s="123">
        <v>1595</v>
      </c>
      <c r="Q463" s="123">
        <v>1150</v>
      </c>
      <c r="R463" s="184" t="s">
        <v>2254</v>
      </c>
      <c r="S463" s="185" t="s">
        <v>37</v>
      </c>
      <c r="T463" s="186" t="s">
        <v>37</v>
      </c>
      <c r="U463" s="187" t="s">
        <v>37</v>
      </c>
      <c r="V463" s="124">
        <v>42101</v>
      </c>
      <c r="W463" s="209">
        <v>42467</v>
      </c>
      <c r="X463" s="122" t="s">
        <v>103</v>
      </c>
      <c r="Y463" s="12">
        <v>480</v>
      </c>
      <c r="Z463" s="126" t="s">
        <v>106</v>
      </c>
      <c r="AA463" s="127" t="s">
        <v>5948</v>
      </c>
      <c r="AB463" s="128" t="s">
        <v>2255</v>
      </c>
      <c r="AC463" s="120"/>
      <c r="AD463" s="120"/>
    </row>
    <row r="464" spans="1:30" ht="15" customHeight="1">
      <c r="A464" s="278" t="s">
        <v>4660</v>
      </c>
      <c r="B464" s="107" t="s">
        <v>2258</v>
      </c>
      <c r="C464" s="108" t="s">
        <v>2256</v>
      </c>
      <c r="D464" s="271" t="s">
        <v>2257</v>
      </c>
      <c r="E464" s="108" t="s">
        <v>74</v>
      </c>
      <c r="F464" s="109" t="s">
        <v>2257</v>
      </c>
      <c r="G464" s="260" t="s">
        <v>5138</v>
      </c>
      <c r="H464" s="121" t="s">
        <v>5139</v>
      </c>
      <c r="I464" s="108">
        <v>1</v>
      </c>
      <c r="J464" s="110" t="s">
        <v>80</v>
      </c>
      <c r="K464" s="111">
        <v>2007</v>
      </c>
      <c r="L464" s="232" t="s">
        <v>3431</v>
      </c>
      <c r="M464" s="232">
        <v>41718</v>
      </c>
      <c r="N464" s="109" t="s">
        <v>94</v>
      </c>
      <c r="O464" s="112" t="s">
        <v>97</v>
      </c>
      <c r="P464" s="112">
        <v>1480</v>
      </c>
      <c r="Q464" s="112">
        <v>1050</v>
      </c>
      <c r="R464" s="180" t="s">
        <v>2259</v>
      </c>
      <c r="S464" s="185" t="s">
        <v>37</v>
      </c>
      <c r="T464" s="186" t="s">
        <v>37</v>
      </c>
      <c r="U464" s="187" t="s">
        <v>37</v>
      </c>
      <c r="V464" s="114">
        <v>42101</v>
      </c>
      <c r="W464" s="208">
        <v>42467</v>
      </c>
      <c r="X464" s="111" t="s">
        <v>103</v>
      </c>
      <c r="Y464" s="12">
        <v>480</v>
      </c>
      <c r="Z464" s="116" t="s">
        <v>106</v>
      </c>
      <c r="AA464" s="117" t="s">
        <v>5947</v>
      </c>
      <c r="AB464" s="118" t="s">
        <v>2260</v>
      </c>
      <c r="AC464" s="108"/>
      <c r="AD464" s="108"/>
    </row>
    <row r="465" spans="1:30" ht="15" customHeight="1">
      <c r="A465" s="279" t="s">
        <v>4661</v>
      </c>
      <c r="B465" s="119" t="s">
        <v>2263</v>
      </c>
      <c r="C465" s="120" t="s">
        <v>2261</v>
      </c>
      <c r="D465" s="272" t="s">
        <v>2262</v>
      </c>
      <c r="E465" s="120" t="s">
        <v>74</v>
      </c>
      <c r="F465" s="8" t="s">
        <v>2262</v>
      </c>
      <c r="G465" s="261" t="s">
        <v>3740</v>
      </c>
      <c r="H465" s="121" t="s">
        <v>3741</v>
      </c>
      <c r="I465" s="120">
        <v>1</v>
      </c>
      <c r="J465" s="121" t="s">
        <v>80</v>
      </c>
      <c r="K465" s="122">
        <v>2008</v>
      </c>
      <c r="L465" s="233" t="s">
        <v>423</v>
      </c>
      <c r="M465" s="233">
        <v>48776</v>
      </c>
      <c r="N465" s="8" t="s">
        <v>93</v>
      </c>
      <c r="O465" s="123" t="s">
        <v>97</v>
      </c>
      <c r="P465" s="123">
        <v>1790</v>
      </c>
      <c r="Q465" s="123">
        <v>1275</v>
      </c>
      <c r="R465" s="184" t="s">
        <v>2264</v>
      </c>
      <c r="S465" s="185" t="s">
        <v>37</v>
      </c>
      <c r="T465" s="186" t="s">
        <v>37</v>
      </c>
      <c r="U465" s="187" t="s">
        <v>37</v>
      </c>
      <c r="V465" s="124">
        <v>42101</v>
      </c>
      <c r="W465" s="209">
        <v>42467</v>
      </c>
      <c r="X465" s="122" t="s">
        <v>103</v>
      </c>
      <c r="Y465" s="12">
        <v>480</v>
      </c>
      <c r="Z465" s="126" t="s">
        <v>106</v>
      </c>
      <c r="AA465" s="127" t="s">
        <v>5946</v>
      </c>
      <c r="AB465" s="128" t="s">
        <v>2265</v>
      </c>
      <c r="AC465" s="120"/>
      <c r="AD465" s="120"/>
    </row>
    <row r="466" spans="1:30" ht="15" customHeight="1">
      <c r="A466" s="278" t="s">
        <v>4662</v>
      </c>
      <c r="B466" s="107" t="s">
        <v>2268</v>
      </c>
      <c r="C466" s="108" t="s">
        <v>2266</v>
      </c>
      <c r="D466" s="271" t="s">
        <v>2267</v>
      </c>
      <c r="E466" s="108" t="s">
        <v>74</v>
      </c>
      <c r="F466" s="109" t="s">
        <v>2267</v>
      </c>
      <c r="G466" s="260" t="s">
        <v>3660</v>
      </c>
      <c r="H466" s="121" t="s">
        <v>4991</v>
      </c>
      <c r="I466" s="108">
        <v>1</v>
      </c>
      <c r="J466" s="110" t="s">
        <v>80</v>
      </c>
      <c r="K466" s="111">
        <v>2008</v>
      </c>
      <c r="L466" s="232" t="s">
        <v>1063</v>
      </c>
      <c r="M466" s="232">
        <v>128836</v>
      </c>
      <c r="N466" s="109" t="s">
        <v>93</v>
      </c>
      <c r="O466" s="112" t="s">
        <v>97</v>
      </c>
      <c r="P466" s="112">
        <v>2070</v>
      </c>
      <c r="Q466" s="112">
        <v>1434</v>
      </c>
      <c r="R466" s="180" t="s">
        <v>2269</v>
      </c>
      <c r="S466" s="185" t="s">
        <v>37</v>
      </c>
      <c r="T466" s="186" t="s">
        <v>37</v>
      </c>
      <c r="U466" s="187" t="s">
        <v>37</v>
      </c>
      <c r="V466" s="114">
        <v>42101</v>
      </c>
      <c r="W466" s="208">
        <v>42467</v>
      </c>
      <c r="X466" s="111" t="s">
        <v>103</v>
      </c>
      <c r="Y466" s="12">
        <v>480</v>
      </c>
      <c r="Z466" s="116" t="s">
        <v>106</v>
      </c>
      <c r="AA466" s="117" t="s">
        <v>5945</v>
      </c>
      <c r="AB466" s="118" t="s">
        <v>2270</v>
      </c>
      <c r="AC466" s="108"/>
      <c r="AD466" s="108"/>
    </row>
    <row r="467" spans="1:30" ht="15" customHeight="1">
      <c r="A467" s="279" t="s">
        <v>4663</v>
      </c>
      <c r="B467" s="119" t="s">
        <v>2273</v>
      </c>
      <c r="C467" s="120" t="s">
        <v>2271</v>
      </c>
      <c r="D467" s="272" t="s">
        <v>2272</v>
      </c>
      <c r="E467" s="120" t="s">
        <v>74</v>
      </c>
      <c r="F467" s="8" t="s">
        <v>2272</v>
      </c>
      <c r="G467" s="261" t="s">
        <v>3666</v>
      </c>
      <c r="H467" s="121">
        <v>21013</v>
      </c>
      <c r="I467" s="120">
        <v>1</v>
      </c>
      <c r="J467" s="121" t="s">
        <v>80</v>
      </c>
      <c r="K467" s="122">
        <v>1986</v>
      </c>
      <c r="L467" s="233" t="s">
        <v>341</v>
      </c>
      <c r="M467" s="233">
        <v>70380</v>
      </c>
      <c r="N467" s="8" t="s">
        <v>93</v>
      </c>
      <c r="O467" s="123" t="s">
        <v>97</v>
      </c>
      <c r="P467" s="123">
        <v>1355</v>
      </c>
      <c r="Q467" s="123">
        <v>995</v>
      </c>
      <c r="R467" s="184" t="s">
        <v>2274</v>
      </c>
      <c r="S467" s="185" t="s">
        <v>37</v>
      </c>
      <c r="T467" s="186" t="s">
        <v>37</v>
      </c>
      <c r="U467" s="187" t="s">
        <v>37</v>
      </c>
      <c r="V467" s="124">
        <v>42101</v>
      </c>
      <c r="W467" s="209">
        <v>42467</v>
      </c>
      <c r="X467" s="122" t="s">
        <v>103</v>
      </c>
      <c r="Y467" s="12">
        <v>480</v>
      </c>
      <c r="Z467" s="126" t="s">
        <v>106</v>
      </c>
      <c r="AA467" s="127" t="s">
        <v>5944</v>
      </c>
      <c r="AB467" s="128" t="s">
        <v>2275</v>
      </c>
      <c r="AC467" s="120"/>
      <c r="AD467" s="120"/>
    </row>
    <row r="468" spans="1:30" ht="15" customHeight="1">
      <c r="A468" s="278" t="s">
        <v>4664</v>
      </c>
      <c r="B468" s="107" t="s">
        <v>2278</v>
      </c>
      <c r="C468" s="108" t="s">
        <v>2276</v>
      </c>
      <c r="D468" s="271" t="s">
        <v>2277</v>
      </c>
      <c r="E468" s="108" t="s">
        <v>74</v>
      </c>
      <c r="F468" s="109" t="s">
        <v>2277</v>
      </c>
      <c r="G468" s="260" t="s">
        <v>3656</v>
      </c>
      <c r="H468" s="121" t="s">
        <v>5140</v>
      </c>
      <c r="I468" s="108">
        <v>1</v>
      </c>
      <c r="J468" s="110" t="s">
        <v>80</v>
      </c>
      <c r="K468" s="111">
        <v>1998</v>
      </c>
      <c r="L468" s="232" t="s">
        <v>954</v>
      </c>
      <c r="M468" s="232">
        <v>157040</v>
      </c>
      <c r="N468" s="109" t="s">
        <v>93</v>
      </c>
      <c r="O468" s="112" t="s">
        <v>97</v>
      </c>
      <c r="P468" s="112">
        <v>1720</v>
      </c>
      <c r="Q468" s="112">
        <v>1200</v>
      </c>
      <c r="R468" s="180" t="s">
        <v>2279</v>
      </c>
      <c r="S468" s="185" t="s">
        <v>37</v>
      </c>
      <c r="T468" s="186" t="s">
        <v>37</v>
      </c>
      <c r="U468" s="187" t="s">
        <v>37</v>
      </c>
      <c r="V468" s="114">
        <v>42101</v>
      </c>
      <c r="W468" s="208">
        <v>42467</v>
      </c>
      <c r="X468" s="111" t="s">
        <v>103</v>
      </c>
      <c r="Y468" s="12">
        <v>480</v>
      </c>
      <c r="Z468" s="116" t="s">
        <v>106</v>
      </c>
      <c r="AA468" s="117" t="s">
        <v>5943</v>
      </c>
      <c r="AB468" s="118" t="s">
        <v>2280</v>
      </c>
      <c r="AC468" s="108"/>
      <c r="AD468" s="108"/>
    </row>
    <row r="469" spans="1:30" ht="15" customHeight="1">
      <c r="A469" s="279" t="s">
        <v>4665</v>
      </c>
      <c r="B469" s="119" t="s">
        <v>2283</v>
      </c>
      <c r="C469" s="120" t="s">
        <v>2281</v>
      </c>
      <c r="D469" s="272" t="s">
        <v>2282</v>
      </c>
      <c r="E469" s="120" t="s">
        <v>74</v>
      </c>
      <c r="F469" s="8" t="s">
        <v>2282</v>
      </c>
      <c r="G469" s="261" t="s">
        <v>4949</v>
      </c>
      <c r="H469" s="121" t="s">
        <v>3741</v>
      </c>
      <c r="I469" s="120">
        <v>1</v>
      </c>
      <c r="J469" s="121" t="s">
        <v>80</v>
      </c>
      <c r="K469" s="122">
        <v>2007</v>
      </c>
      <c r="L469" s="233" t="s">
        <v>423</v>
      </c>
      <c r="M469" s="233">
        <v>65172</v>
      </c>
      <c r="N469" s="8" t="s">
        <v>93</v>
      </c>
      <c r="O469" s="123" t="s">
        <v>97</v>
      </c>
      <c r="P469" s="123">
        <v>1790</v>
      </c>
      <c r="Q469" s="123">
        <v>1375</v>
      </c>
      <c r="R469" s="184" t="s">
        <v>2284</v>
      </c>
      <c r="S469" s="185" t="s">
        <v>37</v>
      </c>
      <c r="T469" s="186" t="s">
        <v>37</v>
      </c>
      <c r="U469" s="187" t="s">
        <v>37</v>
      </c>
      <c r="V469" s="124">
        <v>42101</v>
      </c>
      <c r="W469" s="209">
        <v>42467</v>
      </c>
      <c r="X469" s="122" t="s">
        <v>103</v>
      </c>
      <c r="Y469" s="12">
        <v>480</v>
      </c>
      <c r="Z469" s="126" t="s">
        <v>106</v>
      </c>
      <c r="AA469" s="127" t="s">
        <v>5942</v>
      </c>
      <c r="AB469" s="128" t="s">
        <v>2285</v>
      </c>
      <c r="AC469" s="120"/>
      <c r="AD469" s="120"/>
    </row>
    <row r="470" spans="1:30" ht="15" customHeight="1">
      <c r="A470" s="278" t="s">
        <v>4666</v>
      </c>
      <c r="B470" s="107" t="s">
        <v>2288</v>
      </c>
      <c r="C470" s="108" t="s">
        <v>2286</v>
      </c>
      <c r="D470" s="271" t="s">
        <v>2287</v>
      </c>
      <c r="E470" s="108" t="s">
        <v>74</v>
      </c>
      <c r="F470" s="109" t="s">
        <v>2287</v>
      </c>
      <c r="G470" s="260" t="s">
        <v>3740</v>
      </c>
      <c r="H470" s="121" t="s">
        <v>5141</v>
      </c>
      <c r="I470" s="108">
        <v>1</v>
      </c>
      <c r="J470" s="110" t="s">
        <v>80</v>
      </c>
      <c r="K470" s="111">
        <v>2012</v>
      </c>
      <c r="L470" s="232" t="s">
        <v>439</v>
      </c>
      <c r="M470" s="232">
        <v>83758</v>
      </c>
      <c r="N470" s="109" t="s">
        <v>93</v>
      </c>
      <c r="O470" s="112" t="s">
        <v>97</v>
      </c>
      <c r="P470" s="112">
        <v>1565</v>
      </c>
      <c r="Q470" s="112">
        <v>1160</v>
      </c>
      <c r="R470" s="180" t="s">
        <v>2289</v>
      </c>
      <c r="S470" s="185" t="s">
        <v>37</v>
      </c>
      <c r="T470" s="186" t="s">
        <v>37</v>
      </c>
      <c r="U470" s="187" t="s">
        <v>37</v>
      </c>
      <c r="V470" s="114">
        <v>42101</v>
      </c>
      <c r="W470" s="208">
        <v>42832</v>
      </c>
      <c r="X470" s="111" t="s">
        <v>103</v>
      </c>
      <c r="Y470" s="12">
        <v>480</v>
      </c>
      <c r="Z470" s="116" t="s">
        <v>106</v>
      </c>
      <c r="AA470" s="117" t="s">
        <v>5941</v>
      </c>
      <c r="AB470" s="118" t="s">
        <v>2290</v>
      </c>
      <c r="AC470" s="108"/>
      <c r="AD470" s="108"/>
    </row>
    <row r="471" spans="1:30" ht="15" customHeight="1">
      <c r="A471" s="279" t="s">
        <v>4667</v>
      </c>
      <c r="B471" s="119" t="s">
        <v>2293</v>
      </c>
      <c r="C471" s="120" t="s">
        <v>2291</v>
      </c>
      <c r="D471" s="272" t="s">
        <v>2292</v>
      </c>
      <c r="E471" s="120" t="s">
        <v>74</v>
      </c>
      <c r="F471" s="8" t="s">
        <v>2292</v>
      </c>
      <c r="G471" s="261" t="s">
        <v>3738</v>
      </c>
      <c r="H471" s="121" t="s">
        <v>5017</v>
      </c>
      <c r="I471" s="120">
        <v>1</v>
      </c>
      <c r="J471" s="121" t="s">
        <v>80</v>
      </c>
      <c r="K471" s="122">
        <v>2010</v>
      </c>
      <c r="L471" s="233" t="s">
        <v>768</v>
      </c>
      <c r="M471" s="233">
        <v>50781</v>
      </c>
      <c r="N471" s="8" t="s">
        <v>93</v>
      </c>
      <c r="O471" s="123" t="s">
        <v>97</v>
      </c>
      <c r="P471" s="123">
        <v>1595</v>
      </c>
      <c r="Q471" s="123">
        <v>1120</v>
      </c>
      <c r="R471" s="184" t="s">
        <v>2294</v>
      </c>
      <c r="S471" s="185" t="s">
        <v>37</v>
      </c>
      <c r="T471" s="186" t="s">
        <v>37</v>
      </c>
      <c r="U471" s="187" t="s">
        <v>37</v>
      </c>
      <c r="V471" s="124">
        <v>42101</v>
      </c>
      <c r="W471" s="209">
        <v>42832</v>
      </c>
      <c r="X471" s="122" t="s">
        <v>103</v>
      </c>
      <c r="Y471" s="12">
        <v>480</v>
      </c>
      <c r="Z471" s="126" t="s">
        <v>106</v>
      </c>
      <c r="AA471" s="127" t="s">
        <v>5940</v>
      </c>
      <c r="AB471" s="128" t="s">
        <v>2295</v>
      </c>
      <c r="AC471" s="120"/>
      <c r="AD471" s="120"/>
    </row>
    <row r="472" spans="1:30" ht="15" customHeight="1">
      <c r="A472" s="278" t="s">
        <v>4668</v>
      </c>
      <c r="B472" s="107" t="s">
        <v>2297</v>
      </c>
      <c r="C472" s="108" t="s">
        <v>2296</v>
      </c>
      <c r="D472" s="271" t="s">
        <v>74</v>
      </c>
      <c r="E472" s="108" t="s">
        <v>74</v>
      </c>
      <c r="F472" s="109">
        <v>2773658</v>
      </c>
      <c r="G472" s="260" t="s">
        <v>3682</v>
      </c>
      <c r="H472" s="121">
        <v>2101</v>
      </c>
      <c r="I472" s="108">
        <v>1</v>
      </c>
      <c r="J472" s="110" t="s">
        <v>80</v>
      </c>
      <c r="K472" s="111">
        <v>1978</v>
      </c>
      <c r="L472" s="232" t="s">
        <v>625</v>
      </c>
      <c r="M472" s="232">
        <v>80348</v>
      </c>
      <c r="N472" s="109" t="s">
        <v>93</v>
      </c>
      <c r="O472" s="112" t="s">
        <v>97</v>
      </c>
      <c r="P472" s="112">
        <v>1355</v>
      </c>
      <c r="Q472" s="112">
        <v>990</v>
      </c>
      <c r="R472" s="180" t="s">
        <v>2298</v>
      </c>
      <c r="S472" s="185" t="s">
        <v>37</v>
      </c>
      <c r="T472" s="186" t="s">
        <v>37</v>
      </c>
      <c r="U472" s="187" t="s">
        <v>37</v>
      </c>
      <c r="V472" s="114">
        <v>42101</v>
      </c>
      <c r="W472" s="208">
        <v>42467</v>
      </c>
      <c r="X472" s="111" t="s">
        <v>103</v>
      </c>
      <c r="Y472" s="12">
        <v>480</v>
      </c>
      <c r="Z472" s="116" t="s">
        <v>106</v>
      </c>
      <c r="AA472" s="117" t="s">
        <v>5939</v>
      </c>
      <c r="AB472" s="118" t="s">
        <v>2299</v>
      </c>
      <c r="AC472" s="108"/>
      <c r="AD472" s="108"/>
    </row>
    <row r="473" spans="1:30" ht="15" customHeight="1">
      <c r="A473" s="279" t="s">
        <v>4669</v>
      </c>
      <c r="B473" s="119" t="s">
        <v>2302</v>
      </c>
      <c r="C473" s="120" t="s">
        <v>2300</v>
      </c>
      <c r="D473" s="272" t="s">
        <v>2301</v>
      </c>
      <c r="E473" s="120" t="s">
        <v>74</v>
      </c>
      <c r="F473" s="8" t="s">
        <v>2301</v>
      </c>
      <c r="G473" s="261" t="s">
        <v>4956</v>
      </c>
      <c r="H473" s="121" t="s">
        <v>5069</v>
      </c>
      <c r="I473" s="120">
        <v>1</v>
      </c>
      <c r="J473" s="121" t="s">
        <v>80</v>
      </c>
      <c r="K473" s="122">
        <v>2008</v>
      </c>
      <c r="L473" s="233" t="s">
        <v>565</v>
      </c>
      <c r="M473" s="233">
        <v>55954</v>
      </c>
      <c r="N473" s="8" t="s">
        <v>93</v>
      </c>
      <c r="O473" s="123" t="s">
        <v>97</v>
      </c>
      <c r="P473" s="123">
        <v>2300</v>
      </c>
      <c r="Q473" s="123">
        <v>1735</v>
      </c>
      <c r="R473" s="184" t="s">
        <v>2303</v>
      </c>
      <c r="S473" s="185" t="s">
        <v>37</v>
      </c>
      <c r="T473" s="186" t="s">
        <v>37</v>
      </c>
      <c r="U473" s="187" t="s">
        <v>37</v>
      </c>
      <c r="V473" s="124">
        <v>42101</v>
      </c>
      <c r="W473" s="209">
        <v>42467</v>
      </c>
      <c r="X473" s="122" t="s">
        <v>103</v>
      </c>
      <c r="Y473" s="12">
        <v>480</v>
      </c>
      <c r="Z473" s="126" t="s">
        <v>106</v>
      </c>
      <c r="AA473" s="127" t="s">
        <v>5938</v>
      </c>
      <c r="AB473" s="128" t="s">
        <v>2304</v>
      </c>
      <c r="AC473" s="120"/>
      <c r="AD473" s="120"/>
    </row>
    <row r="474" spans="1:30" ht="15" customHeight="1">
      <c r="A474" s="278" t="s">
        <v>4670</v>
      </c>
      <c r="B474" s="107" t="s">
        <v>2307</v>
      </c>
      <c r="C474" s="108" t="s">
        <v>2305</v>
      </c>
      <c r="D474" s="271" t="s">
        <v>2306</v>
      </c>
      <c r="E474" s="108" t="s">
        <v>74</v>
      </c>
      <c r="F474" s="109" t="s">
        <v>2306</v>
      </c>
      <c r="G474" s="260" t="s">
        <v>3648</v>
      </c>
      <c r="H474" s="121" t="s">
        <v>5142</v>
      </c>
      <c r="I474" s="108">
        <v>1</v>
      </c>
      <c r="J474" s="110" t="s">
        <v>80</v>
      </c>
      <c r="K474" s="111">
        <v>2008</v>
      </c>
      <c r="L474" s="232" t="s">
        <v>873</v>
      </c>
      <c r="M474" s="232">
        <v>57998</v>
      </c>
      <c r="N474" s="109" t="s">
        <v>93</v>
      </c>
      <c r="O474" s="112" t="s">
        <v>97</v>
      </c>
      <c r="P474" s="112">
        <v>1405</v>
      </c>
      <c r="Q474" s="112">
        <v>1083</v>
      </c>
      <c r="R474" s="180" t="s">
        <v>2308</v>
      </c>
      <c r="S474" s="185" t="s">
        <v>37</v>
      </c>
      <c r="T474" s="186" t="s">
        <v>37</v>
      </c>
      <c r="U474" s="187" t="s">
        <v>37</v>
      </c>
      <c r="V474" s="114">
        <v>42101</v>
      </c>
      <c r="W474" s="208">
        <v>42467</v>
      </c>
      <c r="X474" s="111" t="s">
        <v>103</v>
      </c>
      <c r="Y474" s="12">
        <v>480</v>
      </c>
      <c r="Z474" s="116" t="s">
        <v>106</v>
      </c>
      <c r="AA474" s="117" t="s">
        <v>5937</v>
      </c>
      <c r="AB474" s="118" t="s">
        <v>2309</v>
      </c>
      <c r="AC474" s="108"/>
      <c r="AD474" s="108"/>
    </row>
    <row r="475" spans="1:30" ht="15" customHeight="1">
      <c r="A475" s="279" t="s">
        <v>4671</v>
      </c>
      <c r="B475" s="119" t="s">
        <v>2312</v>
      </c>
      <c r="C475" s="120" t="s">
        <v>2310</v>
      </c>
      <c r="D475" s="272" t="s">
        <v>2311</v>
      </c>
      <c r="E475" s="120" t="s">
        <v>2316</v>
      </c>
      <c r="F475" s="8" t="s">
        <v>2311</v>
      </c>
      <c r="G475" s="261" t="s">
        <v>3648</v>
      </c>
      <c r="H475" s="121" t="s">
        <v>3681</v>
      </c>
      <c r="I475" s="120">
        <v>1</v>
      </c>
      <c r="J475" s="121" t="s">
        <v>80</v>
      </c>
      <c r="K475" s="122">
        <v>2012</v>
      </c>
      <c r="L475" s="233" t="s">
        <v>439</v>
      </c>
      <c r="M475" s="233">
        <v>15260</v>
      </c>
      <c r="N475" s="8" t="s">
        <v>93</v>
      </c>
      <c r="O475" s="123" t="s">
        <v>97</v>
      </c>
      <c r="P475" s="123">
        <v>1555</v>
      </c>
      <c r="Q475" s="123">
        <v>1105</v>
      </c>
      <c r="R475" s="184" t="s">
        <v>2313</v>
      </c>
      <c r="S475" s="185" t="s">
        <v>37</v>
      </c>
      <c r="T475" s="186" t="s">
        <v>37</v>
      </c>
      <c r="U475" s="187" t="s">
        <v>37</v>
      </c>
      <c r="V475" s="124">
        <v>42102</v>
      </c>
      <c r="W475" s="209">
        <v>42833</v>
      </c>
      <c r="X475" s="122" t="s">
        <v>103</v>
      </c>
      <c r="Y475" s="12">
        <v>480</v>
      </c>
      <c r="Z475" s="126" t="s">
        <v>106</v>
      </c>
      <c r="AA475" s="127" t="s">
        <v>5936</v>
      </c>
      <c r="AB475" s="128" t="s">
        <v>2314</v>
      </c>
      <c r="AC475" s="120"/>
      <c r="AD475" s="120"/>
    </row>
    <row r="476" spans="1:30" ht="15" customHeight="1">
      <c r="A476" s="278" t="s">
        <v>4672</v>
      </c>
      <c r="B476" s="107" t="s">
        <v>2317</v>
      </c>
      <c r="C476" s="108" t="s">
        <v>2315</v>
      </c>
      <c r="D476" s="271" t="s">
        <v>2316</v>
      </c>
      <c r="E476" s="108" t="s">
        <v>2322</v>
      </c>
      <c r="F476" s="109" t="s">
        <v>74</v>
      </c>
      <c r="G476" s="260" t="s">
        <v>5071</v>
      </c>
      <c r="H476" s="121" t="s">
        <v>5143</v>
      </c>
      <c r="I476" s="108">
        <v>1</v>
      </c>
      <c r="J476" s="110" t="s">
        <v>84</v>
      </c>
      <c r="K476" s="111">
        <v>2007</v>
      </c>
      <c r="L476" s="232" t="s">
        <v>433</v>
      </c>
      <c r="M476" s="232">
        <v>152600</v>
      </c>
      <c r="N476" s="109" t="s">
        <v>94</v>
      </c>
      <c r="O476" s="112" t="s">
        <v>98</v>
      </c>
      <c r="P476" s="112">
        <v>7250</v>
      </c>
      <c r="Q476" s="112">
        <v>4210</v>
      </c>
      <c r="R476" s="180" t="s">
        <v>2319</v>
      </c>
      <c r="S476" s="185" t="s">
        <v>37</v>
      </c>
      <c r="T476" s="186" t="s">
        <v>37</v>
      </c>
      <c r="U476" s="187" t="s">
        <v>37</v>
      </c>
      <c r="V476" s="114">
        <v>42102</v>
      </c>
      <c r="W476" s="208">
        <v>42468</v>
      </c>
      <c r="X476" s="111" t="s">
        <v>103</v>
      </c>
      <c r="Y476" s="12">
        <v>1008</v>
      </c>
      <c r="Z476" s="116" t="s">
        <v>110</v>
      </c>
      <c r="AA476" s="117" t="s">
        <v>5935</v>
      </c>
      <c r="AB476" s="118" t="s">
        <v>2320</v>
      </c>
      <c r="AC476" s="108"/>
      <c r="AD476" s="108"/>
    </row>
    <row r="477" spans="1:30" ht="15" customHeight="1">
      <c r="A477" s="279" t="s">
        <v>4673</v>
      </c>
      <c r="B477" s="119" t="s">
        <v>2318</v>
      </c>
      <c r="C477" s="120" t="s">
        <v>2321</v>
      </c>
      <c r="D477" s="272" t="s">
        <v>74</v>
      </c>
      <c r="E477" s="120" t="s">
        <v>74</v>
      </c>
      <c r="F477" s="8" t="s">
        <v>74</v>
      </c>
      <c r="G477" s="261" t="s">
        <v>5071</v>
      </c>
      <c r="H477" s="121" t="s">
        <v>5144</v>
      </c>
      <c r="I477" s="120">
        <v>1</v>
      </c>
      <c r="J477" s="121" t="s">
        <v>84</v>
      </c>
      <c r="K477" s="122">
        <v>2007</v>
      </c>
      <c r="L477" s="233" t="s">
        <v>433</v>
      </c>
      <c r="M477" s="233">
        <v>182600</v>
      </c>
      <c r="N477" s="8" t="s">
        <v>94</v>
      </c>
      <c r="O477" s="123" t="s">
        <v>98</v>
      </c>
      <c r="P477" s="123">
        <v>7250</v>
      </c>
      <c r="Q477" s="123">
        <v>3350</v>
      </c>
      <c r="R477" s="184" t="s">
        <v>2323</v>
      </c>
      <c r="S477" s="185" t="s">
        <v>37</v>
      </c>
      <c r="T477" s="186" t="s">
        <v>37</v>
      </c>
      <c r="U477" s="187" t="s">
        <v>37</v>
      </c>
      <c r="V477" s="124">
        <v>42102</v>
      </c>
      <c r="W477" s="209">
        <v>42468</v>
      </c>
      <c r="X477" s="122" t="s">
        <v>103</v>
      </c>
      <c r="Y477" s="12">
        <v>1008</v>
      </c>
      <c r="Z477" s="126" t="s">
        <v>110</v>
      </c>
      <c r="AA477" s="127" t="s">
        <v>5934</v>
      </c>
      <c r="AB477" s="128" t="s">
        <v>2324</v>
      </c>
      <c r="AC477" s="120"/>
      <c r="AD477" s="120"/>
    </row>
    <row r="478" spans="1:30" ht="15" customHeight="1">
      <c r="A478" s="278" t="s">
        <v>4674</v>
      </c>
      <c r="B478" s="107" t="s">
        <v>2327</v>
      </c>
      <c r="C478" s="108" t="s">
        <v>2325</v>
      </c>
      <c r="D478" s="271" t="s">
        <v>2326</v>
      </c>
      <c r="E478" s="108" t="s">
        <v>74</v>
      </c>
      <c r="F478" s="109" t="s">
        <v>2326</v>
      </c>
      <c r="G478" s="260" t="s">
        <v>3819</v>
      </c>
      <c r="H478" s="121" t="s">
        <v>3820</v>
      </c>
      <c r="I478" s="108">
        <v>1</v>
      </c>
      <c r="J478" s="110" t="s">
        <v>80</v>
      </c>
      <c r="K478" s="111">
        <v>2012</v>
      </c>
      <c r="L478" s="232" t="s">
        <v>1142</v>
      </c>
      <c r="M478" s="232">
        <v>33836</v>
      </c>
      <c r="N478" s="109" t="s">
        <v>93</v>
      </c>
      <c r="O478" s="112" t="s">
        <v>97</v>
      </c>
      <c r="P478" s="112">
        <v>1845</v>
      </c>
      <c r="Q478" s="112">
        <v>1390</v>
      </c>
      <c r="R478" s="180" t="s">
        <v>2328</v>
      </c>
      <c r="S478" s="185" t="s">
        <v>37</v>
      </c>
      <c r="T478" s="186" t="s">
        <v>37</v>
      </c>
      <c r="U478" s="187" t="s">
        <v>37</v>
      </c>
      <c r="V478" s="114">
        <v>42102</v>
      </c>
      <c r="W478" s="208">
        <v>42833</v>
      </c>
      <c r="X478" s="111" t="s">
        <v>103</v>
      </c>
      <c r="Y478" s="12">
        <v>480</v>
      </c>
      <c r="Z478" s="116" t="s">
        <v>106</v>
      </c>
      <c r="AA478" s="117" t="s">
        <v>5933</v>
      </c>
      <c r="AB478" s="118" t="s">
        <v>2329</v>
      </c>
      <c r="AC478" s="108"/>
      <c r="AD478" s="108"/>
    </row>
    <row r="479" spans="1:30" ht="15" customHeight="1">
      <c r="A479" s="279" t="s">
        <v>4675</v>
      </c>
      <c r="B479" s="119" t="s">
        <v>295</v>
      </c>
      <c r="C479" s="120" t="s">
        <v>2330</v>
      </c>
      <c r="D479" s="272" t="s">
        <v>2331</v>
      </c>
      <c r="E479" s="120" t="s">
        <v>74</v>
      </c>
      <c r="F479" s="8" t="s">
        <v>2331</v>
      </c>
      <c r="G479" s="261" t="s">
        <v>3778</v>
      </c>
      <c r="H479" s="121">
        <v>5334</v>
      </c>
      <c r="I479" s="120">
        <v>1</v>
      </c>
      <c r="J479" s="121" t="s">
        <v>85</v>
      </c>
      <c r="K479" s="122">
        <v>1990</v>
      </c>
      <c r="L479" s="233" t="s">
        <v>417</v>
      </c>
      <c r="M479" s="233">
        <v>200000</v>
      </c>
      <c r="N479" s="8" t="s">
        <v>94</v>
      </c>
      <c r="O479" s="123" t="s">
        <v>98</v>
      </c>
      <c r="P479" s="123">
        <v>18500</v>
      </c>
      <c r="Q479" s="123">
        <v>8500</v>
      </c>
      <c r="R479" s="184" t="s">
        <v>2332</v>
      </c>
      <c r="S479" s="185" t="s">
        <v>37</v>
      </c>
      <c r="T479" s="186" t="s">
        <v>37</v>
      </c>
      <c r="U479" s="187" t="s">
        <v>37</v>
      </c>
      <c r="V479" s="124">
        <v>42102</v>
      </c>
      <c r="W479" s="209">
        <v>42468</v>
      </c>
      <c r="X479" s="122" t="s">
        <v>103</v>
      </c>
      <c r="Y479" s="12">
        <v>1088</v>
      </c>
      <c r="Z479" s="126" t="s">
        <v>111</v>
      </c>
      <c r="AA479" s="127" t="s">
        <v>5932</v>
      </c>
      <c r="AB479" s="128" t="s">
        <v>2333</v>
      </c>
      <c r="AC479" s="120"/>
      <c r="AD479" s="120"/>
    </row>
    <row r="480" spans="1:30" ht="15" customHeight="1">
      <c r="A480" s="278" t="s">
        <v>4676</v>
      </c>
      <c r="B480" s="107" t="s">
        <v>2335</v>
      </c>
      <c r="C480" s="108" t="s">
        <v>2334</v>
      </c>
      <c r="D480" s="271" t="s">
        <v>74</v>
      </c>
      <c r="E480" s="108" t="s">
        <v>74</v>
      </c>
      <c r="F480" s="109">
        <v>1821857</v>
      </c>
      <c r="G480" s="260" t="s">
        <v>3682</v>
      </c>
      <c r="H480" s="121">
        <v>2109</v>
      </c>
      <c r="I480" s="108">
        <v>1</v>
      </c>
      <c r="J480" s="110" t="s">
        <v>80</v>
      </c>
      <c r="K480" s="111">
        <v>1996</v>
      </c>
      <c r="L480" s="232" t="s">
        <v>1034</v>
      </c>
      <c r="M480" s="232">
        <v>39480</v>
      </c>
      <c r="N480" s="109" t="s">
        <v>93</v>
      </c>
      <c r="O480" s="112" t="s">
        <v>97</v>
      </c>
      <c r="P480" s="112">
        <v>1355</v>
      </c>
      <c r="Q480" s="112">
        <v>990</v>
      </c>
      <c r="R480" s="180" t="s">
        <v>2336</v>
      </c>
      <c r="S480" s="185" t="s">
        <v>37</v>
      </c>
      <c r="T480" s="186" t="s">
        <v>37</v>
      </c>
      <c r="U480" s="187" t="s">
        <v>37</v>
      </c>
      <c r="V480" s="114">
        <v>42102</v>
      </c>
      <c r="W480" s="208">
        <v>42468</v>
      </c>
      <c r="X480" s="111" t="s">
        <v>103</v>
      </c>
      <c r="Y480" s="12">
        <v>480</v>
      </c>
      <c r="Z480" s="116" t="s">
        <v>106</v>
      </c>
      <c r="AA480" s="117" t="s">
        <v>5931</v>
      </c>
      <c r="AB480" s="118" t="s">
        <v>2337</v>
      </c>
      <c r="AC480" s="108"/>
      <c r="AD480" s="108"/>
    </row>
    <row r="481" spans="1:30" ht="15" customHeight="1">
      <c r="A481" s="279" t="s">
        <v>4677</v>
      </c>
      <c r="B481" s="119" t="s">
        <v>2340</v>
      </c>
      <c r="C481" s="120" t="s">
        <v>2338</v>
      </c>
      <c r="D481" s="272" t="s">
        <v>2339</v>
      </c>
      <c r="E481" s="120" t="s">
        <v>74</v>
      </c>
      <c r="F481" s="8" t="s">
        <v>2339</v>
      </c>
      <c r="G481" s="261" t="s">
        <v>3682</v>
      </c>
      <c r="H481" s="121">
        <v>21104</v>
      </c>
      <c r="I481" s="120">
        <v>1</v>
      </c>
      <c r="J481" s="121" t="s">
        <v>80</v>
      </c>
      <c r="K481" s="122">
        <v>2005</v>
      </c>
      <c r="L481" s="233" t="s">
        <v>345</v>
      </c>
      <c r="M481" s="233">
        <v>158961</v>
      </c>
      <c r="N481" s="8" t="s">
        <v>93</v>
      </c>
      <c r="O481" s="123" t="s">
        <v>97</v>
      </c>
      <c r="P481" s="123">
        <v>1515</v>
      </c>
      <c r="Q481" s="123">
        <v>1040</v>
      </c>
      <c r="R481" s="184" t="s">
        <v>2341</v>
      </c>
      <c r="S481" s="185" t="s">
        <v>37</v>
      </c>
      <c r="T481" s="186" t="s">
        <v>37</v>
      </c>
      <c r="U481" s="187" t="s">
        <v>37</v>
      </c>
      <c r="V481" s="124">
        <v>42102</v>
      </c>
      <c r="W481" s="209">
        <v>42468</v>
      </c>
      <c r="X481" s="122" t="s">
        <v>103</v>
      </c>
      <c r="Y481" s="12">
        <v>480</v>
      </c>
      <c r="Z481" s="126" t="s">
        <v>106</v>
      </c>
      <c r="AA481" s="127" t="s">
        <v>5930</v>
      </c>
      <c r="AB481" s="128" t="s">
        <v>2342</v>
      </c>
      <c r="AC481" s="120"/>
      <c r="AD481" s="120"/>
    </row>
    <row r="482" spans="1:30" ht="15" customHeight="1">
      <c r="A482" s="278" t="s">
        <v>4678</v>
      </c>
      <c r="B482" s="107" t="s">
        <v>2345</v>
      </c>
      <c r="C482" s="108" t="s">
        <v>2343</v>
      </c>
      <c r="D482" s="271" t="s">
        <v>2344</v>
      </c>
      <c r="E482" s="108" t="s">
        <v>74</v>
      </c>
      <c r="F482" s="109" t="s">
        <v>2344</v>
      </c>
      <c r="G482" s="260" t="s">
        <v>4993</v>
      </c>
      <c r="H482" s="121" t="s">
        <v>5145</v>
      </c>
      <c r="I482" s="108">
        <v>1</v>
      </c>
      <c r="J482" s="110" t="s">
        <v>80</v>
      </c>
      <c r="K482" s="111">
        <v>2008</v>
      </c>
      <c r="L482" s="232" t="s">
        <v>2346</v>
      </c>
      <c r="M482" s="232">
        <v>103707</v>
      </c>
      <c r="N482" s="109" t="s">
        <v>94</v>
      </c>
      <c r="O482" s="112" t="s">
        <v>97</v>
      </c>
      <c r="P482" s="112">
        <v>2020</v>
      </c>
      <c r="Q482" s="112">
        <v>1240</v>
      </c>
      <c r="R482" s="180" t="s">
        <v>2347</v>
      </c>
      <c r="S482" s="185" t="s">
        <v>37</v>
      </c>
      <c r="T482" s="186" t="s">
        <v>37</v>
      </c>
      <c r="U482" s="187" t="s">
        <v>37</v>
      </c>
      <c r="V482" s="114">
        <v>42102</v>
      </c>
      <c r="W482" s="208">
        <v>42468</v>
      </c>
      <c r="X482" s="111" t="s">
        <v>103</v>
      </c>
      <c r="Y482" s="12">
        <v>480</v>
      </c>
      <c r="Z482" s="116" t="s">
        <v>106</v>
      </c>
      <c r="AA482" s="117" t="s">
        <v>5929</v>
      </c>
      <c r="AB482" s="118" t="s">
        <v>2348</v>
      </c>
      <c r="AC482" s="108"/>
      <c r="AD482" s="108"/>
    </row>
    <row r="483" spans="1:30" ht="15" customHeight="1">
      <c r="A483" s="279" t="s">
        <v>4679</v>
      </c>
      <c r="B483" s="119" t="s">
        <v>2351</v>
      </c>
      <c r="C483" s="120" t="s">
        <v>2349</v>
      </c>
      <c r="D483" s="272" t="s">
        <v>2350</v>
      </c>
      <c r="E483" s="120">
        <v>33020021880612</v>
      </c>
      <c r="F483" s="8" t="s">
        <v>2350</v>
      </c>
      <c r="G483" s="261" t="s">
        <v>3632</v>
      </c>
      <c r="H483" s="121" t="s">
        <v>5146</v>
      </c>
      <c r="I483" s="120">
        <v>1</v>
      </c>
      <c r="J483" s="121" t="s">
        <v>80</v>
      </c>
      <c r="K483" s="122">
        <v>2003</v>
      </c>
      <c r="L483" s="233" t="s">
        <v>892</v>
      </c>
      <c r="M483" s="233">
        <v>181700</v>
      </c>
      <c r="N483" s="8" t="s">
        <v>94</v>
      </c>
      <c r="O483" s="123" t="s">
        <v>97</v>
      </c>
      <c r="P483" s="123">
        <v>3500</v>
      </c>
      <c r="Q483" s="123">
        <v>2060</v>
      </c>
      <c r="R483" s="184" t="s">
        <v>2352</v>
      </c>
      <c r="S483" s="185" t="s">
        <v>37</v>
      </c>
      <c r="T483" s="186" t="s">
        <v>37</v>
      </c>
      <c r="U483" s="187" t="s">
        <v>37</v>
      </c>
      <c r="V483" s="124">
        <v>42102</v>
      </c>
      <c r="W483" s="209">
        <v>42285</v>
      </c>
      <c r="X483" s="122" t="s">
        <v>103</v>
      </c>
      <c r="Y483" s="12">
        <v>864</v>
      </c>
      <c r="Z483" s="126" t="s">
        <v>107</v>
      </c>
      <c r="AA483" s="127" t="s">
        <v>5928</v>
      </c>
      <c r="AB483" s="128" t="s">
        <v>2353</v>
      </c>
      <c r="AC483" s="120"/>
      <c r="AD483" s="120"/>
    </row>
    <row r="484" spans="1:30" ht="15" customHeight="1">
      <c r="A484" s="278" t="s">
        <v>4680</v>
      </c>
      <c r="B484" s="107" t="s">
        <v>2355</v>
      </c>
      <c r="C484" s="108" t="s">
        <v>2354</v>
      </c>
      <c r="D484" s="271" t="s">
        <v>74</v>
      </c>
      <c r="E484" s="108" t="s">
        <v>74</v>
      </c>
      <c r="F484" s="109">
        <v>33020020153147</v>
      </c>
      <c r="G484" s="260" t="s">
        <v>3634</v>
      </c>
      <c r="H484" s="121">
        <v>33027</v>
      </c>
      <c r="I484" s="108">
        <v>1</v>
      </c>
      <c r="J484" s="110" t="s">
        <v>83</v>
      </c>
      <c r="K484" s="111">
        <v>2002</v>
      </c>
      <c r="L484" s="232" t="s">
        <v>417</v>
      </c>
      <c r="M484" s="232">
        <v>121230</v>
      </c>
      <c r="N484" s="109" t="s">
        <v>93</v>
      </c>
      <c r="O484" s="112" t="s">
        <v>97</v>
      </c>
      <c r="P484" s="112">
        <v>3500</v>
      </c>
      <c r="Q484" s="112">
        <v>2350</v>
      </c>
      <c r="R484" s="180" t="s">
        <v>2356</v>
      </c>
      <c r="S484" s="185" t="s">
        <v>37</v>
      </c>
      <c r="T484" s="186" t="s">
        <v>37</v>
      </c>
      <c r="U484" s="187" t="s">
        <v>37</v>
      </c>
      <c r="V484" s="114">
        <v>42102</v>
      </c>
      <c r="W484" s="208">
        <v>42468</v>
      </c>
      <c r="X484" s="111" t="s">
        <v>103</v>
      </c>
      <c r="Y484" s="12">
        <v>512</v>
      </c>
      <c r="Z484" s="116" t="s">
        <v>109</v>
      </c>
      <c r="AA484" s="117" t="s">
        <v>5927</v>
      </c>
      <c r="AB484" s="118" t="s">
        <v>2357</v>
      </c>
      <c r="AC484" s="108"/>
      <c r="AD484" s="108"/>
    </row>
    <row r="485" spans="1:30" ht="15" customHeight="1">
      <c r="A485" s="279" t="s">
        <v>4681</v>
      </c>
      <c r="B485" s="119" t="s">
        <v>2360</v>
      </c>
      <c r="C485" s="120" t="s">
        <v>2358</v>
      </c>
      <c r="D485" s="272" t="s">
        <v>2359</v>
      </c>
      <c r="E485" s="120" t="s">
        <v>74</v>
      </c>
      <c r="F485" s="8" t="s">
        <v>2359</v>
      </c>
      <c r="G485" s="261" t="s">
        <v>3660</v>
      </c>
      <c r="H485" s="121" t="s">
        <v>5147</v>
      </c>
      <c r="I485" s="120">
        <v>1</v>
      </c>
      <c r="J485" s="121" t="s">
        <v>80</v>
      </c>
      <c r="K485" s="122">
        <v>2002</v>
      </c>
      <c r="L485" s="233" t="s">
        <v>1445</v>
      </c>
      <c r="M485" s="233">
        <v>95495</v>
      </c>
      <c r="N485" s="8" t="s">
        <v>93</v>
      </c>
      <c r="O485" s="123" t="s">
        <v>97</v>
      </c>
      <c r="P485" s="123">
        <v>1670</v>
      </c>
      <c r="Q485" s="123">
        <v>1130</v>
      </c>
      <c r="R485" s="184" t="s">
        <v>2361</v>
      </c>
      <c r="S485" s="185" t="s">
        <v>37</v>
      </c>
      <c r="T485" s="186" t="s">
        <v>37</v>
      </c>
      <c r="U485" s="187" t="s">
        <v>37</v>
      </c>
      <c r="V485" s="124">
        <v>42103</v>
      </c>
      <c r="W485" s="209">
        <v>42469</v>
      </c>
      <c r="X485" s="122" t="s">
        <v>103</v>
      </c>
      <c r="Y485" s="12">
        <v>480</v>
      </c>
      <c r="Z485" s="126" t="s">
        <v>106</v>
      </c>
      <c r="AA485" s="127" t="s">
        <v>5926</v>
      </c>
      <c r="AB485" s="128" t="s">
        <v>2362</v>
      </c>
      <c r="AC485" s="120"/>
      <c r="AD485" s="120"/>
    </row>
    <row r="486" spans="1:30" ht="15" customHeight="1">
      <c r="A486" s="278" t="s">
        <v>4682</v>
      </c>
      <c r="B486" s="107" t="s">
        <v>2365</v>
      </c>
      <c r="C486" s="108" t="s">
        <v>2363</v>
      </c>
      <c r="D486" s="271" t="s">
        <v>2364</v>
      </c>
      <c r="E486" s="108" t="s">
        <v>74</v>
      </c>
      <c r="F486" s="109" t="s">
        <v>2364</v>
      </c>
      <c r="G486" s="260" t="s">
        <v>3682</v>
      </c>
      <c r="H486" s="121" t="s">
        <v>5148</v>
      </c>
      <c r="I486" s="108">
        <v>1</v>
      </c>
      <c r="J486" s="110" t="s">
        <v>80</v>
      </c>
      <c r="K486" s="111">
        <v>2006</v>
      </c>
      <c r="L486" s="232" t="s">
        <v>439</v>
      </c>
      <c r="M486" s="232">
        <v>103390</v>
      </c>
      <c r="N486" s="109" t="s">
        <v>93</v>
      </c>
      <c r="O486" s="112" t="s">
        <v>97</v>
      </c>
      <c r="P486" s="112">
        <v>1480</v>
      </c>
      <c r="Q486" s="112">
        <v>1020</v>
      </c>
      <c r="R486" s="180" t="s">
        <v>2366</v>
      </c>
      <c r="S486" s="185" t="s">
        <v>37</v>
      </c>
      <c r="T486" s="186" t="s">
        <v>37</v>
      </c>
      <c r="U486" s="187" t="s">
        <v>37</v>
      </c>
      <c r="V486" s="114">
        <v>42103</v>
      </c>
      <c r="W486" s="208">
        <v>42469</v>
      </c>
      <c r="X486" s="111" t="s">
        <v>103</v>
      </c>
      <c r="Y486" s="12">
        <v>480</v>
      </c>
      <c r="Z486" s="116" t="s">
        <v>106</v>
      </c>
      <c r="AA486" s="117" t="s">
        <v>5925</v>
      </c>
      <c r="AB486" s="118" t="s">
        <v>2367</v>
      </c>
      <c r="AC486" s="108"/>
      <c r="AD486" s="108"/>
    </row>
    <row r="487" spans="1:30" ht="15" customHeight="1">
      <c r="A487" s="279" t="s">
        <v>4683</v>
      </c>
      <c r="B487" s="119" t="s">
        <v>2370</v>
      </c>
      <c r="C487" s="120" t="s">
        <v>2368</v>
      </c>
      <c r="D487" s="272" t="s">
        <v>2369</v>
      </c>
      <c r="E487" s="120" t="s">
        <v>74</v>
      </c>
      <c r="F487" s="8" t="s">
        <v>2369</v>
      </c>
      <c r="G487" s="261" t="s">
        <v>5149</v>
      </c>
      <c r="H487" s="121">
        <v>2126</v>
      </c>
      <c r="I487" s="120">
        <v>1</v>
      </c>
      <c r="J487" s="121" t="s">
        <v>80</v>
      </c>
      <c r="K487" s="122">
        <v>1995</v>
      </c>
      <c r="L487" s="233" t="s">
        <v>2371</v>
      </c>
      <c r="M487" s="233">
        <v>98000</v>
      </c>
      <c r="N487" s="8" t="s">
        <v>93</v>
      </c>
      <c r="O487" s="123" t="s">
        <v>97</v>
      </c>
      <c r="P487" s="123">
        <v>1450</v>
      </c>
      <c r="Q487" s="123">
        <v>950</v>
      </c>
      <c r="R487" s="184" t="s">
        <v>2372</v>
      </c>
      <c r="S487" s="185" t="s">
        <v>37</v>
      </c>
      <c r="T487" s="186" t="s">
        <v>37</v>
      </c>
      <c r="U487" s="187" t="s">
        <v>37</v>
      </c>
      <c r="V487" s="124">
        <v>42103</v>
      </c>
      <c r="W487" s="209">
        <v>42469</v>
      </c>
      <c r="X487" s="122" t="s">
        <v>103</v>
      </c>
      <c r="Y487" s="12">
        <v>480</v>
      </c>
      <c r="Z487" s="126" t="s">
        <v>106</v>
      </c>
      <c r="AA487" s="127" t="s">
        <v>5924</v>
      </c>
      <c r="AB487" s="128" t="s">
        <v>2373</v>
      </c>
      <c r="AC487" s="120"/>
      <c r="AD487" s="120"/>
    </row>
    <row r="488" spans="1:30" ht="15" customHeight="1">
      <c r="A488" s="278" t="s">
        <v>4684</v>
      </c>
      <c r="B488" s="107" t="s">
        <v>2376</v>
      </c>
      <c r="C488" s="108" t="s">
        <v>2374</v>
      </c>
      <c r="D488" s="271" t="s">
        <v>2375</v>
      </c>
      <c r="E488" s="108" t="s">
        <v>74</v>
      </c>
      <c r="F488" s="109" t="s">
        <v>2375</v>
      </c>
      <c r="G488" s="260" t="s">
        <v>3668</v>
      </c>
      <c r="H488" s="121" t="s">
        <v>3801</v>
      </c>
      <c r="I488" s="108">
        <v>1</v>
      </c>
      <c r="J488" s="110" t="s">
        <v>80</v>
      </c>
      <c r="K488" s="111">
        <v>2004</v>
      </c>
      <c r="L488" s="232" t="s">
        <v>1063</v>
      </c>
      <c r="M488" s="232">
        <v>180642</v>
      </c>
      <c r="N488" s="109" t="s">
        <v>93</v>
      </c>
      <c r="O488" s="112" t="s">
        <v>97</v>
      </c>
      <c r="P488" s="112">
        <v>1475</v>
      </c>
      <c r="Q488" s="112">
        <v>1065</v>
      </c>
      <c r="R488" s="180" t="s">
        <v>2377</v>
      </c>
      <c r="S488" s="185" t="s">
        <v>37</v>
      </c>
      <c r="T488" s="186" t="s">
        <v>37</v>
      </c>
      <c r="U488" s="187" t="s">
        <v>37</v>
      </c>
      <c r="V488" s="114">
        <v>42103</v>
      </c>
      <c r="W488" s="208">
        <v>42469</v>
      </c>
      <c r="X488" s="111" t="s">
        <v>103</v>
      </c>
      <c r="Y488" s="12">
        <v>480</v>
      </c>
      <c r="Z488" s="116" t="s">
        <v>106</v>
      </c>
      <c r="AA488" s="117" t="s">
        <v>5923</v>
      </c>
      <c r="AB488" s="118" t="s">
        <v>2378</v>
      </c>
      <c r="AC488" s="108"/>
      <c r="AD488" s="108"/>
    </row>
    <row r="489" spans="1:30" ht="15" customHeight="1">
      <c r="A489" s="279" t="s">
        <v>4685</v>
      </c>
      <c r="B489" s="119" t="s">
        <v>2381</v>
      </c>
      <c r="C489" s="120" t="s">
        <v>2379</v>
      </c>
      <c r="D489" s="272" t="s">
        <v>2380</v>
      </c>
      <c r="E489" s="120" t="s">
        <v>74</v>
      </c>
      <c r="F489" s="8" t="s">
        <v>2380</v>
      </c>
      <c r="G489" s="261" t="s">
        <v>3656</v>
      </c>
      <c r="H489" s="121" t="s">
        <v>3688</v>
      </c>
      <c r="I489" s="120">
        <v>1</v>
      </c>
      <c r="J489" s="121" t="s">
        <v>80</v>
      </c>
      <c r="K489" s="122">
        <v>2008</v>
      </c>
      <c r="L489" s="233" t="s">
        <v>556</v>
      </c>
      <c r="M489" s="233">
        <v>68845</v>
      </c>
      <c r="N489" s="8" t="s">
        <v>93</v>
      </c>
      <c r="O489" s="123" t="s">
        <v>97</v>
      </c>
      <c r="P489" s="123">
        <v>1595</v>
      </c>
      <c r="Q489" s="123">
        <v>1050</v>
      </c>
      <c r="R489" s="184" t="s">
        <v>2382</v>
      </c>
      <c r="S489" s="185" t="s">
        <v>37</v>
      </c>
      <c r="T489" s="186" t="s">
        <v>37</v>
      </c>
      <c r="U489" s="187" t="s">
        <v>37</v>
      </c>
      <c r="V489" s="124">
        <v>42103</v>
      </c>
      <c r="W489" s="209">
        <v>42469</v>
      </c>
      <c r="X489" s="122" t="s">
        <v>103</v>
      </c>
      <c r="Y489" s="12">
        <v>480</v>
      </c>
      <c r="Z489" s="126" t="s">
        <v>106</v>
      </c>
      <c r="AA489" s="127" t="s">
        <v>5922</v>
      </c>
      <c r="AB489" s="128" t="s">
        <v>2383</v>
      </c>
      <c r="AC489" s="120"/>
      <c r="AD489" s="120"/>
    </row>
    <row r="490" spans="1:30" ht="15" customHeight="1">
      <c r="A490" s="278" t="s">
        <v>4686</v>
      </c>
      <c r="B490" s="107" t="s">
        <v>2386</v>
      </c>
      <c r="C490" s="108" t="s">
        <v>2384</v>
      </c>
      <c r="D490" s="271" t="s">
        <v>2385</v>
      </c>
      <c r="E490" s="108" t="s">
        <v>74</v>
      </c>
      <c r="F490" s="109" t="s">
        <v>2385</v>
      </c>
      <c r="G490" s="260" t="s">
        <v>3802</v>
      </c>
      <c r="H490" s="121">
        <v>110307</v>
      </c>
      <c r="I490" s="108">
        <v>1</v>
      </c>
      <c r="J490" s="110" t="s">
        <v>80</v>
      </c>
      <c r="K490" s="111">
        <v>2006</v>
      </c>
      <c r="L490" s="232" t="s">
        <v>768</v>
      </c>
      <c r="M490" s="232">
        <v>107367</v>
      </c>
      <c r="N490" s="109" t="s">
        <v>93</v>
      </c>
      <c r="O490" s="112" t="s">
        <v>97</v>
      </c>
      <c r="P490" s="112">
        <v>1190</v>
      </c>
      <c r="Q490" s="112">
        <v>760</v>
      </c>
      <c r="R490" s="180" t="s">
        <v>2387</v>
      </c>
      <c r="S490" s="185" t="s">
        <v>37</v>
      </c>
      <c r="T490" s="186" t="s">
        <v>37</v>
      </c>
      <c r="U490" s="187" t="s">
        <v>37</v>
      </c>
      <c r="V490" s="114">
        <v>42103</v>
      </c>
      <c r="W490" s="208">
        <v>42469</v>
      </c>
      <c r="X490" s="111" t="s">
        <v>103</v>
      </c>
      <c r="Y490" s="12">
        <v>480</v>
      </c>
      <c r="Z490" s="116" t="s">
        <v>106</v>
      </c>
      <c r="AA490" s="117" t="s">
        <v>5921</v>
      </c>
      <c r="AB490" s="118" t="s">
        <v>2388</v>
      </c>
      <c r="AC490" s="108"/>
      <c r="AD490" s="108"/>
    </row>
    <row r="491" spans="1:30" ht="15" customHeight="1">
      <c r="A491" s="279" t="s">
        <v>4687</v>
      </c>
      <c r="B491" s="119" t="s">
        <v>2391</v>
      </c>
      <c r="C491" s="120" t="s">
        <v>2389</v>
      </c>
      <c r="D491" s="272" t="s">
        <v>2390</v>
      </c>
      <c r="E491" s="120" t="s">
        <v>74</v>
      </c>
      <c r="F491" s="8" t="s">
        <v>2390</v>
      </c>
      <c r="G491" s="261" t="s">
        <v>3682</v>
      </c>
      <c r="H491" s="121">
        <v>2107</v>
      </c>
      <c r="I491" s="120">
        <v>1</v>
      </c>
      <c r="J491" s="121" t="s">
        <v>80</v>
      </c>
      <c r="K491" s="122">
        <v>1990</v>
      </c>
      <c r="L491" s="233" t="s">
        <v>444</v>
      </c>
      <c r="M491" s="233">
        <v>97000</v>
      </c>
      <c r="N491" s="8" t="s">
        <v>93</v>
      </c>
      <c r="O491" s="123" t="s">
        <v>97</v>
      </c>
      <c r="P491" s="123">
        <v>1430</v>
      </c>
      <c r="Q491" s="123">
        <v>1030</v>
      </c>
      <c r="R491" s="184" t="s">
        <v>2392</v>
      </c>
      <c r="S491" s="185" t="s">
        <v>37</v>
      </c>
      <c r="T491" s="186" t="s">
        <v>37</v>
      </c>
      <c r="U491" s="187" t="s">
        <v>37</v>
      </c>
      <c r="V491" s="124">
        <v>42103</v>
      </c>
      <c r="W491" s="209">
        <v>42469</v>
      </c>
      <c r="X491" s="122" t="s">
        <v>103</v>
      </c>
      <c r="Y491" s="12">
        <v>480</v>
      </c>
      <c r="Z491" s="126" t="s">
        <v>106</v>
      </c>
      <c r="AA491" s="127" t="s">
        <v>5920</v>
      </c>
      <c r="AB491" s="128" t="s">
        <v>2393</v>
      </c>
      <c r="AC491" s="120"/>
      <c r="AD491" s="120"/>
    </row>
    <row r="492" spans="1:30" ht="15" customHeight="1">
      <c r="A492" s="278" t="s">
        <v>4688</v>
      </c>
      <c r="B492" s="107" t="s">
        <v>2396</v>
      </c>
      <c r="C492" s="108" t="s">
        <v>2394</v>
      </c>
      <c r="D492" s="271" t="s">
        <v>2395</v>
      </c>
      <c r="E492" s="108" t="s">
        <v>74</v>
      </c>
      <c r="F492" s="109" t="s">
        <v>2395</v>
      </c>
      <c r="G492" s="260" t="s">
        <v>3785</v>
      </c>
      <c r="H492" s="121" t="s">
        <v>5150</v>
      </c>
      <c r="I492" s="108">
        <v>1</v>
      </c>
      <c r="J492" s="110" t="s">
        <v>81</v>
      </c>
      <c r="K492" s="111">
        <v>2004</v>
      </c>
      <c r="L492" s="232" t="s">
        <v>226</v>
      </c>
      <c r="M492" s="236">
        <v>750232</v>
      </c>
      <c r="N492" s="109" t="s">
        <v>94</v>
      </c>
      <c r="O492" s="112" t="s">
        <v>97</v>
      </c>
      <c r="P492" s="112">
        <v>3500</v>
      </c>
      <c r="Q492" s="112">
        <v>2160</v>
      </c>
      <c r="R492" s="180" t="s">
        <v>2397</v>
      </c>
      <c r="S492" s="185" t="s">
        <v>37</v>
      </c>
      <c r="T492" s="186" t="s">
        <v>37</v>
      </c>
      <c r="U492" s="187" t="s">
        <v>37</v>
      </c>
      <c r="V492" s="114">
        <v>42103</v>
      </c>
      <c r="W492" s="208">
        <v>42286</v>
      </c>
      <c r="X492" s="111" t="s">
        <v>103</v>
      </c>
      <c r="Y492" s="12">
        <v>864</v>
      </c>
      <c r="Z492" s="116" t="s">
        <v>107</v>
      </c>
      <c r="AA492" s="117" t="s">
        <v>5919</v>
      </c>
      <c r="AB492" s="118" t="s">
        <v>2398</v>
      </c>
      <c r="AC492" s="108"/>
      <c r="AD492" s="108"/>
    </row>
    <row r="493" spans="1:30" ht="15" customHeight="1">
      <c r="A493" s="279" t="s">
        <v>4689</v>
      </c>
      <c r="B493" s="119" t="s">
        <v>2401</v>
      </c>
      <c r="C493" s="120" t="s">
        <v>2399</v>
      </c>
      <c r="D493" s="272" t="s">
        <v>2400</v>
      </c>
      <c r="E493" s="120" t="s">
        <v>74</v>
      </c>
      <c r="F493" s="8" t="s">
        <v>2400</v>
      </c>
      <c r="G493" s="261" t="s">
        <v>5023</v>
      </c>
      <c r="H493" s="121" t="s">
        <v>5026</v>
      </c>
      <c r="I493" s="120">
        <v>1</v>
      </c>
      <c r="J493" s="121" t="s">
        <v>80</v>
      </c>
      <c r="K493" s="122">
        <v>2000</v>
      </c>
      <c r="L493" s="233" t="s">
        <v>803</v>
      </c>
      <c r="M493" s="233">
        <v>249320</v>
      </c>
      <c r="N493" s="8" t="s">
        <v>93</v>
      </c>
      <c r="O493" s="123" t="s">
        <v>97</v>
      </c>
      <c r="P493" s="123">
        <v>1685</v>
      </c>
      <c r="Q493" s="123">
        <v>950</v>
      </c>
      <c r="R493" s="184" t="s">
        <v>2402</v>
      </c>
      <c r="S493" s="185" t="s">
        <v>37</v>
      </c>
      <c r="T493" s="186" t="s">
        <v>37</v>
      </c>
      <c r="U493" s="187" t="s">
        <v>37</v>
      </c>
      <c r="V493" s="124">
        <v>42103</v>
      </c>
      <c r="W493" s="209">
        <v>42469</v>
      </c>
      <c r="X493" s="122" t="s">
        <v>103</v>
      </c>
      <c r="Y493" s="12">
        <v>480</v>
      </c>
      <c r="Z493" s="126" t="s">
        <v>106</v>
      </c>
      <c r="AA493" s="127" t="s">
        <v>5918</v>
      </c>
      <c r="AB493" s="128" t="s">
        <v>2403</v>
      </c>
      <c r="AC493" s="120"/>
      <c r="AD493" s="120"/>
    </row>
    <row r="494" spans="1:30" ht="15" customHeight="1">
      <c r="A494" s="278" t="s">
        <v>4690</v>
      </c>
      <c r="B494" s="107" t="s">
        <v>2406</v>
      </c>
      <c r="C494" s="108" t="s">
        <v>2404</v>
      </c>
      <c r="D494" s="271" t="s">
        <v>2405</v>
      </c>
      <c r="E494" s="108" t="s">
        <v>74</v>
      </c>
      <c r="F494" s="109" t="s">
        <v>2405</v>
      </c>
      <c r="G494" s="260" t="s">
        <v>3736</v>
      </c>
      <c r="H494" s="121" t="s">
        <v>5026</v>
      </c>
      <c r="I494" s="108">
        <v>1</v>
      </c>
      <c r="J494" s="110" t="s">
        <v>80</v>
      </c>
      <c r="K494" s="111">
        <v>2006</v>
      </c>
      <c r="L494" s="232" t="s">
        <v>803</v>
      </c>
      <c r="M494" s="232">
        <v>124777</v>
      </c>
      <c r="N494" s="109" t="s">
        <v>93</v>
      </c>
      <c r="O494" s="112" t="s">
        <v>97</v>
      </c>
      <c r="P494" s="112">
        <v>1680</v>
      </c>
      <c r="Q494" s="112">
        <v>1280</v>
      </c>
      <c r="R494" s="180" t="s">
        <v>2407</v>
      </c>
      <c r="S494" s="185" t="s">
        <v>37</v>
      </c>
      <c r="T494" s="186" t="s">
        <v>37</v>
      </c>
      <c r="U494" s="187" t="s">
        <v>37</v>
      </c>
      <c r="V494" s="114">
        <v>42103</v>
      </c>
      <c r="W494" s="208">
        <v>42469</v>
      </c>
      <c r="X494" s="111" t="s">
        <v>103</v>
      </c>
      <c r="Y494" s="12">
        <v>480</v>
      </c>
      <c r="Z494" s="116" t="s">
        <v>106</v>
      </c>
      <c r="AA494" s="117" t="s">
        <v>5917</v>
      </c>
      <c r="AB494" s="118" t="s">
        <v>2408</v>
      </c>
      <c r="AC494" s="108"/>
      <c r="AD494" s="108"/>
    </row>
    <row r="495" spans="1:30" ht="15" customHeight="1">
      <c r="A495" s="279" t="s">
        <v>4691</v>
      </c>
      <c r="B495" s="119" t="s">
        <v>2411</v>
      </c>
      <c r="C495" s="120" t="s">
        <v>2409</v>
      </c>
      <c r="D495" s="272" t="s">
        <v>2410</v>
      </c>
      <c r="E495" s="120" t="s">
        <v>74</v>
      </c>
      <c r="F495" s="8" t="s">
        <v>2410</v>
      </c>
      <c r="G495" s="261" t="s">
        <v>3682</v>
      </c>
      <c r="H495" s="121">
        <v>21063</v>
      </c>
      <c r="I495" s="120">
        <v>1</v>
      </c>
      <c r="J495" s="121" t="s">
        <v>80</v>
      </c>
      <c r="K495" s="122">
        <v>1990</v>
      </c>
      <c r="L495" s="233" t="s">
        <v>439</v>
      </c>
      <c r="M495" s="233">
        <v>39558</v>
      </c>
      <c r="N495" s="8" t="s">
        <v>93</v>
      </c>
      <c r="O495" s="123" t="s">
        <v>97</v>
      </c>
      <c r="P495" s="123">
        <v>1395</v>
      </c>
      <c r="Q495" s="123">
        <v>945</v>
      </c>
      <c r="R495" s="184" t="s">
        <v>2412</v>
      </c>
      <c r="S495" s="185" t="s">
        <v>37</v>
      </c>
      <c r="T495" s="186" t="s">
        <v>37</v>
      </c>
      <c r="U495" s="187" t="s">
        <v>37</v>
      </c>
      <c r="V495" s="124">
        <v>42104</v>
      </c>
      <c r="W495" s="209">
        <v>42124</v>
      </c>
      <c r="X495" s="122" t="s">
        <v>103</v>
      </c>
      <c r="Y495" s="15">
        <v>480</v>
      </c>
      <c r="Z495" s="126" t="s">
        <v>106</v>
      </c>
      <c r="AA495" s="127" t="s">
        <v>5916</v>
      </c>
      <c r="AB495" s="128" t="s">
        <v>2413</v>
      </c>
      <c r="AC495" s="120"/>
      <c r="AD495" s="120"/>
    </row>
    <row r="496" spans="1:30" ht="15" customHeight="1">
      <c r="A496" s="278" t="s">
        <v>4692</v>
      </c>
      <c r="B496" s="107" t="s">
        <v>2416</v>
      </c>
      <c r="C496" s="108" t="s">
        <v>2414</v>
      </c>
      <c r="D496" s="271" t="s">
        <v>2415</v>
      </c>
      <c r="E496" s="108" t="s">
        <v>2420</v>
      </c>
      <c r="F496" s="109" t="s">
        <v>2415</v>
      </c>
      <c r="G496" s="260" t="s">
        <v>3666</v>
      </c>
      <c r="H496" s="121">
        <v>2108</v>
      </c>
      <c r="I496" s="108">
        <v>1</v>
      </c>
      <c r="J496" s="110" t="s">
        <v>80</v>
      </c>
      <c r="K496" s="111">
        <v>1985</v>
      </c>
      <c r="L496" s="232" t="s">
        <v>341</v>
      </c>
      <c r="M496" s="232">
        <v>133568</v>
      </c>
      <c r="N496" s="109" t="s">
        <v>93</v>
      </c>
      <c r="O496" s="112" t="s">
        <v>97</v>
      </c>
      <c r="P496" s="112">
        <v>1370</v>
      </c>
      <c r="Q496" s="112">
        <v>930</v>
      </c>
      <c r="R496" s="180" t="s">
        <v>2417</v>
      </c>
      <c r="S496" s="185" t="s">
        <v>37</v>
      </c>
      <c r="T496" s="186" t="s">
        <v>37</v>
      </c>
      <c r="U496" s="187" t="s">
        <v>37</v>
      </c>
      <c r="V496" s="114">
        <v>42104</v>
      </c>
      <c r="W496" s="208">
        <v>42470</v>
      </c>
      <c r="X496" s="111" t="s">
        <v>103</v>
      </c>
      <c r="Y496" s="12">
        <v>480</v>
      </c>
      <c r="Z496" s="116" t="s">
        <v>106</v>
      </c>
      <c r="AA496" s="117" t="s">
        <v>5915</v>
      </c>
      <c r="AB496" s="118" t="s">
        <v>2418</v>
      </c>
      <c r="AC496" s="108"/>
      <c r="AD496" s="108"/>
    </row>
    <row r="497" spans="1:30" ht="15" customHeight="1">
      <c r="A497" s="279" t="s">
        <v>4693</v>
      </c>
      <c r="B497" s="119" t="s">
        <v>2421</v>
      </c>
      <c r="C497" s="120" t="s">
        <v>2419</v>
      </c>
      <c r="D497" s="272" t="s">
        <v>2420</v>
      </c>
      <c r="E497" s="120" t="s">
        <v>1490</v>
      </c>
      <c r="F497" s="8" t="s">
        <v>74</v>
      </c>
      <c r="G497" s="261" t="s">
        <v>3634</v>
      </c>
      <c r="H497" s="121" t="s">
        <v>5151</v>
      </c>
      <c r="I497" s="120">
        <v>1</v>
      </c>
      <c r="J497" s="121" t="s">
        <v>82</v>
      </c>
      <c r="K497" s="122">
        <v>1992</v>
      </c>
      <c r="L497" s="233" t="s">
        <v>306</v>
      </c>
      <c r="M497" s="233">
        <v>652162</v>
      </c>
      <c r="N497" s="8" t="s">
        <v>93</v>
      </c>
      <c r="O497" s="123" t="s">
        <v>97</v>
      </c>
      <c r="P497" s="123">
        <v>7850</v>
      </c>
      <c r="Q497" s="123">
        <v>3200</v>
      </c>
      <c r="R497" s="184" t="s">
        <v>2422</v>
      </c>
      <c r="S497" s="185" t="s">
        <v>37</v>
      </c>
      <c r="T497" s="186" t="s">
        <v>37</v>
      </c>
      <c r="U497" s="187" t="s">
        <v>37</v>
      </c>
      <c r="V497" s="124">
        <v>42104</v>
      </c>
      <c r="W497" s="209">
        <v>42287</v>
      </c>
      <c r="X497" s="122" t="s">
        <v>103</v>
      </c>
      <c r="Y497" s="12">
        <v>7104</v>
      </c>
      <c r="Z497" s="126" t="s">
        <v>4189</v>
      </c>
      <c r="AA497" s="127" t="s">
        <v>5914</v>
      </c>
      <c r="AB497" s="128" t="s">
        <v>2423</v>
      </c>
      <c r="AC497" s="120"/>
      <c r="AD497" s="120"/>
    </row>
    <row r="498" spans="1:30" ht="15" customHeight="1">
      <c r="A498" s="278" t="s">
        <v>4694</v>
      </c>
      <c r="B498" s="107" t="s">
        <v>2421</v>
      </c>
      <c r="C498" s="108" t="s">
        <v>2424</v>
      </c>
      <c r="D498" s="271" t="s">
        <v>1490</v>
      </c>
      <c r="E498" s="108">
        <v>51523</v>
      </c>
      <c r="F498" s="109" t="s">
        <v>74</v>
      </c>
      <c r="G498" s="260" t="s">
        <v>5152</v>
      </c>
      <c r="H498" s="121" t="s">
        <v>5153</v>
      </c>
      <c r="I498" s="108">
        <v>1</v>
      </c>
      <c r="J498" s="110" t="s">
        <v>82</v>
      </c>
      <c r="K498" s="111">
        <v>1968</v>
      </c>
      <c r="L498" s="232" t="s">
        <v>306</v>
      </c>
      <c r="M498" s="232">
        <v>2452</v>
      </c>
      <c r="N498" s="109" t="s">
        <v>93</v>
      </c>
      <c r="O498" s="112" t="s">
        <v>98</v>
      </c>
      <c r="P498" s="112">
        <v>13000</v>
      </c>
      <c r="Q498" s="112">
        <v>8900</v>
      </c>
      <c r="R498" s="180" t="s">
        <v>2425</v>
      </c>
      <c r="S498" s="185" t="s">
        <v>37</v>
      </c>
      <c r="T498" s="186" t="s">
        <v>37</v>
      </c>
      <c r="U498" s="187" t="s">
        <v>37</v>
      </c>
      <c r="V498" s="114">
        <v>42104</v>
      </c>
      <c r="W498" s="208">
        <v>42287</v>
      </c>
      <c r="X498" s="111" t="s">
        <v>103</v>
      </c>
      <c r="Y498" s="12" t="s">
        <v>37</v>
      </c>
      <c r="Z498" s="116"/>
      <c r="AA498" s="117" t="s">
        <v>5913</v>
      </c>
      <c r="AB498" s="118" t="s">
        <v>2423</v>
      </c>
      <c r="AC498" s="108"/>
      <c r="AD498" s="108"/>
    </row>
    <row r="499" spans="1:30" ht="15" customHeight="1">
      <c r="A499" s="279" t="s">
        <v>4695</v>
      </c>
      <c r="B499" s="119" t="s">
        <v>2421</v>
      </c>
      <c r="C499" s="120" t="s">
        <v>2426</v>
      </c>
      <c r="D499" s="272" t="s">
        <v>74</v>
      </c>
      <c r="E499" s="120">
        <v>8403979</v>
      </c>
      <c r="F499" s="8" t="s">
        <v>74</v>
      </c>
      <c r="G499" s="261" t="s">
        <v>5152</v>
      </c>
      <c r="H499" s="121">
        <v>695</v>
      </c>
      <c r="I499" s="120">
        <v>1</v>
      </c>
      <c r="J499" s="121" t="s">
        <v>82</v>
      </c>
      <c r="K499" s="122">
        <v>1988</v>
      </c>
      <c r="L499" s="233" t="s">
        <v>306</v>
      </c>
      <c r="M499" s="233">
        <v>96522</v>
      </c>
      <c r="N499" s="8" t="s">
        <v>93</v>
      </c>
      <c r="O499" s="123" t="s">
        <v>98</v>
      </c>
      <c r="P499" s="123">
        <v>11610</v>
      </c>
      <c r="Q499" s="123">
        <v>6850</v>
      </c>
      <c r="R499" s="184" t="s">
        <v>2427</v>
      </c>
      <c r="S499" s="185" t="s">
        <v>37</v>
      </c>
      <c r="T499" s="186" t="s">
        <v>37</v>
      </c>
      <c r="U499" s="187" t="s">
        <v>37</v>
      </c>
      <c r="V499" s="124">
        <v>42104</v>
      </c>
      <c r="W499" s="209">
        <v>42287</v>
      </c>
      <c r="X499" s="122" t="s">
        <v>103</v>
      </c>
      <c r="Y499" s="12" t="s">
        <v>37</v>
      </c>
      <c r="Z499" s="126"/>
      <c r="AA499" s="127" t="s">
        <v>5912</v>
      </c>
      <c r="AB499" s="128" t="s">
        <v>2423</v>
      </c>
      <c r="AC499" s="120"/>
      <c r="AD499" s="120"/>
    </row>
    <row r="500" spans="1:30" ht="15" customHeight="1">
      <c r="A500" s="278" t="s">
        <v>4696</v>
      </c>
      <c r="B500" s="107" t="s">
        <v>2421</v>
      </c>
      <c r="C500" s="108" t="s">
        <v>2428</v>
      </c>
      <c r="D500" s="271" t="s">
        <v>74</v>
      </c>
      <c r="E500" s="108">
        <v>32210050156915</v>
      </c>
      <c r="F500" s="109" t="s">
        <v>74</v>
      </c>
      <c r="G500" s="260" t="s">
        <v>5154</v>
      </c>
      <c r="H500" s="121">
        <v>652</v>
      </c>
      <c r="I500" s="108">
        <v>1</v>
      </c>
      <c r="J500" s="110" t="s">
        <v>82</v>
      </c>
      <c r="K500" s="111">
        <v>1984</v>
      </c>
      <c r="L500" s="232" t="s">
        <v>306</v>
      </c>
      <c r="M500" s="232">
        <v>6532</v>
      </c>
      <c r="N500" s="109" t="s">
        <v>93</v>
      </c>
      <c r="O500" s="112" t="s">
        <v>97</v>
      </c>
      <c r="P500" s="112">
        <v>7825</v>
      </c>
      <c r="Q500" s="112">
        <v>4290</v>
      </c>
      <c r="R500" s="180" t="s">
        <v>2429</v>
      </c>
      <c r="S500" s="185" t="s">
        <v>37</v>
      </c>
      <c r="T500" s="186" t="s">
        <v>37</v>
      </c>
      <c r="U500" s="187" t="s">
        <v>37</v>
      </c>
      <c r="V500" s="114">
        <v>42104</v>
      </c>
      <c r="W500" s="208">
        <v>42287</v>
      </c>
      <c r="X500" s="111" t="s">
        <v>103</v>
      </c>
      <c r="Y500" s="12" t="s">
        <v>37</v>
      </c>
      <c r="Z500" s="116"/>
      <c r="AA500" s="117" t="s">
        <v>5911</v>
      </c>
      <c r="AB500" s="118" t="s">
        <v>2423</v>
      </c>
      <c r="AC500" s="108"/>
      <c r="AD500" s="108"/>
    </row>
    <row r="501" spans="1:30" ht="15" customHeight="1">
      <c r="A501" s="279" t="s">
        <v>4697</v>
      </c>
      <c r="B501" s="119" t="s">
        <v>2421</v>
      </c>
      <c r="C501" s="120" t="s">
        <v>2430</v>
      </c>
      <c r="D501" s="272" t="s">
        <v>74</v>
      </c>
      <c r="E501" s="120" t="s">
        <v>2433</v>
      </c>
      <c r="F501" s="8" t="s">
        <v>74</v>
      </c>
      <c r="G501" s="261" t="s">
        <v>3634</v>
      </c>
      <c r="H501" s="121">
        <v>32213</v>
      </c>
      <c r="I501" s="120">
        <v>1</v>
      </c>
      <c r="J501" s="121" t="s">
        <v>81</v>
      </c>
      <c r="K501" s="122">
        <v>2005</v>
      </c>
      <c r="L501" s="233" t="s">
        <v>306</v>
      </c>
      <c r="M501" s="233">
        <v>251000</v>
      </c>
      <c r="N501" s="8" t="s">
        <v>93</v>
      </c>
      <c r="O501" s="123" t="s">
        <v>97</v>
      </c>
      <c r="P501" s="123">
        <v>3500</v>
      </c>
      <c r="Q501" s="123">
        <v>1920</v>
      </c>
      <c r="R501" s="184" t="s">
        <v>2431</v>
      </c>
      <c r="S501" s="185" t="s">
        <v>37</v>
      </c>
      <c r="T501" s="186" t="s">
        <v>37</v>
      </c>
      <c r="U501" s="187" t="s">
        <v>37</v>
      </c>
      <c r="V501" s="124">
        <v>42104</v>
      </c>
      <c r="W501" s="209">
        <v>42287</v>
      </c>
      <c r="X501" s="122" t="s">
        <v>103</v>
      </c>
      <c r="Y501" s="12" t="s">
        <v>37</v>
      </c>
      <c r="Z501" s="126"/>
      <c r="AA501" s="127" t="s">
        <v>5910</v>
      </c>
      <c r="AB501" s="128" t="s">
        <v>2423</v>
      </c>
      <c r="AC501" s="120"/>
      <c r="AD501" s="120"/>
    </row>
    <row r="502" spans="1:30" ht="15" customHeight="1">
      <c r="A502" s="278" t="s">
        <v>4698</v>
      </c>
      <c r="B502" s="107" t="s">
        <v>2421</v>
      </c>
      <c r="C502" s="108" t="s">
        <v>2432</v>
      </c>
      <c r="D502" s="271" t="s">
        <v>2433</v>
      </c>
      <c r="E502" s="108" t="s">
        <v>1490</v>
      </c>
      <c r="F502" s="109" t="s">
        <v>74</v>
      </c>
      <c r="G502" s="260" t="s">
        <v>3634</v>
      </c>
      <c r="H502" s="121" t="s">
        <v>5151</v>
      </c>
      <c r="I502" s="108">
        <v>1</v>
      </c>
      <c r="J502" s="110" t="s">
        <v>82</v>
      </c>
      <c r="K502" s="111">
        <v>1992</v>
      </c>
      <c r="L502" s="232" t="s">
        <v>306</v>
      </c>
      <c r="M502" s="232">
        <v>432100</v>
      </c>
      <c r="N502" s="109" t="s">
        <v>93</v>
      </c>
      <c r="O502" s="112" t="s">
        <v>97</v>
      </c>
      <c r="P502" s="112">
        <v>7850</v>
      </c>
      <c r="Q502" s="112">
        <v>3200</v>
      </c>
      <c r="R502" s="180" t="s">
        <v>2434</v>
      </c>
      <c r="S502" s="185" t="s">
        <v>37</v>
      </c>
      <c r="T502" s="186" t="s">
        <v>37</v>
      </c>
      <c r="U502" s="187" t="s">
        <v>37</v>
      </c>
      <c r="V502" s="114">
        <v>42104</v>
      </c>
      <c r="W502" s="208">
        <v>42287</v>
      </c>
      <c r="X502" s="111" t="s">
        <v>103</v>
      </c>
      <c r="Y502" s="12" t="s">
        <v>37</v>
      </c>
      <c r="Z502" s="116"/>
      <c r="AA502" s="117" t="s">
        <v>5909</v>
      </c>
      <c r="AB502" s="118" t="s">
        <v>2423</v>
      </c>
      <c r="AC502" s="108"/>
      <c r="AD502" s="108"/>
    </row>
    <row r="503" spans="1:30" ht="15" customHeight="1">
      <c r="A503" s="279" t="s">
        <v>4699</v>
      </c>
      <c r="B503" s="119" t="s">
        <v>2421</v>
      </c>
      <c r="C503" s="120" t="s">
        <v>2435</v>
      </c>
      <c r="D503" s="272" t="s">
        <v>74</v>
      </c>
      <c r="E503" s="120" t="s">
        <v>74</v>
      </c>
      <c r="F503" s="8" t="s">
        <v>74</v>
      </c>
      <c r="G503" s="261" t="s">
        <v>5155</v>
      </c>
      <c r="H503" s="121">
        <v>651</v>
      </c>
      <c r="I503" s="120">
        <v>1</v>
      </c>
      <c r="J503" s="121" t="s">
        <v>82</v>
      </c>
      <c r="K503" s="122">
        <v>1972</v>
      </c>
      <c r="L503" s="233" t="s">
        <v>306</v>
      </c>
      <c r="M503" s="233">
        <v>7023</v>
      </c>
      <c r="N503" s="8" t="s">
        <v>93</v>
      </c>
      <c r="O503" s="123" t="s">
        <v>97</v>
      </c>
      <c r="P503" s="123">
        <v>6545</v>
      </c>
      <c r="Q503" s="123">
        <v>4080</v>
      </c>
      <c r="R503" s="184" t="s">
        <v>2436</v>
      </c>
      <c r="S503" s="185" t="s">
        <v>37</v>
      </c>
      <c r="T503" s="186" t="s">
        <v>37</v>
      </c>
      <c r="U503" s="187" t="s">
        <v>37</v>
      </c>
      <c r="V503" s="124">
        <v>42104</v>
      </c>
      <c r="W503" s="209">
        <v>42287</v>
      </c>
      <c r="X503" s="122" t="s">
        <v>103</v>
      </c>
      <c r="Y503" s="12" t="s">
        <v>37</v>
      </c>
      <c r="Z503" s="126"/>
      <c r="AA503" s="127" t="s">
        <v>5908</v>
      </c>
      <c r="AB503" s="128" t="s">
        <v>2423</v>
      </c>
      <c r="AC503" s="120"/>
      <c r="AD503" s="120"/>
    </row>
    <row r="504" spans="1:30" ht="15" customHeight="1">
      <c r="A504" s="278" t="s">
        <v>4700</v>
      </c>
      <c r="B504" s="107" t="s">
        <v>2438</v>
      </c>
      <c r="C504" s="108" t="s">
        <v>2437</v>
      </c>
      <c r="D504" s="271" t="s">
        <v>74</v>
      </c>
      <c r="E504" s="108" t="s">
        <v>74</v>
      </c>
      <c r="F504" s="109">
        <v>6981</v>
      </c>
      <c r="G504" s="260" t="s">
        <v>3634</v>
      </c>
      <c r="H504" s="121">
        <v>3102</v>
      </c>
      <c r="I504" s="108">
        <v>1</v>
      </c>
      <c r="J504" s="110" t="s">
        <v>80</v>
      </c>
      <c r="K504" s="111">
        <v>1984</v>
      </c>
      <c r="L504" s="232" t="s">
        <v>2439</v>
      </c>
      <c r="M504" s="232">
        <v>631000</v>
      </c>
      <c r="N504" s="109" t="s">
        <v>93</v>
      </c>
      <c r="O504" s="112" t="s">
        <v>97</v>
      </c>
      <c r="P504" s="112">
        <v>1850</v>
      </c>
      <c r="Q504" s="112">
        <v>1450</v>
      </c>
      <c r="R504" s="180" t="s">
        <v>2440</v>
      </c>
      <c r="S504" s="185" t="s">
        <v>37</v>
      </c>
      <c r="T504" s="186" t="s">
        <v>37</v>
      </c>
      <c r="U504" s="187" t="s">
        <v>37</v>
      </c>
      <c r="V504" s="114">
        <v>42104</v>
      </c>
      <c r="W504" s="208">
        <v>42470</v>
      </c>
      <c r="X504" s="111" t="s">
        <v>103</v>
      </c>
      <c r="Y504" s="12">
        <v>480</v>
      </c>
      <c r="Z504" s="116" t="s">
        <v>106</v>
      </c>
      <c r="AA504" s="117" t="s">
        <v>5907</v>
      </c>
      <c r="AB504" s="118" t="s">
        <v>2441</v>
      </c>
      <c r="AC504" s="108"/>
      <c r="AD504" s="108"/>
    </row>
    <row r="505" spans="1:30" ht="15" customHeight="1">
      <c r="A505" s="279" t="s">
        <v>4701</v>
      </c>
      <c r="B505" s="119" t="s">
        <v>2411</v>
      </c>
      <c r="C505" s="120" t="s">
        <v>2409</v>
      </c>
      <c r="D505" s="272" t="s">
        <v>2410</v>
      </c>
      <c r="E505" s="120" t="s">
        <v>74</v>
      </c>
      <c r="F505" s="8" t="s">
        <v>2410</v>
      </c>
      <c r="G505" s="261" t="s">
        <v>3682</v>
      </c>
      <c r="H505" s="121">
        <v>21063</v>
      </c>
      <c r="I505" s="120">
        <v>1</v>
      </c>
      <c r="J505" s="121" t="s">
        <v>80</v>
      </c>
      <c r="K505" s="122">
        <v>1990</v>
      </c>
      <c r="L505" s="233" t="s">
        <v>439</v>
      </c>
      <c r="M505" s="233">
        <v>39558</v>
      </c>
      <c r="N505" s="8" t="s">
        <v>93</v>
      </c>
      <c r="O505" s="123" t="s">
        <v>97</v>
      </c>
      <c r="P505" s="123">
        <v>1395</v>
      </c>
      <c r="Q505" s="123">
        <v>945</v>
      </c>
      <c r="R505" s="184" t="s">
        <v>2412</v>
      </c>
      <c r="S505" s="185" t="s">
        <v>37</v>
      </c>
      <c r="T505" s="186" t="s">
        <v>37</v>
      </c>
      <c r="U505" s="187" t="s">
        <v>37</v>
      </c>
      <c r="V505" s="124">
        <v>42104</v>
      </c>
      <c r="W505" s="209">
        <v>42470</v>
      </c>
      <c r="X505" s="122" t="s">
        <v>103</v>
      </c>
      <c r="Y505" s="12" t="s">
        <v>37</v>
      </c>
      <c r="Z505" s="126"/>
      <c r="AA505" s="127" t="s">
        <v>5906</v>
      </c>
      <c r="AB505" s="128" t="s">
        <v>2413</v>
      </c>
      <c r="AC505" s="120"/>
      <c r="AD505" s="120"/>
    </row>
    <row r="506" spans="1:30" ht="15" customHeight="1">
      <c r="A506" s="278" t="s">
        <v>4702</v>
      </c>
      <c r="B506" s="107" t="s">
        <v>2444</v>
      </c>
      <c r="C506" s="108" t="s">
        <v>2442</v>
      </c>
      <c r="D506" s="271" t="s">
        <v>2443</v>
      </c>
      <c r="E506" s="108" t="s">
        <v>74</v>
      </c>
      <c r="F506" s="109" t="s">
        <v>2443</v>
      </c>
      <c r="G506" s="260" t="s">
        <v>3802</v>
      </c>
      <c r="H506" s="121">
        <v>110217</v>
      </c>
      <c r="I506" s="108">
        <v>1</v>
      </c>
      <c r="J506" s="110" t="s">
        <v>80</v>
      </c>
      <c r="K506" s="111">
        <v>2005</v>
      </c>
      <c r="L506" s="232" t="s">
        <v>444</v>
      </c>
      <c r="M506" s="232">
        <v>14766</v>
      </c>
      <c r="N506" s="109" t="s">
        <v>93</v>
      </c>
      <c r="O506" s="112" t="s">
        <v>97</v>
      </c>
      <c r="P506" s="112">
        <v>1190</v>
      </c>
      <c r="Q506" s="112">
        <v>730</v>
      </c>
      <c r="R506" s="180" t="s">
        <v>2445</v>
      </c>
      <c r="S506" s="185" t="s">
        <v>37</v>
      </c>
      <c r="T506" s="186" t="s">
        <v>37</v>
      </c>
      <c r="U506" s="187" t="s">
        <v>37</v>
      </c>
      <c r="V506" s="114">
        <v>42105</v>
      </c>
      <c r="W506" s="208">
        <v>42471</v>
      </c>
      <c r="X506" s="111" t="s">
        <v>103</v>
      </c>
      <c r="Y506" s="12">
        <v>480</v>
      </c>
      <c r="Z506" s="116" t="s">
        <v>106</v>
      </c>
      <c r="AA506" s="117" t="s">
        <v>5905</v>
      </c>
      <c r="AB506" s="118" t="s">
        <v>2446</v>
      </c>
      <c r="AC506" s="108"/>
      <c r="AD506" s="108"/>
    </row>
    <row r="507" spans="1:30" ht="15" customHeight="1">
      <c r="A507" s="279" t="s">
        <v>4703</v>
      </c>
      <c r="B507" s="119" t="s">
        <v>2449</v>
      </c>
      <c r="C507" s="120" t="s">
        <v>2447</v>
      </c>
      <c r="D507" s="272" t="s">
        <v>2448</v>
      </c>
      <c r="E507" s="120" t="s">
        <v>74</v>
      </c>
      <c r="F507" s="8" t="s">
        <v>2448</v>
      </c>
      <c r="G507" s="261" t="s">
        <v>3668</v>
      </c>
      <c r="H507" s="121" t="s">
        <v>3801</v>
      </c>
      <c r="I507" s="120">
        <v>1</v>
      </c>
      <c r="J507" s="121" t="s">
        <v>80</v>
      </c>
      <c r="K507" s="122">
        <v>2006</v>
      </c>
      <c r="L507" s="233" t="s">
        <v>423</v>
      </c>
      <c r="M507" s="233">
        <v>51470</v>
      </c>
      <c r="N507" s="8" t="s">
        <v>93</v>
      </c>
      <c r="O507" s="123" t="s">
        <v>97</v>
      </c>
      <c r="P507" s="123">
        <v>1475</v>
      </c>
      <c r="Q507" s="123">
        <v>1055</v>
      </c>
      <c r="R507" s="184" t="s">
        <v>2450</v>
      </c>
      <c r="S507" s="185" t="s">
        <v>37</v>
      </c>
      <c r="T507" s="186" t="s">
        <v>37</v>
      </c>
      <c r="U507" s="187" t="s">
        <v>37</v>
      </c>
      <c r="V507" s="124">
        <v>42105</v>
      </c>
      <c r="W507" s="209">
        <v>42471</v>
      </c>
      <c r="X507" s="122" t="s">
        <v>103</v>
      </c>
      <c r="Y507" s="12">
        <v>480</v>
      </c>
      <c r="Z507" s="126" t="s">
        <v>106</v>
      </c>
      <c r="AA507" s="127" t="s">
        <v>5904</v>
      </c>
      <c r="AB507" s="128" t="s">
        <v>2451</v>
      </c>
      <c r="AC507" s="120"/>
      <c r="AD507" s="120"/>
    </row>
    <row r="508" spans="1:30" ht="15" customHeight="1">
      <c r="A508" s="278" t="s">
        <v>4704</v>
      </c>
      <c r="B508" s="107" t="s">
        <v>2454</v>
      </c>
      <c r="C508" s="108" t="s">
        <v>2452</v>
      </c>
      <c r="D508" s="271" t="s">
        <v>2453</v>
      </c>
      <c r="E508" s="108" t="s">
        <v>74</v>
      </c>
      <c r="F508" s="109" t="s">
        <v>2453</v>
      </c>
      <c r="G508" s="260" t="s">
        <v>3656</v>
      </c>
      <c r="H508" s="121" t="s">
        <v>3688</v>
      </c>
      <c r="I508" s="108">
        <v>1</v>
      </c>
      <c r="J508" s="110" t="s">
        <v>80</v>
      </c>
      <c r="K508" s="111">
        <v>1998</v>
      </c>
      <c r="L508" s="232" t="s">
        <v>625</v>
      </c>
      <c r="M508" s="232">
        <v>244270</v>
      </c>
      <c r="N508" s="109" t="s">
        <v>93</v>
      </c>
      <c r="O508" s="112" t="s">
        <v>97</v>
      </c>
      <c r="P508" s="112">
        <v>1595</v>
      </c>
      <c r="Q508" s="112">
        <v>1045</v>
      </c>
      <c r="R508" s="180" t="s">
        <v>2455</v>
      </c>
      <c r="S508" s="185" t="s">
        <v>37</v>
      </c>
      <c r="T508" s="186" t="s">
        <v>37</v>
      </c>
      <c r="U508" s="187" t="s">
        <v>37</v>
      </c>
      <c r="V508" s="114">
        <v>42105</v>
      </c>
      <c r="W508" s="208">
        <v>42471</v>
      </c>
      <c r="X508" s="111" t="s">
        <v>103</v>
      </c>
      <c r="Y508" s="12">
        <v>480</v>
      </c>
      <c r="Z508" s="116" t="s">
        <v>106</v>
      </c>
      <c r="AA508" s="117" t="s">
        <v>5903</v>
      </c>
      <c r="AB508" s="118" t="s">
        <v>2456</v>
      </c>
      <c r="AC508" s="108"/>
      <c r="AD508" s="108"/>
    </row>
    <row r="509" spans="1:30" ht="15" customHeight="1">
      <c r="A509" s="279" t="s">
        <v>4705</v>
      </c>
      <c r="B509" s="119" t="s">
        <v>2459</v>
      </c>
      <c r="C509" s="120" t="s">
        <v>2457</v>
      </c>
      <c r="D509" s="272" t="s">
        <v>2458</v>
      </c>
      <c r="E509" s="120" t="s">
        <v>74</v>
      </c>
      <c r="F509" s="8" t="s">
        <v>2458</v>
      </c>
      <c r="G509" s="261" t="s">
        <v>3656</v>
      </c>
      <c r="H509" s="121" t="s">
        <v>3688</v>
      </c>
      <c r="I509" s="120">
        <v>1</v>
      </c>
      <c r="J509" s="121" t="s">
        <v>80</v>
      </c>
      <c r="K509" s="122">
        <v>2008</v>
      </c>
      <c r="L509" s="233" t="s">
        <v>954</v>
      </c>
      <c r="M509" s="233">
        <v>15003</v>
      </c>
      <c r="N509" s="8" t="s">
        <v>93</v>
      </c>
      <c r="O509" s="123" t="s">
        <v>97</v>
      </c>
      <c r="P509" s="123">
        <v>1595</v>
      </c>
      <c r="Q509" s="123">
        <v>1050</v>
      </c>
      <c r="R509" s="184" t="s">
        <v>2460</v>
      </c>
      <c r="S509" s="185" t="s">
        <v>37</v>
      </c>
      <c r="T509" s="186" t="s">
        <v>37</v>
      </c>
      <c r="U509" s="187" t="s">
        <v>37</v>
      </c>
      <c r="V509" s="124">
        <v>42105</v>
      </c>
      <c r="W509" s="209">
        <v>42471</v>
      </c>
      <c r="X509" s="122" t="s">
        <v>103</v>
      </c>
      <c r="Y509" s="12">
        <v>480</v>
      </c>
      <c r="Z509" s="126" t="s">
        <v>106</v>
      </c>
      <c r="AA509" s="127" t="s">
        <v>5902</v>
      </c>
      <c r="AB509" s="128" t="s">
        <v>2461</v>
      </c>
      <c r="AC509" s="120"/>
      <c r="AD509" s="120"/>
    </row>
    <row r="510" spans="1:30" ht="15" customHeight="1">
      <c r="A510" s="278" t="s">
        <v>4706</v>
      </c>
      <c r="B510" s="107" t="s">
        <v>2464</v>
      </c>
      <c r="C510" s="108" t="s">
        <v>2462</v>
      </c>
      <c r="D510" s="271" t="s">
        <v>2463</v>
      </c>
      <c r="E510" s="108" t="s">
        <v>74</v>
      </c>
      <c r="F510" s="109" t="s">
        <v>2463</v>
      </c>
      <c r="G510" s="260" t="s">
        <v>3787</v>
      </c>
      <c r="H510" s="121" t="s">
        <v>3686</v>
      </c>
      <c r="I510" s="108">
        <v>1</v>
      </c>
      <c r="J510" s="110" t="s">
        <v>80</v>
      </c>
      <c r="K510" s="111">
        <v>2012</v>
      </c>
      <c r="L510" s="232" t="s">
        <v>1063</v>
      </c>
      <c r="M510" s="232">
        <v>152473</v>
      </c>
      <c r="N510" s="109" t="s">
        <v>93</v>
      </c>
      <c r="O510" s="112" t="s">
        <v>97</v>
      </c>
      <c r="P510" s="112">
        <v>1735</v>
      </c>
      <c r="Q510" s="112">
        <v>1240</v>
      </c>
      <c r="R510" s="180" t="s">
        <v>2465</v>
      </c>
      <c r="S510" s="185" t="s">
        <v>37</v>
      </c>
      <c r="T510" s="186" t="s">
        <v>37</v>
      </c>
      <c r="U510" s="187" t="s">
        <v>37</v>
      </c>
      <c r="V510" s="114">
        <v>42105</v>
      </c>
      <c r="W510" s="208">
        <v>42836</v>
      </c>
      <c r="X510" s="111" t="s">
        <v>103</v>
      </c>
      <c r="Y510" s="12">
        <v>480</v>
      </c>
      <c r="Z510" s="116" t="s">
        <v>106</v>
      </c>
      <c r="AA510" s="117" t="s">
        <v>5901</v>
      </c>
      <c r="AB510" s="118" t="s">
        <v>2466</v>
      </c>
      <c r="AC510" s="108"/>
      <c r="AD510" s="108"/>
    </row>
    <row r="511" spans="1:30" ht="15" customHeight="1">
      <c r="A511" s="279" t="s">
        <v>4707</v>
      </c>
      <c r="B511" s="119" t="s">
        <v>2469</v>
      </c>
      <c r="C511" s="120" t="s">
        <v>2467</v>
      </c>
      <c r="D511" s="272" t="s">
        <v>74</v>
      </c>
      <c r="E511" s="120" t="s">
        <v>74</v>
      </c>
      <c r="F511" s="8" t="s">
        <v>2468</v>
      </c>
      <c r="G511" s="261" t="s">
        <v>3682</v>
      </c>
      <c r="H511" s="121">
        <v>2103</v>
      </c>
      <c r="I511" s="120">
        <v>1</v>
      </c>
      <c r="J511" s="121" t="s">
        <v>80</v>
      </c>
      <c r="K511" s="122">
        <v>1977</v>
      </c>
      <c r="L511" s="233" t="s">
        <v>625</v>
      </c>
      <c r="M511" s="233">
        <v>75330</v>
      </c>
      <c r="N511" s="8" t="s">
        <v>93</v>
      </c>
      <c r="O511" s="123" t="s">
        <v>97</v>
      </c>
      <c r="P511" s="123">
        <v>1280</v>
      </c>
      <c r="Q511" s="123">
        <v>950</v>
      </c>
      <c r="R511" s="184" t="s">
        <v>2470</v>
      </c>
      <c r="S511" s="185" t="s">
        <v>37</v>
      </c>
      <c r="T511" s="186" t="s">
        <v>37</v>
      </c>
      <c r="U511" s="187" t="s">
        <v>37</v>
      </c>
      <c r="V511" s="124">
        <v>42105</v>
      </c>
      <c r="W511" s="209">
        <v>42471</v>
      </c>
      <c r="X511" s="122" t="s">
        <v>103</v>
      </c>
      <c r="Y511" s="12">
        <v>480</v>
      </c>
      <c r="Z511" s="126" t="s">
        <v>106</v>
      </c>
      <c r="AA511" s="127" t="s">
        <v>5900</v>
      </c>
      <c r="AB511" s="128" t="s">
        <v>2471</v>
      </c>
      <c r="AC511" s="120"/>
      <c r="AD511" s="120"/>
    </row>
    <row r="512" spans="1:30" ht="15" customHeight="1">
      <c r="A512" s="278" t="s">
        <v>4708</v>
      </c>
      <c r="B512" s="107" t="s">
        <v>735</v>
      </c>
      <c r="C512" s="108" t="s">
        <v>2472</v>
      </c>
      <c r="D512" s="271" t="s">
        <v>2473</v>
      </c>
      <c r="E512" s="108" t="s">
        <v>74</v>
      </c>
      <c r="F512" s="109" t="s">
        <v>2473</v>
      </c>
      <c r="G512" s="260" t="s">
        <v>3684</v>
      </c>
      <c r="H512" s="121" t="s">
        <v>5156</v>
      </c>
      <c r="I512" s="108">
        <v>1</v>
      </c>
      <c r="J512" s="110" t="s">
        <v>83</v>
      </c>
      <c r="K512" s="111">
        <v>2007</v>
      </c>
      <c r="L512" s="232" t="s">
        <v>345</v>
      </c>
      <c r="M512" s="232">
        <v>184203</v>
      </c>
      <c r="N512" s="109" t="s">
        <v>94</v>
      </c>
      <c r="O512" s="112" t="s">
        <v>97</v>
      </c>
      <c r="P512" s="112">
        <v>1650</v>
      </c>
      <c r="Q512" s="112">
        <v>1055</v>
      </c>
      <c r="R512" s="180" t="s">
        <v>2474</v>
      </c>
      <c r="S512" s="185" t="s">
        <v>37</v>
      </c>
      <c r="T512" s="186" t="s">
        <v>37</v>
      </c>
      <c r="U512" s="187" t="s">
        <v>37</v>
      </c>
      <c r="V512" s="114">
        <v>42108</v>
      </c>
      <c r="W512" s="208">
        <v>42474</v>
      </c>
      <c r="X512" s="111" t="s">
        <v>103</v>
      </c>
      <c r="Y512" s="12">
        <v>480</v>
      </c>
      <c r="Z512" s="116" t="s">
        <v>109</v>
      </c>
      <c r="AA512" s="117" t="s">
        <v>5899</v>
      </c>
      <c r="AB512" s="118" t="s">
        <v>2475</v>
      </c>
      <c r="AC512" s="108"/>
      <c r="AD512" s="108"/>
    </row>
    <row r="513" spans="1:30" ht="15" customHeight="1">
      <c r="A513" s="279" t="s">
        <v>4709</v>
      </c>
      <c r="B513" s="119" t="s">
        <v>2478</v>
      </c>
      <c r="C513" s="120" t="s">
        <v>2476</v>
      </c>
      <c r="D513" s="272" t="s">
        <v>2477</v>
      </c>
      <c r="E513" s="120" t="s">
        <v>74</v>
      </c>
      <c r="F513" s="8" t="s">
        <v>2477</v>
      </c>
      <c r="G513" s="261" t="s">
        <v>3632</v>
      </c>
      <c r="H513" s="121" t="s">
        <v>5157</v>
      </c>
      <c r="I513" s="120">
        <v>1</v>
      </c>
      <c r="J513" s="121" t="s">
        <v>83</v>
      </c>
      <c r="K513" s="122">
        <v>2008</v>
      </c>
      <c r="L513" s="233" t="s">
        <v>1063</v>
      </c>
      <c r="M513" s="233">
        <v>137654</v>
      </c>
      <c r="N513" s="8" t="s">
        <v>94</v>
      </c>
      <c r="O513" s="123" t="s">
        <v>97</v>
      </c>
      <c r="P513" s="123">
        <v>2940</v>
      </c>
      <c r="Q513" s="123">
        <v>1900</v>
      </c>
      <c r="R513" s="184" t="s">
        <v>2479</v>
      </c>
      <c r="S513" s="185" t="s">
        <v>37</v>
      </c>
      <c r="T513" s="186" t="s">
        <v>37</v>
      </c>
      <c r="U513" s="187" t="s">
        <v>37</v>
      </c>
      <c r="V513" s="124">
        <v>42108</v>
      </c>
      <c r="W513" s="209">
        <v>42474</v>
      </c>
      <c r="X513" s="122" t="s">
        <v>103</v>
      </c>
      <c r="Y513" s="12">
        <v>480</v>
      </c>
      <c r="Z513" s="126" t="s">
        <v>109</v>
      </c>
      <c r="AA513" s="127" t="s">
        <v>5898</v>
      </c>
      <c r="AB513" s="128" t="s">
        <v>2480</v>
      </c>
      <c r="AC513" s="120"/>
      <c r="AD513" s="120"/>
    </row>
    <row r="514" spans="1:30" ht="15" customHeight="1">
      <c r="A514" s="278" t="s">
        <v>4710</v>
      </c>
      <c r="B514" s="107" t="s">
        <v>2483</v>
      </c>
      <c r="C514" s="108" t="s">
        <v>2481</v>
      </c>
      <c r="D514" s="271" t="s">
        <v>2482</v>
      </c>
      <c r="E514" s="108" t="s">
        <v>74</v>
      </c>
      <c r="F514" s="109" t="s">
        <v>2482</v>
      </c>
      <c r="G514" s="260" t="s">
        <v>5158</v>
      </c>
      <c r="H514" s="121" t="s">
        <v>5159</v>
      </c>
      <c r="I514" s="108">
        <v>1</v>
      </c>
      <c r="J514" s="110" t="s">
        <v>80</v>
      </c>
      <c r="K514" s="111">
        <v>2003</v>
      </c>
      <c r="L514" s="232" t="s">
        <v>2484</v>
      </c>
      <c r="M514" s="232">
        <v>307430</v>
      </c>
      <c r="N514" s="109" t="s">
        <v>94</v>
      </c>
      <c r="O514" s="112" t="s">
        <v>97</v>
      </c>
      <c r="P514" s="112">
        <v>2505</v>
      </c>
      <c r="Q514" s="112">
        <v>1810</v>
      </c>
      <c r="R514" s="180" t="s">
        <v>2485</v>
      </c>
      <c r="S514" s="185" t="s">
        <v>37</v>
      </c>
      <c r="T514" s="186" t="s">
        <v>37</v>
      </c>
      <c r="U514" s="187" t="s">
        <v>37</v>
      </c>
      <c r="V514" s="114">
        <v>42108</v>
      </c>
      <c r="W514" s="208">
        <v>42474</v>
      </c>
      <c r="X514" s="111" t="s">
        <v>103</v>
      </c>
      <c r="Y514" s="12">
        <v>480</v>
      </c>
      <c r="Z514" s="116" t="s">
        <v>106</v>
      </c>
      <c r="AA514" s="117" t="s">
        <v>5897</v>
      </c>
      <c r="AB514" s="118" t="s">
        <v>2486</v>
      </c>
      <c r="AC514" s="108"/>
      <c r="AD514" s="108"/>
    </row>
    <row r="515" spans="1:30" ht="15" customHeight="1">
      <c r="A515" s="279" t="s">
        <v>4711</v>
      </c>
      <c r="B515" s="119" t="s">
        <v>2489</v>
      </c>
      <c r="C515" s="120" t="s">
        <v>2487</v>
      </c>
      <c r="D515" s="272" t="s">
        <v>74</v>
      </c>
      <c r="E515" s="120" t="s">
        <v>74</v>
      </c>
      <c r="F515" s="8" t="s">
        <v>2488</v>
      </c>
      <c r="G515" s="261" t="s">
        <v>3666</v>
      </c>
      <c r="H515" s="121">
        <v>2104</v>
      </c>
      <c r="I515" s="120">
        <v>1</v>
      </c>
      <c r="J515" s="121" t="s">
        <v>80</v>
      </c>
      <c r="K515" s="122">
        <v>1986</v>
      </c>
      <c r="L515" s="233" t="s">
        <v>444</v>
      </c>
      <c r="M515" s="233">
        <v>58929</v>
      </c>
      <c r="N515" s="8" t="s">
        <v>93</v>
      </c>
      <c r="O515" s="123" t="s">
        <v>97</v>
      </c>
      <c r="P515" s="123">
        <v>1450</v>
      </c>
      <c r="Q515" s="123">
        <v>950</v>
      </c>
      <c r="R515" s="184" t="s">
        <v>2490</v>
      </c>
      <c r="S515" s="185" t="s">
        <v>37</v>
      </c>
      <c r="T515" s="186" t="s">
        <v>37</v>
      </c>
      <c r="U515" s="187" t="s">
        <v>37</v>
      </c>
      <c r="V515" s="124">
        <v>42108</v>
      </c>
      <c r="W515" s="209">
        <v>42474</v>
      </c>
      <c r="X515" s="122" t="s">
        <v>103</v>
      </c>
      <c r="Y515" s="15">
        <v>480</v>
      </c>
      <c r="Z515" s="126" t="s">
        <v>106</v>
      </c>
      <c r="AA515" s="127" t="s">
        <v>5896</v>
      </c>
      <c r="AB515" s="128" t="s">
        <v>2491</v>
      </c>
      <c r="AC515" s="120"/>
      <c r="AD515" s="120"/>
    </row>
    <row r="516" spans="1:30" ht="15" customHeight="1">
      <c r="A516" s="278" t="s">
        <v>4712</v>
      </c>
      <c r="B516" s="107" t="s">
        <v>2494</v>
      </c>
      <c r="C516" s="108" t="s">
        <v>2492</v>
      </c>
      <c r="D516" s="271" t="s">
        <v>2493</v>
      </c>
      <c r="E516" s="108" t="s">
        <v>74</v>
      </c>
      <c r="F516" s="109" t="s">
        <v>2493</v>
      </c>
      <c r="G516" s="260" t="s">
        <v>4993</v>
      </c>
      <c r="H516" s="121" t="s">
        <v>5124</v>
      </c>
      <c r="I516" s="108">
        <v>1</v>
      </c>
      <c r="J516" s="110" t="s">
        <v>80</v>
      </c>
      <c r="K516" s="111">
        <v>1988</v>
      </c>
      <c r="L516" s="232" t="s">
        <v>468</v>
      </c>
      <c r="M516" s="232">
        <v>59145</v>
      </c>
      <c r="N516" s="109" t="s">
        <v>93</v>
      </c>
      <c r="O516" s="112" t="s">
        <v>97</v>
      </c>
      <c r="P516" s="112">
        <v>1345</v>
      </c>
      <c r="Q516" s="112">
        <v>990</v>
      </c>
      <c r="R516" s="180" t="s">
        <v>2495</v>
      </c>
      <c r="S516" s="185" t="s">
        <v>37</v>
      </c>
      <c r="T516" s="186" t="s">
        <v>37</v>
      </c>
      <c r="U516" s="187" t="s">
        <v>37</v>
      </c>
      <c r="V516" s="114">
        <v>42108</v>
      </c>
      <c r="W516" s="208">
        <v>42474</v>
      </c>
      <c r="X516" s="111" t="s">
        <v>103</v>
      </c>
      <c r="Y516" s="13">
        <v>1920</v>
      </c>
      <c r="Z516" s="116" t="s">
        <v>4188</v>
      </c>
      <c r="AA516" s="117" t="s">
        <v>5895</v>
      </c>
      <c r="AB516" s="118" t="s">
        <v>2496</v>
      </c>
      <c r="AC516" s="108"/>
      <c r="AD516" s="108"/>
    </row>
    <row r="517" spans="1:30" ht="15" customHeight="1">
      <c r="A517" s="279" t="s">
        <v>4713</v>
      </c>
      <c r="B517" s="119" t="s">
        <v>2494</v>
      </c>
      <c r="C517" s="120" t="s">
        <v>2497</v>
      </c>
      <c r="D517" s="272" t="s">
        <v>2498</v>
      </c>
      <c r="E517" s="120" t="s">
        <v>74</v>
      </c>
      <c r="F517" s="8" t="s">
        <v>2498</v>
      </c>
      <c r="G517" s="261" t="s">
        <v>4951</v>
      </c>
      <c r="H517" s="121" t="s">
        <v>5160</v>
      </c>
      <c r="I517" s="120">
        <v>1</v>
      </c>
      <c r="J517" s="121" t="s">
        <v>80</v>
      </c>
      <c r="K517" s="122">
        <v>2008</v>
      </c>
      <c r="L517" s="233" t="s">
        <v>433</v>
      </c>
      <c r="M517" s="233">
        <v>20600</v>
      </c>
      <c r="N517" s="8" t="s">
        <v>93</v>
      </c>
      <c r="O517" s="123" t="s">
        <v>97</v>
      </c>
      <c r="P517" s="123">
        <v>2175</v>
      </c>
      <c r="Q517" s="123">
        <v>1795</v>
      </c>
      <c r="R517" s="184" t="s">
        <v>2499</v>
      </c>
      <c r="S517" s="185" t="s">
        <v>37</v>
      </c>
      <c r="T517" s="186" t="s">
        <v>37</v>
      </c>
      <c r="U517" s="187" t="s">
        <v>37</v>
      </c>
      <c r="V517" s="124">
        <v>42108</v>
      </c>
      <c r="W517" s="209">
        <v>42474</v>
      </c>
      <c r="X517" s="122" t="s">
        <v>103</v>
      </c>
      <c r="Y517" s="13" t="s">
        <v>37</v>
      </c>
      <c r="Z517" s="126" t="s">
        <v>106</v>
      </c>
      <c r="AA517" s="127" t="s">
        <v>5894</v>
      </c>
      <c r="AB517" s="128" t="s">
        <v>2496</v>
      </c>
      <c r="AC517" s="120"/>
      <c r="AD517" s="120"/>
    </row>
    <row r="518" spans="1:30" ht="15" customHeight="1">
      <c r="A518" s="278" t="s">
        <v>4714</v>
      </c>
      <c r="B518" s="107" t="s">
        <v>2494</v>
      </c>
      <c r="C518" s="108" t="s">
        <v>2500</v>
      </c>
      <c r="D518" s="271" t="s">
        <v>2501</v>
      </c>
      <c r="E518" s="108" t="s">
        <v>74</v>
      </c>
      <c r="F518" s="109" t="s">
        <v>2501</v>
      </c>
      <c r="G518" s="260" t="s">
        <v>3740</v>
      </c>
      <c r="H518" s="121" t="s">
        <v>5161</v>
      </c>
      <c r="I518" s="108">
        <v>1</v>
      </c>
      <c r="J518" s="110" t="s">
        <v>80</v>
      </c>
      <c r="K518" s="111">
        <v>2008</v>
      </c>
      <c r="L518" s="232" t="s">
        <v>873</v>
      </c>
      <c r="M518" s="232">
        <v>55500</v>
      </c>
      <c r="N518" s="109" t="s">
        <v>93</v>
      </c>
      <c r="O518" s="112" t="s">
        <v>97</v>
      </c>
      <c r="P518" s="112">
        <v>1350</v>
      </c>
      <c r="Q518" s="112">
        <v>1012</v>
      </c>
      <c r="R518" s="180" t="s">
        <v>2502</v>
      </c>
      <c r="S518" s="185" t="s">
        <v>37</v>
      </c>
      <c r="T518" s="186" t="s">
        <v>37</v>
      </c>
      <c r="U518" s="187" t="s">
        <v>37</v>
      </c>
      <c r="V518" s="114">
        <v>42108</v>
      </c>
      <c r="W518" s="208">
        <v>42474</v>
      </c>
      <c r="X518" s="111" t="s">
        <v>103</v>
      </c>
      <c r="Y518" s="13" t="s">
        <v>37</v>
      </c>
      <c r="Z518" s="116" t="s">
        <v>106</v>
      </c>
      <c r="AA518" s="117" t="s">
        <v>5893</v>
      </c>
      <c r="AB518" s="118" t="s">
        <v>2496</v>
      </c>
      <c r="AC518" s="108"/>
      <c r="AD518" s="108"/>
    </row>
    <row r="519" spans="1:30" ht="15" customHeight="1">
      <c r="A519" s="279" t="s">
        <v>4715</v>
      </c>
      <c r="B519" s="119" t="s">
        <v>2494</v>
      </c>
      <c r="C519" s="120" t="s">
        <v>2503</v>
      </c>
      <c r="D519" s="272" t="s">
        <v>2504</v>
      </c>
      <c r="E519" s="120" t="s">
        <v>74</v>
      </c>
      <c r="F519" s="8" t="s">
        <v>2504</v>
      </c>
      <c r="G519" s="261" t="s">
        <v>5029</v>
      </c>
      <c r="H519" s="121" t="s">
        <v>5162</v>
      </c>
      <c r="I519" s="120">
        <v>1</v>
      </c>
      <c r="J519" s="121" t="s">
        <v>80</v>
      </c>
      <c r="K519" s="122">
        <v>2003</v>
      </c>
      <c r="L519" s="233" t="s">
        <v>873</v>
      </c>
      <c r="M519" s="233">
        <v>198000</v>
      </c>
      <c r="N519" s="8" t="s">
        <v>93</v>
      </c>
      <c r="O519" s="123" t="s">
        <v>97</v>
      </c>
      <c r="P519" s="123">
        <v>2140</v>
      </c>
      <c r="Q519" s="123">
        <v>1590</v>
      </c>
      <c r="R519" s="184" t="s">
        <v>2505</v>
      </c>
      <c r="S519" s="185" t="s">
        <v>37</v>
      </c>
      <c r="T519" s="186" t="s">
        <v>37</v>
      </c>
      <c r="U519" s="187" t="s">
        <v>37</v>
      </c>
      <c r="V519" s="124">
        <v>42108</v>
      </c>
      <c r="W519" s="209">
        <v>42474</v>
      </c>
      <c r="X519" s="122" t="s">
        <v>103</v>
      </c>
      <c r="Y519" s="13" t="s">
        <v>37</v>
      </c>
      <c r="Z519" s="126" t="s">
        <v>106</v>
      </c>
      <c r="AA519" s="127" t="s">
        <v>5892</v>
      </c>
      <c r="AB519" s="128" t="s">
        <v>2496</v>
      </c>
      <c r="AC519" s="120"/>
      <c r="AD519" s="120"/>
    </row>
    <row r="520" spans="1:30" ht="15" customHeight="1">
      <c r="A520" s="278" t="s">
        <v>4716</v>
      </c>
      <c r="B520" s="107" t="s">
        <v>2508</v>
      </c>
      <c r="C520" s="108" t="s">
        <v>2506</v>
      </c>
      <c r="D520" s="271" t="s">
        <v>2507</v>
      </c>
      <c r="E520" s="108" t="s">
        <v>74</v>
      </c>
      <c r="F520" s="109" t="s">
        <v>2507</v>
      </c>
      <c r="G520" s="260" t="s">
        <v>3656</v>
      </c>
      <c r="H520" s="121" t="s">
        <v>5140</v>
      </c>
      <c r="I520" s="108">
        <v>1</v>
      </c>
      <c r="J520" s="110" t="s">
        <v>80</v>
      </c>
      <c r="K520" s="111">
        <v>1998</v>
      </c>
      <c r="L520" s="232" t="s">
        <v>433</v>
      </c>
      <c r="M520" s="232">
        <v>155247</v>
      </c>
      <c r="N520" s="109" t="s">
        <v>93</v>
      </c>
      <c r="O520" s="112" t="s">
        <v>97</v>
      </c>
      <c r="P520" s="112">
        <v>1720</v>
      </c>
      <c r="Q520" s="112">
        <v>1200</v>
      </c>
      <c r="R520" s="180" t="s">
        <v>2509</v>
      </c>
      <c r="S520" s="185" t="s">
        <v>37</v>
      </c>
      <c r="T520" s="186" t="s">
        <v>37</v>
      </c>
      <c r="U520" s="187" t="s">
        <v>37</v>
      </c>
      <c r="V520" s="114">
        <v>42108</v>
      </c>
      <c r="W520" s="208">
        <v>42474</v>
      </c>
      <c r="X520" s="111" t="s">
        <v>103</v>
      </c>
      <c r="Y520" s="13">
        <v>480</v>
      </c>
      <c r="Z520" s="116" t="s">
        <v>106</v>
      </c>
      <c r="AA520" s="117" t="s">
        <v>5891</v>
      </c>
      <c r="AB520" s="118" t="s">
        <v>2510</v>
      </c>
      <c r="AC520" s="108"/>
      <c r="AD520" s="108"/>
    </row>
    <row r="521" spans="1:30" ht="15" customHeight="1">
      <c r="A521" s="279" t="s">
        <v>4717</v>
      </c>
      <c r="B521" s="119" t="s">
        <v>2489</v>
      </c>
      <c r="C521" s="120" t="s">
        <v>2487</v>
      </c>
      <c r="D521" s="272" t="s">
        <v>74</v>
      </c>
      <c r="E521" s="120" t="s">
        <v>74</v>
      </c>
      <c r="F521" s="8" t="s">
        <v>2488</v>
      </c>
      <c r="G521" s="261" t="s">
        <v>3682</v>
      </c>
      <c r="H521" s="121">
        <v>2104</v>
      </c>
      <c r="I521" s="120">
        <v>1</v>
      </c>
      <c r="J521" s="121" t="s">
        <v>80</v>
      </c>
      <c r="K521" s="122">
        <v>1986</v>
      </c>
      <c r="L521" s="233" t="s">
        <v>444</v>
      </c>
      <c r="M521" s="233">
        <v>58929</v>
      </c>
      <c r="N521" s="8" t="s">
        <v>93</v>
      </c>
      <c r="O521" s="123" t="s">
        <v>97</v>
      </c>
      <c r="P521" s="123">
        <v>1450</v>
      </c>
      <c r="Q521" s="123">
        <v>950</v>
      </c>
      <c r="R521" s="184" t="s">
        <v>2490</v>
      </c>
      <c r="S521" s="185" t="s">
        <v>37</v>
      </c>
      <c r="T521" s="186" t="s">
        <v>37</v>
      </c>
      <c r="U521" s="187" t="s">
        <v>37</v>
      </c>
      <c r="V521" s="124">
        <v>42108</v>
      </c>
      <c r="W521" s="209">
        <v>42474</v>
      </c>
      <c r="X521" s="122" t="s">
        <v>103</v>
      </c>
      <c r="Y521" s="13" t="s">
        <v>37</v>
      </c>
      <c r="Z521" s="126" t="s">
        <v>106</v>
      </c>
      <c r="AA521" s="127" t="s">
        <v>5890</v>
      </c>
      <c r="AB521" s="128" t="s">
        <v>2491</v>
      </c>
      <c r="AC521" s="120"/>
      <c r="AD521" s="120"/>
    </row>
    <row r="522" spans="1:30" ht="15" customHeight="1">
      <c r="A522" s="278" t="s">
        <v>4718</v>
      </c>
      <c r="B522" s="107" t="s">
        <v>2513</v>
      </c>
      <c r="C522" s="108" t="s">
        <v>2511</v>
      </c>
      <c r="D522" s="271" t="s">
        <v>2512</v>
      </c>
      <c r="E522" s="108" t="s">
        <v>74</v>
      </c>
      <c r="F522" s="109" t="s">
        <v>2512</v>
      </c>
      <c r="G522" s="260" t="s">
        <v>3682</v>
      </c>
      <c r="H522" s="121">
        <v>21114</v>
      </c>
      <c r="I522" s="108">
        <v>1</v>
      </c>
      <c r="J522" s="110" t="s">
        <v>80</v>
      </c>
      <c r="K522" s="111">
        <v>2008</v>
      </c>
      <c r="L522" s="232" t="s">
        <v>1334</v>
      </c>
      <c r="M522" s="232">
        <v>64486</v>
      </c>
      <c r="N522" s="109" t="s">
        <v>93</v>
      </c>
      <c r="O522" s="112" t="s">
        <v>97</v>
      </c>
      <c r="P522" s="112">
        <v>1580</v>
      </c>
      <c r="Q522" s="112">
        <v>1080</v>
      </c>
      <c r="R522" s="180" t="s">
        <v>2514</v>
      </c>
      <c r="S522" s="185" t="s">
        <v>37</v>
      </c>
      <c r="T522" s="186" t="s">
        <v>37</v>
      </c>
      <c r="U522" s="187" t="s">
        <v>37</v>
      </c>
      <c r="V522" s="114">
        <v>42108</v>
      </c>
      <c r="W522" s="208">
        <v>42474</v>
      </c>
      <c r="X522" s="111" t="s">
        <v>103</v>
      </c>
      <c r="Y522" s="13">
        <v>480</v>
      </c>
      <c r="Z522" s="116" t="s">
        <v>106</v>
      </c>
      <c r="AA522" s="117" t="s">
        <v>5889</v>
      </c>
      <c r="AB522" s="118" t="s">
        <v>2515</v>
      </c>
      <c r="AC522" s="108"/>
      <c r="AD522" s="108"/>
    </row>
    <row r="523" spans="1:30" ht="15" customHeight="1">
      <c r="A523" s="279" t="s">
        <v>4719</v>
      </c>
      <c r="B523" s="119" t="s">
        <v>2518</v>
      </c>
      <c r="C523" s="120" t="s">
        <v>2516</v>
      </c>
      <c r="D523" s="272" t="s">
        <v>2517</v>
      </c>
      <c r="E523" s="120" t="s">
        <v>74</v>
      </c>
      <c r="F523" s="8" t="s">
        <v>2517</v>
      </c>
      <c r="G523" s="261" t="s">
        <v>3740</v>
      </c>
      <c r="H523" s="121" t="s">
        <v>5163</v>
      </c>
      <c r="I523" s="120">
        <v>1</v>
      </c>
      <c r="J523" s="121" t="s">
        <v>80</v>
      </c>
      <c r="K523" s="122">
        <v>2007</v>
      </c>
      <c r="L523" s="233" t="s">
        <v>556</v>
      </c>
      <c r="M523" s="233">
        <v>77258</v>
      </c>
      <c r="N523" s="8" t="s">
        <v>94</v>
      </c>
      <c r="O523" s="123" t="s">
        <v>97</v>
      </c>
      <c r="P523" s="123">
        <v>2820</v>
      </c>
      <c r="Q523" s="123">
        <v>2295</v>
      </c>
      <c r="R523" s="184" t="s">
        <v>2519</v>
      </c>
      <c r="S523" s="185" t="s">
        <v>37</v>
      </c>
      <c r="T523" s="186" t="s">
        <v>37</v>
      </c>
      <c r="U523" s="187" t="s">
        <v>37</v>
      </c>
      <c r="V523" s="124">
        <v>42109</v>
      </c>
      <c r="W523" s="209">
        <v>42475</v>
      </c>
      <c r="X523" s="122" t="s">
        <v>103</v>
      </c>
      <c r="Y523" s="13">
        <v>480</v>
      </c>
      <c r="Z523" s="126" t="s">
        <v>106</v>
      </c>
      <c r="AA523" s="127" t="s">
        <v>5888</v>
      </c>
      <c r="AB523" s="128" t="s">
        <v>2520</v>
      </c>
      <c r="AC523" s="120"/>
      <c r="AD523" s="120"/>
    </row>
    <row r="524" spans="1:30" ht="15" customHeight="1">
      <c r="A524" s="278" t="s">
        <v>4720</v>
      </c>
      <c r="B524" s="107" t="s">
        <v>2523</v>
      </c>
      <c r="C524" s="108" t="s">
        <v>2521</v>
      </c>
      <c r="D524" s="271" t="s">
        <v>2522</v>
      </c>
      <c r="E524" s="108" t="s">
        <v>74</v>
      </c>
      <c r="F524" s="109" t="s">
        <v>2522</v>
      </c>
      <c r="G524" s="260" t="s">
        <v>5029</v>
      </c>
      <c r="H524" s="121" t="s">
        <v>5162</v>
      </c>
      <c r="I524" s="108">
        <v>1</v>
      </c>
      <c r="J524" s="110" t="s">
        <v>80</v>
      </c>
      <c r="K524" s="111">
        <v>2002</v>
      </c>
      <c r="L524" s="232" t="s">
        <v>565</v>
      </c>
      <c r="M524" s="232">
        <v>251492</v>
      </c>
      <c r="N524" s="109" t="s">
        <v>94</v>
      </c>
      <c r="O524" s="112" t="s">
        <v>97</v>
      </c>
      <c r="P524" s="112">
        <v>2200</v>
      </c>
      <c r="Q524" s="112">
        <v>1140</v>
      </c>
      <c r="R524" s="180" t="s">
        <v>2524</v>
      </c>
      <c r="S524" s="185" t="s">
        <v>37</v>
      </c>
      <c r="T524" s="186" t="s">
        <v>37</v>
      </c>
      <c r="U524" s="187" t="s">
        <v>37</v>
      </c>
      <c r="V524" s="114">
        <v>42109</v>
      </c>
      <c r="W524" s="208">
        <v>42475</v>
      </c>
      <c r="X524" s="111" t="s">
        <v>103</v>
      </c>
      <c r="Y524" s="13">
        <v>480</v>
      </c>
      <c r="Z524" s="116" t="s">
        <v>106</v>
      </c>
      <c r="AA524" s="117" t="s">
        <v>5887</v>
      </c>
      <c r="AB524" s="118" t="s">
        <v>2525</v>
      </c>
      <c r="AC524" s="108"/>
      <c r="AD524" s="108"/>
    </row>
    <row r="525" spans="1:30" ht="15" customHeight="1">
      <c r="A525" s="279" t="s">
        <v>4721</v>
      </c>
      <c r="B525" s="119" t="s">
        <v>2528</v>
      </c>
      <c r="C525" s="120" t="s">
        <v>2526</v>
      </c>
      <c r="D525" s="272" t="s">
        <v>2527</v>
      </c>
      <c r="E525" s="120" t="s">
        <v>74</v>
      </c>
      <c r="F525" s="8" t="s">
        <v>2527</v>
      </c>
      <c r="G525" s="261" t="s">
        <v>3656</v>
      </c>
      <c r="H525" s="121" t="s">
        <v>3687</v>
      </c>
      <c r="I525" s="120">
        <v>1</v>
      </c>
      <c r="J525" s="121" t="s">
        <v>80</v>
      </c>
      <c r="K525" s="122">
        <v>2008</v>
      </c>
      <c r="L525" s="233" t="s">
        <v>433</v>
      </c>
      <c r="M525" s="233">
        <v>29889</v>
      </c>
      <c r="N525" s="8" t="s">
        <v>93</v>
      </c>
      <c r="O525" s="123" t="s">
        <v>97</v>
      </c>
      <c r="P525" s="123">
        <v>1153</v>
      </c>
      <c r="Q525" s="123">
        <v>778</v>
      </c>
      <c r="R525" s="184" t="s">
        <v>2529</v>
      </c>
      <c r="S525" s="185" t="s">
        <v>37</v>
      </c>
      <c r="T525" s="186" t="s">
        <v>37</v>
      </c>
      <c r="U525" s="187" t="s">
        <v>37</v>
      </c>
      <c r="V525" s="124">
        <v>42109</v>
      </c>
      <c r="W525" s="209">
        <v>42475</v>
      </c>
      <c r="X525" s="122" t="s">
        <v>103</v>
      </c>
      <c r="Y525" s="13">
        <v>480</v>
      </c>
      <c r="Z525" s="126" t="s">
        <v>106</v>
      </c>
      <c r="AA525" s="127" t="s">
        <v>5886</v>
      </c>
      <c r="AB525" s="128" t="s">
        <v>2530</v>
      </c>
      <c r="AC525" s="120"/>
      <c r="AD525" s="120"/>
    </row>
    <row r="526" spans="1:30" ht="15" customHeight="1">
      <c r="A526" s="278" t="s">
        <v>4722</v>
      </c>
      <c r="B526" s="107" t="s">
        <v>2534</v>
      </c>
      <c r="C526" s="108" t="s">
        <v>2531</v>
      </c>
      <c r="D526" s="271" t="s">
        <v>2532</v>
      </c>
      <c r="E526" s="108" t="s">
        <v>74</v>
      </c>
      <c r="F526" s="109" t="s">
        <v>2532</v>
      </c>
      <c r="G526" s="260" t="s">
        <v>2533</v>
      </c>
      <c r="H526" s="121" t="s">
        <v>37</v>
      </c>
      <c r="I526" s="108">
        <v>1</v>
      </c>
      <c r="J526" s="110" t="s">
        <v>80</v>
      </c>
      <c r="K526" s="111">
        <v>2006</v>
      </c>
      <c r="L526" s="232" t="s">
        <v>493</v>
      </c>
      <c r="M526" s="232">
        <v>133595</v>
      </c>
      <c r="N526" s="109" t="s">
        <v>93</v>
      </c>
      <c r="O526" s="112" t="s">
        <v>97</v>
      </c>
      <c r="P526" s="112">
        <v>1700</v>
      </c>
      <c r="Q526" s="112">
        <v>1359</v>
      </c>
      <c r="R526" s="180" t="s">
        <v>2535</v>
      </c>
      <c r="S526" s="185" t="s">
        <v>37</v>
      </c>
      <c r="T526" s="186" t="s">
        <v>37</v>
      </c>
      <c r="U526" s="187" t="s">
        <v>37</v>
      </c>
      <c r="V526" s="114">
        <v>42110</v>
      </c>
      <c r="W526" s="208">
        <v>42476</v>
      </c>
      <c r="X526" s="111" t="s">
        <v>103</v>
      </c>
      <c r="Y526" s="13">
        <v>480</v>
      </c>
      <c r="Z526" s="116" t="s">
        <v>106</v>
      </c>
      <c r="AA526" s="117" t="s">
        <v>5885</v>
      </c>
      <c r="AB526" s="118" t="s">
        <v>2536</v>
      </c>
      <c r="AC526" s="108"/>
      <c r="AD526" s="108"/>
    </row>
    <row r="527" spans="1:30" ht="15" customHeight="1">
      <c r="A527" s="279" t="s">
        <v>4723</v>
      </c>
      <c r="B527" s="119" t="s">
        <v>2539</v>
      </c>
      <c r="C527" s="120" t="s">
        <v>2537</v>
      </c>
      <c r="D527" s="272" t="s">
        <v>2538</v>
      </c>
      <c r="E527" s="120" t="s">
        <v>74</v>
      </c>
      <c r="F527" s="8" t="s">
        <v>2538</v>
      </c>
      <c r="G527" s="261" t="s">
        <v>3682</v>
      </c>
      <c r="H527" s="121">
        <v>2105</v>
      </c>
      <c r="I527" s="120">
        <v>1</v>
      </c>
      <c r="J527" s="121" t="s">
        <v>80</v>
      </c>
      <c r="K527" s="122">
        <v>1983</v>
      </c>
      <c r="L527" s="233" t="s">
        <v>493</v>
      </c>
      <c r="M527" s="233">
        <v>25944</v>
      </c>
      <c r="N527" s="8" t="s">
        <v>93</v>
      </c>
      <c r="O527" s="123" t="s">
        <v>97</v>
      </c>
      <c r="P527" s="123">
        <v>1395</v>
      </c>
      <c r="Q527" s="123">
        <v>945</v>
      </c>
      <c r="R527" s="184" t="s">
        <v>2540</v>
      </c>
      <c r="S527" s="185" t="s">
        <v>37</v>
      </c>
      <c r="T527" s="186" t="s">
        <v>37</v>
      </c>
      <c r="U527" s="187" t="s">
        <v>37</v>
      </c>
      <c r="V527" s="124">
        <v>42110</v>
      </c>
      <c r="W527" s="209">
        <v>42476</v>
      </c>
      <c r="X527" s="122" t="s">
        <v>103</v>
      </c>
      <c r="Y527" s="13">
        <v>480</v>
      </c>
      <c r="Z527" s="126" t="s">
        <v>106</v>
      </c>
      <c r="AA527" s="127" t="s">
        <v>5884</v>
      </c>
      <c r="AB527" s="128" t="s">
        <v>2541</v>
      </c>
      <c r="AC527" s="120"/>
      <c r="AD527" s="120"/>
    </row>
    <row r="528" spans="1:30" ht="15" customHeight="1">
      <c r="A528" s="278" t="s">
        <v>4724</v>
      </c>
      <c r="B528" s="107" t="s">
        <v>2544</v>
      </c>
      <c r="C528" s="108" t="s">
        <v>2542</v>
      </c>
      <c r="D528" s="271" t="s">
        <v>2543</v>
      </c>
      <c r="E528" s="108" t="s">
        <v>74</v>
      </c>
      <c r="F528" s="109" t="s">
        <v>2543</v>
      </c>
      <c r="G528" s="260" t="s">
        <v>4993</v>
      </c>
      <c r="H528" s="121" t="s">
        <v>5124</v>
      </c>
      <c r="I528" s="108">
        <v>1</v>
      </c>
      <c r="J528" s="110" t="s">
        <v>80</v>
      </c>
      <c r="K528" s="111">
        <v>1988</v>
      </c>
      <c r="L528" s="232" t="s">
        <v>587</v>
      </c>
      <c r="M528" s="232">
        <v>52329</v>
      </c>
      <c r="N528" s="109" t="s">
        <v>94</v>
      </c>
      <c r="O528" s="112" t="s">
        <v>97</v>
      </c>
      <c r="P528" s="112">
        <v>1560</v>
      </c>
      <c r="Q528" s="112">
        <v>1350</v>
      </c>
      <c r="R528" s="180" t="s">
        <v>2545</v>
      </c>
      <c r="S528" s="185" t="s">
        <v>37</v>
      </c>
      <c r="T528" s="186" t="s">
        <v>37</v>
      </c>
      <c r="U528" s="187" t="s">
        <v>37</v>
      </c>
      <c r="V528" s="114">
        <v>42110</v>
      </c>
      <c r="W528" s="208">
        <v>42293</v>
      </c>
      <c r="X528" s="111" t="s">
        <v>103</v>
      </c>
      <c r="Y528" s="13">
        <v>480</v>
      </c>
      <c r="Z528" s="116" t="s">
        <v>106</v>
      </c>
      <c r="AA528" s="117" t="s">
        <v>5883</v>
      </c>
      <c r="AB528" s="118" t="s">
        <v>2546</v>
      </c>
      <c r="AC528" s="108"/>
      <c r="AD528" s="108"/>
    </row>
    <row r="529" spans="1:30" ht="15" customHeight="1">
      <c r="A529" s="279" t="s">
        <v>4725</v>
      </c>
      <c r="B529" s="119" t="s">
        <v>2549</v>
      </c>
      <c r="C529" s="120" t="s">
        <v>2547</v>
      </c>
      <c r="D529" s="272" t="s">
        <v>2548</v>
      </c>
      <c r="E529" s="120" t="s">
        <v>74</v>
      </c>
      <c r="F529" s="8" t="s">
        <v>2548</v>
      </c>
      <c r="G529" s="261" t="s">
        <v>3682</v>
      </c>
      <c r="H529" s="121">
        <v>21093</v>
      </c>
      <c r="I529" s="120">
        <v>1</v>
      </c>
      <c r="J529" s="121" t="s">
        <v>80</v>
      </c>
      <c r="K529" s="122">
        <v>2005</v>
      </c>
      <c r="L529" s="233" t="s">
        <v>345</v>
      </c>
      <c r="M529" s="233">
        <v>106535</v>
      </c>
      <c r="N529" s="8" t="s">
        <v>93</v>
      </c>
      <c r="O529" s="123" t="s">
        <v>97</v>
      </c>
      <c r="P529" s="123">
        <v>1395</v>
      </c>
      <c r="Q529" s="123">
        <v>950</v>
      </c>
      <c r="R529" s="184" t="s">
        <v>2550</v>
      </c>
      <c r="S529" s="185" t="s">
        <v>37</v>
      </c>
      <c r="T529" s="186" t="s">
        <v>37</v>
      </c>
      <c r="U529" s="187" t="s">
        <v>37</v>
      </c>
      <c r="V529" s="124">
        <v>42110</v>
      </c>
      <c r="W529" s="209">
        <v>42476</v>
      </c>
      <c r="X529" s="122" t="s">
        <v>103</v>
      </c>
      <c r="Y529" s="13">
        <v>480</v>
      </c>
      <c r="Z529" s="126" t="s">
        <v>106</v>
      </c>
      <c r="AA529" s="127" t="s">
        <v>5882</v>
      </c>
      <c r="AB529" s="128" t="s">
        <v>2551</v>
      </c>
      <c r="AC529" s="120"/>
      <c r="AD529" s="120"/>
    </row>
    <row r="530" spans="1:30" ht="15" customHeight="1">
      <c r="A530" s="278" t="s">
        <v>4726</v>
      </c>
      <c r="B530" s="107" t="s">
        <v>2554</v>
      </c>
      <c r="C530" s="108" t="s">
        <v>2552</v>
      </c>
      <c r="D530" s="271" t="s">
        <v>2553</v>
      </c>
      <c r="E530" s="108" t="s">
        <v>74</v>
      </c>
      <c r="F530" s="109" t="s">
        <v>2553</v>
      </c>
      <c r="G530" s="260" t="s">
        <v>3682</v>
      </c>
      <c r="H530" s="121">
        <v>21013</v>
      </c>
      <c r="I530" s="108">
        <v>1</v>
      </c>
      <c r="J530" s="110" t="s">
        <v>80</v>
      </c>
      <c r="K530" s="111">
        <v>1984</v>
      </c>
      <c r="L530" s="232" t="s">
        <v>954</v>
      </c>
      <c r="M530" s="232">
        <v>66216</v>
      </c>
      <c r="N530" s="109" t="s">
        <v>93</v>
      </c>
      <c r="O530" s="112" t="s">
        <v>97</v>
      </c>
      <c r="P530" s="112">
        <v>1355</v>
      </c>
      <c r="Q530" s="112">
        <v>905</v>
      </c>
      <c r="R530" s="180" t="s">
        <v>2555</v>
      </c>
      <c r="S530" s="185" t="s">
        <v>37</v>
      </c>
      <c r="T530" s="186" t="s">
        <v>37</v>
      </c>
      <c r="U530" s="187" t="s">
        <v>37</v>
      </c>
      <c r="V530" s="114">
        <v>42110</v>
      </c>
      <c r="W530" s="208">
        <v>42476</v>
      </c>
      <c r="X530" s="111" t="s">
        <v>103</v>
      </c>
      <c r="Y530" s="13">
        <v>480</v>
      </c>
      <c r="Z530" s="116" t="s">
        <v>106</v>
      </c>
      <c r="AA530" s="117" t="s">
        <v>5881</v>
      </c>
      <c r="AB530" s="118" t="s">
        <v>2556</v>
      </c>
      <c r="AC530" s="108"/>
      <c r="AD530" s="108"/>
    </row>
    <row r="531" spans="1:30" ht="15" customHeight="1">
      <c r="A531" s="279" t="s">
        <v>4727</v>
      </c>
      <c r="B531" s="119" t="s">
        <v>2559</v>
      </c>
      <c r="C531" s="120" t="s">
        <v>2557</v>
      </c>
      <c r="D531" s="272" t="s">
        <v>2558</v>
      </c>
      <c r="E531" s="120" t="s">
        <v>74</v>
      </c>
      <c r="F531" s="8" t="s">
        <v>2558</v>
      </c>
      <c r="G531" s="261" t="s">
        <v>3762</v>
      </c>
      <c r="H531" s="121" t="s">
        <v>4972</v>
      </c>
      <c r="I531" s="120">
        <v>1</v>
      </c>
      <c r="J531" s="121" t="s">
        <v>80</v>
      </c>
      <c r="K531" s="122">
        <v>1994</v>
      </c>
      <c r="L531" s="233" t="s">
        <v>387</v>
      </c>
      <c r="M531" s="233">
        <v>459411</v>
      </c>
      <c r="N531" s="8" t="s">
        <v>93</v>
      </c>
      <c r="O531" s="123" t="s">
        <v>97</v>
      </c>
      <c r="P531" s="123">
        <v>2650</v>
      </c>
      <c r="Q531" s="123">
        <v>1800</v>
      </c>
      <c r="R531" s="184" t="s">
        <v>2560</v>
      </c>
      <c r="S531" s="185" t="s">
        <v>37</v>
      </c>
      <c r="T531" s="186" t="s">
        <v>37</v>
      </c>
      <c r="U531" s="187" t="s">
        <v>37</v>
      </c>
      <c r="V531" s="124">
        <v>42110</v>
      </c>
      <c r="W531" s="209">
        <v>42476</v>
      </c>
      <c r="X531" s="122" t="s">
        <v>103</v>
      </c>
      <c r="Y531" s="13">
        <v>480</v>
      </c>
      <c r="Z531" s="126" t="s">
        <v>106</v>
      </c>
      <c r="AA531" s="127" t="s">
        <v>5880</v>
      </c>
      <c r="AB531" s="128" t="s">
        <v>2561</v>
      </c>
      <c r="AC531" s="120"/>
      <c r="AD531" s="120"/>
    </row>
    <row r="532" spans="1:30" ht="15" customHeight="1">
      <c r="A532" s="278" t="s">
        <v>4728</v>
      </c>
      <c r="B532" s="107" t="s">
        <v>2564</v>
      </c>
      <c r="C532" s="108" t="s">
        <v>2562</v>
      </c>
      <c r="D532" s="271" t="s">
        <v>2563</v>
      </c>
      <c r="E532" s="108" t="s">
        <v>2568</v>
      </c>
      <c r="F532" s="109" t="s">
        <v>2563</v>
      </c>
      <c r="G532" s="260" t="s">
        <v>3643</v>
      </c>
      <c r="H532" s="121" t="s">
        <v>5164</v>
      </c>
      <c r="I532" s="108">
        <v>1</v>
      </c>
      <c r="J532" s="110" t="s">
        <v>80</v>
      </c>
      <c r="K532" s="111">
        <v>2014</v>
      </c>
      <c r="L532" s="232" t="s">
        <v>713</v>
      </c>
      <c r="M532" s="232">
        <v>19000</v>
      </c>
      <c r="N532" s="109" t="s">
        <v>93</v>
      </c>
      <c r="O532" s="112" t="s">
        <v>97</v>
      </c>
      <c r="P532" s="112">
        <v>1875</v>
      </c>
      <c r="Q532" s="112">
        <v>1375</v>
      </c>
      <c r="R532" s="180" t="s">
        <v>2565</v>
      </c>
      <c r="S532" s="185" t="s">
        <v>37</v>
      </c>
      <c r="T532" s="186" t="s">
        <v>37</v>
      </c>
      <c r="U532" s="187" t="s">
        <v>37</v>
      </c>
      <c r="V532" s="114">
        <v>42110</v>
      </c>
      <c r="W532" s="208">
        <v>42293</v>
      </c>
      <c r="X532" s="111" t="s">
        <v>103</v>
      </c>
      <c r="Y532" s="13">
        <v>480</v>
      </c>
      <c r="Z532" s="116" t="s">
        <v>106</v>
      </c>
      <c r="AA532" s="117" t="s">
        <v>5879</v>
      </c>
      <c r="AB532" s="118" t="s">
        <v>2566</v>
      </c>
      <c r="AC532" s="108"/>
      <c r="AD532" s="108"/>
    </row>
    <row r="533" spans="1:30" ht="15" customHeight="1">
      <c r="A533" s="279" t="s">
        <v>4729</v>
      </c>
      <c r="B533" s="119" t="s">
        <v>2569</v>
      </c>
      <c r="C533" s="120" t="s">
        <v>2567</v>
      </c>
      <c r="D533" s="272" t="s">
        <v>2568</v>
      </c>
      <c r="E533" s="120" t="s">
        <v>74</v>
      </c>
      <c r="F533" s="8" t="s">
        <v>74</v>
      </c>
      <c r="G533" s="261" t="s">
        <v>4996</v>
      </c>
      <c r="H533" s="121" t="s">
        <v>4976</v>
      </c>
      <c r="I533" s="120">
        <v>1</v>
      </c>
      <c r="J533" s="121" t="s">
        <v>82</v>
      </c>
      <c r="K533" s="122">
        <v>1996</v>
      </c>
      <c r="L533" s="233" t="s">
        <v>1992</v>
      </c>
      <c r="M533" s="233">
        <v>423000</v>
      </c>
      <c r="N533" s="8" t="s">
        <v>94</v>
      </c>
      <c r="O533" s="123" t="s">
        <v>98</v>
      </c>
      <c r="P533" s="123">
        <v>18000</v>
      </c>
      <c r="Q533" s="123">
        <v>6700</v>
      </c>
      <c r="R533" s="184" t="s">
        <v>2570</v>
      </c>
      <c r="S533" s="185" t="s">
        <v>37</v>
      </c>
      <c r="T533" s="186" t="s">
        <v>37</v>
      </c>
      <c r="U533" s="187" t="s">
        <v>37</v>
      </c>
      <c r="V533" s="124">
        <v>42111</v>
      </c>
      <c r="W533" s="209">
        <v>42294</v>
      </c>
      <c r="X533" s="122" t="s">
        <v>103</v>
      </c>
      <c r="Y533" s="2">
        <v>1040</v>
      </c>
      <c r="Z533" s="126" t="s">
        <v>108</v>
      </c>
      <c r="AA533" s="127" t="s">
        <v>5878</v>
      </c>
      <c r="AB533" s="128" t="s">
        <v>2571</v>
      </c>
      <c r="AC533" s="120"/>
      <c r="AD533" s="120"/>
    </row>
    <row r="534" spans="1:30" ht="15" customHeight="1">
      <c r="A534" s="278" t="s">
        <v>4730</v>
      </c>
      <c r="B534" s="107" t="s">
        <v>2574</v>
      </c>
      <c r="C534" s="108" t="s">
        <v>2572</v>
      </c>
      <c r="D534" s="271" t="s">
        <v>2573</v>
      </c>
      <c r="E534" s="108" t="s">
        <v>74</v>
      </c>
      <c r="F534" s="109" t="s">
        <v>2573</v>
      </c>
      <c r="G534" s="260" t="s">
        <v>3740</v>
      </c>
      <c r="H534" s="121" t="s">
        <v>5165</v>
      </c>
      <c r="I534" s="108">
        <v>1</v>
      </c>
      <c r="J534" s="110" t="s">
        <v>80</v>
      </c>
      <c r="K534" s="111">
        <v>2010</v>
      </c>
      <c r="L534" s="232" t="s">
        <v>423</v>
      </c>
      <c r="M534" s="232">
        <v>91463</v>
      </c>
      <c r="N534" s="109" t="s">
        <v>94</v>
      </c>
      <c r="O534" s="112" t="s">
        <v>97</v>
      </c>
      <c r="P534" s="112">
        <v>2210</v>
      </c>
      <c r="Q534" s="112">
        <v>1810</v>
      </c>
      <c r="R534" s="180" t="s">
        <v>2575</v>
      </c>
      <c r="S534" s="185" t="s">
        <v>37</v>
      </c>
      <c r="T534" s="186" t="s">
        <v>37</v>
      </c>
      <c r="U534" s="187" t="s">
        <v>37</v>
      </c>
      <c r="V534" s="114">
        <v>42112</v>
      </c>
      <c r="W534" s="208">
        <v>42843</v>
      </c>
      <c r="X534" s="111" t="s">
        <v>103</v>
      </c>
      <c r="Y534" s="2">
        <v>480</v>
      </c>
      <c r="Z534" s="116" t="s">
        <v>106</v>
      </c>
      <c r="AA534" s="117" t="s">
        <v>5877</v>
      </c>
      <c r="AB534" s="118" t="s">
        <v>2576</v>
      </c>
      <c r="AC534" s="108"/>
      <c r="AD534" s="108"/>
    </row>
    <row r="535" spans="1:30" ht="15" customHeight="1">
      <c r="A535" s="279" t="s">
        <v>4731</v>
      </c>
      <c r="B535" s="119" t="s">
        <v>2579</v>
      </c>
      <c r="C535" s="120" t="s">
        <v>2577</v>
      </c>
      <c r="D535" s="272" t="s">
        <v>2578</v>
      </c>
      <c r="E535" s="120" t="s">
        <v>74</v>
      </c>
      <c r="F535" s="8" t="s">
        <v>2578</v>
      </c>
      <c r="G535" s="261" t="s">
        <v>3648</v>
      </c>
      <c r="H535" s="121" t="s">
        <v>5166</v>
      </c>
      <c r="I535" s="120">
        <v>1</v>
      </c>
      <c r="J535" s="121" t="s">
        <v>80</v>
      </c>
      <c r="K535" s="122">
        <v>2003</v>
      </c>
      <c r="L535" s="233" t="s">
        <v>768</v>
      </c>
      <c r="M535" s="233">
        <v>111393</v>
      </c>
      <c r="N535" s="8" t="s">
        <v>93</v>
      </c>
      <c r="O535" s="123" t="s">
        <v>97</v>
      </c>
      <c r="P535" s="123">
        <v>1530</v>
      </c>
      <c r="Q535" s="123">
        <v>1037</v>
      </c>
      <c r="R535" s="184" t="s">
        <v>2580</v>
      </c>
      <c r="S535" s="185" t="s">
        <v>37</v>
      </c>
      <c r="T535" s="186" t="s">
        <v>37</v>
      </c>
      <c r="U535" s="187" t="s">
        <v>37</v>
      </c>
      <c r="V535" s="124">
        <v>42112</v>
      </c>
      <c r="W535" s="209">
        <v>42478</v>
      </c>
      <c r="X535" s="122" t="s">
        <v>103</v>
      </c>
      <c r="Y535" s="2">
        <v>480</v>
      </c>
      <c r="Z535" s="126" t="s">
        <v>106</v>
      </c>
      <c r="AA535" s="127" t="s">
        <v>5876</v>
      </c>
      <c r="AB535" s="128" t="s">
        <v>2581</v>
      </c>
      <c r="AC535" s="120"/>
      <c r="AD535" s="120"/>
    </row>
    <row r="536" spans="1:30" ht="15" customHeight="1">
      <c r="A536" s="278" t="s">
        <v>4732</v>
      </c>
      <c r="B536" s="107" t="s">
        <v>2584</v>
      </c>
      <c r="C536" s="108" t="s">
        <v>2582</v>
      </c>
      <c r="D536" s="271" t="s">
        <v>2583</v>
      </c>
      <c r="E536" s="108" t="s">
        <v>74</v>
      </c>
      <c r="F536" s="109" t="s">
        <v>2583</v>
      </c>
      <c r="G536" s="262" t="s">
        <v>4951</v>
      </c>
      <c r="H536" s="121" t="s">
        <v>5167</v>
      </c>
      <c r="I536" s="108">
        <v>1</v>
      </c>
      <c r="J536" s="110" t="s">
        <v>80</v>
      </c>
      <c r="K536" s="111">
        <v>2001</v>
      </c>
      <c r="L536" s="232" t="s">
        <v>565</v>
      </c>
      <c r="M536" s="232">
        <v>297360</v>
      </c>
      <c r="N536" s="109" t="s">
        <v>93</v>
      </c>
      <c r="O536" s="112" t="s">
        <v>97</v>
      </c>
      <c r="P536" s="112">
        <v>1780</v>
      </c>
      <c r="Q536" s="112">
        <v>1315</v>
      </c>
      <c r="R536" s="180" t="s">
        <v>2585</v>
      </c>
      <c r="S536" s="185" t="s">
        <v>37</v>
      </c>
      <c r="T536" s="186" t="s">
        <v>37</v>
      </c>
      <c r="U536" s="187" t="s">
        <v>37</v>
      </c>
      <c r="V536" s="114">
        <v>42114</v>
      </c>
      <c r="W536" s="208">
        <v>42480</v>
      </c>
      <c r="X536" s="111" t="s">
        <v>103</v>
      </c>
      <c r="Y536" s="2">
        <v>480</v>
      </c>
      <c r="Z536" s="116" t="s">
        <v>106</v>
      </c>
      <c r="AA536" s="117" t="s">
        <v>5875</v>
      </c>
      <c r="AB536" s="118" t="s">
        <v>2586</v>
      </c>
      <c r="AC536" s="108"/>
      <c r="AD536" s="108"/>
    </row>
    <row r="537" spans="1:30" ht="15" customHeight="1">
      <c r="A537" s="279" t="s">
        <v>4733</v>
      </c>
      <c r="B537" s="119" t="s">
        <v>2589</v>
      </c>
      <c r="C537" s="120" t="s">
        <v>2587</v>
      </c>
      <c r="D537" s="272" t="s">
        <v>2588</v>
      </c>
      <c r="E537" s="120" t="s">
        <v>74</v>
      </c>
      <c r="F537" s="8" t="s">
        <v>2588</v>
      </c>
      <c r="G537" s="261" t="s">
        <v>3643</v>
      </c>
      <c r="H537" s="121" t="s">
        <v>3644</v>
      </c>
      <c r="I537" s="120">
        <v>1</v>
      </c>
      <c r="J537" s="121" t="s">
        <v>80</v>
      </c>
      <c r="K537" s="122">
        <v>2011</v>
      </c>
      <c r="L537" s="233" t="s">
        <v>468</v>
      </c>
      <c r="M537" s="233">
        <v>104431</v>
      </c>
      <c r="N537" s="8" t="s">
        <v>93</v>
      </c>
      <c r="O537" s="123" t="s">
        <v>97</v>
      </c>
      <c r="P537" s="123">
        <v>1535</v>
      </c>
      <c r="Q537" s="123">
        <v>1050</v>
      </c>
      <c r="R537" s="184" t="s">
        <v>2590</v>
      </c>
      <c r="S537" s="185" t="s">
        <v>37</v>
      </c>
      <c r="T537" s="186" t="s">
        <v>37</v>
      </c>
      <c r="U537" s="187" t="s">
        <v>37</v>
      </c>
      <c r="V537" s="124">
        <v>42114</v>
      </c>
      <c r="W537" s="209">
        <v>42845</v>
      </c>
      <c r="X537" s="122" t="s">
        <v>103</v>
      </c>
      <c r="Y537" s="2">
        <v>480</v>
      </c>
      <c r="Z537" s="126" t="s">
        <v>106</v>
      </c>
      <c r="AA537" s="127" t="s">
        <v>5874</v>
      </c>
      <c r="AB537" s="128" t="s">
        <v>2591</v>
      </c>
      <c r="AC537" s="120"/>
      <c r="AD537" s="120"/>
    </row>
    <row r="538" spans="1:30" ht="15" customHeight="1">
      <c r="A538" s="278" t="s">
        <v>4734</v>
      </c>
      <c r="B538" s="107" t="s">
        <v>2594</v>
      </c>
      <c r="C538" s="108" t="s">
        <v>2592</v>
      </c>
      <c r="D538" s="271" t="s">
        <v>2593</v>
      </c>
      <c r="E538" s="108" t="s">
        <v>74</v>
      </c>
      <c r="F538" s="109" t="s">
        <v>2593</v>
      </c>
      <c r="G538" s="260" t="s">
        <v>3682</v>
      </c>
      <c r="H538" s="121">
        <v>111940</v>
      </c>
      <c r="I538" s="108">
        <v>1</v>
      </c>
      <c r="J538" s="110" t="s">
        <v>80</v>
      </c>
      <c r="K538" s="111">
        <v>2008</v>
      </c>
      <c r="L538" s="232" t="s">
        <v>803</v>
      </c>
      <c r="M538" s="232">
        <v>55497</v>
      </c>
      <c r="N538" s="109" t="s">
        <v>93</v>
      </c>
      <c r="O538" s="112" t="s">
        <v>97</v>
      </c>
      <c r="P538" s="112">
        <v>1555</v>
      </c>
      <c r="Q538" s="112">
        <v>1155</v>
      </c>
      <c r="R538" s="180" t="s">
        <v>2595</v>
      </c>
      <c r="S538" s="185" t="s">
        <v>37</v>
      </c>
      <c r="T538" s="186" t="s">
        <v>37</v>
      </c>
      <c r="U538" s="187" t="s">
        <v>37</v>
      </c>
      <c r="V538" s="114">
        <v>42114</v>
      </c>
      <c r="W538" s="208">
        <v>42480</v>
      </c>
      <c r="X538" s="111" t="s">
        <v>103</v>
      </c>
      <c r="Y538" s="2">
        <v>480</v>
      </c>
      <c r="Z538" s="116" t="s">
        <v>106</v>
      </c>
      <c r="AA538" s="117" t="s">
        <v>5873</v>
      </c>
      <c r="AB538" s="118" t="s">
        <v>2596</v>
      </c>
      <c r="AC538" s="108"/>
      <c r="AD538" s="108"/>
    </row>
    <row r="539" spans="1:30" ht="15" customHeight="1">
      <c r="A539" s="279" t="s">
        <v>4735</v>
      </c>
      <c r="B539" s="119" t="s">
        <v>2599</v>
      </c>
      <c r="C539" s="120" t="s">
        <v>2597</v>
      </c>
      <c r="D539" s="272" t="s">
        <v>2598</v>
      </c>
      <c r="E539" s="120" t="s">
        <v>74</v>
      </c>
      <c r="F539" s="8" t="s">
        <v>2598</v>
      </c>
      <c r="G539" s="261" t="s">
        <v>3660</v>
      </c>
      <c r="H539" s="121" t="s">
        <v>5168</v>
      </c>
      <c r="I539" s="120">
        <v>1</v>
      </c>
      <c r="J539" s="121" t="s">
        <v>81</v>
      </c>
      <c r="K539" s="122">
        <v>1997</v>
      </c>
      <c r="L539" s="233" t="s">
        <v>892</v>
      </c>
      <c r="M539" s="233">
        <v>365420</v>
      </c>
      <c r="N539" s="8" t="s">
        <v>94</v>
      </c>
      <c r="O539" s="123" t="s">
        <v>97</v>
      </c>
      <c r="P539" s="123">
        <v>4600</v>
      </c>
      <c r="Q539" s="123">
        <v>2330</v>
      </c>
      <c r="R539" s="184" t="s">
        <v>2600</v>
      </c>
      <c r="S539" s="185" t="s">
        <v>37</v>
      </c>
      <c r="T539" s="186" t="s">
        <v>37</v>
      </c>
      <c r="U539" s="187" t="s">
        <v>37</v>
      </c>
      <c r="V539" s="124">
        <v>42114</v>
      </c>
      <c r="W539" s="209">
        <v>42297</v>
      </c>
      <c r="X539" s="122" t="s">
        <v>103</v>
      </c>
      <c r="Y539" s="2">
        <v>864</v>
      </c>
      <c r="Z539" s="126" t="s">
        <v>107</v>
      </c>
      <c r="AA539" s="127" t="s">
        <v>5872</v>
      </c>
      <c r="AB539" s="128" t="s">
        <v>2601</v>
      </c>
      <c r="AC539" s="120"/>
      <c r="AD539" s="120"/>
    </row>
    <row r="540" spans="1:30" ht="15" customHeight="1">
      <c r="A540" s="278" t="s">
        <v>4736</v>
      </c>
      <c r="B540" s="107" t="s">
        <v>2604</v>
      </c>
      <c r="C540" s="108" t="s">
        <v>2602</v>
      </c>
      <c r="D540" s="271" t="s">
        <v>2603</v>
      </c>
      <c r="E540" s="108" t="s">
        <v>74</v>
      </c>
      <c r="F540" s="109" t="s">
        <v>2603</v>
      </c>
      <c r="G540" s="260" t="s">
        <v>3648</v>
      </c>
      <c r="H540" s="121" t="s">
        <v>5169</v>
      </c>
      <c r="I540" s="108">
        <v>1</v>
      </c>
      <c r="J540" s="110" t="s">
        <v>80</v>
      </c>
      <c r="K540" s="111">
        <v>2008</v>
      </c>
      <c r="L540" s="232" t="s">
        <v>1063</v>
      </c>
      <c r="M540" s="232">
        <v>53037</v>
      </c>
      <c r="N540" s="109" t="s">
        <v>93</v>
      </c>
      <c r="O540" s="112" t="s">
        <v>97</v>
      </c>
      <c r="P540" s="112">
        <v>1500</v>
      </c>
      <c r="Q540" s="112">
        <v>1210</v>
      </c>
      <c r="R540" s="180" t="s">
        <v>2605</v>
      </c>
      <c r="S540" s="185" t="s">
        <v>37</v>
      </c>
      <c r="T540" s="186" t="s">
        <v>37</v>
      </c>
      <c r="U540" s="187" t="s">
        <v>37</v>
      </c>
      <c r="V540" s="114">
        <v>42114</v>
      </c>
      <c r="W540" s="208">
        <v>42480</v>
      </c>
      <c r="X540" s="111" t="s">
        <v>103</v>
      </c>
      <c r="Y540" s="2">
        <v>480</v>
      </c>
      <c r="Z540" s="116" t="s">
        <v>106</v>
      </c>
      <c r="AA540" s="117" t="s">
        <v>5871</v>
      </c>
      <c r="AB540" s="118" t="s">
        <v>2606</v>
      </c>
      <c r="AC540" s="108"/>
      <c r="AD540" s="108"/>
    </row>
    <row r="541" spans="1:30" ht="15" customHeight="1">
      <c r="A541" s="279" t="s">
        <v>4737</v>
      </c>
      <c r="B541" s="119" t="s">
        <v>2609</v>
      </c>
      <c r="C541" s="120" t="s">
        <v>2607</v>
      </c>
      <c r="D541" s="272" t="s">
        <v>2608</v>
      </c>
      <c r="E541" s="120" t="s">
        <v>74</v>
      </c>
      <c r="F541" s="8" t="s">
        <v>2608</v>
      </c>
      <c r="G541" s="261" t="s">
        <v>4951</v>
      </c>
      <c r="H541" s="121" t="s">
        <v>5170</v>
      </c>
      <c r="I541" s="120">
        <v>1</v>
      </c>
      <c r="J541" s="121" t="s">
        <v>80</v>
      </c>
      <c r="K541" s="122">
        <v>2011</v>
      </c>
      <c r="L541" s="233" t="s">
        <v>2113</v>
      </c>
      <c r="M541" s="233">
        <v>180718</v>
      </c>
      <c r="N541" s="8" t="s">
        <v>94</v>
      </c>
      <c r="O541" s="123" t="s">
        <v>97</v>
      </c>
      <c r="P541" s="123">
        <v>2200</v>
      </c>
      <c r="Q541" s="123">
        <v>1645</v>
      </c>
      <c r="R541" s="184" t="s">
        <v>2610</v>
      </c>
      <c r="S541" s="185" t="s">
        <v>37</v>
      </c>
      <c r="T541" s="186" t="s">
        <v>37</v>
      </c>
      <c r="U541" s="187" t="s">
        <v>37</v>
      </c>
      <c r="V541" s="124">
        <v>42114</v>
      </c>
      <c r="W541" s="209">
        <v>42845</v>
      </c>
      <c r="X541" s="122" t="s">
        <v>103</v>
      </c>
      <c r="Y541" s="2">
        <v>480</v>
      </c>
      <c r="Z541" s="126" t="s">
        <v>106</v>
      </c>
      <c r="AA541" s="127" t="s">
        <v>5870</v>
      </c>
      <c r="AB541" s="128" t="s">
        <v>2611</v>
      </c>
      <c r="AC541" s="120"/>
      <c r="AD541" s="120"/>
    </row>
    <row r="542" spans="1:30" ht="15" customHeight="1">
      <c r="A542" s="278" t="s">
        <v>4738</v>
      </c>
      <c r="B542" s="107" t="s">
        <v>2614</v>
      </c>
      <c r="C542" s="108" t="s">
        <v>2612</v>
      </c>
      <c r="D542" s="271" t="s">
        <v>2613</v>
      </c>
      <c r="E542" s="108" t="s">
        <v>74</v>
      </c>
      <c r="F542" s="109" t="s">
        <v>2613</v>
      </c>
      <c r="G542" s="260" t="s">
        <v>3634</v>
      </c>
      <c r="H542" s="121">
        <v>330202</v>
      </c>
      <c r="I542" s="108">
        <v>1</v>
      </c>
      <c r="J542" s="110" t="s">
        <v>83</v>
      </c>
      <c r="K542" s="111">
        <v>2012</v>
      </c>
      <c r="L542" s="232" t="s">
        <v>784</v>
      </c>
      <c r="M542" s="232">
        <v>105007</v>
      </c>
      <c r="N542" s="109" t="s">
        <v>94</v>
      </c>
      <c r="O542" s="112" t="s">
        <v>97</v>
      </c>
      <c r="P542" s="112">
        <v>3500</v>
      </c>
      <c r="Q542" s="112">
        <v>2120</v>
      </c>
      <c r="R542" s="180" t="s">
        <v>2615</v>
      </c>
      <c r="S542" s="185" t="s">
        <v>37</v>
      </c>
      <c r="T542" s="186" t="s">
        <v>37</v>
      </c>
      <c r="U542" s="187" t="s">
        <v>37</v>
      </c>
      <c r="V542" s="114">
        <v>42114</v>
      </c>
      <c r="W542" s="208">
        <v>42845</v>
      </c>
      <c r="X542" s="111" t="s">
        <v>103</v>
      </c>
      <c r="Y542" s="2">
        <v>512</v>
      </c>
      <c r="Z542" s="116" t="s">
        <v>109</v>
      </c>
      <c r="AA542" s="117" t="s">
        <v>5869</v>
      </c>
      <c r="AB542" s="118" t="s">
        <v>2616</v>
      </c>
      <c r="AC542" s="108"/>
      <c r="AD542" s="108"/>
    </row>
    <row r="543" spans="1:30" ht="15" customHeight="1">
      <c r="A543" s="279" t="s">
        <v>4739</v>
      </c>
      <c r="B543" s="119" t="s">
        <v>2619</v>
      </c>
      <c r="C543" s="120" t="s">
        <v>2617</v>
      </c>
      <c r="D543" s="272" t="s">
        <v>2618</v>
      </c>
      <c r="E543" s="120" t="s">
        <v>74</v>
      </c>
      <c r="F543" s="8" t="s">
        <v>2618</v>
      </c>
      <c r="G543" s="261" t="s">
        <v>3757</v>
      </c>
      <c r="H543" s="121">
        <v>325</v>
      </c>
      <c r="I543" s="120">
        <v>1</v>
      </c>
      <c r="J543" s="121" t="s">
        <v>80</v>
      </c>
      <c r="K543" s="122">
        <v>1996</v>
      </c>
      <c r="L543" s="233" t="s">
        <v>565</v>
      </c>
      <c r="M543" s="233">
        <v>145169</v>
      </c>
      <c r="N543" s="8" t="s">
        <v>93</v>
      </c>
      <c r="O543" s="123" t="s">
        <v>97</v>
      </c>
      <c r="P543" s="123">
        <v>1635</v>
      </c>
      <c r="Q543" s="123">
        <v>1360</v>
      </c>
      <c r="R543" s="184" t="s">
        <v>2620</v>
      </c>
      <c r="S543" s="185" t="s">
        <v>37</v>
      </c>
      <c r="T543" s="186" t="s">
        <v>37</v>
      </c>
      <c r="U543" s="187" t="s">
        <v>37</v>
      </c>
      <c r="V543" s="124">
        <v>42114</v>
      </c>
      <c r="W543" s="209">
        <v>42480</v>
      </c>
      <c r="X543" s="122" t="s">
        <v>103</v>
      </c>
      <c r="Y543" s="2">
        <v>480</v>
      </c>
      <c r="Z543" s="126" t="s">
        <v>106</v>
      </c>
      <c r="AA543" s="127" t="s">
        <v>5868</v>
      </c>
      <c r="AB543" s="128" t="s">
        <v>2621</v>
      </c>
      <c r="AC543" s="120"/>
      <c r="AD543" s="120"/>
    </row>
    <row r="544" spans="1:30" ht="15" customHeight="1">
      <c r="A544" s="278" t="s">
        <v>4740</v>
      </c>
      <c r="B544" s="107" t="s">
        <v>2624</v>
      </c>
      <c r="C544" s="108" t="s">
        <v>2622</v>
      </c>
      <c r="D544" s="271" t="s">
        <v>2623</v>
      </c>
      <c r="E544" s="108" t="s">
        <v>74</v>
      </c>
      <c r="F544" s="109" t="s">
        <v>2623</v>
      </c>
      <c r="G544" s="260" t="s">
        <v>3643</v>
      </c>
      <c r="H544" s="121" t="s">
        <v>5171</v>
      </c>
      <c r="I544" s="108">
        <v>1</v>
      </c>
      <c r="J544" s="110" t="s">
        <v>80</v>
      </c>
      <c r="K544" s="111">
        <v>2010</v>
      </c>
      <c r="L544" s="232" t="s">
        <v>468</v>
      </c>
      <c r="M544" s="232">
        <v>45549</v>
      </c>
      <c r="N544" s="109" t="s">
        <v>93</v>
      </c>
      <c r="O544" s="112" t="s">
        <v>97</v>
      </c>
      <c r="P544" s="112">
        <v>1580</v>
      </c>
      <c r="Q544" s="112">
        <v>1080</v>
      </c>
      <c r="R544" s="180" t="s">
        <v>2625</v>
      </c>
      <c r="S544" s="185" t="s">
        <v>37</v>
      </c>
      <c r="T544" s="186" t="s">
        <v>37</v>
      </c>
      <c r="U544" s="187" t="s">
        <v>37</v>
      </c>
      <c r="V544" s="114">
        <v>42115</v>
      </c>
      <c r="W544" s="208">
        <v>42846</v>
      </c>
      <c r="X544" s="111" t="s">
        <v>103</v>
      </c>
      <c r="Y544" s="2">
        <v>480</v>
      </c>
      <c r="Z544" s="116" t="s">
        <v>106</v>
      </c>
      <c r="AA544" s="117" t="s">
        <v>5867</v>
      </c>
      <c r="AB544" s="118" t="s">
        <v>2626</v>
      </c>
      <c r="AC544" s="108"/>
      <c r="AD544" s="108"/>
    </row>
    <row r="545" spans="1:30" ht="15" customHeight="1">
      <c r="A545" s="279" t="s">
        <v>4741</v>
      </c>
      <c r="B545" s="119" t="s">
        <v>2629</v>
      </c>
      <c r="C545" s="120" t="s">
        <v>2627</v>
      </c>
      <c r="D545" s="272" t="s">
        <v>2628</v>
      </c>
      <c r="E545" s="120" t="s">
        <v>74</v>
      </c>
      <c r="F545" s="8" t="s">
        <v>2628</v>
      </c>
      <c r="G545" s="261" t="s">
        <v>3802</v>
      </c>
      <c r="H545" s="121">
        <v>1102</v>
      </c>
      <c r="I545" s="120">
        <v>1</v>
      </c>
      <c r="J545" s="121" t="s">
        <v>80</v>
      </c>
      <c r="K545" s="122">
        <v>1993</v>
      </c>
      <c r="L545" s="233" t="s">
        <v>444</v>
      </c>
      <c r="M545" s="233">
        <v>106162</v>
      </c>
      <c r="N545" s="8" t="s">
        <v>93</v>
      </c>
      <c r="O545" s="123" t="s">
        <v>97</v>
      </c>
      <c r="P545" s="123">
        <v>1175</v>
      </c>
      <c r="Q545" s="123">
        <v>760</v>
      </c>
      <c r="R545" s="184" t="s">
        <v>2630</v>
      </c>
      <c r="S545" s="185" t="s">
        <v>37</v>
      </c>
      <c r="T545" s="186" t="s">
        <v>37</v>
      </c>
      <c r="U545" s="187" t="s">
        <v>37</v>
      </c>
      <c r="V545" s="124">
        <v>42115</v>
      </c>
      <c r="W545" s="209">
        <v>42481</v>
      </c>
      <c r="X545" s="122" t="s">
        <v>103</v>
      </c>
      <c r="Y545" s="2">
        <v>480</v>
      </c>
      <c r="Z545" s="126" t="s">
        <v>106</v>
      </c>
      <c r="AA545" s="127" t="s">
        <v>5866</v>
      </c>
      <c r="AB545" s="128" t="s">
        <v>2631</v>
      </c>
      <c r="AC545" s="120"/>
      <c r="AD545" s="120"/>
    </row>
    <row r="546" spans="1:30" ht="15" customHeight="1">
      <c r="A546" s="278" t="s">
        <v>4742</v>
      </c>
      <c r="B546" s="107" t="s">
        <v>2634</v>
      </c>
      <c r="C546" s="108" t="s">
        <v>2632</v>
      </c>
      <c r="D546" s="271" t="s">
        <v>2633</v>
      </c>
      <c r="E546" s="108" t="s">
        <v>74</v>
      </c>
      <c r="F546" s="109" t="s">
        <v>2633</v>
      </c>
      <c r="G546" s="260" t="s">
        <v>3656</v>
      </c>
      <c r="H546" s="121" t="s">
        <v>3687</v>
      </c>
      <c r="I546" s="108">
        <v>1</v>
      </c>
      <c r="J546" s="110" t="s">
        <v>80</v>
      </c>
      <c r="K546" s="111">
        <v>2006</v>
      </c>
      <c r="L546" s="232" t="s">
        <v>433</v>
      </c>
      <c r="M546" s="232">
        <v>78443</v>
      </c>
      <c r="N546" s="109" t="s">
        <v>93</v>
      </c>
      <c r="O546" s="112" t="s">
        <v>97</v>
      </c>
      <c r="P546" s="112">
        <v>1210</v>
      </c>
      <c r="Q546" s="112">
        <v>851</v>
      </c>
      <c r="R546" s="180" t="s">
        <v>2635</v>
      </c>
      <c r="S546" s="185" t="s">
        <v>37</v>
      </c>
      <c r="T546" s="186" t="s">
        <v>37</v>
      </c>
      <c r="U546" s="187" t="s">
        <v>37</v>
      </c>
      <c r="V546" s="114">
        <v>42116</v>
      </c>
      <c r="W546" s="208">
        <v>42482</v>
      </c>
      <c r="X546" s="111" t="s">
        <v>103</v>
      </c>
      <c r="Y546" s="2">
        <v>480</v>
      </c>
      <c r="Z546" s="116" t="s">
        <v>106</v>
      </c>
      <c r="AA546" s="117" t="s">
        <v>5865</v>
      </c>
      <c r="AB546" s="118" t="s">
        <v>2636</v>
      </c>
      <c r="AC546" s="108"/>
      <c r="AD546" s="108"/>
    </row>
    <row r="547" spans="1:30" ht="15" customHeight="1">
      <c r="A547" s="279" t="s">
        <v>4743</v>
      </c>
      <c r="B547" s="119" t="s">
        <v>2639</v>
      </c>
      <c r="C547" s="120" t="s">
        <v>2637</v>
      </c>
      <c r="D547" s="272" t="s">
        <v>2638</v>
      </c>
      <c r="E547" s="120" t="s">
        <v>74</v>
      </c>
      <c r="F547" s="8" t="s">
        <v>2638</v>
      </c>
      <c r="G547" s="261" t="s">
        <v>3643</v>
      </c>
      <c r="H547" s="121" t="s">
        <v>5172</v>
      </c>
      <c r="I547" s="120">
        <v>1</v>
      </c>
      <c r="J547" s="121" t="s">
        <v>80</v>
      </c>
      <c r="K547" s="122">
        <v>2011</v>
      </c>
      <c r="L547" s="233" t="s">
        <v>565</v>
      </c>
      <c r="M547" s="233">
        <v>25423</v>
      </c>
      <c r="N547" s="8" t="s">
        <v>93</v>
      </c>
      <c r="O547" s="123" t="s">
        <v>97</v>
      </c>
      <c r="P547" s="123">
        <v>1620</v>
      </c>
      <c r="Q547" s="123">
        <v>1260</v>
      </c>
      <c r="R547" s="184" t="s">
        <v>2640</v>
      </c>
      <c r="S547" s="185" t="s">
        <v>37</v>
      </c>
      <c r="T547" s="186" t="s">
        <v>37</v>
      </c>
      <c r="U547" s="187" t="s">
        <v>37</v>
      </c>
      <c r="V547" s="124">
        <v>42117</v>
      </c>
      <c r="W547" s="209">
        <v>42848</v>
      </c>
      <c r="X547" s="122" t="s">
        <v>103</v>
      </c>
      <c r="Y547" s="2">
        <v>480</v>
      </c>
      <c r="Z547" s="126" t="s">
        <v>106</v>
      </c>
      <c r="AA547" s="127" t="s">
        <v>5864</v>
      </c>
      <c r="AB547" s="128" t="s">
        <v>2641</v>
      </c>
      <c r="AC547" s="120"/>
      <c r="AD547" s="120"/>
    </row>
    <row r="548" spans="1:30" ht="15" customHeight="1">
      <c r="A548" s="278" t="s">
        <v>4744</v>
      </c>
      <c r="B548" s="107" t="s">
        <v>2644</v>
      </c>
      <c r="C548" s="108" t="s">
        <v>2642</v>
      </c>
      <c r="D548" s="271" t="s">
        <v>2643</v>
      </c>
      <c r="E548" s="108" t="s">
        <v>74</v>
      </c>
      <c r="F548" s="109" t="s">
        <v>2643</v>
      </c>
      <c r="G548" s="260" t="s">
        <v>3762</v>
      </c>
      <c r="H548" s="121" t="s">
        <v>4972</v>
      </c>
      <c r="I548" s="108">
        <v>1</v>
      </c>
      <c r="J548" s="110" t="s">
        <v>83</v>
      </c>
      <c r="K548" s="111">
        <v>2004</v>
      </c>
      <c r="L548" s="232" t="s">
        <v>892</v>
      </c>
      <c r="M548" s="232">
        <v>281362</v>
      </c>
      <c r="N548" s="109" t="s">
        <v>94</v>
      </c>
      <c r="O548" s="112" t="s">
        <v>97</v>
      </c>
      <c r="P548" s="112">
        <v>2800</v>
      </c>
      <c r="Q548" s="112">
        <v>1650</v>
      </c>
      <c r="R548" s="180" t="s">
        <v>2645</v>
      </c>
      <c r="S548" s="185" t="s">
        <v>37</v>
      </c>
      <c r="T548" s="186" t="s">
        <v>37</v>
      </c>
      <c r="U548" s="187" t="s">
        <v>37</v>
      </c>
      <c r="V548" s="114">
        <v>42117</v>
      </c>
      <c r="W548" s="208">
        <v>42483</v>
      </c>
      <c r="X548" s="111" t="s">
        <v>103</v>
      </c>
      <c r="Y548" s="2">
        <v>512</v>
      </c>
      <c r="Z548" s="116" t="s">
        <v>109</v>
      </c>
      <c r="AA548" s="117" t="s">
        <v>5863</v>
      </c>
      <c r="AB548" s="118" t="s">
        <v>2646</v>
      </c>
      <c r="AC548" s="108"/>
      <c r="AD548" s="108"/>
    </row>
    <row r="549" spans="1:30" ht="15" customHeight="1">
      <c r="A549" s="279" t="s">
        <v>4745</v>
      </c>
      <c r="B549" s="119" t="s">
        <v>2649</v>
      </c>
      <c r="C549" s="120" t="s">
        <v>2647</v>
      </c>
      <c r="D549" s="272" t="s">
        <v>2648</v>
      </c>
      <c r="E549" s="120" t="s">
        <v>74</v>
      </c>
      <c r="F549" s="8" t="s">
        <v>2648</v>
      </c>
      <c r="G549" s="261" t="s">
        <v>3648</v>
      </c>
      <c r="H549" s="121" t="s">
        <v>5166</v>
      </c>
      <c r="I549" s="120">
        <v>1</v>
      </c>
      <c r="J549" s="121" t="s">
        <v>80</v>
      </c>
      <c r="K549" s="122">
        <v>2008</v>
      </c>
      <c r="L549" s="233" t="s">
        <v>439</v>
      </c>
      <c r="M549" s="233">
        <v>54342</v>
      </c>
      <c r="N549" s="8" t="s">
        <v>93</v>
      </c>
      <c r="O549" s="123" t="s">
        <v>97</v>
      </c>
      <c r="P549" s="123">
        <v>1650</v>
      </c>
      <c r="Q549" s="123">
        <v>1143</v>
      </c>
      <c r="R549" s="184" t="s">
        <v>2650</v>
      </c>
      <c r="S549" s="185" t="s">
        <v>37</v>
      </c>
      <c r="T549" s="186" t="s">
        <v>37</v>
      </c>
      <c r="U549" s="187" t="s">
        <v>37</v>
      </c>
      <c r="V549" s="124">
        <v>42117</v>
      </c>
      <c r="W549" s="209">
        <v>42483</v>
      </c>
      <c r="X549" s="122" t="s">
        <v>103</v>
      </c>
      <c r="Y549" s="2">
        <v>480</v>
      </c>
      <c r="Z549" s="126" t="s">
        <v>106</v>
      </c>
      <c r="AA549" s="127" t="s">
        <v>5862</v>
      </c>
      <c r="AB549" s="128" t="s">
        <v>2651</v>
      </c>
      <c r="AC549" s="120"/>
      <c r="AD549" s="120"/>
    </row>
    <row r="550" spans="1:30" ht="15" customHeight="1">
      <c r="A550" s="278" t="s">
        <v>4746</v>
      </c>
      <c r="B550" s="107" t="s">
        <v>2654</v>
      </c>
      <c r="C550" s="108" t="s">
        <v>2652</v>
      </c>
      <c r="D550" s="271" t="s">
        <v>2653</v>
      </c>
      <c r="E550" s="108" t="s">
        <v>74</v>
      </c>
      <c r="F550" s="109" t="s">
        <v>2653</v>
      </c>
      <c r="G550" s="260" t="s">
        <v>3682</v>
      </c>
      <c r="H550" s="121">
        <v>21099</v>
      </c>
      <c r="I550" s="108">
        <v>1</v>
      </c>
      <c r="J550" s="110" t="s">
        <v>80</v>
      </c>
      <c r="K550" s="111">
        <v>2002</v>
      </c>
      <c r="L550" s="232" t="s">
        <v>468</v>
      </c>
      <c r="M550" s="232">
        <v>136282</v>
      </c>
      <c r="N550" s="109" t="s">
        <v>93</v>
      </c>
      <c r="O550" s="112" t="s">
        <v>97</v>
      </c>
      <c r="P550" s="112">
        <v>1395</v>
      </c>
      <c r="Q550" s="112">
        <v>945</v>
      </c>
      <c r="R550" s="180" t="s">
        <v>2655</v>
      </c>
      <c r="S550" s="185" t="s">
        <v>37</v>
      </c>
      <c r="T550" s="186" t="s">
        <v>37</v>
      </c>
      <c r="U550" s="187" t="s">
        <v>37</v>
      </c>
      <c r="V550" s="114">
        <v>42117</v>
      </c>
      <c r="W550" s="208">
        <v>42483</v>
      </c>
      <c r="X550" s="111" t="s">
        <v>103</v>
      </c>
      <c r="Y550" s="2">
        <v>480</v>
      </c>
      <c r="Z550" s="116" t="s">
        <v>106</v>
      </c>
      <c r="AA550" s="117" t="s">
        <v>5861</v>
      </c>
      <c r="AB550" s="118" t="s">
        <v>2656</v>
      </c>
      <c r="AC550" s="108"/>
      <c r="AD550" s="108"/>
    </row>
    <row r="551" spans="1:30" ht="15" customHeight="1">
      <c r="A551" s="279" t="s">
        <v>4747</v>
      </c>
      <c r="B551" s="119" t="s">
        <v>2659</v>
      </c>
      <c r="C551" s="120" t="s">
        <v>2657</v>
      </c>
      <c r="D551" s="272" t="s">
        <v>2658</v>
      </c>
      <c r="E551" s="120" t="s">
        <v>74</v>
      </c>
      <c r="F551" s="8" t="s">
        <v>2658</v>
      </c>
      <c r="G551" s="261" t="s">
        <v>3660</v>
      </c>
      <c r="H551" s="121" t="s">
        <v>5007</v>
      </c>
      <c r="I551" s="120">
        <v>1</v>
      </c>
      <c r="J551" s="121" t="s">
        <v>80</v>
      </c>
      <c r="K551" s="122">
        <v>2004</v>
      </c>
      <c r="L551" s="233" t="s">
        <v>493</v>
      </c>
      <c r="M551" s="233">
        <v>272303</v>
      </c>
      <c r="N551" s="8" t="s">
        <v>94</v>
      </c>
      <c r="O551" s="123" t="s">
        <v>97</v>
      </c>
      <c r="P551" s="123">
        <v>2205</v>
      </c>
      <c r="Q551" s="123">
        <v>1481</v>
      </c>
      <c r="R551" s="184" t="s">
        <v>2660</v>
      </c>
      <c r="S551" s="185" t="s">
        <v>37</v>
      </c>
      <c r="T551" s="186" t="s">
        <v>37</v>
      </c>
      <c r="U551" s="187" t="s">
        <v>37</v>
      </c>
      <c r="V551" s="124">
        <v>42117</v>
      </c>
      <c r="W551" s="209">
        <v>42300</v>
      </c>
      <c r="X551" s="122" t="s">
        <v>103</v>
      </c>
      <c r="Y551" s="2">
        <v>480</v>
      </c>
      <c r="Z551" s="126" t="s">
        <v>106</v>
      </c>
      <c r="AA551" s="127" t="s">
        <v>5860</v>
      </c>
      <c r="AB551" s="128" t="s">
        <v>2661</v>
      </c>
      <c r="AC551" s="120"/>
      <c r="AD551" s="120"/>
    </row>
    <row r="552" spans="1:30" ht="15" customHeight="1">
      <c r="A552" s="278" t="s">
        <v>4748</v>
      </c>
      <c r="B552" s="107" t="s">
        <v>2664</v>
      </c>
      <c r="C552" s="108" t="s">
        <v>2662</v>
      </c>
      <c r="D552" s="271" t="s">
        <v>2663</v>
      </c>
      <c r="E552" s="108" t="s">
        <v>2668</v>
      </c>
      <c r="F552" s="109" t="s">
        <v>2663</v>
      </c>
      <c r="G552" s="260" t="s">
        <v>3684</v>
      </c>
      <c r="H552" s="121" t="s">
        <v>5156</v>
      </c>
      <c r="I552" s="108">
        <v>1</v>
      </c>
      <c r="J552" s="110" t="s">
        <v>80</v>
      </c>
      <c r="K552" s="111">
        <v>2003</v>
      </c>
      <c r="L552" s="232" t="s">
        <v>954</v>
      </c>
      <c r="M552" s="232">
        <v>193274</v>
      </c>
      <c r="N552" s="109" t="s">
        <v>94</v>
      </c>
      <c r="O552" s="112" t="s">
        <v>97</v>
      </c>
      <c r="P552" s="112">
        <v>1790</v>
      </c>
      <c r="Q552" s="112">
        <v>1290</v>
      </c>
      <c r="R552" s="180" t="s">
        <v>2665</v>
      </c>
      <c r="S552" s="185" t="s">
        <v>37</v>
      </c>
      <c r="T552" s="186" t="s">
        <v>37</v>
      </c>
      <c r="U552" s="187" t="s">
        <v>37</v>
      </c>
      <c r="V552" s="114">
        <v>42117</v>
      </c>
      <c r="W552" s="208">
        <v>42483</v>
      </c>
      <c r="X552" s="111" t="s">
        <v>103</v>
      </c>
      <c r="Y552" s="2">
        <v>480</v>
      </c>
      <c r="Z552" s="116" t="s">
        <v>106</v>
      </c>
      <c r="AA552" s="117" t="s">
        <v>5859</v>
      </c>
      <c r="AB552" s="118" t="s">
        <v>2666</v>
      </c>
      <c r="AC552" s="108"/>
      <c r="AD552" s="108"/>
    </row>
    <row r="553" spans="1:30" ht="15" customHeight="1">
      <c r="A553" s="279" t="s">
        <v>4749</v>
      </c>
      <c r="B553" s="119" t="s">
        <v>2669</v>
      </c>
      <c r="C553" s="120" t="s">
        <v>2667</v>
      </c>
      <c r="D553" s="272" t="s">
        <v>2668</v>
      </c>
      <c r="E553" s="120" t="s">
        <v>74</v>
      </c>
      <c r="F553" s="8" t="s">
        <v>74</v>
      </c>
      <c r="G553" s="261" t="s">
        <v>4956</v>
      </c>
      <c r="H553" s="121" t="s">
        <v>5173</v>
      </c>
      <c r="I553" s="120">
        <v>1</v>
      </c>
      <c r="J553" s="121" t="s">
        <v>80</v>
      </c>
      <c r="K553" s="122">
        <v>2011</v>
      </c>
      <c r="L553" s="233" t="s">
        <v>1142</v>
      </c>
      <c r="M553" s="233">
        <v>29248</v>
      </c>
      <c r="N553" s="8" t="s">
        <v>93</v>
      </c>
      <c r="O553" s="123" t="s">
        <v>97</v>
      </c>
      <c r="P553" s="123">
        <v>1420</v>
      </c>
      <c r="Q553" s="123">
        <v>1050</v>
      </c>
      <c r="R553" s="184" t="s">
        <v>2670</v>
      </c>
      <c r="S553" s="185" t="s">
        <v>37</v>
      </c>
      <c r="T553" s="186" t="s">
        <v>37</v>
      </c>
      <c r="U553" s="187" t="s">
        <v>37</v>
      </c>
      <c r="V553" s="124">
        <v>42118</v>
      </c>
      <c r="W553" s="209">
        <v>42849</v>
      </c>
      <c r="X553" s="122" t="s">
        <v>103</v>
      </c>
      <c r="Y553" s="2">
        <v>480</v>
      </c>
      <c r="Z553" s="126" t="s">
        <v>106</v>
      </c>
      <c r="AA553" s="127" t="s">
        <v>5858</v>
      </c>
      <c r="AB553" s="128" t="s">
        <v>2671</v>
      </c>
      <c r="AC553" s="120"/>
      <c r="AD553" s="120"/>
    </row>
    <row r="554" spans="1:30" ht="15" customHeight="1">
      <c r="A554" s="278" t="s">
        <v>4750</v>
      </c>
      <c r="B554" s="107" t="s">
        <v>2674</v>
      </c>
      <c r="C554" s="108" t="s">
        <v>2672</v>
      </c>
      <c r="D554" s="271" t="s">
        <v>2673</v>
      </c>
      <c r="E554" s="108" t="s">
        <v>74</v>
      </c>
      <c r="F554" s="109" t="s">
        <v>2673</v>
      </c>
      <c r="G554" s="260" t="s">
        <v>3632</v>
      </c>
      <c r="H554" s="121" t="s">
        <v>5174</v>
      </c>
      <c r="I554" s="108">
        <v>1</v>
      </c>
      <c r="J554" s="110" t="s">
        <v>80</v>
      </c>
      <c r="K554" s="111">
        <v>2000</v>
      </c>
      <c r="L554" s="232" t="s">
        <v>473</v>
      </c>
      <c r="M554" s="232">
        <v>236466</v>
      </c>
      <c r="N554" s="109" t="s">
        <v>94</v>
      </c>
      <c r="O554" s="112" t="s">
        <v>97</v>
      </c>
      <c r="P554" s="112">
        <v>2700</v>
      </c>
      <c r="Q554" s="112">
        <v>1610</v>
      </c>
      <c r="R554" s="180" t="s">
        <v>2675</v>
      </c>
      <c r="S554" s="185" t="s">
        <v>37</v>
      </c>
      <c r="T554" s="186" t="s">
        <v>37</v>
      </c>
      <c r="U554" s="187" t="s">
        <v>37</v>
      </c>
      <c r="V554" s="114">
        <v>42118</v>
      </c>
      <c r="W554" s="208">
        <v>42484</v>
      </c>
      <c r="X554" s="111" t="s">
        <v>103</v>
      </c>
      <c r="Y554" s="2">
        <v>480</v>
      </c>
      <c r="Z554" s="116" t="s">
        <v>106</v>
      </c>
      <c r="AA554" s="117" t="s">
        <v>5857</v>
      </c>
      <c r="AB554" s="118" t="s">
        <v>2676</v>
      </c>
      <c r="AC554" s="108"/>
      <c r="AD554" s="108"/>
    </row>
    <row r="555" spans="1:30" ht="15" customHeight="1">
      <c r="A555" s="279" t="s">
        <v>4751</v>
      </c>
      <c r="B555" s="119" t="s">
        <v>2679</v>
      </c>
      <c r="C555" s="120" t="s">
        <v>2677</v>
      </c>
      <c r="D555" s="272" t="s">
        <v>2678</v>
      </c>
      <c r="E555" s="120" t="s">
        <v>2683</v>
      </c>
      <c r="F555" s="8" t="s">
        <v>2678</v>
      </c>
      <c r="G555" s="261" t="s">
        <v>3666</v>
      </c>
      <c r="H555" s="121">
        <v>21213</v>
      </c>
      <c r="I555" s="120">
        <v>1</v>
      </c>
      <c r="J555" s="121" t="s">
        <v>80</v>
      </c>
      <c r="K555" s="122">
        <v>2003</v>
      </c>
      <c r="L555" s="233" t="s">
        <v>625</v>
      </c>
      <c r="M555" s="233">
        <v>48176</v>
      </c>
      <c r="N555" s="8" t="s">
        <v>93</v>
      </c>
      <c r="O555" s="123" t="s">
        <v>97</v>
      </c>
      <c r="P555" s="123">
        <v>1550</v>
      </c>
      <c r="Q555" s="123">
        <v>1100</v>
      </c>
      <c r="R555" s="184" t="s">
        <v>2680</v>
      </c>
      <c r="S555" s="185" t="s">
        <v>37</v>
      </c>
      <c r="T555" s="186" t="s">
        <v>37</v>
      </c>
      <c r="U555" s="187" t="s">
        <v>37</v>
      </c>
      <c r="V555" s="124">
        <v>42118</v>
      </c>
      <c r="W555" s="209">
        <v>42484</v>
      </c>
      <c r="X555" s="122" t="s">
        <v>103</v>
      </c>
      <c r="Y555" s="2">
        <v>5632</v>
      </c>
      <c r="Z555" s="126" t="s">
        <v>4187</v>
      </c>
      <c r="AA555" s="127" t="s">
        <v>5856</v>
      </c>
      <c r="AB555" s="128" t="s">
        <v>2681</v>
      </c>
      <c r="AC555" s="120"/>
      <c r="AD555" s="120"/>
    </row>
    <row r="556" spans="1:30" ht="15" customHeight="1">
      <c r="A556" s="278" t="s">
        <v>4752</v>
      </c>
      <c r="B556" s="145" t="s">
        <v>2679</v>
      </c>
      <c r="C556" s="108" t="s">
        <v>2682</v>
      </c>
      <c r="D556" s="271" t="s">
        <v>74</v>
      </c>
      <c r="E556" s="108" t="s">
        <v>2687</v>
      </c>
      <c r="F556" s="109" t="s">
        <v>74</v>
      </c>
      <c r="G556" s="260" t="s">
        <v>2684</v>
      </c>
      <c r="H556" s="121" t="s">
        <v>37</v>
      </c>
      <c r="I556" s="108">
        <v>1</v>
      </c>
      <c r="J556" s="110" t="s">
        <v>82</v>
      </c>
      <c r="K556" s="111">
        <v>1991</v>
      </c>
      <c r="L556" s="232" t="s">
        <v>444</v>
      </c>
      <c r="M556" s="232">
        <v>59415</v>
      </c>
      <c r="N556" s="109" t="s">
        <v>93</v>
      </c>
      <c r="O556" s="112" t="s">
        <v>97</v>
      </c>
      <c r="P556" s="112">
        <v>6428</v>
      </c>
      <c r="Q556" s="112">
        <v>2800</v>
      </c>
      <c r="R556" s="180" t="s">
        <v>2685</v>
      </c>
      <c r="S556" s="185" t="s">
        <v>37</v>
      </c>
      <c r="T556" s="186" t="s">
        <v>37</v>
      </c>
      <c r="U556" s="187" t="s">
        <v>37</v>
      </c>
      <c r="V556" s="114">
        <v>42118</v>
      </c>
      <c r="W556" s="208">
        <v>42301</v>
      </c>
      <c r="X556" s="111" t="s">
        <v>103</v>
      </c>
      <c r="Y556" s="2" t="s">
        <v>37</v>
      </c>
      <c r="Z556" s="116"/>
      <c r="AA556" s="117" t="s">
        <v>5855</v>
      </c>
      <c r="AB556" s="118" t="s">
        <v>2681</v>
      </c>
      <c r="AC556" s="108"/>
      <c r="AD556" s="108"/>
    </row>
    <row r="557" spans="1:30" ht="15" customHeight="1">
      <c r="A557" s="279" t="s">
        <v>4753</v>
      </c>
      <c r="B557" s="146" t="s">
        <v>2679</v>
      </c>
      <c r="C557" s="120" t="s">
        <v>2686</v>
      </c>
      <c r="D557" s="272" t="s">
        <v>74</v>
      </c>
      <c r="E557" s="120" t="s">
        <v>2690</v>
      </c>
      <c r="F557" s="8" t="s">
        <v>74</v>
      </c>
      <c r="G557" s="261" t="s">
        <v>2684</v>
      </c>
      <c r="H557" s="121" t="s">
        <v>37</v>
      </c>
      <c r="I557" s="120">
        <v>1</v>
      </c>
      <c r="J557" s="121" t="s">
        <v>82</v>
      </c>
      <c r="K557" s="122">
        <v>1995</v>
      </c>
      <c r="L557" s="233" t="s">
        <v>740</v>
      </c>
      <c r="M557" s="233">
        <v>72200</v>
      </c>
      <c r="N557" s="8" t="s">
        <v>93</v>
      </c>
      <c r="O557" s="123" t="s">
        <v>97</v>
      </c>
      <c r="P557" s="123">
        <v>6290</v>
      </c>
      <c r="Q557" s="123">
        <v>4450</v>
      </c>
      <c r="R557" s="184" t="s">
        <v>2688</v>
      </c>
      <c r="S557" s="185" t="s">
        <v>37</v>
      </c>
      <c r="T557" s="186" t="s">
        <v>37</v>
      </c>
      <c r="U557" s="187" t="s">
        <v>37</v>
      </c>
      <c r="V557" s="124">
        <v>42118</v>
      </c>
      <c r="W557" s="209">
        <v>42301</v>
      </c>
      <c r="X557" s="122" t="s">
        <v>103</v>
      </c>
      <c r="Y557" s="2" t="s">
        <v>37</v>
      </c>
      <c r="Z557" s="126"/>
      <c r="AA557" s="127" t="s">
        <v>5854</v>
      </c>
      <c r="AB557" s="128" t="s">
        <v>2681</v>
      </c>
      <c r="AC557" s="120"/>
      <c r="AD557" s="120"/>
    </row>
    <row r="558" spans="1:30" ht="15" customHeight="1">
      <c r="A558" s="278" t="s">
        <v>4754</v>
      </c>
      <c r="B558" s="145" t="s">
        <v>2679</v>
      </c>
      <c r="C558" s="108" t="s">
        <v>2689</v>
      </c>
      <c r="D558" s="271" t="s">
        <v>74</v>
      </c>
      <c r="E558" s="108" t="s">
        <v>2693</v>
      </c>
      <c r="F558" s="109" t="s">
        <v>74</v>
      </c>
      <c r="G558" s="260" t="s">
        <v>2684</v>
      </c>
      <c r="H558" s="121">
        <v>3270</v>
      </c>
      <c r="I558" s="108">
        <v>1</v>
      </c>
      <c r="J558" s="110" t="s">
        <v>82</v>
      </c>
      <c r="K558" s="111">
        <v>1987</v>
      </c>
      <c r="L558" s="232" t="s">
        <v>740</v>
      </c>
      <c r="M558" s="232">
        <v>4.8000000000000001E-4</v>
      </c>
      <c r="N558" s="109" t="s">
        <v>93</v>
      </c>
      <c r="O558" s="112" t="s">
        <v>97</v>
      </c>
      <c r="P558" s="112">
        <v>6545</v>
      </c>
      <c r="Q558" s="112">
        <v>4080</v>
      </c>
      <c r="R558" s="180" t="s">
        <v>2691</v>
      </c>
      <c r="S558" s="185" t="s">
        <v>37</v>
      </c>
      <c r="T558" s="186" t="s">
        <v>37</v>
      </c>
      <c r="U558" s="187" t="s">
        <v>37</v>
      </c>
      <c r="V558" s="114">
        <v>42118</v>
      </c>
      <c r="W558" s="208">
        <v>42301</v>
      </c>
      <c r="X558" s="111" t="s">
        <v>103</v>
      </c>
      <c r="Y558" s="2" t="s">
        <v>37</v>
      </c>
      <c r="Z558" s="116"/>
      <c r="AA558" s="117" t="s">
        <v>5853</v>
      </c>
      <c r="AB558" s="118" t="s">
        <v>2681</v>
      </c>
      <c r="AC558" s="108"/>
      <c r="AD558" s="108"/>
    </row>
    <row r="559" spans="1:30" ht="15" customHeight="1">
      <c r="A559" s="279" t="s">
        <v>4755</v>
      </c>
      <c r="B559" s="146" t="s">
        <v>2679</v>
      </c>
      <c r="C559" s="120" t="s">
        <v>2692</v>
      </c>
      <c r="D559" s="272" t="s">
        <v>74</v>
      </c>
      <c r="E559" s="120" t="s">
        <v>2697</v>
      </c>
      <c r="F559" s="8" t="s">
        <v>74</v>
      </c>
      <c r="G559" s="261" t="s">
        <v>3768</v>
      </c>
      <c r="H559" s="121">
        <v>53</v>
      </c>
      <c r="I559" s="120">
        <v>1</v>
      </c>
      <c r="J559" s="121" t="s">
        <v>84</v>
      </c>
      <c r="K559" s="122">
        <v>1991</v>
      </c>
      <c r="L559" s="233" t="s">
        <v>2694</v>
      </c>
      <c r="M559" s="233">
        <v>28686</v>
      </c>
      <c r="N559" s="8" t="s">
        <v>93</v>
      </c>
      <c r="O559" s="123" t="s">
        <v>97</v>
      </c>
      <c r="P559" s="123">
        <v>6210</v>
      </c>
      <c r="Q559" s="123">
        <v>2860</v>
      </c>
      <c r="R559" s="184" t="s">
        <v>2695</v>
      </c>
      <c r="S559" s="185" t="s">
        <v>37</v>
      </c>
      <c r="T559" s="186" t="s">
        <v>37</v>
      </c>
      <c r="U559" s="187" t="s">
        <v>37</v>
      </c>
      <c r="V559" s="124">
        <v>42118</v>
      </c>
      <c r="W559" s="209">
        <v>42484</v>
      </c>
      <c r="X559" s="122" t="s">
        <v>103</v>
      </c>
      <c r="Y559" s="2" t="s">
        <v>37</v>
      </c>
      <c r="Z559" s="126"/>
      <c r="AA559" s="127" t="s">
        <v>5852</v>
      </c>
      <c r="AB559" s="128" t="s">
        <v>2681</v>
      </c>
      <c r="AC559" s="120"/>
      <c r="AD559" s="120"/>
    </row>
    <row r="560" spans="1:30" ht="15" customHeight="1">
      <c r="A560" s="278" t="s">
        <v>4756</v>
      </c>
      <c r="B560" s="145" t="s">
        <v>2679</v>
      </c>
      <c r="C560" s="108" t="s">
        <v>2696</v>
      </c>
      <c r="D560" s="271" t="s">
        <v>74</v>
      </c>
      <c r="E560" s="108">
        <v>37410040436467</v>
      </c>
      <c r="F560" s="109" t="s">
        <v>74</v>
      </c>
      <c r="G560" s="260" t="s">
        <v>3768</v>
      </c>
      <c r="H560" s="110">
        <v>2705</v>
      </c>
      <c r="I560" s="108">
        <v>1</v>
      </c>
      <c r="J560" s="110" t="s">
        <v>83</v>
      </c>
      <c r="K560" s="111">
        <v>2004</v>
      </c>
      <c r="L560" s="232" t="s">
        <v>625</v>
      </c>
      <c r="M560" s="232">
        <v>252035</v>
      </c>
      <c r="N560" s="109" t="s">
        <v>93</v>
      </c>
      <c r="O560" s="112" t="s">
        <v>97</v>
      </c>
      <c r="P560" s="112">
        <v>3500</v>
      </c>
      <c r="Q560" s="112">
        <v>2100</v>
      </c>
      <c r="R560" s="180" t="s">
        <v>2698</v>
      </c>
      <c r="S560" s="185" t="s">
        <v>37</v>
      </c>
      <c r="T560" s="186" t="s">
        <v>37</v>
      </c>
      <c r="U560" s="187" t="s">
        <v>37</v>
      </c>
      <c r="V560" s="114">
        <v>42118</v>
      </c>
      <c r="W560" s="208">
        <v>42484</v>
      </c>
      <c r="X560" s="111" t="s">
        <v>103</v>
      </c>
      <c r="Y560" s="2" t="s">
        <v>37</v>
      </c>
      <c r="Z560" s="116"/>
      <c r="AA560" s="117" t="s">
        <v>5851</v>
      </c>
      <c r="AB560" s="118" t="s">
        <v>2681</v>
      </c>
      <c r="AC560" s="108"/>
      <c r="AD560" s="108"/>
    </row>
    <row r="561" spans="1:30" ht="15" customHeight="1">
      <c r="A561" s="279" t="s">
        <v>4757</v>
      </c>
      <c r="B561" s="146" t="s">
        <v>2679</v>
      </c>
      <c r="C561" s="120" t="s">
        <v>2699</v>
      </c>
      <c r="D561" s="272" t="s">
        <v>74</v>
      </c>
      <c r="E561" s="120" t="s">
        <v>74</v>
      </c>
      <c r="F561" s="129">
        <v>37410040116462</v>
      </c>
      <c r="G561" s="261" t="s">
        <v>5175</v>
      </c>
      <c r="H561" s="121" t="s">
        <v>5176</v>
      </c>
      <c r="I561" s="120">
        <v>1</v>
      </c>
      <c r="J561" s="121" t="s">
        <v>83</v>
      </c>
      <c r="K561" s="122">
        <v>2004</v>
      </c>
      <c r="L561" s="233" t="s">
        <v>444</v>
      </c>
      <c r="M561" s="233">
        <v>10586</v>
      </c>
      <c r="N561" s="8" t="s">
        <v>93</v>
      </c>
      <c r="O561" s="123" t="s">
        <v>97</v>
      </c>
      <c r="P561" s="123">
        <v>2820</v>
      </c>
      <c r="Q561" s="123">
        <v>1820</v>
      </c>
      <c r="R561" s="184" t="s">
        <v>2700</v>
      </c>
      <c r="S561" s="185" t="s">
        <v>37</v>
      </c>
      <c r="T561" s="186" t="s">
        <v>37</v>
      </c>
      <c r="U561" s="187" t="s">
        <v>37</v>
      </c>
      <c r="V561" s="124">
        <v>42118</v>
      </c>
      <c r="W561" s="209">
        <v>42484</v>
      </c>
      <c r="X561" s="122" t="s">
        <v>103</v>
      </c>
      <c r="Y561" s="2" t="s">
        <v>37</v>
      </c>
      <c r="Z561" s="126"/>
      <c r="AA561" s="127" t="s">
        <v>5850</v>
      </c>
      <c r="AB561" s="128" t="s">
        <v>2681</v>
      </c>
      <c r="AC561" s="120"/>
      <c r="AD561" s="120"/>
    </row>
    <row r="562" spans="1:30" ht="15" customHeight="1">
      <c r="A562" s="278" t="s">
        <v>4758</v>
      </c>
      <c r="B562" s="147" t="s">
        <v>2703</v>
      </c>
      <c r="C562" s="108" t="s">
        <v>2701</v>
      </c>
      <c r="D562" s="271" t="s">
        <v>2702</v>
      </c>
      <c r="E562" s="108" t="s">
        <v>74</v>
      </c>
      <c r="F562" s="109" t="s">
        <v>2702</v>
      </c>
      <c r="G562" s="260" t="s">
        <v>3825</v>
      </c>
      <c r="H562" s="110" t="s">
        <v>3826</v>
      </c>
      <c r="I562" s="108">
        <v>1</v>
      </c>
      <c r="J562" s="110" t="s">
        <v>84</v>
      </c>
      <c r="K562" s="111">
        <v>2008</v>
      </c>
      <c r="L562" s="232" t="s">
        <v>345</v>
      </c>
      <c r="M562" s="232">
        <v>392000</v>
      </c>
      <c r="N562" s="109" t="s">
        <v>94</v>
      </c>
      <c r="O562" s="112" t="s">
        <v>98</v>
      </c>
      <c r="P562" s="112">
        <v>8000</v>
      </c>
      <c r="Q562" s="112">
        <v>3700</v>
      </c>
      <c r="R562" s="180" t="s">
        <v>2704</v>
      </c>
      <c r="S562" s="185" t="s">
        <v>37</v>
      </c>
      <c r="T562" s="186" t="s">
        <v>37</v>
      </c>
      <c r="U562" s="187" t="s">
        <v>37</v>
      </c>
      <c r="V562" s="114">
        <v>42118</v>
      </c>
      <c r="W562" s="208">
        <v>42484</v>
      </c>
      <c r="X562" s="111" t="s">
        <v>103</v>
      </c>
      <c r="Y562" s="2">
        <v>1008</v>
      </c>
      <c r="Z562" s="116" t="s">
        <v>110</v>
      </c>
      <c r="AA562" s="117" t="s">
        <v>5849</v>
      </c>
      <c r="AB562" s="118" t="s">
        <v>2705</v>
      </c>
      <c r="AC562" s="108"/>
      <c r="AD562" s="108"/>
    </row>
    <row r="563" spans="1:30" ht="15" customHeight="1">
      <c r="A563" s="279" t="s">
        <v>4759</v>
      </c>
      <c r="B563" s="148" t="s">
        <v>2708</v>
      </c>
      <c r="C563" s="120" t="s">
        <v>2706</v>
      </c>
      <c r="D563" s="272" t="s">
        <v>2707</v>
      </c>
      <c r="E563" s="120" t="s">
        <v>74</v>
      </c>
      <c r="F563" s="8" t="s">
        <v>2707</v>
      </c>
      <c r="G563" s="261" t="s">
        <v>3632</v>
      </c>
      <c r="H563" s="121" t="s">
        <v>3827</v>
      </c>
      <c r="I563" s="120">
        <v>1</v>
      </c>
      <c r="J563" s="121" t="s">
        <v>81</v>
      </c>
      <c r="K563" s="122">
        <v>2002</v>
      </c>
      <c r="L563" s="233" t="s">
        <v>892</v>
      </c>
      <c r="M563" s="233">
        <v>26408</v>
      </c>
      <c r="N563" s="8" t="s">
        <v>94</v>
      </c>
      <c r="O563" s="123" t="s">
        <v>97</v>
      </c>
      <c r="P563" s="123">
        <v>3500</v>
      </c>
      <c r="Q563" s="123">
        <v>2160</v>
      </c>
      <c r="R563" s="184" t="s">
        <v>2709</v>
      </c>
      <c r="S563" s="185" t="s">
        <v>37</v>
      </c>
      <c r="T563" s="186" t="s">
        <v>37</v>
      </c>
      <c r="U563" s="187" t="s">
        <v>37</v>
      </c>
      <c r="V563" s="124">
        <v>42118</v>
      </c>
      <c r="W563" s="209">
        <v>42301</v>
      </c>
      <c r="X563" s="122" t="s">
        <v>103</v>
      </c>
      <c r="Y563" s="2">
        <v>864</v>
      </c>
      <c r="Z563" s="126" t="s">
        <v>107</v>
      </c>
      <c r="AA563" s="127" t="s">
        <v>5848</v>
      </c>
      <c r="AB563" s="128" t="s">
        <v>2710</v>
      </c>
      <c r="AC563" s="120"/>
      <c r="AD563" s="120"/>
    </row>
    <row r="564" spans="1:30" ht="15" customHeight="1">
      <c r="A564" s="278" t="s">
        <v>4760</v>
      </c>
      <c r="B564" s="147" t="s">
        <v>2713</v>
      </c>
      <c r="C564" s="108" t="s">
        <v>2711</v>
      </c>
      <c r="D564" s="271" t="s">
        <v>2712</v>
      </c>
      <c r="E564" s="108" t="s">
        <v>74</v>
      </c>
      <c r="F564" s="109" t="s">
        <v>2712</v>
      </c>
      <c r="G564" s="260" t="s">
        <v>3738</v>
      </c>
      <c r="H564" s="110" t="s">
        <v>3828</v>
      </c>
      <c r="I564" s="108">
        <v>1</v>
      </c>
      <c r="J564" s="110" t="s">
        <v>80</v>
      </c>
      <c r="K564" s="111">
        <v>2011</v>
      </c>
      <c r="L564" s="232" t="s">
        <v>873</v>
      </c>
      <c r="M564" s="232">
        <v>35869</v>
      </c>
      <c r="N564" s="109" t="s">
        <v>93</v>
      </c>
      <c r="O564" s="112" t="s">
        <v>97</v>
      </c>
      <c r="P564" s="112">
        <v>1860</v>
      </c>
      <c r="Q564" s="112">
        <v>1320</v>
      </c>
      <c r="R564" s="180" t="s">
        <v>2714</v>
      </c>
      <c r="S564" s="185" t="s">
        <v>37</v>
      </c>
      <c r="T564" s="186" t="s">
        <v>37</v>
      </c>
      <c r="U564" s="187" t="s">
        <v>37</v>
      </c>
      <c r="V564" s="114">
        <v>42118</v>
      </c>
      <c r="W564" s="208">
        <v>42849</v>
      </c>
      <c r="X564" s="111" t="s">
        <v>103</v>
      </c>
      <c r="Y564" s="2">
        <v>480</v>
      </c>
      <c r="Z564" s="116" t="s">
        <v>106</v>
      </c>
      <c r="AA564" s="117" t="s">
        <v>5847</v>
      </c>
      <c r="AB564" s="118" t="s">
        <v>2715</v>
      </c>
      <c r="AC564" s="108"/>
      <c r="AD564" s="108"/>
    </row>
    <row r="565" spans="1:30" ht="15" customHeight="1">
      <c r="A565" s="279" t="s">
        <v>4761</v>
      </c>
      <c r="B565" s="148" t="s">
        <v>2718</v>
      </c>
      <c r="C565" s="120" t="s">
        <v>2716</v>
      </c>
      <c r="D565" s="272" t="s">
        <v>2717</v>
      </c>
      <c r="E565" s="120" t="s">
        <v>74</v>
      </c>
      <c r="F565" s="8" t="s">
        <v>2717</v>
      </c>
      <c r="G565" s="261" t="s">
        <v>3666</v>
      </c>
      <c r="H565" s="121" t="s">
        <v>3829</v>
      </c>
      <c r="I565" s="120">
        <v>1</v>
      </c>
      <c r="J565" s="121" t="s">
        <v>80</v>
      </c>
      <c r="K565" s="122">
        <v>2008</v>
      </c>
      <c r="L565" s="233" t="s">
        <v>2719</v>
      </c>
      <c r="M565" s="233">
        <v>6593</v>
      </c>
      <c r="N565" s="8" t="s">
        <v>93</v>
      </c>
      <c r="O565" s="123" t="s">
        <v>97</v>
      </c>
      <c r="P565" s="123">
        <v>1460</v>
      </c>
      <c r="Q565" s="123">
        <v>1060</v>
      </c>
      <c r="R565" s="184" t="s">
        <v>2720</v>
      </c>
      <c r="S565" s="185" t="s">
        <v>37</v>
      </c>
      <c r="T565" s="186" t="s">
        <v>37</v>
      </c>
      <c r="U565" s="187" t="s">
        <v>37</v>
      </c>
      <c r="V565" s="124">
        <v>42119</v>
      </c>
      <c r="W565" s="209">
        <v>42485</v>
      </c>
      <c r="X565" s="122" t="s">
        <v>103</v>
      </c>
      <c r="Y565" s="2">
        <v>480</v>
      </c>
      <c r="Z565" s="126" t="s">
        <v>106</v>
      </c>
      <c r="AA565" s="127" t="s">
        <v>5846</v>
      </c>
      <c r="AB565" s="128" t="s">
        <v>2721</v>
      </c>
      <c r="AC565" s="120"/>
      <c r="AD565" s="120"/>
    </row>
    <row r="566" spans="1:30" ht="15" customHeight="1">
      <c r="A566" s="278" t="s">
        <v>4762</v>
      </c>
      <c r="B566" s="149" t="s">
        <v>2724</v>
      </c>
      <c r="C566" s="108" t="s">
        <v>2722</v>
      </c>
      <c r="D566" s="271" t="s">
        <v>2723</v>
      </c>
      <c r="E566" s="108" t="s">
        <v>74</v>
      </c>
      <c r="F566" s="109" t="s">
        <v>2723</v>
      </c>
      <c r="G566" s="260" t="s">
        <v>3685</v>
      </c>
      <c r="H566" s="110" t="s">
        <v>3686</v>
      </c>
      <c r="I566" s="108">
        <v>1</v>
      </c>
      <c r="J566" s="110" t="s">
        <v>80</v>
      </c>
      <c r="K566" s="111">
        <v>2010</v>
      </c>
      <c r="L566" s="232" t="s">
        <v>873</v>
      </c>
      <c r="M566" s="232">
        <v>53957</v>
      </c>
      <c r="N566" s="109" t="s">
        <v>93</v>
      </c>
      <c r="O566" s="112" t="s">
        <v>97</v>
      </c>
      <c r="P566" s="112">
        <v>1760</v>
      </c>
      <c r="Q566" s="112">
        <v>1265</v>
      </c>
      <c r="R566" s="180" t="s">
        <v>2725</v>
      </c>
      <c r="S566" s="185" t="s">
        <v>37</v>
      </c>
      <c r="T566" s="186" t="s">
        <v>37</v>
      </c>
      <c r="U566" s="187" t="s">
        <v>37</v>
      </c>
      <c r="V566" s="114">
        <v>42119</v>
      </c>
      <c r="W566" s="208">
        <v>42850</v>
      </c>
      <c r="X566" s="111" t="s">
        <v>103</v>
      </c>
      <c r="Y566" s="2">
        <v>480</v>
      </c>
      <c r="Z566" s="116" t="s">
        <v>106</v>
      </c>
      <c r="AA566" s="117" t="s">
        <v>5845</v>
      </c>
      <c r="AB566" s="118" t="s">
        <v>2726</v>
      </c>
      <c r="AC566" s="108"/>
      <c r="AD566" s="108"/>
    </row>
    <row r="567" spans="1:30" ht="15" customHeight="1">
      <c r="A567" s="279" t="s">
        <v>4763</v>
      </c>
      <c r="B567" s="148" t="s">
        <v>2729</v>
      </c>
      <c r="C567" s="120" t="s">
        <v>2727</v>
      </c>
      <c r="D567" s="272" t="s">
        <v>2728</v>
      </c>
      <c r="E567" s="120">
        <v>1.7368399999999999E-2</v>
      </c>
      <c r="F567" s="8" t="s">
        <v>2728</v>
      </c>
      <c r="G567" s="261" t="s">
        <v>3651</v>
      </c>
      <c r="H567" s="110" t="s">
        <v>5177</v>
      </c>
      <c r="I567" s="120">
        <v>1</v>
      </c>
      <c r="J567" s="121" t="s">
        <v>80</v>
      </c>
      <c r="K567" s="122">
        <v>1991</v>
      </c>
      <c r="L567" s="233" t="s">
        <v>341</v>
      </c>
      <c r="M567" s="233">
        <v>7258</v>
      </c>
      <c r="N567" s="8" t="s">
        <v>93</v>
      </c>
      <c r="O567" s="123" t="s">
        <v>97</v>
      </c>
      <c r="P567" s="123">
        <v>1650</v>
      </c>
      <c r="Q567" s="123">
        <v>1200</v>
      </c>
      <c r="R567" s="184" t="s">
        <v>2730</v>
      </c>
      <c r="S567" s="185" t="s">
        <v>37</v>
      </c>
      <c r="T567" s="186" t="s">
        <v>37</v>
      </c>
      <c r="U567" s="187" t="s">
        <v>37</v>
      </c>
      <c r="V567" s="124">
        <v>42119</v>
      </c>
      <c r="W567" s="209">
        <v>42485</v>
      </c>
      <c r="X567" s="122" t="s">
        <v>103</v>
      </c>
      <c r="Y567" s="2">
        <v>480</v>
      </c>
      <c r="Z567" s="126" t="s">
        <v>106</v>
      </c>
      <c r="AA567" s="127" t="s">
        <v>5844</v>
      </c>
      <c r="AB567" s="128" t="s">
        <v>2731</v>
      </c>
      <c r="AC567" s="120"/>
      <c r="AD567" s="120"/>
    </row>
    <row r="568" spans="1:30" ht="15" customHeight="1">
      <c r="A568" s="278" t="s">
        <v>4764</v>
      </c>
      <c r="B568" s="147" t="s">
        <v>2733</v>
      </c>
      <c r="C568" s="108" t="s">
        <v>2732</v>
      </c>
      <c r="D568" s="271" t="s">
        <v>74</v>
      </c>
      <c r="E568" s="108">
        <v>288721</v>
      </c>
      <c r="F568" s="109">
        <v>1.7368399999999999E-2</v>
      </c>
      <c r="G568" s="260" t="s">
        <v>5081</v>
      </c>
      <c r="H568" s="110">
        <v>21254</v>
      </c>
      <c r="I568" s="108">
        <v>1</v>
      </c>
      <c r="J568" s="110" t="s">
        <v>80</v>
      </c>
      <c r="K568" s="111">
        <v>1988</v>
      </c>
      <c r="L568" s="232" t="s">
        <v>444</v>
      </c>
      <c r="M568" s="232">
        <v>6626</v>
      </c>
      <c r="N568" s="109" t="s">
        <v>93</v>
      </c>
      <c r="O568" s="112" t="s">
        <v>97</v>
      </c>
      <c r="P568" s="112">
        <v>1450</v>
      </c>
      <c r="Q568" s="112">
        <v>1000</v>
      </c>
      <c r="R568" s="180" t="s">
        <v>2734</v>
      </c>
      <c r="S568" s="185" t="s">
        <v>37</v>
      </c>
      <c r="T568" s="186" t="s">
        <v>37</v>
      </c>
      <c r="U568" s="187" t="s">
        <v>37</v>
      </c>
      <c r="V568" s="114">
        <v>42119</v>
      </c>
      <c r="W568" s="208">
        <v>42485</v>
      </c>
      <c r="X568" s="111" t="s">
        <v>103</v>
      </c>
      <c r="Y568" s="2">
        <v>480</v>
      </c>
      <c r="Z568" s="116" t="s">
        <v>106</v>
      </c>
      <c r="AA568" s="117" t="s">
        <v>5843</v>
      </c>
      <c r="AB568" s="118" t="s">
        <v>2735</v>
      </c>
      <c r="AC568" s="108"/>
      <c r="AD568" s="108"/>
    </row>
    <row r="569" spans="1:30" ht="15" customHeight="1">
      <c r="A569" s="279" t="s">
        <v>4765</v>
      </c>
      <c r="B569" s="148" t="s">
        <v>2737</v>
      </c>
      <c r="C569" s="120" t="s">
        <v>2736</v>
      </c>
      <c r="D569" s="272" t="s">
        <v>74</v>
      </c>
      <c r="E569" s="120" t="s">
        <v>74</v>
      </c>
      <c r="F569" s="8">
        <v>1344533</v>
      </c>
      <c r="G569" s="261" t="s">
        <v>3768</v>
      </c>
      <c r="H569" s="110">
        <v>2410</v>
      </c>
      <c r="I569" s="120">
        <v>1</v>
      </c>
      <c r="J569" s="121" t="s">
        <v>80</v>
      </c>
      <c r="K569" s="122">
        <v>1990</v>
      </c>
      <c r="L569" s="233" t="s">
        <v>417</v>
      </c>
      <c r="M569" s="233">
        <v>97700</v>
      </c>
      <c r="N569" s="8" t="s">
        <v>93</v>
      </c>
      <c r="O569" s="123" t="s">
        <v>97</v>
      </c>
      <c r="P569" s="123">
        <v>1820</v>
      </c>
      <c r="Q569" s="123">
        <v>1240</v>
      </c>
      <c r="R569" s="184" t="s">
        <v>2738</v>
      </c>
      <c r="S569" s="185" t="s">
        <v>37</v>
      </c>
      <c r="T569" s="186" t="s">
        <v>37</v>
      </c>
      <c r="U569" s="187" t="s">
        <v>37</v>
      </c>
      <c r="V569" s="124">
        <v>42119</v>
      </c>
      <c r="W569" s="209">
        <v>42485</v>
      </c>
      <c r="X569" s="122" t="s">
        <v>103</v>
      </c>
      <c r="Y569" s="2">
        <v>480</v>
      </c>
      <c r="Z569" s="126" t="s">
        <v>106</v>
      </c>
      <c r="AA569" s="127" t="s">
        <v>5842</v>
      </c>
      <c r="AB569" s="128" t="s">
        <v>2739</v>
      </c>
      <c r="AC569" s="120"/>
      <c r="AD569" s="120"/>
    </row>
    <row r="570" spans="1:30" ht="15" customHeight="1">
      <c r="A570" s="278" t="s">
        <v>4766</v>
      </c>
      <c r="B570" s="147" t="s">
        <v>2742</v>
      </c>
      <c r="C570" s="108" t="s">
        <v>2740</v>
      </c>
      <c r="D570" s="271" t="s">
        <v>2741</v>
      </c>
      <c r="E570" s="108" t="s">
        <v>74</v>
      </c>
      <c r="F570" s="109" t="s">
        <v>2741</v>
      </c>
      <c r="G570" s="260" t="s">
        <v>3666</v>
      </c>
      <c r="H570" s="110">
        <v>210994</v>
      </c>
      <c r="I570" s="108">
        <v>1</v>
      </c>
      <c r="J570" s="110" t="s">
        <v>80</v>
      </c>
      <c r="K570" s="111">
        <v>2008</v>
      </c>
      <c r="L570" s="232" t="s">
        <v>625</v>
      </c>
      <c r="M570" s="232">
        <v>35295</v>
      </c>
      <c r="N570" s="109" t="s">
        <v>93</v>
      </c>
      <c r="O570" s="112" t="s">
        <v>97</v>
      </c>
      <c r="P570" s="112">
        <v>1395</v>
      </c>
      <c r="Q570" s="112">
        <v>970</v>
      </c>
      <c r="R570" s="180" t="s">
        <v>2743</v>
      </c>
      <c r="S570" s="185" t="s">
        <v>37</v>
      </c>
      <c r="T570" s="186" t="s">
        <v>37</v>
      </c>
      <c r="U570" s="187" t="s">
        <v>37</v>
      </c>
      <c r="V570" s="114">
        <v>42119</v>
      </c>
      <c r="W570" s="208">
        <v>42485</v>
      </c>
      <c r="X570" s="111" t="s">
        <v>103</v>
      </c>
      <c r="Y570" s="2">
        <v>480</v>
      </c>
      <c r="Z570" s="116" t="s">
        <v>106</v>
      </c>
      <c r="AA570" s="117" t="s">
        <v>5841</v>
      </c>
      <c r="AB570" s="118" t="s">
        <v>2744</v>
      </c>
      <c r="AC570" s="108"/>
      <c r="AD570" s="108"/>
    </row>
    <row r="571" spans="1:30" ht="15" customHeight="1">
      <c r="A571" s="279" t="s">
        <v>4767</v>
      </c>
      <c r="B571" s="148" t="s">
        <v>2747</v>
      </c>
      <c r="C571" s="120" t="s">
        <v>2745</v>
      </c>
      <c r="D571" s="272" t="s">
        <v>2746</v>
      </c>
      <c r="E571" s="120" t="s">
        <v>74</v>
      </c>
      <c r="F571" s="8" t="s">
        <v>2746</v>
      </c>
      <c r="G571" s="261" t="s">
        <v>734</v>
      </c>
      <c r="H571" s="110">
        <v>815</v>
      </c>
      <c r="I571" s="120">
        <v>1</v>
      </c>
      <c r="J571" s="121" t="s">
        <v>84</v>
      </c>
      <c r="K571" s="122">
        <v>2000</v>
      </c>
      <c r="L571" s="233" t="s">
        <v>439</v>
      </c>
      <c r="M571" s="233">
        <v>320418</v>
      </c>
      <c r="N571" s="8" t="s">
        <v>94</v>
      </c>
      <c r="O571" s="123" t="s">
        <v>98</v>
      </c>
      <c r="P571" s="123">
        <v>12000</v>
      </c>
      <c r="Q571" s="123">
        <v>7100</v>
      </c>
      <c r="R571" s="184" t="s">
        <v>2748</v>
      </c>
      <c r="S571" s="185" t="s">
        <v>37</v>
      </c>
      <c r="T571" s="186" t="s">
        <v>37</v>
      </c>
      <c r="U571" s="187" t="s">
        <v>37</v>
      </c>
      <c r="V571" s="124">
        <v>42119</v>
      </c>
      <c r="W571" s="209">
        <v>42485</v>
      </c>
      <c r="X571" s="122" t="s">
        <v>103</v>
      </c>
      <c r="Y571" s="2">
        <v>1008</v>
      </c>
      <c r="Z571" s="126" t="s">
        <v>110</v>
      </c>
      <c r="AA571" s="127" t="s">
        <v>5840</v>
      </c>
      <c r="AB571" s="128" t="s">
        <v>2749</v>
      </c>
      <c r="AC571" s="120"/>
      <c r="AD571" s="120"/>
    </row>
    <row r="572" spans="1:30" ht="15" customHeight="1">
      <c r="A572" s="278" t="s">
        <v>4768</v>
      </c>
      <c r="B572" s="147" t="s">
        <v>2752</v>
      </c>
      <c r="C572" s="108" t="s">
        <v>2750</v>
      </c>
      <c r="D572" s="271" t="s">
        <v>2751</v>
      </c>
      <c r="E572" s="108" t="s">
        <v>74</v>
      </c>
      <c r="F572" s="109" t="s">
        <v>2751</v>
      </c>
      <c r="G572" s="260" t="s">
        <v>3643</v>
      </c>
      <c r="H572" s="110" t="s">
        <v>5178</v>
      </c>
      <c r="I572" s="108">
        <v>1</v>
      </c>
      <c r="J572" s="110" t="s">
        <v>80</v>
      </c>
      <c r="K572" s="111">
        <v>2011</v>
      </c>
      <c r="L572" s="232" t="s">
        <v>493</v>
      </c>
      <c r="M572" s="232">
        <v>86051</v>
      </c>
      <c r="N572" s="109" t="s">
        <v>94</v>
      </c>
      <c r="O572" s="112" t="s">
        <v>97</v>
      </c>
      <c r="P572" s="112">
        <v>2250</v>
      </c>
      <c r="Q572" s="112">
        <v>1790</v>
      </c>
      <c r="R572" s="180" t="s">
        <v>2753</v>
      </c>
      <c r="S572" s="185" t="s">
        <v>37</v>
      </c>
      <c r="T572" s="186" t="s">
        <v>37</v>
      </c>
      <c r="U572" s="187" t="s">
        <v>37</v>
      </c>
      <c r="V572" s="114">
        <v>42119</v>
      </c>
      <c r="W572" s="208">
        <v>42850</v>
      </c>
      <c r="X572" s="111" t="s">
        <v>103</v>
      </c>
      <c r="Y572" s="2">
        <v>480</v>
      </c>
      <c r="Z572" s="116" t="s">
        <v>106</v>
      </c>
      <c r="AA572" s="117" t="s">
        <v>5839</v>
      </c>
      <c r="AB572" s="118" t="s">
        <v>2754</v>
      </c>
      <c r="AC572" s="108"/>
      <c r="AD572" s="108"/>
    </row>
    <row r="573" spans="1:30" ht="15" customHeight="1">
      <c r="A573" s="279" t="s">
        <v>4769</v>
      </c>
      <c r="B573" s="148" t="s">
        <v>2757</v>
      </c>
      <c r="C573" s="120" t="s">
        <v>2755</v>
      </c>
      <c r="D573" s="272" t="s">
        <v>2756</v>
      </c>
      <c r="E573" s="120" t="s">
        <v>74</v>
      </c>
      <c r="F573" s="8" t="s">
        <v>2756</v>
      </c>
      <c r="G573" s="261" t="s">
        <v>3668</v>
      </c>
      <c r="H573" s="110" t="s">
        <v>5058</v>
      </c>
      <c r="I573" s="120">
        <v>1</v>
      </c>
      <c r="J573" s="121" t="s">
        <v>80</v>
      </c>
      <c r="K573" s="122">
        <v>2012</v>
      </c>
      <c r="L573" s="233" t="s">
        <v>439</v>
      </c>
      <c r="M573" s="233">
        <v>29829</v>
      </c>
      <c r="N573" s="8" t="s">
        <v>93</v>
      </c>
      <c r="O573" s="123" t="s">
        <v>97</v>
      </c>
      <c r="P573" s="123">
        <v>1828</v>
      </c>
      <c r="Q573" s="123">
        <v>1480</v>
      </c>
      <c r="R573" s="184" t="s">
        <v>2758</v>
      </c>
      <c r="S573" s="185" t="s">
        <v>37</v>
      </c>
      <c r="T573" s="186" t="s">
        <v>37</v>
      </c>
      <c r="U573" s="187" t="s">
        <v>37</v>
      </c>
      <c r="V573" s="124">
        <v>42121</v>
      </c>
      <c r="W573" s="209">
        <v>42852</v>
      </c>
      <c r="X573" s="122" t="s">
        <v>103</v>
      </c>
      <c r="Y573" s="2">
        <v>480</v>
      </c>
      <c r="Z573" s="126" t="s">
        <v>106</v>
      </c>
      <c r="AA573" s="127" t="s">
        <v>5838</v>
      </c>
      <c r="AB573" s="128" t="s">
        <v>2759</v>
      </c>
      <c r="AC573" s="120"/>
      <c r="AD573" s="120"/>
    </row>
    <row r="574" spans="1:30" ht="15" customHeight="1">
      <c r="A574" s="278" t="s">
        <v>4770</v>
      </c>
      <c r="B574" s="147" t="s">
        <v>2762</v>
      </c>
      <c r="C574" s="108" t="s">
        <v>2760</v>
      </c>
      <c r="D574" s="271" t="s">
        <v>2761</v>
      </c>
      <c r="E574" s="108" t="s">
        <v>74</v>
      </c>
      <c r="F574" s="109" t="s">
        <v>2761</v>
      </c>
      <c r="G574" s="260" t="s">
        <v>3685</v>
      </c>
      <c r="H574" s="110" t="s">
        <v>5129</v>
      </c>
      <c r="I574" s="108">
        <v>1</v>
      </c>
      <c r="J574" s="110" t="s">
        <v>80</v>
      </c>
      <c r="K574" s="111">
        <v>2008</v>
      </c>
      <c r="L574" s="232" t="s">
        <v>1142</v>
      </c>
      <c r="M574" s="232">
        <v>71856</v>
      </c>
      <c r="N574" s="109" t="s">
        <v>93</v>
      </c>
      <c r="O574" s="112" t="s">
        <v>97</v>
      </c>
      <c r="P574" s="112">
        <v>1895</v>
      </c>
      <c r="Q574" s="112">
        <v>1355</v>
      </c>
      <c r="R574" s="180" t="s">
        <v>2763</v>
      </c>
      <c r="S574" s="185" t="s">
        <v>37</v>
      </c>
      <c r="T574" s="186" t="s">
        <v>37</v>
      </c>
      <c r="U574" s="187" t="s">
        <v>37</v>
      </c>
      <c r="V574" s="114">
        <v>42121</v>
      </c>
      <c r="W574" s="208">
        <v>42487</v>
      </c>
      <c r="X574" s="111" t="s">
        <v>103</v>
      </c>
      <c r="Y574" s="2">
        <v>480</v>
      </c>
      <c r="Z574" s="116" t="s">
        <v>106</v>
      </c>
      <c r="AA574" s="117" t="s">
        <v>5837</v>
      </c>
      <c r="AB574" s="118" t="s">
        <v>2764</v>
      </c>
      <c r="AC574" s="108"/>
      <c r="AD574" s="108"/>
    </row>
    <row r="575" spans="1:30" ht="15" customHeight="1">
      <c r="A575" s="279" t="s">
        <v>4771</v>
      </c>
      <c r="B575" s="148" t="s">
        <v>2767</v>
      </c>
      <c r="C575" s="120" t="s">
        <v>2765</v>
      </c>
      <c r="D575" s="272" t="s">
        <v>2766</v>
      </c>
      <c r="E575" s="120" t="s">
        <v>74</v>
      </c>
      <c r="F575" s="8" t="s">
        <v>2766</v>
      </c>
      <c r="G575" s="261" t="s">
        <v>3648</v>
      </c>
      <c r="H575" s="110" t="s">
        <v>5123</v>
      </c>
      <c r="I575" s="120">
        <v>1</v>
      </c>
      <c r="J575" s="121" t="s">
        <v>80</v>
      </c>
      <c r="K575" s="122">
        <v>2009</v>
      </c>
      <c r="L575" s="233" t="s">
        <v>439</v>
      </c>
      <c r="M575" s="233">
        <v>41158</v>
      </c>
      <c r="N575" s="8" t="s">
        <v>94</v>
      </c>
      <c r="O575" s="123" t="s">
        <v>97</v>
      </c>
      <c r="P575" s="123">
        <v>2150</v>
      </c>
      <c r="Q575" s="123">
        <v>1610</v>
      </c>
      <c r="R575" s="184" t="s">
        <v>2768</v>
      </c>
      <c r="S575" s="185" t="s">
        <v>37</v>
      </c>
      <c r="T575" s="186" t="s">
        <v>37</v>
      </c>
      <c r="U575" s="187" t="s">
        <v>37</v>
      </c>
      <c r="V575" s="124">
        <v>42121</v>
      </c>
      <c r="W575" s="209">
        <v>42852</v>
      </c>
      <c r="X575" s="122" t="s">
        <v>103</v>
      </c>
      <c r="Y575" s="2">
        <v>480</v>
      </c>
      <c r="Z575" s="126" t="s">
        <v>106</v>
      </c>
      <c r="AA575" s="127" t="s">
        <v>5836</v>
      </c>
      <c r="AB575" s="128" t="s">
        <v>2769</v>
      </c>
      <c r="AC575" s="120"/>
      <c r="AD575" s="120"/>
    </row>
    <row r="576" spans="1:30" ht="15" customHeight="1">
      <c r="A576" s="278" t="s">
        <v>4772</v>
      </c>
      <c r="B576" s="147" t="s">
        <v>2772</v>
      </c>
      <c r="C576" s="108" t="s">
        <v>2770</v>
      </c>
      <c r="D576" s="271" t="s">
        <v>2771</v>
      </c>
      <c r="E576" s="108" t="s">
        <v>74</v>
      </c>
      <c r="F576" s="109" t="s">
        <v>2771</v>
      </c>
      <c r="G576" s="260" t="s">
        <v>3666</v>
      </c>
      <c r="H576" s="110">
        <v>111930</v>
      </c>
      <c r="I576" s="108">
        <v>1</v>
      </c>
      <c r="J576" s="110" t="s">
        <v>80</v>
      </c>
      <c r="K576" s="111">
        <v>2007</v>
      </c>
      <c r="L576" s="232" t="s">
        <v>713</v>
      </c>
      <c r="M576" s="232">
        <v>23219</v>
      </c>
      <c r="N576" s="109" t="s">
        <v>93</v>
      </c>
      <c r="O576" s="112" t="s">
        <v>97</v>
      </c>
      <c r="P576" s="112">
        <v>1670</v>
      </c>
      <c r="Q576" s="112">
        <v>1110</v>
      </c>
      <c r="R576" s="180" t="s">
        <v>2773</v>
      </c>
      <c r="S576" s="185" t="s">
        <v>37</v>
      </c>
      <c r="T576" s="186" t="s">
        <v>37</v>
      </c>
      <c r="U576" s="187" t="s">
        <v>37</v>
      </c>
      <c r="V576" s="114">
        <v>42121</v>
      </c>
      <c r="W576" s="208">
        <v>42487</v>
      </c>
      <c r="X576" s="111" t="s">
        <v>103</v>
      </c>
      <c r="Y576" s="2">
        <v>480</v>
      </c>
      <c r="Z576" s="116" t="s">
        <v>106</v>
      </c>
      <c r="AA576" s="117" t="s">
        <v>5835</v>
      </c>
      <c r="AB576" s="118" t="s">
        <v>2774</v>
      </c>
      <c r="AC576" s="108"/>
      <c r="AD576" s="108"/>
    </row>
    <row r="577" spans="1:30" ht="15" customHeight="1">
      <c r="A577" s="279" t="s">
        <v>4773</v>
      </c>
      <c r="B577" s="148" t="s">
        <v>2777</v>
      </c>
      <c r="C577" s="120" t="s">
        <v>2775</v>
      </c>
      <c r="D577" s="272" t="s">
        <v>2776</v>
      </c>
      <c r="E577" s="120" t="s">
        <v>74</v>
      </c>
      <c r="F577" s="8" t="s">
        <v>2776</v>
      </c>
      <c r="G577" s="261" t="s">
        <v>3740</v>
      </c>
      <c r="H577" s="110" t="s">
        <v>5052</v>
      </c>
      <c r="I577" s="120">
        <v>1</v>
      </c>
      <c r="J577" s="121" t="s">
        <v>80</v>
      </c>
      <c r="K577" s="122">
        <v>2008</v>
      </c>
      <c r="L577" s="233" t="s">
        <v>423</v>
      </c>
      <c r="M577" s="233">
        <v>233325</v>
      </c>
      <c r="N577" s="8" t="s">
        <v>93</v>
      </c>
      <c r="O577" s="123" t="s">
        <v>97</v>
      </c>
      <c r="P577" s="123">
        <v>1785</v>
      </c>
      <c r="Q577" s="123">
        <v>1355</v>
      </c>
      <c r="R577" s="184" t="s">
        <v>2778</v>
      </c>
      <c r="S577" s="185" t="s">
        <v>37</v>
      </c>
      <c r="T577" s="186" t="s">
        <v>37</v>
      </c>
      <c r="U577" s="187" t="s">
        <v>37</v>
      </c>
      <c r="V577" s="124">
        <v>42121</v>
      </c>
      <c r="W577" s="209">
        <v>42487</v>
      </c>
      <c r="X577" s="122" t="s">
        <v>103</v>
      </c>
      <c r="Y577" s="2">
        <v>480</v>
      </c>
      <c r="Z577" s="126" t="s">
        <v>106</v>
      </c>
      <c r="AA577" s="127" t="s">
        <v>5834</v>
      </c>
      <c r="AB577" s="128" t="s">
        <v>2779</v>
      </c>
      <c r="AC577" s="120"/>
      <c r="AD577" s="120"/>
    </row>
    <row r="578" spans="1:30" ht="15" customHeight="1">
      <c r="A578" s="278" t="s">
        <v>4774</v>
      </c>
      <c r="B578" s="147" t="s">
        <v>2782</v>
      </c>
      <c r="C578" s="108" t="s">
        <v>2780</v>
      </c>
      <c r="D578" s="271" t="s">
        <v>2781</v>
      </c>
      <c r="E578" s="108" t="s">
        <v>74</v>
      </c>
      <c r="F578" s="109" t="s">
        <v>2781</v>
      </c>
      <c r="G578" s="260" t="s">
        <v>4951</v>
      </c>
      <c r="H578" s="110" t="s">
        <v>5170</v>
      </c>
      <c r="I578" s="108">
        <v>1</v>
      </c>
      <c r="J578" s="110" t="s">
        <v>80</v>
      </c>
      <c r="K578" s="111">
        <v>2008</v>
      </c>
      <c r="L578" s="232" t="s">
        <v>1142</v>
      </c>
      <c r="M578" s="232">
        <v>18715</v>
      </c>
      <c r="N578" s="109" t="s">
        <v>93</v>
      </c>
      <c r="O578" s="112" t="s">
        <v>97</v>
      </c>
      <c r="P578" s="112">
        <v>2510</v>
      </c>
      <c r="Q578" s="112">
        <v>2025</v>
      </c>
      <c r="R578" s="180" t="s">
        <v>2783</v>
      </c>
      <c r="S578" s="185" t="s">
        <v>37</v>
      </c>
      <c r="T578" s="186" t="s">
        <v>37</v>
      </c>
      <c r="U578" s="187" t="s">
        <v>37</v>
      </c>
      <c r="V578" s="114">
        <v>42122</v>
      </c>
      <c r="W578" s="208">
        <v>42488</v>
      </c>
      <c r="X578" s="111" t="s">
        <v>103</v>
      </c>
      <c r="Y578" s="2">
        <v>480</v>
      </c>
      <c r="Z578" s="116" t="s">
        <v>106</v>
      </c>
      <c r="AA578" s="117" t="s">
        <v>5833</v>
      </c>
      <c r="AB578" s="118" t="s">
        <v>2784</v>
      </c>
      <c r="AC578" s="108"/>
      <c r="AD578" s="108"/>
    </row>
    <row r="579" spans="1:30" ht="15" customHeight="1">
      <c r="A579" s="279" t="s">
        <v>4775</v>
      </c>
      <c r="B579" s="148" t="s">
        <v>2787</v>
      </c>
      <c r="C579" s="120" t="s">
        <v>2785</v>
      </c>
      <c r="D579" s="272" t="s">
        <v>2786</v>
      </c>
      <c r="E579" s="120" t="s">
        <v>74</v>
      </c>
      <c r="F579" s="8" t="s">
        <v>2786</v>
      </c>
      <c r="G579" s="261" t="s">
        <v>3666</v>
      </c>
      <c r="H579" s="110">
        <v>21061</v>
      </c>
      <c r="I579" s="120">
        <v>1</v>
      </c>
      <c r="J579" s="121" t="s">
        <v>80</v>
      </c>
      <c r="K579" s="122">
        <v>1982</v>
      </c>
      <c r="L579" s="233" t="s">
        <v>417</v>
      </c>
      <c r="M579" s="233">
        <v>55101</v>
      </c>
      <c r="N579" s="8" t="s">
        <v>93</v>
      </c>
      <c r="O579" s="123" t="s">
        <v>97</v>
      </c>
      <c r="P579" s="123">
        <v>1350</v>
      </c>
      <c r="Q579" s="123">
        <v>950</v>
      </c>
      <c r="R579" s="184" t="s">
        <v>2788</v>
      </c>
      <c r="S579" s="185" t="s">
        <v>37</v>
      </c>
      <c r="T579" s="186" t="s">
        <v>37</v>
      </c>
      <c r="U579" s="187" t="s">
        <v>37</v>
      </c>
      <c r="V579" s="124">
        <v>42122</v>
      </c>
      <c r="W579" s="209">
        <v>42488</v>
      </c>
      <c r="X579" s="122" t="s">
        <v>103</v>
      </c>
      <c r="Y579" s="2">
        <v>480</v>
      </c>
      <c r="Z579" s="126" t="s">
        <v>106</v>
      </c>
      <c r="AA579" s="127" t="s">
        <v>5832</v>
      </c>
      <c r="AB579" s="128" t="s">
        <v>2789</v>
      </c>
      <c r="AC579" s="120"/>
      <c r="AD579" s="120"/>
    </row>
    <row r="580" spans="1:30" ht="15" customHeight="1">
      <c r="A580" s="278" t="s">
        <v>4776</v>
      </c>
      <c r="B580" s="147" t="s">
        <v>2792</v>
      </c>
      <c r="C580" s="108" t="s">
        <v>2790</v>
      </c>
      <c r="D580" s="271" t="s">
        <v>2791</v>
      </c>
      <c r="E580" s="108" t="s">
        <v>74</v>
      </c>
      <c r="F580" s="109" t="s">
        <v>2791</v>
      </c>
      <c r="G580" s="260" t="s">
        <v>3738</v>
      </c>
      <c r="H580" s="110" t="s">
        <v>5121</v>
      </c>
      <c r="I580" s="108">
        <v>1</v>
      </c>
      <c r="J580" s="110" t="s">
        <v>80</v>
      </c>
      <c r="K580" s="111">
        <v>2014</v>
      </c>
      <c r="L580" s="232" t="s">
        <v>291</v>
      </c>
      <c r="M580" s="232">
        <v>18290</v>
      </c>
      <c r="N580" s="109" t="s">
        <v>93</v>
      </c>
      <c r="O580" s="112" t="s">
        <v>97</v>
      </c>
      <c r="P580" s="112">
        <v>1620</v>
      </c>
      <c r="Q580" s="112">
        <v>1239</v>
      </c>
      <c r="R580" s="180" t="s">
        <v>2793</v>
      </c>
      <c r="S580" s="185" t="s">
        <v>37</v>
      </c>
      <c r="T580" s="186" t="s">
        <v>37</v>
      </c>
      <c r="U580" s="187" t="s">
        <v>37</v>
      </c>
      <c r="V580" s="114">
        <v>42122</v>
      </c>
      <c r="W580" s="208">
        <v>42305</v>
      </c>
      <c r="X580" s="111" t="s">
        <v>103</v>
      </c>
      <c r="Y580" s="2">
        <v>480</v>
      </c>
      <c r="Z580" s="116" t="s">
        <v>106</v>
      </c>
      <c r="AA580" s="117" t="s">
        <v>5831</v>
      </c>
      <c r="AB580" s="118" t="s">
        <v>2794</v>
      </c>
      <c r="AC580" s="108"/>
      <c r="AD580" s="108"/>
    </row>
    <row r="581" spans="1:30" ht="15" customHeight="1">
      <c r="A581" s="279" t="s">
        <v>4777</v>
      </c>
      <c r="B581" s="148" t="s">
        <v>2797</v>
      </c>
      <c r="C581" s="120" t="s">
        <v>2795</v>
      </c>
      <c r="D581" s="272" t="s">
        <v>2796</v>
      </c>
      <c r="E581" s="120" t="s">
        <v>74</v>
      </c>
      <c r="F581" s="8" t="s">
        <v>2796</v>
      </c>
      <c r="G581" s="261" t="s">
        <v>3738</v>
      </c>
      <c r="H581" s="110" t="s">
        <v>5179</v>
      </c>
      <c r="I581" s="120">
        <v>1</v>
      </c>
      <c r="J581" s="121" t="s">
        <v>80</v>
      </c>
      <c r="K581" s="122">
        <v>2003</v>
      </c>
      <c r="L581" s="233" t="s">
        <v>468</v>
      </c>
      <c r="M581" s="233">
        <v>208178</v>
      </c>
      <c r="N581" s="8" t="s">
        <v>93</v>
      </c>
      <c r="O581" s="123" t="s">
        <v>97</v>
      </c>
      <c r="P581" s="123">
        <v>1910</v>
      </c>
      <c r="Q581" s="123">
        <v>1685</v>
      </c>
      <c r="R581" s="184" t="s">
        <v>2798</v>
      </c>
      <c r="S581" s="185" t="s">
        <v>37</v>
      </c>
      <c r="T581" s="186" t="s">
        <v>37</v>
      </c>
      <c r="U581" s="187" t="s">
        <v>37</v>
      </c>
      <c r="V581" s="124">
        <v>42122</v>
      </c>
      <c r="W581" s="209">
        <v>42488</v>
      </c>
      <c r="X581" s="122" t="s">
        <v>103</v>
      </c>
      <c r="Y581" s="2">
        <v>480</v>
      </c>
      <c r="Z581" s="126" t="s">
        <v>106</v>
      </c>
      <c r="AA581" s="127" t="s">
        <v>5830</v>
      </c>
      <c r="AB581" s="128" t="s">
        <v>2799</v>
      </c>
      <c r="AC581" s="120"/>
      <c r="AD581" s="120"/>
    </row>
    <row r="582" spans="1:30" ht="15" customHeight="1">
      <c r="A582" s="278" t="s">
        <v>4778</v>
      </c>
      <c r="B582" s="147" t="s">
        <v>2802</v>
      </c>
      <c r="C582" s="108" t="s">
        <v>2800</v>
      </c>
      <c r="D582" s="271" t="s">
        <v>2801</v>
      </c>
      <c r="E582" s="108" t="s">
        <v>74</v>
      </c>
      <c r="F582" s="109" t="s">
        <v>2801</v>
      </c>
      <c r="G582" s="260" t="s">
        <v>4951</v>
      </c>
      <c r="H582" s="110" t="s">
        <v>5180</v>
      </c>
      <c r="I582" s="108">
        <v>1</v>
      </c>
      <c r="J582" s="110" t="s">
        <v>80</v>
      </c>
      <c r="K582" s="111">
        <v>2011</v>
      </c>
      <c r="L582" s="232" t="s">
        <v>1142</v>
      </c>
      <c r="M582" s="232">
        <v>26200</v>
      </c>
      <c r="N582" s="109" t="s">
        <v>94</v>
      </c>
      <c r="O582" s="112" t="s">
        <v>97</v>
      </c>
      <c r="P582" s="112">
        <v>1550</v>
      </c>
      <c r="Q582" s="112">
        <v>1268</v>
      </c>
      <c r="R582" s="180" t="s">
        <v>2803</v>
      </c>
      <c r="S582" s="185" t="s">
        <v>37</v>
      </c>
      <c r="T582" s="186" t="s">
        <v>37</v>
      </c>
      <c r="U582" s="187" t="s">
        <v>37</v>
      </c>
      <c r="V582" s="114">
        <v>42122</v>
      </c>
      <c r="W582" s="208">
        <v>42853</v>
      </c>
      <c r="X582" s="111" t="s">
        <v>103</v>
      </c>
      <c r="Y582" s="2">
        <v>480</v>
      </c>
      <c r="Z582" s="116" t="s">
        <v>106</v>
      </c>
      <c r="AA582" s="117" t="s">
        <v>5829</v>
      </c>
      <c r="AB582" s="118" t="s">
        <v>2804</v>
      </c>
      <c r="AC582" s="108"/>
      <c r="AD582" s="108"/>
    </row>
    <row r="583" spans="1:30" ht="15" customHeight="1">
      <c r="A583" s="279" t="s">
        <v>4779</v>
      </c>
      <c r="B583" s="148" t="s">
        <v>2807</v>
      </c>
      <c r="C583" s="120" t="s">
        <v>2805</v>
      </c>
      <c r="D583" s="272" t="s">
        <v>2806</v>
      </c>
      <c r="E583" s="120" t="s">
        <v>74</v>
      </c>
      <c r="F583" s="8" t="s">
        <v>2806</v>
      </c>
      <c r="G583" s="261" t="s">
        <v>3651</v>
      </c>
      <c r="H583" s="110" t="s">
        <v>3652</v>
      </c>
      <c r="I583" s="120">
        <v>1</v>
      </c>
      <c r="J583" s="121" t="s">
        <v>80</v>
      </c>
      <c r="K583" s="122">
        <v>2010</v>
      </c>
      <c r="L583" s="233" t="s">
        <v>565</v>
      </c>
      <c r="M583" s="233">
        <v>56518</v>
      </c>
      <c r="N583" s="8" t="s">
        <v>93</v>
      </c>
      <c r="O583" s="123" t="s">
        <v>97</v>
      </c>
      <c r="P583" s="123">
        <v>1820</v>
      </c>
      <c r="Q583" s="123">
        <v>1270</v>
      </c>
      <c r="R583" s="184" t="s">
        <v>2808</v>
      </c>
      <c r="S583" s="185" t="s">
        <v>37</v>
      </c>
      <c r="T583" s="186" t="s">
        <v>37</v>
      </c>
      <c r="U583" s="187" t="s">
        <v>37</v>
      </c>
      <c r="V583" s="124">
        <v>42122</v>
      </c>
      <c r="W583" s="209">
        <v>42853</v>
      </c>
      <c r="X583" s="122" t="s">
        <v>103</v>
      </c>
      <c r="Y583" s="2">
        <v>480</v>
      </c>
      <c r="Z583" s="126" t="s">
        <v>106</v>
      </c>
      <c r="AA583" s="127" t="s">
        <v>5828</v>
      </c>
      <c r="AB583" s="128" t="s">
        <v>2809</v>
      </c>
      <c r="AC583" s="120"/>
      <c r="AD583" s="120"/>
    </row>
    <row r="584" spans="1:30" ht="15" customHeight="1">
      <c r="A584" s="278" t="s">
        <v>4780</v>
      </c>
      <c r="B584" s="147" t="s">
        <v>2812</v>
      </c>
      <c r="C584" s="108" t="s">
        <v>2810</v>
      </c>
      <c r="D584" s="271" t="s">
        <v>2811</v>
      </c>
      <c r="E584" s="108" t="s">
        <v>74</v>
      </c>
      <c r="F584" s="109" t="s">
        <v>2811</v>
      </c>
      <c r="G584" s="260" t="s">
        <v>3819</v>
      </c>
      <c r="H584" s="110" t="s">
        <v>3820</v>
      </c>
      <c r="I584" s="108">
        <v>1</v>
      </c>
      <c r="J584" s="110" t="s">
        <v>80</v>
      </c>
      <c r="K584" s="111">
        <v>2008</v>
      </c>
      <c r="L584" s="232" t="s">
        <v>565</v>
      </c>
      <c r="M584" s="232">
        <v>270045</v>
      </c>
      <c r="N584" s="109" t="s">
        <v>93</v>
      </c>
      <c r="O584" s="112" t="s">
        <v>97</v>
      </c>
      <c r="P584" s="112">
        <v>1845</v>
      </c>
      <c r="Q584" s="112">
        <v>1260</v>
      </c>
      <c r="R584" s="180" t="s">
        <v>2813</v>
      </c>
      <c r="S584" s="185" t="s">
        <v>37</v>
      </c>
      <c r="T584" s="186" t="s">
        <v>37</v>
      </c>
      <c r="U584" s="187" t="s">
        <v>37</v>
      </c>
      <c r="V584" s="114">
        <v>42122</v>
      </c>
      <c r="W584" s="208">
        <v>42488</v>
      </c>
      <c r="X584" s="111" t="s">
        <v>103</v>
      </c>
      <c r="Y584" s="2">
        <v>11872</v>
      </c>
      <c r="Z584" s="116" t="s">
        <v>4186</v>
      </c>
      <c r="AA584" s="117" t="s">
        <v>5827</v>
      </c>
      <c r="AB584" s="118" t="s">
        <v>2814</v>
      </c>
      <c r="AC584" s="108"/>
      <c r="AD584" s="108"/>
    </row>
    <row r="585" spans="1:30" ht="15" customHeight="1">
      <c r="A585" s="279" t="s">
        <v>4781</v>
      </c>
      <c r="B585" s="148" t="s">
        <v>2812</v>
      </c>
      <c r="C585" s="120" t="s">
        <v>2815</v>
      </c>
      <c r="D585" s="272" t="s">
        <v>2816</v>
      </c>
      <c r="E585" s="120" t="s">
        <v>2819</v>
      </c>
      <c r="F585" s="8" t="s">
        <v>2816</v>
      </c>
      <c r="G585" s="261" t="s">
        <v>3762</v>
      </c>
      <c r="H585" s="110" t="s">
        <v>4972</v>
      </c>
      <c r="I585" s="120">
        <v>1</v>
      </c>
      <c r="J585" s="121" t="s">
        <v>83</v>
      </c>
      <c r="K585" s="122">
        <v>2007</v>
      </c>
      <c r="L585" s="233" t="s">
        <v>417</v>
      </c>
      <c r="M585" s="233">
        <v>193191</v>
      </c>
      <c r="N585" s="8" t="s">
        <v>94</v>
      </c>
      <c r="O585" s="123" t="s">
        <v>97</v>
      </c>
      <c r="P585" s="123">
        <v>3500</v>
      </c>
      <c r="Q585" s="123">
        <v>1652</v>
      </c>
      <c r="R585" s="184" t="s">
        <v>2817</v>
      </c>
      <c r="S585" s="185" t="s">
        <v>37</v>
      </c>
      <c r="T585" s="186" t="s">
        <v>37</v>
      </c>
      <c r="U585" s="187" t="s">
        <v>37</v>
      </c>
      <c r="V585" s="124">
        <v>42122</v>
      </c>
      <c r="W585" s="209">
        <v>42488</v>
      </c>
      <c r="X585" s="122" t="s">
        <v>103</v>
      </c>
      <c r="Y585" s="2" t="s">
        <v>37</v>
      </c>
      <c r="Z585" s="126"/>
      <c r="AA585" s="127" t="s">
        <v>5826</v>
      </c>
      <c r="AB585" s="128" t="s">
        <v>2814</v>
      </c>
      <c r="AC585" s="120"/>
      <c r="AD585" s="120"/>
    </row>
    <row r="586" spans="1:30" ht="15" customHeight="1">
      <c r="A586" s="278" t="s">
        <v>4782</v>
      </c>
      <c r="B586" s="147" t="s">
        <v>2812</v>
      </c>
      <c r="C586" s="108" t="s">
        <v>2818</v>
      </c>
      <c r="D586" s="271" t="s">
        <v>2819</v>
      </c>
      <c r="E586" s="108" t="s">
        <v>2822</v>
      </c>
      <c r="F586" s="109" t="s">
        <v>74</v>
      </c>
      <c r="G586" s="260" t="s">
        <v>4973</v>
      </c>
      <c r="H586" s="110" t="s">
        <v>5181</v>
      </c>
      <c r="I586" s="108">
        <v>1</v>
      </c>
      <c r="J586" s="110" t="s">
        <v>85</v>
      </c>
      <c r="K586" s="111">
        <v>2008</v>
      </c>
      <c r="L586" s="232" t="s">
        <v>625</v>
      </c>
      <c r="M586" s="232">
        <v>187297</v>
      </c>
      <c r="N586" s="109" t="s">
        <v>94</v>
      </c>
      <c r="O586" s="112" t="s">
        <v>98</v>
      </c>
      <c r="P586" s="112">
        <v>20500</v>
      </c>
      <c r="Q586" s="112">
        <v>7500</v>
      </c>
      <c r="R586" s="180" t="s">
        <v>2820</v>
      </c>
      <c r="S586" s="185" t="s">
        <v>37</v>
      </c>
      <c r="T586" s="186" t="s">
        <v>37</v>
      </c>
      <c r="U586" s="187" t="s">
        <v>37</v>
      </c>
      <c r="V586" s="114">
        <v>42122</v>
      </c>
      <c r="W586" s="208">
        <v>42488</v>
      </c>
      <c r="X586" s="111" t="s">
        <v>103</v>
      </c>
      <c r="Y586" s="2" t="s">
        <v>37</v>
      </c>
      <c r="Z586" s="116"/>
      <c r="AA586" s="117" t="s">
        <v>5825</v>
      </c>
      <c r="AB586" s="118" t="s">
        <v>2814</v>
      </c>
      <c r="AC586" s="108"/>
      <c r="AD586" s="108"/>
    </row>
    <row r="587" spans="1:30" ht="15" customHeight="1">
      <c r="A587" s="279" t="s">
        <v>4783</v>
      </c>
      <c r="B587" s="148" t="s">
        <v>2812</v>
      </c>
      <c r="C587" s="120" t="s">
        <v>2821</v>
      </c>
      <c r="D587" s="272" t="s">
        <v>2822</v>
      </c>
      <c r="E587" s="120" t="s">
        <v>2825</v>
      </c>
      <c r="F587" s="8" t="s">
        <v>74</v>
      </c>
      <c r="G587" s="261" t="s">
        <v>4973</v>
      </c>
      <c r="H587" s="110" t="s">
        <v>5181</v>
      </c>
      <c r="I587" s="120">
        <v>1</v>
      </c>
      <c r="J587" s="121" t="s">
        <v>85</v>
      </c>
      <c r="K587" s="122">
        <v>2008</v>
      </c>
      <c r="L587" s="233" t="s">
        <v>625</v>
      </c>
      <c r="M587" s="233">
        <v>192397</v>
      </c>
      <c r="N587" s="8" t="s">
        <v>94</v>
      </c>
      <c r="O587" s="123" t="s">
        <v>98</v>
      </c>
      <c r="P587" s="123">
        <v>20500</v>
      </c>
      <c r="Q587" s="123">
        <v>7500</v>
      </c>
      <c r="R587" s="184" t="s">
        <v>2823</v>
      </c>
      <c r="S587" s="185" t="s">
        <v>37</v>
      </c>
      <c r="T587" s="186" t="s">
        <v>37</v>
      </c>
      <c r="U587" s="187" t="s">
        <v>37</v>
      </c>
      <c r="V587" s="124">
        <v>42122</v>
      </c>
      <c r="W587" s="209">
        <v>42488</v>
      </c>
      <c r="X587" s="122" t="s">
        <v>103</v>
      </c>
      <c r="Y587" s="2" t="s">
        <v>37</v>
      </c>
      <c r="Z587" s="126"/>
      <c r="AA587" s="127" t="s">
        <v>5824</v>
      </c>
      <c r="AB587" s="128" t="s">
        <v>2814</v>
      </c>
      <c r="AC587" s="120"/>
      <c r="AD587" s="120"/>
    </row>
    <row r="588" spans="1:30" ht="15" customHeight="1">
      <c r="A588" s="278" t="s">
        <v>4784</v>
      </c>
      <c r="B588" s="147" t="s">
        <v>2812</v>
      </c>
      <c r="C588" s="108" t="s">
        <v>2824</v>
      </c>
      <c r="D588" s="271" t="s">
        <v>2825</v>
      </c>
      <c r="E588" s="108" t="s">
        <v>2828</v>
      </c>
      <c r="F588" s="109" t="s">
        <v>74</v>
      </c>
      <c r="G588" s="260" t="s">
        <v>3764</v>
      </c>
      <c r="H588" s="110">
        <v>55111</v>
      </c>
      <c r="I588" s="108">
        <v>1</v>
      </c>
      <c r="J588" s="110" t="s">
        <v>85</v>
      </c>
      <c r="K588" s="111">
        <v>2007</v>
      </c>
      <c r="L588" s="232" t="s">
        <v>417</v>
      </c>
      <c r="M588" s="232">
        <v>37847</v>
      </c>
      <c r="N588" s="109" t="s">
        <v>94</v>
      </c>
      <c r="O588" s="112" t="s">
        <v>98</v>
      </c>
      <c r="P588" s="112">
        <v>23000</v>
      </c>
      <c r="Q588" s="112">
        <v>9850</v>
      </c>
      <c r="R588" s="180" t="s">
        <v>2826</v>
      </c>
      <c r="S588" s="185" t="s">
        <v>37</v>
      </c>
      <c r="T588" s="186" t="s">
        <v>37</v>
      </c>
      <c r="U588" s="187" t="s">
        <v>37</v>
      </c>
      <c r="V588" s="114">
        <v>42122</v>
      </c>
      <c r="W588" s="208">
        <v>42488</v>
      </c>
      <c r="X588" s="111" t="s">
        <v>103</v>
      </c>
      <c r="Y588" s="2" t="s">
        <v>37</v>
      </c>
      <c r="Z588" s="116"/>
      <c r="AA588" s="117" t="s">
        <v>5823</v>
      </c>
      <c r="AB588" s="118" t="s">
        <v>2814</v>
      </c>
      <c r="AC588" s="108"/>
      <c r="AD588" s="108"/>
    </row>
    <row r="589" spans="1:30" ht="15" customHeight="1">
      <c r="A589" s="279" t="s">
        <v>4785</v>
      </c>
      <c r="B589" s="148" t="s">
        <v>2812</v>
      </c>
      <c r="C589" s="120" t="s">
        <v>2827</v>
      </c>
      <c r="D589" s="272" t="s">
        <v>2828</v>
      </c>
      <c r="E589" s="120" t="s">
        <v>2831</v>
      </c>
      <c r="F589" s="8" t="s">
        <v>74</v>
      </c>
      <c r="G589" s="261" t="s">
        <v>3764</v>
      </c>
      <c r="H589" s="110">
        <v>43253</v>
      </c>
      <c r="I589" s="120">
        <v>1</v>
      </c>
      <c r="J589" s="121" t="s">
        <v>85</v>
      </c>
      <c r="K589" s="122">
        <v>2007</v>
      </c>
      <c r="L589" s="233" t="s">
        <v>417</v>
      </c>
      <c r="M589" s="233">
        <v>21037</v>
      </c>
      <c r="N589" s="8" t="s">
        <v>94</v>
      </c>
      <c r="O589" s="123" t="s">
        <v>98</v>
      </c>
      <c r="P589" s="123">
        <v>14740</v>
      </c>
      <c r="Q589" s="123">
        <v>7090</v>
      </c>
      <c r="R589" s="184" t="s">
        <v>2829</v>
      </c>
      <c r="S589" s="185" t="s">
        <v>37</v>
      </c>
      <c r="T589" s="186" t="s">
        <v>37</v>
      </c>
      <c r="U589" s="187" t="s">
        <v>37</v>
      </c>
      <c r="V589" s="124">
        <v>42122</v>
      </c>
      <c r="W589" s="209">
        <v>42488</v>
      </c>
      <c r="X589" s="122" t="s">
        <v>103</v>
      </c>
      <c r="Y589" s="2" t="s">
        <v>37</v>
      </c>
      <c r="Z589" s="126"/>
      <c r="AA589" s="127" t="s">
        <v>5822</v>
      </c>
      <c r="AB589" s="128" t="s">
        <v>2814</v>
      </c>
      <c r="AC589" s="120"/>
      <c r="AD589" s="120"/>
    </row>
    <row r="590" spans="1:30" ht="15" customHeight="1">
      <c r="A590" s="278" t="s">
        <v>4786</v>
      </c>
      <c r="B590" s="147" t="s">
        <v>2812</v>
      </c>
      <c r="C590" s="108" t="s">
        <v>2830</v>
      </c>
      <c r="D590" s="271" t="s">
        <v>2831</v>
      </c>
      <c r="E590" s="108" t="s">
        <v>2834</v>
      </c>
      <c r="F590" s="109" t="s">
        <v>74</v>
      </c>
      <c r="G590" s="260" t="s">
        <v>3767</v>
      </c>
      <c r="H590" s="110">
        <v>65115</v>
      </c>
      <c r="I590" s="108">
        <v>1</v>
      </c>
      <c r="J590" s="110" t="s">
        <v>85</v>
      </c>
      <c r="K590" s="111">
        <v>2007</v>
      </c>
      <c r="L590" s="232" t="s">
        <v>625</v>
      </c>
      <c r="M590" s="232">
        <v>96718</v>
      </c>
      <c r="N590" s="109" t="s">
        <v>94</v>
      </c>
      <c r="O590" s="112" t="s">
        <v>98</v>
      </c>
      <c r="P590" s="112">
        <v>25200</v>
      </c>
      <c r="Q590" s="112">
        <v>10050</v>
      </c>
      <c r="R590" s="180" t="s">
        <v>2832</v>
      </c>
      <c r="S590" s="185" t="s">
        <v>37</v>
      </c>
      <c r="T590" s="186" t="s">
        <v>37</v>
      </c>
      <c r="U590" s="187" t="s">
        <v>37</v>
      </c>
      <c r="V590" s="114">
        <v>42122</v>
      </c>
      <c r="W590" s="208">
        <v>42488</v>
      </c>
      <c r="X590" s="111" t="s">
        <v>103</v>
      </c>
      <c r="Y590" s="2" t="s">
        <v>37</v>
      </c>
      <c r="Z590" s="116"/>
      <c r="AA590" s="117" t="s">
        <v>5821</v>
      </c>
      <c r="AB590" s="118" t="s">
        <v>2814</v>
      </c>
      <c r="AC590" s="108"/>
      <c r="AD590" s="108"/>
    </row>
    <row r="591" spans="1:30" ht="15" customHeight="1">
      <c r="A591" s="279" t="s">
        <v>4787</v>
      </c>
      <c r="B591" s="148" t="s">
        <v>2812</v>
      </c>
      <c r="C591" s="120" t="s">
        <v>2833</v>
      </c>
      <c r="D591" s="272" t="s">
        <v>2834</v>
      </c>
      <c r="E591" s="120" t="s">
        <v>2837</v>
      </c>
      <c r="F591" s="8" t="s">
        <v>74</v>
      </c>
      <c r="G591" s="261" t="s">
        <v>3767</v>
      </c>
      <c r="H591" s="110">
        <v>65115</v>
      </c>
      <c r="I591" s="120">
        <v>1</v>
      </c>
      <c r="J591" s="121" t="s">
        <v>85</v>
      </c>
      <c r="K591" s="122">
        <v>2007</v>
      </c>
      <c r="L591" s="233" t="s">
        <v>625</v>
      </c>
      <c r="M591" s="233">
        <v>116480</v>
      </c>
      <c r="N591" s="8" t="s">
        <v>94</v>
      </c>
      <c r="O591" s="123" t="s">
        <v>98</v>
      </c>
      <c r="P591" s="123">
        <v>25200</v>
      </c>
      <c r="Q591" s="123">
        <v>10050</v>
      </c>
      <c r="R591" s="184" t="s">
        <v>2835</v>
      </c>
      <c r="S591" s="185" t="s">
        <v>37</v>
      </c>
      <c r="T591" s="186" t="s">
        <v>37</v>
      </c>
      <c r="U591" s="187" t="s">
        <v>37</v>
      </c>
      <c r="V591" s="124">
        <v>42122</v>
      </c>
      <c r="W591" s="209">
        <v>42488</v>
      </c>
      <c r="X591" s="122" t="s">
        <v>103</v>
      </c>
      <c r="Y591" s="2" t="s">
        <v>37</v>
      </c>
      <c r="Z591" s="126"/>
      <c r="AA591" s="127" t="s">
        <v>5820</v>
      </c>
      <c r="AB591" s="128" t="s">
        <v>2814</v>
      </c>
      <c r="AC591" s="120"/>
      <c r="AD591" s="120"/>
    </row>
    <row r="592" spans="1:30" ht="15" customHeight="1">
      <c r="A592" s="278" t="s">
        <v>4788</v>
      </c>
      <c r="B592" s="147" t="s">
        <v>2812</v>
      </c>
      <c r="C592" s="108" t="s">
        <v>2836</v>
      </c>
      <c r="D592" s="271" t="s">
        <v>2837</v>
      </c>
      <c r="E592" s="108" t="s">
        <v>2840</v>
      </c>
      <c r="F592" s="109" t="s">
        <v>74</v>
      </c>
      <c r="G592" s="260" t="s">
        <v>3764</v>
      </c>
      <c r="H592" s="110">
        <v>55111</v>
      </c>
      <c r="I592" s="108">
        <v>1</v>
      </c>
      <c r="J592" s="110" t="s">
        <v>85</v>
      </c>
      <c r="K592" s="111">
        <v>2007</v>
      </c>
      <c r="L592" s="232" t="s">
        <v>417</v>
      </c>
      <c r="M592" s="232">
        <v>35557</v>
      </c>
      <c r="N592" s="109" t="s">
        <v>94</v>
      </c>
      <c r="O592" s="112" t="s">
        <v>98</v>
      </c>
      <c r="P592" s="112">
        <v>23000</v>
      </c>
      <c r="Q592" s="112">
        <v>6950</v>
      </c>
      <c r="R592" s="180" t="s">
        <v>2838</v>
      </c>
      <c r="S592" s="185" t="s">
        <v>37</v>
      </c>
      <c r="T592" s="186" t="s">
        <v>37</v>
      </c>
      <c r="U592" s="187" t="s">
        <v>37</v>
      </c>
      <c r="V592" s="114">
        <v>42122</v>
      </c>
      <c r="W592" s="208">
        <v>42488</v>
      </c>
      <c r="X592" s="111" t="s">
        <v>103</v>
      </c>
      <c r="Y592" s="2" t="s">
        <v>37</v>
      </c>
      <c r="Z592" s="116"/>
      <c r="AA592" s="117" t="s">
        <v>5819</v>
      </c>
      <c r="AB592" s="118" t="s">
        <v>2814</v>
      </c>
      <c r="AC592" s="108"/>
      <c r="AD592" s="108"/>
    </row>
    <row r="593" spans="1:30" ht="15" customHeight="1">
      <c r="A593" s="279" t="s">
        <v>4789</v>
      </c>
      <c r="B593" s="148" t="s">
        <v>2812</v>
      </c>
      <c r="C593" s="120" t="s">
        <v>2839</v>
      </c>
      <c r="D593" s="272" t="s">
        <v>2840</v>
      </c>
      <c r="E593" s="120" t="s">
        <v>2843</v>
      </c>
      <c r="F593" s="8" t="s">
        <v>74</v>
      </c>
      <c r="G593" s="261" t="s">
        <v>3764</v>
      </c>
      <c r="H593" s="110" t="s">
        <v>5182</v>
      </c>
      <c r="I593" s="120">
        <v>1</v>
      </c>
      <c r="J593" s="121" t="s">
        <v>85</v>
      </c>
      <c r="K593" s="122">
        <v>2007</v>
      </c>
      <c r="L593" s="233" t="s">
        <v>417</v>
      </c>
      <c r="M593" s="233">
        <v>45432</v>
      </c>
      <c r="N593" s="8" t="s">
        <v>94</v>
      </c>
      <c r="O593" s="123" t="s">
        <v>98</v>
      </c>
      <c r="P593" s="123">
        <v>20500</v>
      </c>
      <c r="Q593" s="123">
        <v>9800</v>
      </c>
      <c r="R593" s="184" t="s">
        <v>2841</v>
      </c>
      <c r="S593" s="185" t="s">
        <v>37</v>
      </c>
      <c r="T593" s="186" t="s">
        <v>37</v>
      </c>
      <c r="U593" s="187" t="s">
        <v>37</v>
      </c>
      <c r="V593" s="124">
        <v>42122</v>
      </c>
      <c r="W593" s="209">
        <v>42488</v>
      </c>
      <c r="X593" s="122" t="s">
        <v>103</v>
      </c>
      <c r="Y593" s="2" t="s">
        <v>37</v>
      </c>
      <c r="Z593" s="126"/>
      <c r="AA593" s="127" t="s">
        <v>5818</v>
      </c>
      <c r="AB593" s="128" t="s">
        <v>2814</v>
      </c>
      <c r="AC593" s="120"/>
      <c r="AD593" s="120"/>
    </row>
    <row r="594" spans="1:30" ht="15" customHeight="1">
      <c r="A594" s="278" t="s">
        <v>4790</v>
      </c>
      <c r="B594" s="147" t="s">
        <v>2812</v>
      </c>
      <c r="C594" s="108" t="s">
        <v>2842</v>
      </c>
      <c r="D594" s="271" t="s">
        <v>2843</v>
      </c>
      <c r="E594" s="108" t="s">
        <v>2846</v>
      </c>
      <c r="F594" s="109" t="s">
        <v>74</v>
      </c>
      <c r="G594" s="260" t="s">
        <v>3764</v>
      </c>
      <c r="H594" s="110" t="s">
        <v>5183</v>
      </c>
      <c r="I594" s="108">
        <v>1</v>
      </c>
      <c r="J594" s="110" t="s">
        <v>85</v>
      </c>
      <c r="K594" s="111">
        <v>2007</v>
      </c>
      <c r="L594" s="232" t="s">
        <v>417</v>
      </c>
      <c r="M594" s="232">
        <v>71662</v>
      </c>
      <c r="N594" s="109" t="s">
        <v>94</v>
      </c>
      <c r="O594" s="112" t="s">
        <v>98</v>
      </c>
      <c r="P594" s="112">
        <v>20500</v>
      </c>
      <c r="Q594" s="112">
        <v>9800</v>
      </c>
      <c r="R594" s="180" t="s">
        <v>2844</v>
      </c>
      <c r="S594" s="185" t="s">
        <v>37</v>
      </c>
      <c r="T594" s="186" t="s">
        <v>37</v>
      </c>
      <c r="U594" s="187" t="s">
        <v>37</v>
      </c>
      <c r="V594" s="114">
        <v>42122</v>
      </c>
      <c r="W594" s="208">
        <v>42488</v>
      </c>
      <c r="X594" s="111" t="s">
        <v>103</v>
      </c>
      <c r="Y594" s="2" t="s">
        <v>37</v>
      </c>
      <c r="Z594" s="116"/>
      <c r="AA594" s="117" t="s">
        <v>5817</v>
      </c>
      <c r="AB594" s="118" t="s">
        <v>2814</v>
      </c>
      <c r="AC594" s="108"/>
      <c r="AD594" s="108"/>
    </row>
    <row r="595" spans="1:30" ht="15" customHeight="1">
      <c r="A595" s="279" t="s">
        <v>4791</v>
      </c>
      <c r="B595" s="148" t="s">
        <v>2812</v>
      </c>
      <c r="C595" s="120" t="s">
        <v>2845</v>
      </c>
      <c r="D595" s="272" t="s">
        <v>2846</v>
      </c>
      <c r="E595" s="120" t="s">
        <v>74</v>
      </c>
      <c r="F595" s="8" t="s">
        <v>74</v>
      </c>
      <c r="G595" s="261" t="s">
        <v>3764</v>
      </c>
      <c r="H595" s="110">
        <v>55111</v>
      </c>
      <c r="I595" s="120">
        <v>1</v>
      </c>
      <c r="J595" s="121" t="s">
        <v>85</v>
      </c>
      <c r="K595" s="122">
        <v>2007</v>
      </c>
      <c r="L595" s="233" t="s">
        <v>417</v>
      </c>
      <c r="M595" s="233">
        <v>21727</v>
      </c>
      <c r="N595" s="8" t="s">
        <v>94</v>
      </c>
      <c r="O595" s="123" t="s">
        <v>98</v>
      </c>
      <c r="P595" s="123">
        <v>23000</v>
      </c>
      <c r="Q595" s="123">
        <v>8400</v>
      </c>
      <c r="R595" s="184" t="s">
        <v>2847</v>
      </c>
      <c r="S595" s="185" t="s">
        <v>37</v>
      </c>
      <c r="T595" s="186" t="s">
        <v>37</v>
      </c>
      <c r="U595" s="187" t="s">
        <v>37</v>
      </c>
      <c r="V595" s="124">
        <v>42122</v>
      </c>
      <c r="W595" s="209">
        <v>42488</v>
      </c>
      <c r="X595" s="122" t="s">
        <v>103</v>
      </c>
      <c r="Y595" s="2" t="s">
        <v>37</v>
      </c>
      <c r="Z595" s="126"/>
      <c r="AA595" s="127" t="s">
        <v>5816</v>
      </c>
      <c r="AB595" s="128" t="s">
        <v>2814</v>
      </c>
      <c r="AC595" s="120"/>
      <c r="AD595" s="120"/>
    </row>
    <row r="596" spans="1:30" ht="15" customHeight="1">
      <c r="A596" s="278" t="s">
        <v>4792</v>
      </c>
      <c r="B596" s="147" t="s">
        <v>2850</v>
      </c>
      <c r="C596" s="108" t="s">
        <v>2848</v>
      </c>
      <c r="D596" s="271" t="s">
        <v>2849</v>
      </c>
      <c r="E596" s="108" t="s">
        <v>74</v>
      </c>
      <c r="F596" s="109" t="s">
        <v>2849</v>
      </c>
      <c r="G596" s="260" t="s">
        <v>3656</v>
      </c>
      <c r="H596" s="110" t="s">
        <v>3688</v>
      </c>
      <c r="I596" s="108">
        <v>1</v>
      </c>
      <c r="J596" s="110" t="s">
        <v>80</v>
      </c>
      <c r="K596" s="111">
        <v>2006</v>
      </c>
      <c r="L596" s="232" t="s">
        <v>423</v>
      </c>
      <c r="M596" s="232">
        <v>243991</v>
      </c>
      <c r="N596" s="109" t="s">
        <v>93</v>
      </c>
      <c r="O596" s="112" t="s">
        <v>97</v>
      </c>
      <c r="P596" s="112">
        <v>1595</v>
      </c>
      <c r="Q596" s="112">
        <v>1005</v>
      </c>
      <c r="R596" s="180" t="s">
        <v>2851</v>
      </c>
      <c r="S596" s="185" t="s">
        <v>37</v>
      </c>
      <c r="T596" s="186" t="s">
        <v>37</v>
      </c>
      <c r="U596" s="187" t="s">
        <v>37</v>
      </c>
      <c r="V596" s="114">
        <v>42123</v>
      </c>
      <c r="W596" s="208">
        <v>42306</v>
      </c>
      <c r="X596" s="111" t="s">
        <v>103</v>
      </c>
      <c r="Y596" s="2">
        <v>480</v>
      </c>
      <c r="Z596" s="116" t="s">
        <v>106</v>
      </c>
      <c r="AA596" s="117" t="s">
        <v>5815</v>
      </c>
      <c r="AB596" s="118" t="s">
        <v>2852</v>
      </c>
      <c r="AC596" s="108"/>
      <c r="AD596" s="108"/>
    </row>
    <row r="597" spans="1:30" ht="15" customHeight="1">
      <c r="A597" s="279" t="s">
        <v>4793</v>
      </c>
      <c r="B597" s="148" t="s">
        <v>2855</v>
      </c>
      <c r="C597" s="120" t="s">
        <v>2853</v>
      </c>
      <c r="D597" s="272" t="s">
        <v>2854</v>
      </c>
      <c r="E597" s="120" t="s">
        <v>74</v>
      </c>
      <c r="F597" s="8" t="s">
        <v>2854</v>
      </c>
      <c r="G597" s="261" t="s">
        <v>3668</v>
      </c>
      <c r="H597" s="110" t="s">
        <v>3801</v>
      </c>
      <c r="I597" s="120">
        <v>1</v>
      </c>
      <c r="J597" s="121" t="s">
        <v>80</v>
      </c>
      <c r="K597" s="122">
        <v>2006</v>
      </c>
      <c r="L597" s="233" t="s">
        <v>803</v>
      </c>
      <c r="M597" s="233">
        <v>281928</v>
      </c>
      <c r="N597" s="8" t="s">
        <v>93</v>
      </c>
      <c r="O597" s="123" t="s">
        <v>97</v>
      </c>
      <c r="P597" s="123">
        <v>1530</v>
      </c>
      <c r="Q597" s="123">
        <v>1070</v>
      </c>
      <c r="R597" s="184" t="s">
        <v>2856</v>
      </c>
      <c r="S597" s="185" t="s">
        <v>37</v>
      </c>
      <c r="T597" s="186" t="s">
        <v>37</v>
      </c>
      <c r="U597" s="187" t="s">
        <v>37</v>
      </c>
      <c r="V597" s="124">
        <v>42123</v>
      </c>
      <c r="W597" s="209">
        <v>42489</v>
      </c>
      <c r="X597" s="122" t="s">
        <v>103</v>
      </c>
      <c r="Y597" s="2">
        <v>480</v>
      </c>
      <c r="Z597" s="126" t="s">
        <v>106</v>
      </c>
      <c r="AA597" s="127" t="s">
        <v>5814</v>
      </c>
      <c r="AB597" s="128" t="s">
        <v>60</v>
      </c>
      <c r="AC597" s="120"/>
      <c r="AD597" s="120"/>
    </row>
    <row r="598" spans="1:30" ht="15" customHeight="1">
      <c r="A598" s="278" t="s">
        <v>4794</v>
      </c>
      <c r="B598" s="147" t="s">
        <v>2859</v>
      </c>
      <c r="C598" s="108" t="s">
        <v>2857</v>
      </c>
      <c r="D598" s="271" t="s">
        <v>2858</v>
      </c>
      <c r="E598" s="108" t="s">
        <v>74</v>
      </c>
      <c r="F598" s="109" t="s">
        <v>2858</v>
      </c>
      <c r="G598" s="260" t="s">
        <v>3643</v>
      </c>
      <c r="H598" s="110" t="s">
        <v>5080</v>
      </c>
      <c r="I598" s="108">
        <v>1</v>
      </c>
      <c r="J598" s="110" t="s">
        <v>80</v>
      </c>
      <c r="K598" s="111">
        <v>2008</v>
      </c>
      <c r="L598" s="232" t="s">
        <v>2860</v>
      </c>
      <c r="M598" s="232">
        <v>198418</v>
      </c>
      <c r="N598" s="109" t="s">
        <v>94</v>
      </c>
      <c r="O598" s="112" t="s">
        <v>97</v>
      </c>
      <c r="P598" s="112">
        <v>1685</v>
      </c>
      <c r="Q598" s="112">
        <v>1210</v>
      </c>
      <c r="R598" s="180" t="s">
        <v>2861</v>
      </c>
      <c r="S598" s="185" t="s">
        <v>37</v>
      </c>
      <c r="T598" s="186" t="s">
        <v>37</v>
      </c>
      <c r="U598" s="187" t="s">
        <v>37</v>
      </c>
      <c r="V598" s="114">
        <v>42123</v>
      </c>
      <c r="W598" s="208">
        <v>42489</v>
      </c>
      <c r="X598" s="111" t="s">
        <v>103</v>
      </c>
      <c r="Y598" s="2">
        <v>480</v>
      </c>
      <c r="Z598" s="116" t="s">
        <v>106</v>
      </c>
      <c r="AA598" s="117" t="s">
        <v>5813</v>
      </c>
      <c r="AB598" s="118" t="s">
        <v>61</v>
      </c>
      <c r="AC598" s="108"/>
      <c r="AD598" s="108"/>
    </row>
    <row r="599" spans="1:30" ht="15" customHeight="1">
      <c r="A599" s="279" t="s">
        <v>4795</v>
      </c>
      <c r="B599" s="148" t="s">
        <v>2864</v>
      </c>
      <c r="C599" s="120" t="s">
        <v>2862</v>
      </c>
      <c r="D599" s="272" t="s">
        <v>2863</v>
      </c>
      <c r="E599" s="156" t="s">
        <v>4943</v>
      </c>
      <c r="F599" s="8" t="s">
        <v>2863</v>
      </c>
      <c r="G599" s="261" t="s">
        <v>3666</v>
      </c>
      <c r="H599" s="110">
        <v>217130</v>
      </c>
      <c r="I599" s="120">
        <v>1</v>
      </c>
      <c r="J599" s="121" t="s">
        <v>80</v>
      </c>
      <c r="K599" s="122">
        <v>2012</v>
      </c>
      <c r="L599" s="233" t="s">
        <v>625</v>
      </c>
      <c r="M599" s="233">
        <v>13350</v>
      </c>
      <c r="N599" s="8" t="s">
        <v>93</v>
      </c>
      <c r="O599" s="123" t="s">
        <v>97</v>
      </c>
      <c r="P599" s="123">
        <v>1593</v>
      </c>
      <c r="Q599" s="123">
        <v>1163</v>
      </c>
      <c r="R599" s="184" t="s">
        <v>2865</v>
      </c>
      <c r="S599" s="185" t="s">
        <v>37</v>
      </c>
      <c r="T599" s="186" t="s">
        <v>37</v>
      </c>
      <c r="U599" s="187" t="s">
        <v>37</v>
      </c>
      <c r="V599" s="124">
        <v>42123</v>
      </c>
      <c r="W599" s="209">
        <v>42306</v>
      </c>
      <c r="X599" s="122" t="s">
        <v>103</v>
      </c>
      <c r="Y599" s="2">
        <v>480</v>
      </c>
      <c r="Z599" s="126" t="s">
        <v>106</v>
      </c>
      <c r="AA599" s="127" t="s">
        <v>5812</v>
      </c>
      <c r="AB599" s="128" t="s">
        <v>62</v>
      </c>
      <c r="AC599" s="120"/>
      <c r="AD599" s="120"/>
    </row>
    <row r="600" spans="1:30" ht="15" customHeight="1">
      <c r="A600" s="278" t="s">
        <v>4796</v>
      </c>
      <c r="B600" s="147" t="s">
        <v>2867</v>
      </c>
      <c r="C600" s="108" t="s">
        <v>2866</v>
      </c>
      <c r="D600" s="271" t="s">
        <v>74</v>
      </c>
      <c r="E600" s="108" t="s">
        <v>74</v>
      </c>
      <c r="F600" s="109">
        <v>1135175</v>
      </c>
      <c r="G600" s="260" t="s">
        <v>5190</v>
      </c>
      <c r="H600" s="110">
        <v>2138</v>
      </c>
      <c r="I600" s="108">
        <v>1</v>
      </c>
      <c r="J600" s="110" t="s">
        <v>80</v>
      </c>
      <c r="K600" s="111">
        <v>1982</v>
      </c>
      <c r="L600" s="232" t="s">
        <v>444</v>
      </c>
      <c r="M600" s="232">
        <v>50425</v>
      </c>
      <c r="N600" s="109" t="s">
        <v>93</v>
      </c>
      <c r="O600" s="112" t="s">
        <v>97</v>
      </c>
      <c r="P600" s="112">
        <v>1480</v>
      </c>
      <c r="Q600" s="112">
        <v>950</v>
      </c>
      <c r="R600" s="180" t="s">
        <v>2868</v>
      </c>
      <c r="S600" s="185" t="s">
        <v>37</v>
      </c>
      <c r="T600" s="186" t="s">
        <v>37</v>
      </c>
      <c r="U600" s="187" t="s">
        <v>37</v>
      </c>
      <c r="V600" s="114">
        <v>42123</v>
      </c>
      <c r="W600" s="208">
        <v>42489</v>
      </c>
      <c r="X600" s="111" t="s">
        <v>103</v>
      </c>
      <c r="Y600" s="2">
        <v>480</v>
      </c>
      <c r="Z600" s="116" t="s">
        <v>106</v>
      </c>
      <c r="AA600" s="117" t="s">
        <v>5811</v>
      </c>
      <c r="AB600" s="118" t="s">
        <v>63</v>
      </c>
      <c r="AC600" s="108"/>
      <c r="AD600" s="108"/>
    </row>
    <row r="601" spans="1:30" ht="15" customHeight="1">
      <c r="A601" s="279" t="s">
        <v>4797</v>
      </c>
      <c r="B601" s="148" t="s">
        <v>2871</v>
      </c>
      <c r="C601" s="120" t="s">
        <v>2869</v>
      </c>
      <c r="D601" s="272" t="s">
        <v>2870</v>
      </c>
      <c r="E601" s="120" t="s">
        <v>74</v>
      </c>
      <c r="F601" s="8" t="s">
        <v>2870</v>
      </c>
      <c r="G601" s="261" t="s">
        <v>3819</v>
      </c>
      <c r="H601" s="110" t="s">
        <v>5191</v>
      </c>
      <c r="I601" s="120">
        <v>1</v>
      </c>
      <c r="J601" s="121" t="s">
        <v>80</v>
      </c>
      <c r="K601" s="122">
        <v>2013</v>
      </c>
      <c r="L601" s="233" t="s">
        <v>803</v>
      </c>
      <c r="M601" s="233">
        <v>76276</v>
      </c>
      <c r="N601" s="8" t="s">
        <v>93</v>
      </c>
      <c r="O601" s="123" t="s">
        <v>97</v>
      </c>
      <c r="P601" s="123">
        <v>1770</v>
      </c>
      <c r="Q601" s="123">
        <v>1265</v>
      </c>
      <c r="R601" s="184" t="s">
        <v>2872</v>
      </c>
      <c r="S601" s="185" t="s">
        <v>37</v>
      </c>
      <c r="T601" s="186" t="s">
        <v>37</v>
      </c>
      <c r="U601" s="187" t="s">
        <v>37</v>
      </c>
      <c r="V601" s="124">
        <v>42123</v>
      </c>
      <c r="W601" s="209">
        <v>42306</v>
      </c>
      <c r="X601" s="122" t="s">
        <v>103</v>
      </c>
      <c r="Y601" s="2">
        <v>480</v>
      </c>
      <c r="Z601" s="126" t="s">
        <v>106</v>
      </c>
      <c r="AA601" s="127" t="s">
        <v>5810</v>
      </c>
      <c r="AB601" s="128" t="s">
        <v>64</v>
      </c>
      <c r="AC601" s="120"/>
      <c r="AD601" s="120"/>
    </row>
    <row r="602" spans="1:30" ht="15" customHeight="1">
      <c r="A602" s="278" t="s">
        <v>4798</v>
      </c>
      <c r="B602" s="147" t="s">
        <v>2875</v>
      </c>
      <c r="C602" s="108" t="s">
        <v>2873</v>
      </c>
      <c r="D602" s="271" t="s">
        <v>2874</v>
      </c>
      <c r="E602" s="108" t="s">
        <v>74</v>
      </c>
      <c r="F602" s="109" t="s">
        <v>2874</v>
      </c>
      <c r="G602" s="260" t="s">
        <v>3632</v>
      </c>
      <c r="H602" s="110" t="s">
        <v>3633</v>
      </c>
      <c r="I602" s="108">
        <v>1</v>
      </c>
      <c r="J602" s="110" t="s">
        <v>81</v>
      </c>
      <c r="K602" s="111">
        <v>1998</v>
      </c>
      <c r="L602" s="232" t="s">
        <v>1445</v>
      </c>
      <c r="M602" s="232">
        <v>22500</v>
      </c>
      <c r="N602" s="109" t="s">
        <v>94</v>
      </c>
      <c r="O602" s="112" t="s">
        <v>97</v>
      </c>
      <c r="P602" s="112">
        <v>3500</v>
      </c>
      <c r="Q602" s="112">
        <v>1910</v>
      </c>
      <c r="R602" s="180" t="s">
        <v>2876</v>
      </c>
      <c r="S602" s="185" t="s">
        <v>37</v>
      </c>
      <c r="T602" s="186" t="s">
        <v>37</v>
      </c>
      <c r="U602" s="187" t="s">
        <v>37</v>
      </c>
      <c r="V602" s="114">
        <v>42123</v>
      </c>
      <c r="W602" s="208">
        <v>42306</v>
      </c>
      <c r="X602" s="111" t="s">
        <v>103</v>
      </c>
      <c r="Y602" s="2">
        <v>864</v>
      </c>
      <c r="Z602" s="116" t="s">
        <v>107</v>
      </c>
      <c r="AA602" s="117" t="s">
        <v>5809</v>
      </c>
      <c r="AB602" s="118" t="s">
        <v>2877</v>
      </c>
      <c r="AC602" s="108"/>
      <c r="AD602" s="108"/>
    </row>
    <row r="603" spans="1:30" ht="15" customHeight="1">
      <c r="A603" s="279" t="s">
        <v>4799</v>
      </c>
      <c r="B603" s="148" t="s">
        <v>2880</v>
      </c>
      <c r="C603" s="120" t="s">
        <v>2878</v>
      </c>
      <c r="D603" s="272" t="s">
        <v>2879</v>
      </c>
      <c r="E603" s="120" t="s">
        <v>2883</v>
      </c>
      <c r="F603" s="8" t="s">
        <v>2879</v>
      </c>
      <c r="G603" s="261" t="s">
        <v>3802</v>
      </c>
      <c r="H603" s="110" t="s">
        <v>3688</v>
      </c>
      <c r="I603" s="120">
        <v>1</v>
      </c>
      <c r="J603" s="121" t="s">
        <v>80</v>
      </c>
      <c r="K603" s="122">
        <v>2011</v>
      </c>
      <c r="L603" s="233" t="s">
        <v>565</v>
      </c>
      <c r="M603" s="233">
        <v>114605</v>
      </c>
      <c r="N603" s="8" t="s">
        <v>93</v>
      </c>
      <c r="O603" s="123" t="s">
        <v>97</v>
      </c>
      <c r="P603" s="123">
        <v>1595</v>
      </c>
      <c r="Q603" s="123">
        <v>1096</v>
      </c>
      <c r="R603" s="184" t="s">
        <v>2881</v>
      </c>
      <c r="S603" s="185" t="s">
        <v>37</v>
      </c>
      <c r="T603" s="186" t="s">
        <v>37</v>
      </c>
      <c r="U603" s="187" t="s">
        <v>37</v>
      </c>
      <c r="V603" s="124">
        <v>42123</v>
      </c>
      <c r="W603" s="209">
        <v>42854</v>
      </c>
      <c r="X603" s="122" t="s">
        <v>103</v>
      </c>
      <c r="Y603" s="2">
        <v>480</v>
      </c>
      <c r="Z603" s="126" t="s">
        <v>106</v>
      </c>
      <c r="AA603" s="127" t="s">
        <v>5808</v>
      </c>
      <c r="AB603" s="128" t="s">
        <v>2877</v>
      </c>
      <c r="AC603" s="120"/>
      <c r="AD603" s="120"/>
    </row>
    <row r="604" spans="1:30" ht="15" customHeight="1">
      <c r="A604" s="278" t="s">
        <v>4800</v>
      </c>
      <c r="B604" s="147" t="s">
        <v>2884</v>
      </c>
      <c r="C604" s="108" t="s">
        <v>2882</v>
      </c>
      <c r="D604" s="271" t="s">
        <v>2883</v>
      </c>
      <c r="E604" s="108" t="s">
        <v>74</v>
      </c>
      <c r="F604" s="109" t="s">
        <v>74</v>
      </c>
      <c r="G604" s="260" t="s">
        <v>3660</v>
      </c>
      <c r="H604" s="110" t="s">
        <v>5192</v>
      </c>
      <c r="I604" s="108">
        <v>1</v>
      </c>
      <c r="J604" s="110" t="s">
        <v>81</v>
      </c>
      <c r="K604" s="111">
        <v>1998</v>
      </c>
      <c r="L604" s="232" t="s">
        <v>892</v>
      </c>
      <c r="M604" s="232">
        <v>488500</v>
      </c>
      <c r="N604" s="109" t="s">
        <v>94</v>
      </c>
      <c r="O604" s="112" t="s">
        <v>97</v>
      </c>
      <c r="P604" s="112">
        <v>3500</v>
      </c>
      <c r="Q604" s="112">
        <v>2050</v>
      </c>
      <c r="R604" s="180" t="s">
        <v>2885</v>
      </c>
      <c r="S604" s="185" t="s">
        <v>37</v>
      </c>
      <c r="T604" s="186" t="s">
        <v>37</v>
      </c>
      <c r="U604" s="187" t="s">
        <v>37</v>
      </c>
      <c r="V604" s="114">
        <v>42123</v>
      </c>
      <c r="W604" s="208">
        <v>42306</v>
      </c>
      <c r="X604" s="111" t="s">
        <v>103</v>
      </c>
      <c r="Y604" s="2">
        <v>2592</v>
      </c>
      <c r="Z604" s="116" t="s">
        <v>4126</v>
      </c>
      <c r="AA604" s="117" t="s">
        <v>5807</v>
      </c>
      <c r="AB604" s="118" t="s">
        <v>2886</v>
      </c>
      <c r="AC604" s="108"/>
      <c r="AD604" s="108"/>
    </row>
    <row r="605" spans="1:30" ht="15" customHeight="1">
      <c r="A605" s="279" t="s">
        <v>4801</v>
      </c>
      <c r="B605" s="148" t="s">
        <v>2884</v>
      </c>
      <c r="C605" s="120" t="s">
        <v>2887</v>
      </c>
      <c r="D605" s="272" t="s">
        <v>2888</v>
      </c>
      <c r="E605" s="120" t="s">
        <v>74</v>
      </c>
      <c r="F605" s="8" t="s">
        <v>2888</v>
      </c>
      <c r="G605" s="261" t="s">
        <v>3632</v>
      </c>
      <c r="H605" s="110" t="s">
        <v>5193</v>
      </c>
      <c r="I605" s="120">
        <v>1</v>
      </c>
      <c r="J605" s="121" t="s">
        <v>81</v>
      </c>
      <c r="K605" s="122">
        <v>1999</v>
      </c>
      <c r="L605" s="233" t="s">
        <v>892</v>
      </c>
      <c r="M605" s="233">
        <v>688000</v>
      </c>
      <c r="N605" s="8" t="s">
        <v>94</v>
      </c>
      <c r="O605" s="123" t="s">
        <v>97</v>
      </c>
      <c r="P605" s="123">
        <v>3500</v>
      </c>
      <c r="Q605" s="123">
        <v>2160</v>
      </c>
      <c r="R605" s="184" t="s">
        <v>2889</v>
      </c>
      <c r="S605" s="185" t="s">
        <v>37</v>
      </c>
      <c r="T605" s="186" t="s">
        <v>37</v>
      </c>
      <c r="U605" s="187" t="s">
        <v>37</v>
      </c>
      <c r="V605" s="124">
        <v>42123</v>
      </c>
      <c r="W605" s="209">
        <v>42306</v>
      </c>
      <c r="X605" s="122" t="s">
        <v>103</v>
      </c>
      <c r="Y605" s="2" t="s">
        <v>37</v>
      </c>
      <c r="Z605" s="126" t="s">
        <v>37</v>
      </c>
      <c r="AA605" s="127" t="s">
        <v>5806</v>
      </c>
      <c r="AB605" s="128" t="s">
        <v>2886</v>
      </c>
      <c r="AC605" s="120"/>
      <c r="AD605" s="120"/>
    </row>
    <row r="606" spans="1:30" ht="15" customHeight="1">
      <c r="A606" s="278" t="s">
        <v>4802</v>
      </c>
      <c r="B606" s="147" t="s">
        <v>2884</v>
      </c>
      <c r="C606" s="108" t="s">
        <v>2890</v>
      </c>
      <c r="D606" s="271" t="s">
        <v>2891</v>
      </c>
      <c r="E606" s="108" t="s">
        <v>74</v>
      </c>
      <c r="F606" s="109" t="s">
        <v>2891</v>
      </c>
      <c r="G606" s="260" t="s">
        <v>3632</v>
      </c>
      <c r="H606" s="110" t="s">
        <v>5193</v>
      </c>
      <c r="I606" s="108">
        <v>1</v>
      </c>
      <c r="J606" s="110" t="s">
        <v>81</v>
      </c>
      <c r="K606" s="111">
        <v>1999</v>
      </c>
      <c r="L606" s="232" t="s">
        <v>892</v>
      </c>
      <c r="M606" s="232">
        <v>475520</v>
      </c>
      <c r="N606" s="109" t="s">
        <v>94</v>
      </c>
      <c r="O606" s="112" t="s">
        <v>97</v>
      </c>
      <c r="P606" s="112">
        <v>3500</v>
      </c>
      <c r="Q606" s="112">
        <v>2160</v>
      </c>
      <c r="R606" s="180" t="s">
        <v>2892</v>
      </c>
      <c r="S606" s="185" t="s">
        <v>37</v>
      </c>
      <c r="T606" s="186" t="s">
        <v>37</v>
      </c>
      <c r="U606" s="187" t="s">
        <v>37</v>
      </c>
      <c r="V606" s="114">
        <v>42123</v>
      </c>
      <c r="W606" s="208">
        <v>42306</v>
      </c>
      <c r="X606" s="111" t="s">
        <v>103</v>
      </c>
      <c r="Y606" s="2" t="s">
        <v>37</v>
      </c>
      <c r="Z606" s="116" t="s">
        <v>37</v>
      </c>
      <c r="AA606" s="117" t="s">
        <v>5805</v>
      </c>
      <c r="AB606" s="118" t="s">
        <v>2886</v>
      </c>
      <c r="AC606" s="108"/>
      <c r="AD606" s="108"/>
    </row>
    <row r="607" spans="1:30" ht="15" customHeight="1">
      <c r="A607" s="279" t="s">
        <v>4803</v>
      </c>
      <c r="B607" s="148" t="s">
        <v>2895</v>
      </c>
      <c r="C607" s="120" t="s">
        <v>2893</v>
      </c>
      <c r="D607" s="272" t="s">
        <v>2894</v>
      </c>
      <c r="E607" s="120" t="s">
        <v>74</v>
      </c>
      <c r="F607" s="8" t="s">
        <v>2894</v>
      </c>
      <c r="G607" s="261" t="s">
        <v>3819</v>
      </c>
      <c r="H607" s="110" t="s">
        <v>5125</v>
      </c>
      <c r="I607" s="120">
        <v>1</v>
      </c>
      <c r="J607" s="121" t="s">
        <v>80</v>
      </c>
      <c r="K607" s="122">
        <v>2004</v>
      </c>
      <c r="L607" s="233" t="s">
        <v>345</v>
      </c>
      <c r="M607" s="233">
        <v>103877</v>
      </c>
      <c r="N607" s="8" t="s">
        <v>93</v>
      </c>
      <c r="O607" s="123" t="s">
        <v>97</v>
      </c>
      <c r="P607" s="123">
        <v>1570</v>
      </c>
      <c r="Q607" s="123">
        <v>1095</v>
      </c>
      <c r="R607" s="184" t="s">
        <v>2896</v>
      </c>
      <c r="S607" s="185" t="s">
        <v>37</v>
      </c>
      <c r="T607" s="186" t="s">
        <v>37</v>
      </c>
      <c r="U607" s="187" t="s">
        <v>37</v>
      </c>
      <c r="V607" s="124">
        <v>42123</v>
      </c>
      <c r="W607" s="209">
        <v>42489</v>
      </c>
      <c r="X607" s="122" t="s">
        <v>103</v>
      </c>
      <c r="Y607" s="2">
        <v>480</v>
      </c>
      <c r="Z607" s="126" t="s">
        <v>106</v>
      </c>
      <c r="AA607" s="127" t="s">
        <v>5804</v>
      </c>
      <c r="AB607" s="128" t="s">
        <v>2897</v>
      </c>
      <c r="AC607" s="120"/>
      <c r="AD607" s="120"/>
    </row>
    <row r="608" spans="1:30" ht="15" customHeight="1">
      <c r="A608" s="278" t="s">
        <v>4804</v>
      </c>
      <c r="B608" s="147" t="s">
        <v>2900</v>
      </c>
      <c r="C608" s="108" t="s">
        <v>2898</v>
      </c>
      <c r="D608" s="271" t="s">
        <v>2899</v>
      </c>
      <c r="E608" s="108" t="s">
        <v>74</v>
      </c>
      <c r="F608" s="109" t="s">
        <v>2899</v>
      </c>
      <c r="G608" s="260" t="s">
        <v>3648</v>
      </c>
      <c r="H608" s="110" t="s">
        <v>5194</v>
      </c>
      <c r="I608" s="108">
        <v>1</v>
      </c>
      <c r="J608" s="110" t="s">
        <v>80</v>
      </c>
      <c r="K608" s="111">
        <v>2010</v>
      </c>
      <c r="L608" s="232" t="s">
        <v>565</v>
      </c>
      <c r="M608" s="232">
        <v>42212</v>
      </c>
      <c r="N608" s="109" t="s">
        <v>94</v>
      </c>
      <c r="O608" s="112" t="s">
        <v>97</v>
      </c>
      <c r="P608" s="112">
        <v>2570</v>
      </c>
      <c r="Q608" s="112">
        <v>1795</v>
      </c>
      <c r="R608" s="180" t="s">
        <v>2901</v>
      </c>
      <c r="S608" s="185" t="s">
        <v>37</v>
      </c>
      <c r="T608" s="186" t="s">
        <v>37</v>
      </c>
      <c r="U608" s="187" t="s">
        <v>37</v>
      </c>
      <c r="V608" s="114">
        <v>42124</v>
      </c>
      <c r="W608" s="208">
        <v>42855</v>
      </c>
      <c r="X608" s="111" t="s">
        <v>103</v>
      </c>
      <c r="Y608" s="2">
        <v>480</v>
      </c>
      <c r="Z608" s="116" t="s">
        <v>106</v>
      </c>
      <c r="AA608" s="117" t="s">
        <v>5803</v>
      </c>
      <c r="AB608" s="118" t="s">
        <v>2902</v>
      </c>
      <c r="AC608" s="108"/>
      <c r="AD608" s="108"/>
    </row>
    <row r="609" spans="1:30" ht="15" customHeight="1">
      <c r="A609" s="279" t="s">
        <v>4805</v>
      </c>
      <c r="B609" s="148" t="s">
        <v>2904</v>
      </c>
      <c r="C609" s="120" t="s">
        <v>2903</v>
      </c>
      <c r="D609" s="272" t="s">
        <v>74</v>
      </c>
      <c r="E609" s="120" t="s">
        <v>74</v>
      </c>
      <c r="F609" s="8">
        <v>7582844</v>
      </c>
      <c r="G609" s="261" t="s">
        <v>3666</v>
      </c>
      <c r="H609" s="110">
        <v>21013</v>
      </c>
      <c r="I609" s="120">
        <v>1</v>
      </c>
      <c r="J609" s="121" t="s">
        <v>80</v>
      </c>
      <c r="K609" s="122">
        <v>1984</v>
      </c>
      <c r="L609" s="233" t="s">
        <v>954</v>
      </c>
      <c r="M609" s="233">
        <v>77561</v>
      </c>
      <c r="N609" s="8" t="s">
        <v>93</v>
      </c>
      <c r="O609" s="123" t="s">
        <v>97</v>
      </c>
      <c r="P609" s="123">
        <v>1395</v>
      </c>
      <c r="Q609" s="123">
        <v>950</v>
      </c>
      <c r="R609" s="184" t="s">
        <v>2905</v>
      </c>
      <c r="S609" s="185" t="s">
        <v>37</v>
      </c>
      <c r="T609" s="186" t="s">
        <v>37</v>
      </c>
      <c r="U609" s="187" t="s">
        <v>37</v>
      </c>
      <c r="V609" s="124">
        <v>42124</v>
      </c>
      <c r="W609" s="209">
        <v>42490</v>
      </c>
      <c r="X609" s="122" t="s">
        <v>103</v>
      </c>
      <c r="Y609" s="2">
        <v>480</v>
      </c>
      <c r="Z609" s="126" t="s">
        <v>106</v>
      </c>
      <c r="AA609" s="127" t="s">
        <v>5802</v>
      </c>
      <c r="AB609" s="128" t="s">
        <v>2906</v>
      </c>
      <c r="AC609" s="120"/>
      <c r="AD609" s="120"/>
    </row>
    <row r="610" spans="1:30" ht="15" customHeight="1">
      <c r="A610" s="278" t="s">
        <v>4806</v>
      </c>
      <c r="B610" s="147" t="s">
        <v>2909</v>
      </c>
      <c r="C610" s="108" t="s">
        <v>2907</v>
      </c>
      <c r="D610" s="271" t="s">
        <v>2908</v>
      </c>
      <c r="E610" s="108" t="s">
        <v>74</v>
      </c>
      <c r="F610" s="109" t="s">
        <v>2908</v>
      </c>
      <c r="G610" s="260" t="s">
        <v>3668</v>
      </c>
      <c r="H610" s="110" t="s">
        <v>3801</v>
      </c>
      <c r="I610" s="108">
        <v>1</v>
      </c>
      <c r="J610" s="110" t="s">
        <v>80</v>
      </c>
      <c r="K610" s="111">
        <v>2008</v>
      </c>
      <c r="L610" s="232" t="s">
        <v>556</v>
      </c>
      <c r="M610" s="232">
        <v>80000</v>
      </c>
      <c r="N610" s="109" t="s">
        <v>93</v>
      </c>
      <c r="O610" s="112" t="s">
        <v>97</v>
      </c>
      <c r="P610" s="112">
        <v>1650</v>
      </c>
      <c r="Q610" s="112">
        <v>1212</v>
      </c>
      <c r="R610" s="180" t="s">
        <v>2910</v>
      </c>
      <c r="S610" s="185" t="s">
        <v>37</v>
      </c>
      <c r="T610" s="186" t="s">
        <v>37</v>
      </c>
      <c r="U610" s="187" t="s">
        <v>37</v>
      </c>
      <c r="V610" s="114">
        <v>42124</v>
      </c>
      <c r="W610" s="208">
        <v>42490</v>
      </c>
      <c r="X610" s="111" t="s">
        <v>103</v>
      </c>
      <c r="Y610" s="2">
        <v>480</v>
      </c>
      <c r="Z610" s="116" t="s">
        <v>106</v>
      </c>
      <c r="AA610" s="117" t="s">
        <v>5801</v>
      </c>
      <c r="AB610" s="118" t="s">
        <v>2911</v>
      </c>
      <c r="AC610" s="108"/>
      <c r="AD610" s="108"/>
    </row>
    <row r="611" spans="1:30" ht="15" customHeight="1">
      <c r="A611" s="279" t="s">
        <v>4807</v>
      </c>
      <c r="B611" s="148" t="s">
        <v>2914</v>
      </c>
      <c r="C611" s="120" t="s">
        <v>2912</v>
      </c>
      <c r="D611" s="272" t="s">
        <v>2913</v>
      </c>
      <c r="E611" s="120" t="s">
        <v>74</v>
      </c>
      <c r="F611" s="8" t="s">
        <v>2913</v>
      </c>
      <c r="G611" s="261" t="s">
        <v>3643</v>
      </c>
      <c r="H611" s="110" t="s">
        <v>5195</v>
      </c>
      <c r="I611" s="120">
        <v>1</v>
      </c>
      <c r="J611" s="121" t="s">
        <v>80</v>
      </c>
      <c r="K611" s="122">
        <v>2011</v>
      </c>
      <c r="L611" s="233" t="s">
        <v>439</v>
      </c>
      <c r="M611" s="233">
        <v>136456</v>
      </c>
      <c r="N611" s="8" t="s">
        <v>93</v>
      </c>
      <c r="O611" s="123" t="s">
        <v>97</v>
      </c>
      <c r="P611" s="123">
        <v>2050</v>
      </c>
      <c r="Q611" s="123">
        <v>1495</v>
      </c>
      <c r="R611" s="184" t="s">
        <v>2915</v>
      </c>
      <c r="S611" s="185" t="s">
        <v>37</v>
      </c>
      <c r="T611" s="186" t="s">
        <v>37</v>
      </c>
      <c r="U611" s="187" t="s">
        <v>37</v>
      </c>
      <c r="V611" s="124">
        <v>42124</v>
      </c>
      <c r="W611" s="209">
        <v>42855</v>
      </c>
      <c r="X611" s="122" t="s">
        <v>103</v>
      </c>
      <c r="Y611" s="2">
        <v>480</v>
      </c>
      <c r="Z611" s="126" t="s">
        <v>106</v>
      </c>
      <c r="AA611" s="127" t="s">
        <v>5800</v>
      </c>
      <c r="AB611" s="128" t="s">
        <v>2916</v>
      </c>
      <c r="AC611" s="120"/>
      <c r="AD611" s="120"/>
    </row>
    <row r="612" spans="1:30" ht="15" customHeight="1">
      <c r="A612" s="278" t="s">
        <v>4808</v>
      </c>
      <c r="B612" s="147" t="s">
        <v>2919</v>
      </c>
      <c r="C612" s="108" t="s">
        <v>2917</v>
      </c>
      <c r="D612" s="271" t="s">
        <v>2918</v>
      </c>
      <c r="E612" s="108" t="s">
        <v>74</v>
      </c>
      <c r="F612" s="109" t="s">
        <v>2918</v>
      </c>
      <c r="G612" s="260" t="s">
        <v>4951</v>
      </c>
      <c r="H612" s="110" t="s">
        <v>5196</v>
      </c>
      <c r="I612" s="108">
        <v>1</v>
      </c>
      <c r="J612" s="110" t="s">
        <v>80</v>
      </c>
      <c r="K612" s="111">
        <v>2012</v>
      </c>
      <c r="L612" s="232" t="s">
        <v>873</v>
      </c>
      <c r="M612" s="232">
        <v>13183</v>
      </c>
      <c r="N612" s="109" t="s">
        <v>93</v>
      </c>
      <c r="O612" s="112" t="s">
        <v>97</v>
      </c>
      <c r="P612" s="112">
        <v>1970</v>
      </c>
      <c r="Q612" s="112">
        <v>1350</v>
      </c>
      <c r="R612" s="180" t="s">
        <v>2920</v>
      </c>
      <c r="S612" s="185" t="s">
        <v>37</v>
      </c>
      <c r="T612" s="186" t="s">
        <v>37</v>
      </c>
      <c r="U612" s="187" t="s">
        <v>37</v>
      </c>
      <c r="V612" s="114">
        <v>42124</v>
      </c>
      <c r="W612" s="208">
        <v>42855</v>
      </c>
      <c r="X612" s="111" t="s">
        <v>103</v>
      </c>
      <c r="Y612" s="2">
        <v>480</v>
      </c>
      <c r="Z612" s="116" t="s">
        <v>106</v>
      </c>
      <c r="AA612" s="117" t="s">
        <v>5799</v>
      </c>
      <c r="AB612" s="118" t="s">
        <v>2921</v>
      </c>
      <c r="AC612" s="108"/>
      <c r="AD612" s="108"/>
    </row>
    <row r="613" spans="1:30" ht="15" customHeight="1">
      <c r="A613" s="279" t="s">
        <v>4809</v>
      </c>
      <c r="B613" s="148" t="s">
        <v>2924</v>
      </c>
      <c r="C613" s="120" t="s">
        <v>2922</v>
      </c>
      <c r="D613" s="272" t="s">
        <v>2923</v>
      </c>
      <c r="E613" s="120" t="s">
        <v>74</v>
      </c>
      <c r="F613" s="8" t="s">
        <v>2923</v>
      </c>
      <c r="G613" s="261" t="s">
        <v>5197</v>
      </c>
      <c r="H613" s="110">
        <v>520</v>
      </c>
      <c r="I613" s="120">
        <v>1</v>
      </c>
      <c r="J613" s="121" t="s">
        <v>80</v>
      </c>
      <c r="K613" s="122">
        <v>2011</v>
      </c>
      <c r="L613" s="233" t="s">
        <v>556</v>
      </c>
      <c r="M613" s="233">
        <v>32200</v>
      </c>
      <c r="N613" s="8" t="s">
        <v>93</v>
      </c>
      <c r="O613" s="123" t="s">
        <v>97</v>
      </c>
      <c r="P613" s="123">
        <v>1547</v>
      </c>
      <c r="Q613" s="123">
        <v>1135</v>
      </c>
      <c r="R613" s="184" t="s">
        <v>2925</v>
      </c>
      <c r="S613" s="185" t="s">
        <v>37</v>
      </c>
      <c r="T613" s="186" t="s">
        <v>37</v>
      </c>
      <c r="U613" s="187" t="s">
        <v>37</v>
      </c>
      <c r="V613" s="124">
        <v>42124</v>
      </c>
      <c r="W613" s="209">
        <v>42855</v>
      </c>
      <c r="X613" s="122" t="s">
        <v>103</v>
      </c>
      <c r="Y613" s="2">
        <v>480</v>
      </c>
      <c r="Z613" s="126" t="s">
        <v>106</v>
      </c>
      <c r="AA613" s="127" t="s">
        <v>5798</v>
      </c>
      <c r="AB613" s="128" t="s">
        <v>2926</v>
      </c>
      <c r="AC613" s="120"/>
      <c r="AD613" s="120"/>
    </row>
    <row r="614" spans="1:30" ht="15" customHeight="1">
      <c r="A614" s="278" t="s">
        <v>4810</v>
      </c>
      <c r="B614" s="147" t="s">
        <v>2929</v>
      </c>
      <c r="C614" s="108" t="s">
        <v>2927</v>
      </c>
      <c r="D614" s="271" t="s">
        <v>2928</v>
      </c>
      <c r="E614" s="108" t="s">
        <v>74</v>
      </c>
      <c r="F614" s="109" t="s">
        <v>2928</v>
      </c>
      <c r="G614" s="260" t="s">
        <v>530</v>
      </c>
      <c r="H614" s="110" t="s">
        <v>3688</v>
      </c>
      <c r="I614" s="108">
        <v>1</v>
      </c>
      <c r="J614" s="110" t="s">
        <v>80</v>
      </c>
      <c r="K614" s="111">
        <v>2006</v>
      </c>
      <c r="L614" s="232" t="s">
        <v>2860</v>
      </c>
      <c r="M614" s="232">
        <v>124987</v>
      </c>
      <c r="N614" s="109" t="s">
        <v>93</v>
      </c>
      <c r="O614" s="112" t="s">
        <v>97</v>
      </c>
      <c r="P614" s="112">
        <v>1595</v>
      </c>
      <c r="Q614" s="112">
        <v>1050</v>
      </c>
      <c r="R614" s="180" t="s">
        <v>2930</v>
      </c>
      <c r="S614" s="185" t="s">
        <v>37</v>
      </c>
      <c r="T614" s="186" t="s">
        <v>37</v>
      </c>
      <c r="U614" s="187" t="s">
        <v>37</v>
      </c>
      <c r="V614" s="114">
        <v>42128</v>
      </c>
      <c r="W614" s="208">
        <v>42494</v>
      </c>
      <c r="X614" s="111" t="s">
        <v>103</v>
      </c>
      <c r="Y614" s="14">
        <v>480</v>
      </c>
      <c r="Z614" s="116" t="s">
        <v>106</v>
      </c>
      <c r="AA614" s="117" t="s">
        <v>5797</v>
      </c>
      <c r="AB614" s="118" t="s">
        <v>2931</v>
      </c>
      <c r="AC614" s="108"/>
      <c r="AD614" s="108"/>
    </row>
    <row r="615" spans="1:30" ht="15" customHeight="1">
      <c r="A615" s="279" t="s">
        <v>4811</v>
      </c>
      <c r="B615" s="148" t="s">
        <v>2934</v>
      </c>
      <c r="C615" s="120" t="s">
        <v>2932</v>
      </c>
      <c r="D615" s="272" t="s">
        <v>2933</v>
      </c>
      <c r="E615" s="120" t="s">
        <v>74</v>
      </c>
      <c r="F615" s="8" t="s">
        <v>2933</v>
      </c>
      <c r="G615" s="261" t="s">
        <v>3656</v>
      </c>
      <c r="H615" s="110" t="s">
        <v>3688</v>
      </c>
      <c r="I615" s="120">
        <v>1</v>
      </c>
      <c r="J615" s="121" t="s">
        <v>80</v>
      </c>
      <c r="K615" s="122">
        <v>2004</v>
      </c>
      <c r="L615" s="233" t="s">
        <v>954</v>
      </c>
      <c r="M615" s="233">
        <v>193761</v>
      </c>
      <c r="N615" s="8" t="s">
        <v>93</v>
      </c>
      <c r="O615" s="123" t="s">
        <v>97</v>
      </c>
      <c r="P615" s="123">
        <v>1400</v>
      </c>
      <c r="Q615" s="123">
        <v>950</v>
      </c>
      <c r="R615" s="184" t="s">
        <v>2935</v>
      </c>
      <c r="S615" s="185" t="s">
        <v>37</v>
      </c>
      <c r="T615" s="186" t="s">
        <v>37</v>
      </c>
      <c r="U615" s="187" t="s">
        <v>37</v>
      </c>
      <c r="V615" s="124">
        <v>42128</v>
      </c>
      <c r="W615" s="209">
        <v>42494</v>
      </c>
      <c r="X615" s="122" t="s">
        <v>103</v>
      </c>
      <c r="Y615" s="14">
        <v>480</v>
      </c>
      <c r="Z615" s="126" t="s">
        <v>106</v>
      </c>
      <c r="AA615" s="127" t="s">
        <v>5796</v>
      </c>
      <c r="AB615" s="128" t="s">
        <v>2936</v>
      </c>
      <c r="AC615" s="120"/>
      <c r="AD615" s="120"/>
    </row>
    <row r="616" spans="1:30" ht="15" customHeight="1">
      <c r="A616" s="278" t="s">
        <v>4812</v>
      </c>
      <c r="B616" s="147" t="s">
        <v>2939</v>
      </c>
      <c r="C616" s="108" t="s">
        <v>2937</v>
      </c>
      <c r="D616" s="271" t="s">
        <v>2938</v>
      </c>
      <c r="E616" s="108" t="s">
        <v>74</v>
      </c>
      <c r="F616" s="109" t="s">
        <v>2938</v>
      </c>
      <c r="G616" s="260" t="s">
        <v>3819</v>
      </c>
      <c r="H616" s="110" t="s">
        <v>3820</v>
      </c>
      <c r="I616" s="108">
        <v>1</v>
      </c>
      <c r="J616" s="110" t="s">
        <v>80</v>
      </c>
      <c r="K616" s="111">
        <v>2001</v>
      </c>
      <c r="L616" s="232" t="s">
        <v>1034</v>
      </c>
      <c r="M616" s="232">
        <v>84240</v>
      </c>
      <c r="N616" s="109" t="s">
        <v>93</v>
      </c>
      <c r="O616" s="112" t="s">
        <v>97</v>
      </c>
      <c r="P616" s="112">
        <v>1670</v>
      </c>
      <c r="Q616" s="112">
        <v>1160</v>
      </c>
      <c r="R616" s="180" t="s">
        <v>2940</v>
      </c>
      <c r="S616" s="185" t="s">
        <v>37</v>
      </c>
      <c r="T616" s="186" t="s">
        <v>37</v>
      </c>
      <c r="U616" s="187" t="s">
        <v>37</v>
      </c>
      <c r="V616" s="114">
        <v>42128</v>
      </c>
      <c r="W616" s="208">
        <v>42494</v>
      </c>
      <c r="X616" s="111" t="s">
        <v>103</v>
      </c>
      <c r="Y616" s="14">
        <v>480</v>
      </c>
      <c r="Z616" s="116" t="s">
        <v>106</v>
      </c>
      <c r="AA616" s="117" t="s">
        <v>5795</v>
      </c>
      <c r="AB616" s="118" t="s">
        <v>2941</v>
      </c>
      <c r="AC616" s="108"/>
      <c r="AD616" s="108"/>
    </row>
    <row r="617" spans="1:30" ht="15" customHeight="1">
      <c r="A617" s="279" t="s">
        <v>4813</v>
      </c>
      <c r="B617" s="148" t="s">
        <v>2944</v>
      </c>
      <c r="C617" s="120" t="s">
        <v>2942</v>
      </c>
      <c r="D617" s="272" t="s">
        <v>2943</v>
      </c>
      <c r="E617" s="120" t="s">
        <v>74</v>
      </c>
      <c r="F617" s="8" t="s">
        <v>2943</v>
      </c>
      <c r="G617" s="261" t="s">
        <v>4155</v>
      </c>
      <c r="H617" s="110" t="s">
        <v>5077</v>
      </c>
      <c r="I617" s="120">
        <v>1</v>
      </c>
      <c r="J617" s="121" t="s">
        <v>80</v>
      </c>
      <c r="K617" s="122">
        <v>2007</v>
      </c>
      <c r="L617" s="233" t="s">
        <v>1142</v>
      </c>
      <c r="M617" s="233">
        <v>51450</v>
      </c>
      <c r="N617" s="8" t="s">
        <v>93</v>
      </c>
      <c r="O617" s="123" t="s">
        <v>97</v>
      </c>
      <c r="P617" s="123">
        <v>1750</v>
      </c>
      <c r="Q617" s="123">
        <v>1323</v>
      </c>
      <c r="R617" s="184" t="s">
        <v>2945</v>
      </c>
      <c r="S617" s="185" t="s">
        <v>37</v>
      </c>
      <c r="T617" s="186" t="s">
        <v>37</v>
      </c>
      <c r="U617" s="187" t="s">
        <v>37</v>
      </c>
      <c r="V617" s="124">
        <v>42128</v>
      </c>
      <c r="W617" s="209">
        <v>42494</v>
      </c>
      <c r="X617" s="122" t="s">
        <v>103</v>
      </c>
      <c r="Y617" s="14">
        <v>480</v>
      </c>
      <c r="Z617" s="126" t="s">
        <v>106</v>
      </c>
      <c r="AA617" s="127" t="s">
        <v>5794</v>
      </c>
      <c r="AB617" s="128" t="s">
        <v>2946</v>
      </c>
      <c r="AC617" s="120"/>
      <c r="AD617" s="120"/>
    </row>
    <row r="618" spans="1:30" ht="15" customHeight="1">
      <c r="A618" s="278" t="s">
        <v>4814</v>
      </c>
      <c r="B618" s="147" t="s">
        <v>2949</v>
      </c>
      <c r="C618" s="108" t="s">
        <v>2947</v>
      </c>
      <c r="D618" s="271" t="s">
        <v>2948</v>
      </c>
      <c r="E618" s="108" t="s">
        <v>74</v>
      </c>
      <c r="F618" s="109" t="s">
        <v>2948</v>
      </c>
      <c r="G618" s="260" t="s">
        <v>5198</v>
      </c>
      <c r="H618" s="110" t="s">
        <v>5199</v>
      </c>
      <c r="I618" s="108">
        <v>1</v>
      </c>
      <c r="J618" s="110" t="s">
        <v>80</v>
      </c>
      <c r="K618" s="111">
        <v>2012</v>
      </c>
      <c r="L618" s="232" t="s">
        <v>803</v>
      </c>
      <c r="M618" s="232">
        <v>18418</v>
      </c>
      <c r="N618" s="109" t="s">
        <v>93</v>
      </c>
      <c r="O618" s="112" t="s">
        <v>97</v>
      </c>
      <c r="P618" s="112">
        <v>1280</v>
      </c>
      <c r="Q618" s="112">
        <v>890</v>
      </c>
      <c r="R618" s="180" t="s">
        <v>2950</v>
      </c>
      <c r="S618" s="185" t="s">
        <v>37</v>
      </c>
      <c r="T618" s="186" t="s">
        <v>37</v>
      </c>
      <c r="U618" s="187" t="s">
        <v>37</v>
      </c>
      <c r="V618" s="114">
        <v>42128</v>
      </c>
      <c r="W618" s="208">
        <v>42859</v>
      </c>
      <c r="X618" s="111" t="s">
        <v>103</v>
      </c>
      <c r="Y618" s="14">
        <v>480</v>
      </c>
      <c r="Z618" s="116" t="s">
        <v>106</v>
      </c>
      <c r="AA618" s="117" t="s">
        <v>5793</v>
      </c>
      <c r="AB618" s="118" t="s">
        <v>2951</v>
      </c>
      <c r="AC618" s="108"/>
      <c r="AD618" s="108"/>
    </row>
    <row r="619" spans="1:30" ht="15" customHeight="1">
      <c r="A619" s="279" t="s">
        <v>4815</v>
      </c>
      <c r="B619" s="148" t="s">
        <v>2954</v>
      </c>
      <c r="C619" s="120" t="s">
        <v>2952</v>
      </c>
      <c r="D619" s="272" t="s">
        <v>2953</v>
      </c>
      <c r="E619" s="120" t="s">
        <v>74</v>
      </c>
      <c r="F619" s="8" t="s">
        <v>2953</v>
      </c>
      <c r="G619" s="261" t="s">
        <v>3668</v>
      </c>
      <c r="H619" s="110" t="s">
        <v>3669</v>
      </c>
      <c r="I619" s="120">
        <v>1</v>
      </c>
      <c r="J619" s="121" t="s">
        <v>80</v>
      </c>
      <c r="K619" s="122">
        <v>2006</v>
      </c>
      <c r="L619" s="233" t="s">
        <v>2955</v>
      </c>
      <c r="M619" s="233">
        <v>181923</v>
      </c>
      <c r="N619" s="8" t="s">
        <v>93</v>
      </c>
      <c r="O619" s="123" t="s">
        <v>97</v>
      </c>
      <c r="P619" s="123">
        <v>1665</v>
      </c>
      <c r="Q619" s="123">
        <v>1255</v>
      </c>
      <c r="R619" s="184" t="s">
        <v>2956</v>
      </c>
      <c r="S619" s="185" t="s">
        <v>37</v>
      </c>
      <c r="T619" s="186" t="s">
        <v>37</v>
      </c>
      <c r="U619" s="187" t="s">
        <v>37</v>
      </c>
      <c r="V619" s="124">
        <v>42128</v>
      </c>
      <c r="W619" s="209">
        <v>42494</v>
      </c>
      <c r="X619" s="122" t="s">
        <v>103</v>
      </c>
      <c r="Y619" s="14">
        <v>480</v>
      </c>
      <c r="Z619" s="126" t="s">
        <v>106</v>
      </c>
      <c r="AA619" s="127" t="s">
        <v>5792</v>
      </c>
      <c r="AB619" s="128" t="s">
        <v>2957</v>
      </c>
      <c r="AC619" s="120"/>
      <c r="AD619" s="120"/>
    </row>
    <row r="620" spans="1:30" ht="15" customHeight="1">
      <c r="A620" s="278" t="s">
        <v>4816</v>
      </c>
      <c r="B620" s="147" t="s">
        <v>2960</v>
      </c>
      <c r="C620" s="108" t="s">
        <v>2958</v>
      </c>
      <c r="D620" s="271" t="s">
        <v>2959</v>
      </c>
      <c r="E620" s="108" t="s">
        <v>74</v>
      </c>
      <c r="F620" s="109" t="s">
        <v>2959</v>
      </c>
      <c r="G620" s="260" t="s">
        <v>3802</v>
      </c>
      <c r="H620" s="110" t="s">
        <v>5200</v>
      </c>
      <c r="I620" s="108">
        <v>1</v>
      </c>
      <c r="J620" s="110" t="s">
        <v>80</v>
      </c>
      <c r="K620" s="111">
        <v>2009</v>
      </c>
      <c r="L620" s="232" t="s">
        <v>444</v>
      </c>
      <c r="M620" s="232">
        <v>15006</v>
      </c>
      <c r="N620" s="109" t="s">
        <v>93</v>
      </c>
      <c r="O620" s="112" t="s">
        <v>97</v>
      </c>
      <c r="P620" s="112">
        <v>1595</v>
      </c>
      <c r="Q620" s="112">
        <v>1177</v>
      </c>
      <c r="R620" s="180" t="s">
        <v>2961</v>
      </c>
      <c r="S620" s="185" t="s">
        <v>37</v>
      </c>
      <c r="T620" s="186" t="s">
        <v>37</v>
      </c>
      <c r="U620" s="187" t="s">
        <v>37</v>
      </c>
      <c r="V620" s="114">
        <v>42128</v>
      </c>
      <c r="W620" s="208">
        <v>42859</v>
      </c>
      <c r="X620" s="111" t="s">
        <v>103</v>
      </c>
      <c r="Y620" s="14">
        <v>480</v>
      </c>
      <c r="Z620" s="116" t="s">
        <v>106</v>
      </c>
      <c r="AA620" s="117" t="s">
        <v>5791</v>
      </c>
      <c r="AB620" s="118" t="s">
        <v>2962</v>
      </c>
      <c r="AC620" s="108"/>
      <c r="AD620" s="108"/>
    </row>
    <row r="621" spans="1:30" ht="15" customHeight="1">
      <c r="A621" s="279" t="s">
        <v>4817</v>
      </c>
      <c r="B621" s="148" t="s">
        <v>2965</v>
      </c>
      <c r="C621" s="120" t="s">
        <v>2963</v>
      </c>
      <c r="D621" s="272" t="s">
        <v>74</v>
      </c>
      <c r="E621" s="120" t="s">
        <v>74</v>
      </c>
      <c r="F621" s="8" t="s">
        <v>2964</v>
      </c>
      <c r="G621" s="261" t="s">
        <v>5065</v>
      </c>
      <c r="H621" s="110" t="s">
        <v>5201</v>
      </c>
      <c r="I621" s="120">
        <v>1</v>
      </c>
      <c r="J621" s="121" t="s">
        <v>80</v>
      </c>
      <c r="K621" s="122">
        <v>2001</v>
      </c>
      <c r="L621" s="233" t="s">
        <v>565</v>
      </c>
      <c r="M621" s="233">
        <v>183033</v>
      </c>
      <c r="N621" s="8" t="s">
        <v>93</v>
      </c>
      <c r="O621" s="123" t="s">
        <v>97</v>
      </c>
      <c r="P621" s="123">
        <v>1765</v>
      </c>
      <c r="Q621" s="123">
        <v>1490</v>
      </c>
      <c r="R621" s="184" t="s">
        <v>2966</v>
      </c>
      <c r="S621" s="185" t="s">
        <v>37</v>
      </c>
      <c r="T621" s="186" t="s">
        <v>37</v>
      </c>
      <c r="U621" s="187" t="s">
        <v>37</v>
      </c>
      <c r="V621" s="124">
        <v>42128</v>
      </c>
      <c r="W621" s="209">
        <v>42494</v>
      </c>
      <c r="X621" s="122" t="s">
        <v>103</v>
      </c>
      <c r="Y621" s="14">
        <v>480</v>
      </c>
      <c r="Z621" s="126" t="s">
        <v>106</v>
      </c>
      <c r="AA621" s="127" t="s">
        <v>5790</v>
      </c>
      <c r="AB621" s="128" t="s">
        <v>2967</v>
      </c>
      <c r="AC621" s="120"/>
      <c r="AD621" s="120"/>
    </row>
    <row r="622" spans="1:30" ht="15" customHeight="1">
      <c r="A622" s="278" t="s">
        <v>4818</v>
      </c>
      <c r="B622" s="147" t="s">
        <v>2970</v>
      </c>
      <c r="C622" s="108" t="s">
        <v>2968</v>
      </c>
      <c r="D622" s="271" t="s">
        <v>2969</v>
      </c>
      <c r="E622" s="108" t="s">
        <v>74</v>
      </c>
      <c r="F622" s="109" t="s">
        <v>2969</v>
      </c>
      <c r="G622" s="260" t="s">
        <v>3682</v>
      </c>
      <c r="H622" s="110">
        <v>21070</v>
      </c>
      <c r="I622" s="108">
        <v>1</v>
      </c>
      <c r="J622" s="110" t="s">
        <v>80</v>
      </c>
      <c r="K622" s="111">
        <v>2006</v>
      </c>
      <c r="L622" s="232" t="s">
        <v>556</v>
      </c>
      <c r="M622" s="232">
        <v>78899</v>
      </c>
      <c r="N622" s="109" t="s">
        <v>93</v>
      </c>
      <c r="O622" s="112" t="s">
        <v>97</v>
      </c>
      <c r="P622" s="112">
        <v>1430</v>
      </c>
      <c r="Q622" s="112">
        <v>1100</v>
      </c>
      <c r="R622" s="180" t="s">
        <v>2971</v>
      </c>
      <c r="S622" s="185" t="s">
        <v>37</v>
      </c>
      <c r="T622" s="186" t="s">
        <v>37</v>
      </c>
      <c r="U622" s="187" t="s">
        <v>37</v>
      </c>
      <c r="V622" s="114">
        <v>42129</v>
      </c>
      <c r="W622" s="208">
        <v>42495</v>
      </c>
      <c r="X622" s="111" t="s">
        <v>103</v>
      </c>
      <c r="Y622" s="14">
        <v>480</v>
      </c>
      <c r="Z622" s="116" t="s">
        <v>106</v>
      </c>
      <c r="AA622" s="117" t="s">
        <v>5789</v>
      </c>
      <c r="AB622" s="118" t="s">
        <v>2972</v>
      </c>
      <c r="AC622" s="108"/>
      <c r="AD622" s="108"/>
    </row>
    <row r="623" spans="1:30" ht="15" customHeight="1">
      <c r="A623" s="279" t="s">
        <v>4819</v>
      </c>
      <c r="B623" s="148" t="s">
        <v>2975</v>
      </c>
      <c r="C623" s="120" t="s">
        <v>2973</v>
      </c>
      <c r="D623" s="272" t="s">
        <v>2974</v>
      </c>
      <c r="E623" s="120" t="s">
        <v>74</v>
      </c>
      <c r="F623" s="8" t="s">
        <v>2974</v>
      </c>
      <c r="G623" s="261" t="s">
        <v>3656</v>
      </c>
      <c r="H623" s="110" t="s">
        <v>3688</v>
      </c>
      <c r="I623" s="120">
        <v>1</v>
      </c>
      <c r="J623" s="121" t="s">
        <v>80</v>
      </c>
      <c r="K623" s="122">
        <v>2004</v>
      </c>
      <c r="L623" s="233" t="s">
        <v>768</v>
      </c>
      <c r="M623" s="233">
        <v>140286</v>
      </c>
      <c r="N623" s="8" t="s">
        <v>93</v>
      </c>
      <c r="O623" s="123" t="s">
        <v>97</v>
      </c>
      <c r="P623" s="123">
        <v>1595</v>
      </c>
      <c r="Q623" s="123">
        <v>1105</v>
      </c>
      <c r="R623" s="184" t="s">
        <v>2976</v>
      </c>
      <c r="S623" s="185" t="s">
        <v>37</v>
      </c>
      <c r="T623" s="186" t="s">
        <v>37</v>
      </c>
      <c r="U623" s="187" t="s">
        <v>37</v>
      </c>
      <c r="V623" s="124">
        <v>42131</v>
      </c>
      <c r="W623" s="209">
        <v>42497</v>
      </c>
      <c r="X623" s="122" t="s">
        <v>103</v>
      </c>
      <c r="Y623" s="14">
        <v>480</v>
      </c>
      <c r="Z623" s="126" t="s">
        <v>106</v>
      </c>
      <c r="AA623" s="127" t="s">
        <v>5788</v>
      </c>
      <c r="AB623" s="128" t="s">
        <v>2977</v>
      </c>
      <c r="AC623" s="120"/>
      <c r="AD623" s="120"/>
    </row>
    <row r="624" spans="1:30" ht="15" customHeight="1">
      <c r="A624" s="278" t="s">
        <v>4820</v>
      </c>
      <c r="B624" s="147" t="s">
        <v>2980</v>
      </c>
      <c r="C624" s="108" t="s">
        <v>2978</v>
      </c>
      <c r="D624" s="271" t="s">
        <v>2979</v>
      </c>
      <c r="E624" s="108" t="s">
        <v>74</v>
      </c>
      <c r="F624" s="109" t="s">
        <v>2979</v>
      </c>
      <c r="G624" s="260" t="s">
        <v>3682</v>
      </c>
      <c r="H624" s="110" t="s">
        <v>5202</v>
      </c>
      <c r="I624" s="108">
        <v>1</v>
      </c>
      <c r="J624" s="110" t="s">
        <v>80</v>
      </c>
      <c r="K624" s="111">
        <v>2008</v>
      </c>
      <c r="L624" s="232" t="s">
        <v>270</v>
      </c>
      <c r="M624" s="232">
        <v>133558</v>
      </c>
      <c r="N624" s="109" t="s">
        <v>93</v>
      </c>
      <c r="O624" s="112" t="s">
        <v>97</v>
      </c>
      <c r="P624" s="112">
        <v>1395</v>
      </c>
      <c r="Q624" s="112">
        <v>970</v>
      </c>
      <c r="R624" s="180" t="s">
        <v>2981</v>
      </c>
      <c r="S624" s="185" t="s">
        <v>37</v>
      </c>
      <c r="T624" s="186" t="s">
        <v>37</v>
      </c>
      <c r="U624" s="187" t="s">
        <v>37</v>
      </c>
      <c r="V624" s="114">
        <v>42131</v>
      </c>
      <c r="W624" s="208">
        <v>42151</v>
      </c>
      <c r="X624" s="111" t="s">
        <v>103</v>
      </c>
      <c r="Y624" s="14">
        <v>480</v>
      </c>
      <c r="Z624" s="116" t="s">
        <v>106</v>
      </c>
      <c r="AA624" s="117" t="s">
        <v>5787</v>
      </c>
      <c r="AB624" s="118" t="s">
        <v>2982</v>
      </c>
      <c r="AC624" s="108"/>
      <c r="AD624" s="108"/>
    </row>
    <row r="625" spans="1:30" ht="15" customHeight="1">
      <c r="A625" s="279" t="s">
        <v>4821</v>
      </c>
      <c r="B625" s="148" t="s">
        <v>2985</v>
      </c>
      <c r="C625" s="120" t="s">
        <v>2983</v>
      </c>
      <c r="D625" s="272" t="s">
        <v>2984</v>
      </c>
      <c r="E625" s="120" t="s">
        <v>74</v>
      </c>
      <c r="F625" s="8" t="s">
        <v>2984</v>
      </c>
      <c r="G625" s="261" t="s">
        <v>5136</v>
      </c>
      <c r="H625" s="110" t="s">
        <v>5137</v>
      </c>
      <c r="I625" s="120">
        <v>1</v>
      </c>
      <c r="J625" s="121" t="s">
        <v>80</v>
      </c>
      <c r="K625" s="122">
        <v>2008</v>
      </c>
      <c r="L625" s="233" t="s">
        <v>291</v>
      </c>
      <c r="M625" s="233">
        <v>95391</v>
      </c>
      <c r="N625" s="8" t="s">
        <v>93</v>
      </c>
      <c r="O625" s="123" t="s">
        <v>97</v>
      </c>
      <c r="P625" s="123">
        <v>1595</v>
      </c>
      <c r="Q625" s="123">
        <v>1105</v>
      </c>
      <c r="R625" s="184" t="s">
        <v>2986</v>
      </c>
      <c r="S625" s="185" t="s">
        <v>37</v>
      </c>
      <c r="T625" s="186" t="s">
        <v>37</v>
      </c>
      <c r="U625" s="187" t="s">
        <v>37</v>
      </c>
      <c r="V625" s="124">
        <v>42131</v>
      </c>
      <c r="W625" s="209">
        <v>42497</v>
      </c>
      <c r="X625" s="122" t="s">
        <v>103</v>
      </c>
      <c r="Y625" s="14">
        <v>480</v>
      </c>
      <c r="Z625" s="126" t="s">
        <v>106</v>
      </c>
      <c r="AA625" s="127" t="s">
        <v>5786</v>
      </c>
      <c r="AB625" s="128" t="s">
        <v>2987</v>
      </c>
      <c r="AC625" s="120"/>
      <c r="AD625" s="120"/>
    </row>
    <row r="626" spans="1:30" ht="15" customHeight="1">
      <c r="A626" s="278" t="s">
        <v>4822</v>
      </c>
      <c r="B626" s="147" t="s">
        <v>2990</v>
      </c>
      <c r="C626" s="108" t="s">
        <v>2988</v>
      </c>
      <c r="D626" s="271" t="s">
        <v>2989</v>
      </c>
      <c r="E626" s="108" t="s">
        <v>74</v>
      </c>
      <c r="F626" s="109" t="s">
        <v>2989</v>
      </c>
      <c r="G626" s="260" t="s">
        <v>5093</v>
      </c>
      <c r="H626" s="110" t="s">
        <v>5203</v>
      </c>
      <c r="I626" s="108">
        <v>1</v>
      </c>
      <c r="J626" s="110" t="s">
        <v>82</v>
      </c>
      <c r="K626" s="111">
        <v>1997</v>
      </c>
      <c r="L626" s="232" t="s">
        <v>2991</v>
      </c>
      <c r="M626" s="232">
        <v>850054</v>
      </c>
      <c r="N626" s="109" t="s">
        <v>94</v>
      </c>
      <c r="O626" s="112" t="s">
        <v>98</v>
      </c>
      <c r="P626" s="112">
        <v>18000</v>
      </c>
      <c r="Q626" s="112">
        <v>12000</v>
      </c>
      <c r="R626" s="180" t="s">
        <v>2992</v>
      </c>
      <c r="S626" s="185" t="s">
        <v>37</v>
      </c>
      <c r="T626" s="186" t="s">
        <v>37</v>
      </c>
      <c r="U626" s="187" t="s">
        <v>37</v>
      </c>
      <c r="V626" s="114">
        <v>42131</v>
      </c>
      <c r="W626" s="208">
        <v>42315</v>
      </c>
      <c r="X626" s="111" t="s">
        <v>103</v>
      </c>
      <c r="Y626" s="14">
        <v>1040</v>
      </c>
      <c r="Z626" s="116" t="s">
        <v>108</v>
      </c>
      <c r="AA626" s="117" t="s">
        <v>5785</v>
      </c>
      <c r="AB626" s="118" t="s">
        <v>2993</v>
      </c>
      <c r="AC626" s="108"/>
      <c r="AD626" s="108"/>
    </row>
    <row r="627" spans="1:30" ht="15" customHeight="1">
      <c r="A627" s="279" t="s">
        <v>4823</v>
      </c>
      <c r="B627" s="148" t="s">
        <v>2996</v>
      </c>
      <c r="C627" s="120" t="s">
        <v>2994</v>
      </c>
      <c r="D627" s="272" t="s">
        <v>2995</v>
      </c>
      <c r="E627" s="120" t="s">
        <v>74</v>
      </c>
      <c r="F627" s="8" t="s">
        <v>2995</v>
      </c>
      <c r="G627" s="261" t="s">
        <v>3643</v>
      </c>
      <c r="H627" s="110" t="s">
        <v>5204</v>
      </c>
      <c r="I627" s="120">
        <v>1</v>
      </c>
      <c r="J627" s="121" t="s">
        <v>83</v>
      </c>
      <c r="K627" s="122">
        <v>1999</v>
      </c>
      <c r="L627" s="233" t="s">
        <v>1034</v>
      </c>
      <c r="M627" s="233">
        <v>551515</v>
      </c>
      <c r="N627" s="8" t="s">
        <v>94</v>
      </c>
      <c r="O627" s="123" t="s">
        <v>97</v>
      </c>
      <c r="P627" s="123">
        <v>3300</v>
      </c>
      <c r="Q627" s="123">
        <v>1890</v>
      </c>
      <c r="R627" s="184" t="s">
        <v>2997</v>
      </c>
      <c r="S627" s="185" t="s">
        <v>37</v>
      </c>
      <c r="T627" s="186" t="s">
        <v>37</v>
      </c>
      <c r="U627" s="187" t="s">
        <v>37</v>
      </c>
      <c r="V627" s="124">
        <v>42131</v>
      </c>
      <c r="W627" s="209">
        <v>42497</v>
      </c>
      <c r="X627" s="122" t="s">
        <v>103</v>
      </c>
      <c r="Y627" s="14">
        <v>512</v>
      </c>
      <c r="Z627" s="126" t="s">
        <v>109</v>
      </c>
      <c r="AA627" s="127" t="s">
        <v>5784</v>
      </c>
      <c r="AB627" s="128" t="s">
        <v>2998</v>
      </c>
      <c r="AC627" s="120"/>
      <c r="AD627" s="120"/>
    </row>
    <row r="628" spans="1:30" ht="15" customHeight="1">
      <c r="A628" s="278" t="s">
        <v>4824</v>
      </c>
      <c r="B628" s="147" t="s">
        <v>3001</v>
      </c>
      <c r="C628" s="108" t="s">
        <v>2999</v>
      </c>
      <c r="D628" s="271" t="s">
        <v>3000</v>
      </c>
      <c r="E628" s="108" t="s">
        <v>74</v>
      </c>
      <c r="F628" s="109" t="s">
        <v>74</v>
      </c>
      <c r="G628" s="260" t="s">
        <v>5205</v>
      </c>
      <c r="H628" s="110">
        <v>702</v>
      </c>
      <c r="I628" s="108">
        <v>1</v>
      </c>
      <c r="J628" s="110" t="s">
        <v>86</v>
      </c>
      <c r="K628" s="111">
        <v>2009</v>
      </c>
      <c r="L628" s="232" t="s">
        <v>444</v>
      </c>
      <c r="M628" s="232" t="s">
        <v>74</v>
      </c>
      <c r="N628" s="109" t="s">
        <v>74</v>
      </c>
      <c r="O628" s="112" t="s">
        <v>74</v>
      </c>
      <c r="P628" s="112">
        <v>750</v>
      </c>
      <c r="Q628" s="112">
        <v>350</v>
      </c>
      <c r="R628" s="180" t="s">
        <v>3002</v>
      </c>
      <c r="S628" s="185" t="s">
        <v>37</v>
      </c>
      <c r="T628" s="186" t="s">
        <v>37</v>
      </c>
      <c r="U628" s="187" t="s">
        <v>37</v>
      </c>
      <c r="V628" s="114">
        <v>42131</v>
      </c>
      <c r="W628" s="208">
        <v>42862</v>
      </c>
      <c r="X628" s="111" t="s">
        <v>103</v>
      </c>
      <c r="Y628" s="14">
        <v>400</v>
      </c>
      <c r="Z628" s="116" t="s">
        <v>112</v>
      </c>
      <c r="AA628" s="117" t="s">
        <v>5783</v>
      </c>
      <c r="AB628" s="118" t="s">
        <v>3003</v>
      </c>
      <c r="AC628" s="108"/>
      <c r="AD628" s="108"/>
    </row>
    <row r="629" spans="1:30" ht="15" customHeight="1">
      <c r="A629" s="279" t="s">
        <v>4825</v>
      </c>
      <c r="B629" s="148" t="s">
        <v>3006</v>
      </c>
      <c r="C629" s="120" t="s">
        <v>3004</v>
      </c>
      <c r="D629" s="272" t="s">
        <v>3005</v>
      </c>
      <c r="E629" s="120" t="s">
        <v>74</v>
      </c>
      <c r="F629" s="8" t="s">
        <v>3005</v>
      </c>
      <c r="G629" s="261" t="s">
        <v>3762</v>
      </c>
      <c r="H629" s="110" t="s">
        <v>3823</v>
      </c>
      <c r="I629" s="120">
        <v>1</v>
      </c>
      <c r="J629" s="121" t="s">
        <v>80</v>
      </c>
      <c r="K629" s="122">
        <v>2007</v>
      </c>
      <c r="L629" s="233" t="s">
        <v>3007</v>
      </c>
      <c r="M629" s="233">
        <v>134287</v>
      </c>
      <c r="N629" s="8" t="s">
        <v>94</v>
      </c>
      <c r="O629" s="123" t="s">
        <v>97</v>
      </c>
      <c r="P629" s="123">
        <v>2505</v>
      </c>
      <c r="Q629" s="123">
        <v>1771</v>
      </c>
      <c r="R629" s="184" t="s">
        <v>3008</v>
      </c>
      <c r="S629" s="185" t="s">
        <v>37</v>
      </c>
      <c r="T629" s="186" t="s">
        <v>37</v>
      </c>
      <c r="U629" s="187" t="s">
        <v>37</v>
      </c>
      <c r="V629" s="124">
        <v>42131</v>
      </c>
      <c r="W629" s="209">
        <v>42497</v>
      </c>
      <c r="X629" s="122" t="s">
        <v>103</v>
      </c>
      <c r="Y629" s="14">
        <v>480</v>
      </c>
      <c r="Z629" s="126" t="s">
        <v>106</v>
      </c>
      <c r="AA629" s="127" t="s">
        <v>5782</v>
      </c>
      <c r="AB629" s="128" t="s">
        <v>3009</v>
      </c>
      <c r="AC629" s="120"/>
      <c r="AD629" s="120"/>
    </row>
    <row r="630" spans="1:30" ht="15" customHeight="1">
      <c r="A630" s="278" t="s">
        <v>4826</v>
      </c>
      <c r="B630" s="147" t="s">
        <v>3012</v>
      </c>
      <c r="C630" s="108" t="s">
        <v>3010</v>
      </c>
      <c r="D630" s="271" t="s">
        <v>3011</v>
      </c>
      <c r="E630" s="108" t="s">
        <v>74</v>
      </c>
      <c r="F630" s="109" t="s">
        <v>3011</v>
      </c>
      <c r="G630" s="260" t="s">
        <v>5025</v>
      </c>
      <c r="H630" s="110" t="s">
        <v>5206</v>
      </c>
      <c r="I630" s="108">
        <v>1</v>
      </c>
      <c r="J630" s="110" t="s">
        <v>80</v>
      </c>
      <c r="K630" s="111">
        <v>2008</v>
      </c>
      <c r="L630" s="232" t="s">
        <v>1142</v>
      </c>
      <c r="M630" s="232">
        <v>101000</v>
      </c>
      <c r="N630" s="109" t="s">
        <v>93</v>
      </c>
      <c r="O630" s="112" t="s">
        <v>97</v>
      </c>
      <c r="P630" s="112">
        <v>1830</v>
      </c>
      <c r="Q630" s="112">
        <v>1420</v>
      </c>
      <c r="R630" s="180" t="s">
        <v>3013</v>
      </c>
      <c r="S630" s="185" t="s">
        <v>37</v>
      </c>
      <c r="T630" s="186" t="s">
        <v>37</v>
      </c>
      <c r="U630" s="187" t="s">
        <v>37</v>
      </c>
      <c r="V630" s="114">
        <v>42131</v>
      </c>
      <c r="W630" s="208">
        <v>42497</v>
      </c>
      <c r="X630" s="111" t="s">
        <v>103</v>
      </c>
      <c r="Y630" s="14">
        <v>480</v>
      </c>
      <c r="Z630" s="116" t="s">
        <v>106</v>
      </c>
      <c r="AA630" s="117" t="s">
        <v>5781</v>
      </c>
      <c r="AB630" s="118" t="s">
        <v>3014</v>
      </c>
      <c r="AC630" s="108"/>
      <c r="AD630" s="108"/>
    </row>
    <row r="631" spans="1:30" ht="15" customHeight="1">
      <c r="A631" s="279" t="s">
        <v>4827</v>
      </c>
      <c r="B631" s="148" t="s">
        <v>3016</v>
      </c>
      <c r="C631" s="120" t="s">
        <v>3015</v>
      </c>
      <c r="D631" s="272" t="s">
        <v>74</v>
      </c>
      <c r="E631" s="120" t="s">
        <v>74</v>
      </c>
      <c r="F631" s="8">
        <v>21013105107</v>
      </c>
      <c r="G631" s="261" t="s">
        <v>3682</v>
      </c>
      <c r="H631" s="110">
        <v>2101</v>
      </c>
      <c r="I631" s="120">
        <v>1</v>
      </c>
      <c r="J631" s="121" t="s">
        <v>80</v>
      </c>
      <c r="K631" s="122">
        <v>1980</v>
      </c>
      <c r="L631" s="233" t="s">
        <v>1445</v>
      </c>
      <c r="M631" s="233">
        <v>19391</v>
      </c>
      <c r="N631" s="8" t="s">
        <v>93</v>
      </c>
      <c r="O631" s="123" t="s">
        <v>97</v>
      </c>
      <c r="P631" s="123">
        <v>1355</v>
      </c>
      <c r="Q631" s="123">
        <v>990</v>
      </c>
      <c r="R631" s="184" t="s">
        <v>3017</v>
      </c>
      <c r="S631" s="185" t="s">
        <v>37</v>
      </c>
      <c r="T631" s="186" t="s">
        <v>37</v>
      </c>
      <c r="U631" s="187" t="s">
        <v>37</v>
      </c>
      <c r="V631" s="124">
        <v>42131</v>
      </c>
      <c r="W631" s="209">
        <v>42497</v>
      </c>
      <c r="X631" s="122" t="s">
        <v>103</v>
      </c>
      <c r="Y631" s="14">
        <v>480</v>
      </c>
      <c r="Z631" s="126" t="s">
        <v>106</v>
      </c>
      <c r="AA631" s="127" t="s">
        <v>5780</v>
      </c>
      <c r="AB631" s="128" t="s">
        <v>3018</v>
      </c>
      <c r="AC631" s="120"/>
      <c r="AD631" s="120"/>
    </row>
    <row r="632" spans="1:30" ht="15" customHeight="1">
      <c r="A632" s="278" t="s">
        <v>4828</v>
      </c>
      <c r="B632" s="147" t="s">
        <v>3021</v>
      </c>
      <c r="C632" s="108" t="s">
        <v>3019</v>
      </c>
      <c r="D632" s="271" t="s">
        <v>3020</v>
      </c>
      <c r="E632" s="108" t="s">
        <v>74</v>
      </c>
      <c r="F632" s="109" t="s">
        <v>3020</v>
      </c>
      <c r="G632" s="260" t="s">
        <v>3656</v>
      </c>
      <c r="H632" s="110" t="s">
        <v>3688</v>
      </c>
      <c r="I632" s="108">
        <v>1</v>
      </c>
      <c r="J632" s="110" t="s">
        <v>80</v>
      </c>
      <c r="K632" s="111">
        <v>2008</v>
      </c>
      <c r="L632" s="232" t="s">
        <v>625</v>
      </c>
      <c r="M632" s="232">
        <v>175821</v>
      </c>
      <c r="N632" s="109" t="s">
        <v>93</v>
      </c>
      <c r="O632" s="112" t="s">
        <v>97</v>
      </c>
      <c r="P632" s="112">
        <v>1595</v>
      </c>
      <c r="Q632" s="112">
        <v>1010</v>
      </c>
      <c r="R632" s="180" t="s">
        <v>3022</v>
      </c>
      <c r="S632" s="185" t="s">
        <v>37</v>
      </c>
      <c r="T632" s="186" t="s">
        <v>37</v>
      </c>
      <c r="U632" s="187" t="s">
        <v>37</v>
      </c>
      <c r="V632" s="114">
        <v>42131</v>
      </c>
      <c r="W632" s="208">
        <v>42497</v>
      </c>
      <c r="X632" s="111" t="s">
        <v>103</v>
      </c>
      <c r="Y632" s="14">
        <v>480</v>
      </c>
      <c r="Z632" s="116" t="s">
        <v>106</v>
      </c>
      <c r="AA632" s="117" t="s">
        <v>5779</v>
      </c>
      <c r="AB632" s="118" t="s">
        <v>3023</v>
      </c>
      <c r="AC632" s="108"/>
      <c r="AD632" s="108"/>
    </row>
    <row r="633" spans="1:30" ht="15" customHeight="1">
      <c r="A633" s="279" t="s">
        <v>4829</v>
      </c>
      <c r="B633" s="148" t="s">
        <v>2980</v>
      </c>
      <c r="C633" s="120" t="s">
        <v>2978</v>
      </c>
      <c r="D633" s="272" t="s">
        <v>2979</v>
      </c>
      <c r="E633" s="120">
        <v>2857137</v>
      </c>
      <c r="F633" s="8" t="s">
        <v>2979</v>
      </c>
      <c r="G633" s="261" t="s">
        <v>3682</v>
      </c>
      <c r="H633" s="110" t="s">
        <v>5202</v>
      </c>
      <c r="I633" s="120">
        <v>1</v>
      </c>
      <c r="J633" s="121" t="s">
        <v>80</v>
      </c>
      <c r="K633" s="122">
        <v>2008</v>
      </c>
      <c r="L633" s="233" t="s">
        <v>270</v>
      </c>
      <c r="M633" s="233">
        <v>133558</v>
      </c>
      <c r="N633" s="8" t="s">
        <v>93</v>
      </c>
      <c r="O633" s="123" t="s">
        <v>97</v>
      </c>
      <c r="P633" s="123">
        <v>1395</v>
      </c>
      <c r="Q633" s="123">
        <v>970</v>
      </c>
      <c r="R633" s="184" t="s">
        <v>2981</v>
      </c>
      <c r="S633" s="185" t="s">
        <v>37</v>
      </c>
      <c r="T633" s="186" t="s">
        <v>37</v>
      </c>
      <c r="U633" s="187" t="s">
        <v>37</v>
      </c>
      <c r="V633" s="124">
        <v>42131</v>
      </c>
      <c r="W633" s="209">
        <v>42497</v>
      </c>
      <c r="X633" s="122" t="s">
        <v>103</v>
      </c>
      <c r="Y633" s="14" t="s">
        <v>37</v>
      </c>
      <c r="Z633" s="126" t="s">
        <v>106</v>
      </c>
      <c r="AA633" s="127" t="s">
        <v>5778</v>
      </c>
      <c r="AB633" s="128" t="s">
        <v>2982</v>
      </c>
      <c r="AC633" s="120"/>
      <c r="AD633" s="120"/>
    </row>
    <row r="634" spans="1:30" ht="15" customHeight="1">
      <c r="A634" s="278" t="s">
        <v>4830</v>
      </c>
      <c r="B634" s="147" t="s">
        <v>3025</v>
      </c>
      <c r="C634" s="108" t="s">
        <v>3024</v>
      </c>
      <c r="D634" s="271" t="s">
        <v>74</v>
      </c>
      <c r="E634" s="108" t="s">
        <v>74</v>
      </c>
      <c r="F634" s="109" t="s">
        <v>74</v>
      </c>
      <c r="G634" s="260" t="s">
        <v>3771</v>
      </c>
      <c r="H634" s="110">
        <v>431410</v>
      </c>
      <c r="I634" s="108">
        <v>1</v>
      </c>
      <c r="J634" s="110" t="s">
        <v>84</v>
      </c>
      <c r="K634" s="111">
        <v>1989</v>
      </c>
      <c r="L634" s="232" t="s">
        <v>625</v>
      </c>
      <c r="M634" s="232">
        <v>652300</v>
      </c>
      <c r="N634" s="109" t="s">
        <v>94</v>
      </c>
      <c r="O634" s="112" t="s">
        <v>98</v>
      </c>
      <c r="P634" s="112">
        <v>10605</v>
      </c>
      <c r="Q634" s="112">
        <v>4800</v>
      </c>
      <c r="R634" s="180" t="s">
        <v>3026</v>
      </c>
      <c r="S634" s="185" t="s">
        <v>37</v>
      </c>
      <c r="T634" s="186" t="s">
        <v>37</v>
      </c>
      <c r="U634" s="187" t="s">
        <v>37</v>
      </c>
      <c r="V634" s="114">
        <v>42131</v>
      </c>
      <c r="W634" s="208">
        <v>42497</v>
      </c>
      <c r="X634" s="111" t="s">
        <v>103</v>
      </c>
      <c r="Y634" s="14">
        <v>1008</v>
      </c>
      <c r="Z634" s="116" t="s">
        <v>110</v>
      </c>
      <c r="AA634" s="117" t="s">
        <v>5777</v>
      </c>
      <c r="AB634" s="118" t="s">
        <v>3027</v>
      </c>
      <c r="AC634" s="108"/>
      <c r="AD634" s="108"/>
    </row>
    <row r="635" spans="1:30" ht="15" customHeight="1">
      <c r="A635" s="279" t="s">
        <v>4831</v>
      </c>
      <c r="B635" s="148" t="s">
        <v>3030</v>
      </c>
      <c r="C635" s="120" t="s">
        <v>3028</v>
      </c>
      <c r="D635" s="272" t="s">
        <v>3029</v>
      </c>
      <c r="E635" s="120" t="s">
        <v>74</v>
      </c>
      <c r="F635" s="8" t="s">
        <v>3029</v>
      </c>
      <c r="G635" s="261" t="s">
        <v>3666</v>
      </c>
      <c r="H635" s="110">
        <v>2107</v>
      </c>
      <c r="I635" s="120">
        <v>1</v>
      </c>
      <c r="J635" s="121" t="s">
        <v>80</v>
      </c>
      <c r="K635" s="122">
        <v>1984</v>
      </c>
      <c r="L635" s="233" t="s">
        <v>278</v>
      </c>
      <c r="M635" s="233">
        <v>25947</v>
      </c>
      <c r="N635" s="8" t="s">
        <v>93</v>
      </c>
      <c r="O635" s="123" t="s">
        <v>97</v>
      </c>
      <c r="P635" s="123">
        <v>1430</v>
      </c>
      <c r="Q635" s="123">
        <v>980</v>
      </c>
      <c r="R635" s="184" t="s">
        <v>3031</v>
      </c>
      <c r="S635" s="185" t="s">
        <v>37</v>
      </c>
      <c r="T635" s="186" t="s">
        <v>37</v>
      </c>
      <c r="U635" s="187" t="s">
        <v>37</v>
      </c>
      <c r="V635" s="124">
        <v>42132</v>
      </c>
      <c r="W635" s="209">
        <v>42498</v>
      </c>
      <c r="X635" s="122" t="s">
        <v>103</v>
      </c>
      <c r="Y635" s="14">
        <v>480</v>
      </c>
      <c r="Z635" s="126" t="s">
        <v>106</v>
      </c>
      <c r="AA635" s="127" t="s">
        <v>5776</v>
      </c>
      <c r="AB635" s="128" t="s">
        <v>3032</v>
      </c>
      <c r="AC635" s="120"/>
      <c r="AD635" s="120"/>
    </row>
    <row r="636" spans="1:30" ht="15" customHeight="1">
      <c r="A636" s="278" t="s">
        <v>4832</v>
      </c>
      <c r="B636" s="147" t="s">
        <v>3035</v>
      </c>
      <c r="C636" s="108" t="s">
        <v>3033</v>
      </c>
      <c r="D636" s="271" t="s">
        <v>3034</v>
      </c>
      <c r="E636" s="108" t="s">
        <v>74</v>
      </c>
      <c r="F636" s="109" t="s">
        <v>3034</v>
      </c>
      <c r="G636" s="260" t="s">
        <v>5207</v>
      </c>
      <c r="H636" s="110" t="s">
        <v>5208</v>
      </c>
      <c r="I636" s="108">
        <v>1</v>
      </c>
      <c r="J636" s="110" t="s">
        <v>83</v>
      </c>
      <c r="K636" s="111">
        <v>1998</v>
      </c>
      <c r="L636" s="232" t="s">
        <v>1445</v>
      </c>
      <c r="M636" s="232">
        <v>420116</v>
      </c>
      <c r="N636" s="109" t="s">
        <v>94</v>
      </c>
      <c r="O636" s="112" t="s">
        <v>97</v>
      </c>
      <c r="P636" s="112">
        <v>2600</v>
      </c>
      <c r="Q636" s="112">
        <v>1550</v>
      </c>
      <c r="R636" s="180" t="s">
        <v>3036</v>
      </c>
      <c r="S636" s="185" t="s">
        <v>37</v>
      </c>
      <c r="T636" s="186" t="s">
        <v>37</v>
      </c>
      <c r="U636" s="187" t="s">
        <v>37</v>
      </c>
      <c r="V636" s="114">
        <v>42132</v>
      </c>
      <c r="W636" s="208">
        <v>42498</v>
      </c>
      <c r="X636" s="111" t="s">
        <v>103</v>
      </c>
      <c r="Y636" s="14">
        <v>512</v>
      </c>
      <c r="Z636" s="116" t="s">
        <v>109</v>
      </c>
      <c r="AA636" s="117" t="s">
        <v>5775</v>
      </c>
      <c r="AB636" s="118" t="s">
        <v>3037</v>
      </c>
      <c r="AC636" s="108"/>
      <c r="AD636" s="108"/>
    </row>
    <row r="637" spans="1:30" ht="15" customHeight="1">
      <c r="A637" s="279" t="s">
        <v>4833</v>
      </c>
      <c r="B637" s="148" t="s">
        <v>3040</v>
      </c>
      <c r="C637" s="120" t="s">
        <v>3038</v>
      </c>
      <c r="D637" s="272" t="s">
        <v>3039</v>
      </c>
      <c r="E637" s="120" t="s">
        <v>74</v>
      </c>
      <c r="F637" s="8" t="s">
        <v>3039</v>
      </c>
      <c r="G637" s="261" t="s">
        <v>3666</v>
      </c>
      <c r="H637" s="110">
        <v>21101</v>
      </c>
      <c r="I637" s="120">
        <v>1</v>
      </c>
      <c r="J637" s="121" t="s">
        <v>80</v>
      </c>
      <c r="K637" s="122">
        <v>2007</v>
      </c>
      <c r="L637" s="233" t="s">
        <v>625</v>
      </c>
      <c r="M637" s="233">
        <v>59932</v>
      </c>
      <c r="N637" s="8" t="s">
        <v>93</v>
      </c>
      <c r="O637" s="123" t="s">
        <v>97</v>
      </c>
      <c r="P637" s="123">
        <v>1495</v>
      </c>
      <c r="Q637" s="123">
        <v>1020</v>
      </c>
      <c r="R637" s="184" t="s">
        <v>3041</v>
      </c>
      <c r="S637" s="185" t="s">
        <v>37</v>
      </c>
      <c r="T637" s="186" t="s">
        <v>37</v>
      </c>
      <c r="U637" s="187" t="s">
        <v>37</v>
      </c>
      <c r="V637" s="124">
        <v>42132</v>
      </c>
      <c r="W637" s="209">
        <v>42498</v>
      </c>
      <c r="X637" s="122" t="s">
        <v>103</v>
      </c>
      <c r="Y637" s="14">
        <v>480</v>
      </c>
      <c r="Z637" s="126" t="s">
        <v>106</v>
      </c>
      <c r="AA637" s="127" t="s">
        <v>5774</v>
      </c>
      <c r="AB637" s="128" t="s">
        <v>3042</v>
      </c>
      <c r="AC637" s="120"/>
      <c r="AD637" s="120"/>
    </row>
    <row r="638" spans="1:30" ht="15" customHeight="1">
      <c r="A638" s="278" t="s">
        <v>4834</v>
      </c>
      <c r="B638" s="147" t="s">
        <v>3045</v>
      </c>
      <c r="C638" s="108" t="s">
        <v>3043</v>
      </c>
      <c r="D638" s="271" t="s">
        <v>3044</v>
      </c>
      <c r="E638" s="108" t="s">
        <v>74</v>
      </c>
      <c r="F638" s="109" t="s">
        <v>3044</v>
      </c>
      <c r="G638" s="260" t="s">
        <v>3668</v>
      </c>
      <c r="H638" s="110" t="s">
        <v>3801</v>
      </c>
      <c r="I638" s="108">
        <v>1</v>
      </c>
      <c r="J638" s="110" t="s">
        <v>80</v>
      </c>
      <c r="K638" s="111">
        <v>2006</v>
      </c>
      <c r="L638" s="232" t="s">
        <v>444</v>
      </c>
      <c r="M638" s="232">
        <v>130560</v>
      </c>
      <c r="N638" s="109" t="s">
        <v>93</v>
      </c>
      <c r="O638" s="112" t="s">
        <v>97</v>
      </c>
      <c r="P638" s="112">
        <v>1505</v>
      </c>
      <c r="Q638" s="112">
        <v>1115</v>
      </c>
      <c r="R638" s="180" t="s">
        <v>3046</v>
      </c>
      <c r="S638" s="185" t="s">
        <v>37</v>
      </c>
      <c r="T638" s="186" t="s">
        <v>37</v>
      </c>
      <c r="U638" s="187" t="s">
        <v>37</v>
      </c>
      <c r="V638" s="114">
        <v>42132</v>
      </c>
      <c r="W638" s="208">
        <v>42498</v>
      </c>
      <c r="X638" s="111" t="s">
        <v>103</v>
      </c>
      <c r="Y638" s="14">
        <v>480</v>
      </c>
      <c r="Z638" s="116" t="s">
        <v>106</v>
      </c>
      <c r="AA638" s="117" t="s">
        <v>5773</v>
      </c>
      <c r="AB638" s="118" t="s">
        <v>3047</v>
      </c>
      <c r="AC638" s="108"/>
      <c r="AD638" s="108"/>
    </row>
    <row r="639" spans="1:30" ht="15" customHeight="1">
      <c r="A639" s="279" t="s">
        <v>4835</v>
      </c>
      <c r="B639" s="148" t="s">
        <v>3050</v>
      </c>
      <c r="C639" s="120" t="s">
        <v>3048</v>
      </c>
      <c r="D639" s="272" t="s">
        <v>3049</v>
      </c>
      <c r="E639" s="120" t="s">
        <v>74</v>
      </c>
      <c r="F639" s="8" t="s">
        <v>3049</v>
      </c>
      <c r="G639" s="261" t="s">
        <v>3656</v>
      </c>
      <c r="H639" s="110" t="s">
        <v>3688</v>
      </c>
      <c r="I639" s="120">
        <v>1</v>
      </c>
      <c r="J639" s="121" t="s">
        <v>80</v>
      </c>
      <c r="K639" s="122">
        <v>2006</v>
      </c>
      <c r="L639" s="233" t="s">
        <v>954</v>
      </c>
      <c r="M639" s="233">
        <v>15000</v>
      </c>
      <c r="N639" s="8" t="s">
        <v>93</v>
      </c>
      <c r="O639" s="123" t="s">
        <v>97</v>
      </c>
      <c r="P639" s="123">
        <v>1050</v>
      </c>
      <c r="Q639" s="123">
        <v>1595</v>
      </c>
      <c r="R639" s="184" t="s">
        <v>3051</v>
      </c>
      <c r="S639" s="185" t="s">
        <v>37</v>
      </c>
      <c r="T639" s="186" t="s">
        <v>37</v>
      </c>
      <c r="U639" s="187" t="s">
        <v>37</v>
      </c>
      <c r="V639" s="124">
        <v>42136</v>
      </c>
      <c r="W639" s="209">
        <v>42502</v>
      </c>
      <c r="X639" s="122" t="s">
        <v>103</v>
      </c>
      <c r="Y639" s="14">
        <v>480</v>
      </c>
      <c r="Z639" s="126" t="s">
        <v>106</v>
      </c>
      <c r="AA639" s="127" t="s">
        <v>5772</v>
      </c>
      <c r="AB639" s="128" t="s">
        <v>3052</v>
      </c>
      <c r="AC639" s="120"/>
      <c r="AD639" s="120"/>
    </row>
    <row r="640" spans="1:30" ht="15" customHeight="1">
      <c r="A640" s="278" t="s">
        <v>4836</v>
      </c>
      <c r="B640" s="147" t="s">
        <v>3055</v>
      </c>
      <c r="C640" s="108" t="s">
        <v>3053</v>
      </c>
      <c r="D640" s="271" t="s">
        <v>3054</v>
      </c>
      <c r="E640" s="108" t="s">
        <v>74</v>
      </c>
      <c r="F640" s="109" t="s">
        <v>3054</v>
      </c>
      <c r="G640" s="260" t="s">
        <v>3738</v>
      </c>
      <c r="H640" s="110" t="s">
        <v>5209</v>
      </c>
      <c r="I640" s="108">
        <v>1</v>
      </c>
      <c r="J640" s="110" t="s">
        <v>80</v>
      </c>
      <c r="K640" s="111">
        <v>1997</v>
      </c>
      <c r="L640" s="232" t="s">
        <v>816</v>
      </c>
      <c r="M640" s="232">
        <v>274277</v>
      </c>
      <c r="N640" s="109" t="s">
        <v>94</v>
      </c>
      <c r="O640" s="112" t="s">
        <v>97</v>
      </c>
      <c r="P640" s="112">
        <v>2505</v>
      </c>
      <c r="Q640" s="112">
        <v>1655</v>
      </c>
      <c r="R640" s="180" t="s">
        <v>3056</v>
      </c>
      <c r="S640" s="185" t="s">
        <v>37</v>
      </c>
      <c r="T640" s="186" t="s">
        <v>37</v>
      </c>
      <c r="U640" s="187" t="s">
        <v>37</v>
      </c>
      <c r="V640" s="114">
        <v>42136</v>
      </c>
      <c r="W640" s="208">
        <v>42502</v>
      </c>
      <c r="X640" s="111" t="s">
        <v>103</v>
      </c>
      <c r="Y640" s="14">
        <v>480</v>
      </c>
      <c r="Z640" s="116" t="s">
        <v>106</v>
      </c>
      <c r="AA640" s="117" t="s">
        <v>5771</v>
      </c>
      <c r="AB640" s="118" t="s">
        <v>3057</v>
      </c>
      <c r="AC640" s="108"/>
      <c r="AD640" s="108"/>
    </row>
    <row r="641" spans="1:30" ht="15" customHeight="1">
      <c r="A641" s="279" t="s">
        <v>4837</v>
      </c>
      <c r="B641" s="148" t="s">
        <v>3059</v>
      </c>
      <c r="C641" s="120" t="s">
        <v>3058</v>
      </c>
      <c r="D641" s="272" t="s">
        <v>74</v>
      </c>
      <c r="E641" s="120" t="s">
        <v>74</v>
      </c>
      <c r="F641" s="8">
        <v>21010197465</v>
      </c>
      <c r="G641" s="261" t="s">
        <v>3682</v>
      </c>
      <c r="H641" s="110">
        <v>2101</v>
      </c>
      <c r="I641" s="120">
        <v>1</v>
      </c>
      <c r="J641" s="121" t="s">
        <v>80</v>
      </c>
      <c r="K641" s="122">
        <v>1972</v>
      </c>
      <c r="L641" s="233" t="s">
        <v>387</v>
      </c>
      <c r="M641" s="233">
        <v>35058</v>
      </c>
      <c r="N641" s="8" t="s">
        <v>93</v>
      </c>
      <c r="O641" s="123" t="s">
        <v>97</v>
      </c>
      <c r="P641" s="123">
        <v>1355</v>
      </c>
      <c r="Q641" s="123">
        <v>905</v>
      </c>
      <c r="R641" s="184" t="s">
        <v>3060</v>
      </c>
      <c r="S641" s="185" t="s">
        <v>37</v>
      </c>
      <c r="T641" s="186" t="s">
        <v>37</v>
      </c>
      <c r="U641" s="187" t="s">
        <v>37</v>
      </c>
      <c r="V641" s="124">
        <v>42136</v>
      </c>
      <c r="W641" s="209">
        <v>42502</v>
      </c>
      <c r="X641" s="122" t="s">
        <v>103</v>
      </c>
      <c r="Y641" s="14">
        <v>480</v>
      </c>
      <c r="Z641" s="126" t="s">
        <v>106</v>
      </c>
      <c r="AA641" s="127" t="s">
        <v>5770</v>
      </c>
      <c r="AB641" s="128" t="s">
        <v>3061</v>
      </c>
      <c r="AC641" s="120"/>
      <c r="AD641" s="120"/>
    </row>
    <row r="642" spans="1:30" ht="15" customHeight="1">
      <c r="A642" s="278" t="s">
        <v>4838</v>
      </c>
      <c r="B642" s="147" t="s">
        <v>3064</v>
      </c>
      <c r="C642" s="108" t="s">
        <v>3062</v>
      </c>
      <c r="D642" s="271" t="s">
        <v>3063</v>
      </c>
      <c r="E642" s="108" t="s">
        <v>74</v>
      </c>
      <c r="F642" s="109" t="s">
        <v>3063</v>
      </c>
      <c r="G642" s="260" t="s">
        <v>3648</v>
      </c>
      <c r="H642" s="110" t="s">
        <v>3792</v>
      </c>
      <c r="I642" s="108">
        <v>1</v>
      </c>
      <c r="J642" s="110" t="s">
        <v>83</v>
      </c>
      <c r="K642" s="111">
        <v>2005</v>
      </c>
      <c r="L642" s="232" t="s">
        <v>433</v>
      </c>
      <c r="M642" s="232">
        <v>335000</v>
      </c>
      <c r="N642" s="109" t="s">
        <v>94</v>
      </c>
      <c r="O642" s="112" t="s">
        <v>97</v>
      </c>
      <c r="P642" s="112">
        <v>3180</v>
      </c>
      <c r="Q642" s="112">
        <v>1940</v>
      </c>
      <c r="R642" s="180" t="s">
        <v>3065</v>
      </c>
      <c r="S642" s="185" t="s">
        <v>37</v>
      </c>
      <c r="T642" s="186" t="s">
        <v>37</v>
      </c>
      <c r="U642" s="187" t="s">
        <v>37</v>
      </c>
      <c r="V642" s="114">
        <v>42136</v>
      </c>
      <c r="W642" s="208">
        <v>42502</v>
      </c>
      <c r="X642" s="111" t="s">
        <v>103</v>
      </c>
      <c r="Y642" s="14">
        <v>480</v>
      </c>
      <c r="Z642" s="116" t="s">
        <v>106</v>
      </c>
      <c r="AA642" s="117" t="s">
        <v>5769</v>
      </c>
      <c r="AB642" s="118" t="s">
        <v>3066</v>
      </c>
      <c r="AC642" s="108"/>
      <c r="AD642" s="108"/>
    </row>
    <row r="643" spans="1:30" ht="15" customHeight="1">
      <c r="A643" s="279" t="s">
        <v>4839</v>
      </c>
      <c r="B643" s="148" t="s">
        <v>3069</v>
      </c>
      <c r="C643" s="120" t="s">
        <v>3067</v>
      </c>
      <c r="D643" s="272" t="s">
        <v>3068</v>
      </c>
      <c r="E643" s="120" t="s">
        <v>74</v>
      </c>
      <c r="F643" s="8" t="s">
        <v>3068</v>
      </c>
      <c r="G643" s="261" t="s">
        <v>3762</v>
      </c>
      <c r="H643" s="110" t="s">
        <v>4972</v>
      </c>
      <c r="I643" s="120">
        <v>1</v>
      </c>
      <c r="J643" s="121" t="s">
        <v>81</v>
      </c>
      <c r="K643" s="122">
        <v>1995</v>
      </c>
      <c r="L643" s="233" t="s">
        <v>345</v>
      </c>
      <c r="M643" s="233">
        <v>650892</v>
      </c>
      <c r="N643" s="8" t="s">
        <v>94</v>
      </c>
      <c r="O643" s="123" t="s">
        <v>97</v>
      </c>
      <c r="P643" s="123">
        <v>2800</v>
      </c>
      <c r="Q643" s="123">
        <v>1600</v>
      </c>
      <c r="R643" s="184" t="s">
        <v>3070</v>
      </c>
      <c r="S643" s="185" t="s">
        <v>37</v>
      </c>
      <c r="T643" s="186" t="s">
        <v>37</v>
      </c>
      <c r="U643" s="187" t="s">
        <v>37</v>
      </c>
      <c r="V643" s="124">
        <v>42136</v>
      </c>
      <c r="W643" s="209">
        <v>42320</v>
      </c>
      <c r="X643" s="122" t="s">
        <v>103</v>
      </c>
      <c r="Y643" s="14">
        <v>864</v>
      </c>
      <c r="Z643" s="126" t="s">
        <v>107</v>
      </c>
      <c r="AA643" s="127" t="s">
        <v>5768</v>
      </c>
      <c r="AB643" s="128" t="s">
        <v>3066</v>
      </c>
      <c r="AC643" s="120"/>
      <c r="AD643" s="120"/>
    </row>
    <row r="644" spans="1:30" ht="15" customHeight="1">
      <c r="A644" s="278" t="s">
        <v>4840</v>
      </c>
      <c r="B644" s="147" t="s">
        <v>3072</v>
      </c>
      <c r="C644" s="108" t="s">
        <v>3071</v>
      </c>
      <c r="D644" s="271" t="s">
        <v>74</v>
      </c>
      <c r="E644" s="108" t="s">
        <v>74</v>
      </c>
      <c r="F644" s="109">
        <v>21012784358</v>
      </c>
      <c r="G644" s="260" t="s">
        <v>3682</v>
      </c>
      <c r="H644" s="110">
        <v>2001</v>
      </c>
      <c r="I644" s="108">
        <v>1</v>
      </c>
      <c r="J644" s="110" t="s">
        <v>80</v>
      </c>
      <c r="K644" s="111">
        <v>1978</v>
      </c>
      <c r="L644" s="232" t="s">
        <v>493</v>
      </c>
      <c r="M644" s="232">
        <v>78308</v>
      </c>
      <c r="N644" s="109" t="s">
        <v>93</v>
      </c>
      <c r="O644" s="112" t="s">
        <v>97</v>
      </c>
      <c r="P644" s="112">
        <v>1355</v>
      </c>
      <c r="Q644" s="112">
        <v>990</v>
      </c>
      <c r="R644" s="180" t="s">
        <v>3073</v>
      </c>
      <c r="S644" s="185" t="s">
        <v>37</v>
      </c>
      <c r="T644" s="186" t="s">
        <v>37</v>
      </c>
      <c r="U644" s="187" t="s">
        <v>37</v>
      </c>
      <c r="V644" s="114">
        <v>42136</v>
      </c>
      <c r="W644" s="208">
        <v>42502</v>
      </c>
      <c r="X644" s="111" t="s">
        <v>103</v>
      </c>
      <c r="Y644" s="14">
        <v>480</v>
      </c>
      <c r="Z644" s="116" t="s">
        <v>106</v>
      </c>
      <c r="AA644" s="117" t="s">
        <v>5767</v>
      </c>
      <c r="AB644" s="118" t="s">
        <v>3074</v>
      </c>
      <c r="AC644" s="108"/>
      <c r="AD644" s="108"/>
    </row>
    <row r="645" spans="1:30" ht="15" customHeight="1">
      <c r="A645" s="279" t="s">
        <v>4841</v>
      </c>
      <c r="B645" s="148" t="s">
        <v>3077</v>
      </c>
      <c r="C645" s="120" t="s">
        <v>3075</v>
      </c>
      <c r="D645" s="272" t="s">
        <v>3076</v>
      </c>
      <c r="E645" s="120" t="s">
        <v>74</v>
      </c>
      <c r="F645" s="8" t="s">
        <v>3076</v>
      </c>
      <c r="G645" s="261" t="s">
        <v>3643</v>
      </c>
      <c r="H645" s="110" t="s">
        <v>5080</v>
      </c>
      <c r="I645" s="120">
        <v>1</v>
      </c>
      <c r="J645" s="121" t="s">
        <v>80</v>
      </c>
      <c r="K645" s="122">
        <v>2001</v>
      </c>
      <c r="L645" s="233" t="s">
        <v>556</v>
      </c>
      <c r="M645" s="233">
        <v>174000</v>
      </c>
      <c r="N645" s="8" t="s">
        <v>94</v>
      </c>
      <c r="O645" s="123" t="s">
        <v>97</v>
      </c>
      <c r="P645" s="123">
        <v>1640</v>
      </c>
      <c r="Q645" s="123">
        <v>1140</v>
      </c>
      <c r="R645" s="184" t="s">
        <v>3078</v>
      </c>
      <c r="S645" s="185" t="s">
        <v>37</v>
      </c>
      <c r="T645" s="186" t="s">
        <v>37</v>
      </c>
      <c r="U645" s="187" t="s">
        <v>37</v>
      </c>
      <c r="V645" s="124">
        <v>42136</v>
      </c>
      <c r="W645" s="209">
        <v>42502</v>
      </c>
      <c r="X645" s="122" t="s">
        <v>103</v>
      </c>
      <c r="Y645" s="14">
        <v>480</v>
      </c>
      <c r="Z645" s="126" t="s">
        <v>106</v>
      </c>
      <c r="AA645" s="127" t="s">
        <v>5766</v>
      </c>
      <c r="AB645" s="128" t="s">
        <v>3079</v>
      </c>
      <c r="AC645" s="120"/>
      <c r="AD645" s="120"/>
    </row>
    <row r="646" spans="1:30" ht="15" customHeight="1">
      <c r="A646" s="278" t="s">
        <v>4842</v>
      </c>
      <c r="B646" s="147" t="s">
        <v>3082</v>
      </c>
      <c r="C646" s="108" t="s">
        <v>3080</v>
      </c>
      <c r="D646" s="271" t="s">
        <v>3081</v>
      </c>
      <c r="E646" s="108" t="s">
        <v>74</v>
      </c>
      <c r="F646" s="109" t="s">
        <v>3081</v>
      </c>
      <c r="G646" s="260" t="s">
        <v>4951</v>
      </c>
      <c r="H646" s="110" t="s">
        <v>4156</v>
      </c>
      <c r="I646" s="108">
        <v>1</v>
      </c>
      <c r="J646" s="110" t="s">
        <v>80</v>
      </c>
      <c r="K646" s="111">
        <v>2008</v>
      </c>
      <c r="L646" s="232" t="s">
        <v>1142</v>
      </c>
      <c r="M646" s="232">
        <v>163828</v>
      </c>
      <c r="N646" s="109" t="s">
        <v>94</v>
      </c>
      <c r="O646" s="112" t="s">
        <v>97</v>
      </c>
      <c r="P646" s="112">
        <v>2070</v>
      </c>
      <c r="Q646" s="112">
        <v>1545</v>
      </c>
      <c r="R646" s="180" t="s">
        <v>3083</v>
      </c>
      <c r="S646" s="185" t="s">
        <v>37</v>
      </c>
      <c r="T646" s="186" t="s">
        <v>37</v>
      </c>
      <c r="U646" s="187" t="s">
        <v>37</v>
      </c>
      <c r="V646" s="114">
        <v>42136</v>
      </c>
      <c r="W646" s="208">
        <v>42502</v>
      </c>
      <c r="X646" s="111" t="s">
        <v>103</v>
      </c>
      <c r="Y646" s="14">
        <v>480</v>
      </c>
      <c r="Z646" s="116" t="s">
        <v>106</v>
      </c>
      <c r="AA646" s="117" t="s">
        <v>5765</v>
      </c>
      <c r="AB646" s="118" t="s">
        <v>3084</v>
      </c>
      <c r="AC646" s="108"/>
      <c r="AD646" s="108"/>
    </row>
    <row r="647" spans="1:30" ht="15" customHeight="1">
      <c r="A647" s="279" t="s">
        <v>4843</v>
      </c>
      <c r="B647" s="148" t="s">
        <v>3087</v>
      </c>
      <c r="C647" s="120" t="s">
        <v>3085</v>
      </c>
      <c r="D647" s="272" t="s">
        <v>3086</v>
      </c>
      <c r="E647" s="120" t="s">
        <v>3090</v>
      </c>
      <c r="F647" s="8" t="s">
        <v>3086</v>
      </c>
      <c r="G647" s="261" t="s">
        <v>3760</v>
      </c>
      <c r="H647" s="110" t="s">
        <v>5210</v>
      </c>
      <c r="I647" s="120">
        <v>1</v>
      </c>
      <c r="J647" s="121" t="s">
        <v>80</v>
      </c>
      <c r="K647" s="122">
        <v>2008</v>
      </c>
      <c r="L647" s="233" t="s">
        <v>502</v>
      </c>
      <c r="M647" s="233">
        <v>69364</v>
      </c>
      <c r="N647" s="8" t="s">
        <v>93</v>
      </c>
      <c r="O647" s="123" t="s">
        <v>97</v>
      </c>
      <c r="P647" s="123">
        <v>1455</v>
      </c>
      <c r="Q647" s="123">
        <v>1175</v>
      </c>
      <c r="R647" s="184" t="s">
        <v>3088</v>
      </c>
      <c r="S647" s="185" t="s">
        <v>37</v>
      </c>
      <c r="T647" s="186" t="s">
        <v>37</v>
      </c>
      <c r="U647" s="187" t="s">
        <v>37</v>
      </c>
      <c r="V647" s="124">
        <v>42136</v>
      </c>
      <c r="W647" s="209">
        <v>42156</v>
      </c>
      <c r="X647" s="122" t="s">
        <v>103</v>
      </c>
      <c r="Y647" s="175">
        <v>480</v>
      </c>
      <c r="Z647" s="126" t="s">
        <v>106</v>
      </c>
      <c r="AA647" s="127" t="s">
        <v>5764</v>
      </c>
      <c r="AB647" s="128" t="s">
        <v>69</v>
      </c>
      <c r="AC647" s="120"/>
      <c r="AD647" s="120"/>
    </row>
    <row r="648" spans="1:30" ht="15" customHeight="1">
      <c r="A648" s="278" t="s">
        <v>4844</v>
      </c>
      <c r="B648" s="147" t="s">
        <v>3091</v>
      </c>
      <c r="C648" s="108" t="s">
        <v>3089</v>
      </c>
      <c r="D648" s="271" t="s">
        <v>3090</v>
      </c>
      <c r="E648" s="108" t="s">
        <v>74</v>
      </c>
      <c r="F648" s="109" t="s">
        <v>74</v>
      </c>
      <c r="G648" s="260" t="s">
        <v>3658</v>
      </c>
      <c r="H648" s="110" t="s">
        <v>5211</v>
      </c>
      <c r="I648" s="108">
        <v>1</v>
      </c>
      <c r="J648" s="110" t="s">
        <v>82</v>
      </c>
      <c r="K648" s="111">
        <v>2012</v>
      </c>
      <c r="L648" s="232" t="s">
        <v>473</v>
      </c>
      <c r="M648" s="232">
        <v>567282</v>
      </c>
      <c r="N648" s="109" t="s">
        <v>94</v>
      </c>
      <c r="O648" s="112" t="s">
        <v>98</v>
      </c>
      <c r="P648" s="112">
        <v>8230</v>
      </c>
      <c r="Q648" s="112">
        <v>5000</v>
      </c>
      <c r="R648" s="180" t="s">
        <v>3092</v>
      </c>
      <c r="S648" s="185" t="s">
        <v>37</v>
      </c>
      <c r="T648" s="186" t="s">
        <v>37</v>
      </c>
      <c r="U648" s="187" t="s">
        <v>37</v>
      </c>
      <c r="V648" s="114">
        <v>42136</v>
      </c>
      <c r="W648" s="208">
        <v>42320</v>
      </c>
      <c r="X648" s="111" t="s">
        <v>103</v>
      </c>
      <c r="Y648" s="14">
        <v>1040</v>
      </c>
      <c r="Z648" s="116" t="s">
        <v>108</v>
      </c>
      <c r="AA648" s="117" t="s">
        <v>5763</v>
      </c>
      <c r="AB648" s="118" t="s">
        <v>3093</v>
      </c>
      <c r="AC648" s="108"/>
      <c r="AD648" s="108"/>
    </row>
    <row r="649" spans="1:30" ht="15" customHeight="1">
      <c r="A649" s="279" t="s">
        <v>4845</v>
      </c>
      <c r="B649" s="148" t="s">
        <v>3096</v>
      </c>
      <c r="C649" s="120" t="s">
        <v>3094</v>
      </c>
      <c r="D649" s="272" t="s">
        <v>3095</v>
      </c>
      <c r="E649" s="120" t="s">
        <v>74</v>
      </c>
      <c r="F649" s="8" t="s">
        <v>3095</v>
      </c>
      <c r="G649" s="261" t="s">
        <v>5025</v>
      </c>
      <c r="H649" s="110" t="s">
        <v>5212</v>
      </c>
      <c r="I649" s="120">
        <v>1</v>
      </c>
      <c r="J649" s="121" t="s">
        <v>80</v>
      </c>
      <c r="K649" s="122">
        <v>2000</v>
      </c>
      <c r="L649" s="233" t="s">
        <v>515</v>
      </c>
      <c r="M649" s="233">
        <v>150227</v>
      </c>
      <c r="N649" s="8" t="s">
        <v>94</v>
      </c>
      <c r="O649" s="123" t="s">
        <v>97</v>
      </c>
      <c r="P649" s="123">
        <v>1450</v>
      </c>
      <c r="Q649" s="123">
        <v>1000</v>
      </c>
      <c r="R649" s="184" t="s">
        <v>3097</v>
      </c>
      <c r="S649" s="185" t="s">
        <v>37</v>
      </c>
      <c r="T649" s="186" t="s">
        <v>37</v>
      </c>
      <c r="U649" s="187" t="s">
        <v>37</v>
      </c>
      <c r="V649" s="124">
        <v>42136</v>
      </c>
      <c r="W649" s="209">
        <v>42502</v>
      </c>
      <c r="X649" s="122" t="s">
        <v>103</v>
      </c>
      <c r="Y649" s="14">
        <v>480</v>
      </c>
      <c r="Z649" s="126" t="s">
        <v>106</v>
      </c>
      <c r="AA649" s="127" t="s">
        <v>5762</v>
      </c>
      <c r="AB649" s="128" t="s">
        <v>3098</v>
      </c>
      <c r="AC649" s="120"/>
      <c r="AD649" s="120"/>
    </row>
    <row r="650" spans="1:30" ht="15" customHeight="1">
      <c r="A650" s="278" t="s">
        <v>4846</v>
      </c>
      <c r="B650" s="147" t="s">
        <v>3101</v>
      </c>
      <c r="C650" s="108" t="s">
        <v>3099</v>
      </c>
      <c r="D650" s="271" t="s">
        <v>3100</v>
      </c>
      <c r="E650" s="108" t="s">
        <v>74</v>
      </c>
      <c r="F650" s="109" t="s">
        <v>3100</v>
      </c>
      <c r="G650" s="260" t="s">
        <v>5029</v>
      </c>
      <c r="H650" s="110" t="s">
        <v>5213</v>
      </c>
      <c r="I650" s="108">
        <v>1</v>
      </c>
      <c r="J650" s="110" t="s">
        <v>80</v>
      </c>
      <c r="K650" s="111">
        <v>2010</v>
      </c>
      <c r="L650" s="232" t="s">
        <v>1142</v>
      </c>
      <c r="M650" s="232">
        <v>77515</v>
      </c>
      <c r="N650" s="109" t="s">
        <v>94</v>
      </c>
      <c r="O650" s="112" t="s">
        <v>97</v>
      </c>
      <c r="P650" s="112">
        <v>3200</v>
      </c>
      <c r="Q650" s="112">
        <v>2450</v>
      </c>
      <c r="R650" s="180" t="s">
        <v>3102</v>
      </c>
      <c r="S650" s="185" t="s">
        <v>37</v>
      </c>
      <c r="T650" s="186" t="s">
        <v>37</v>
      </c>
      <c r="U650" s="187" t="s">
        <v>37</v>
      </c>
      <c r="V650" s="114">
        <v>42136</v>
      </c>
      <c r="W650" s="208">
        <v>42867</v>
      </c>
      <c r="X650" s="111" t="s">
        <v>103</v>
      </c>
      <c r="Y650" s="14">
        <v>480</v>
      </c>
      <c r="Z650" s="116" t="s">
        <v>106</v>
      </c>
      <c r="AA650" s="117" t="s">
        <v>5761</v>
      </c>
      <c r="AB650" s="118" t="s">
        <v>3103</v>
      </c>
      <c r="AC650" s="108"/>
      <c r="AD650" s="108"/>
    </row>
    <row r="651" spans="1:30" ht="15" customHeight="1">
      <c r="A651" s="279" t="s">
        <v>4847</v>
      </c>
      <c r="B651" s="148" t="s">
        <v>3106</v>
      </c>
      <c r="C651" s="120" t="s">
        <v>3104</v>
      </c>
      <c r="D651" s="272" t="s">
        <v>3105</v>
      </c>
      <c r="E651" s="120" t="s">
        <v>74</v>
      </c>
      <c r="F651" s="8" t="s">
        <v>3105</v>
      </c>
      <c r="G651" s="261" t="s">
        <v>3656</v>
      </c>
      <c r="H651" s="110" t="s">
        <v>3654</v>
      </c>
      <c r="I651" s="120">
        <v>1</v>
      </c>
      <c r="J651" s="121" t="s">
        <v>80</v>
      </c>
      <c r="K651" s="122">
        <v>2006</v>
      </c>
      <c r="L651" s="233" t="s">
        <v>493</v>
      </c>
      <c r="M651" s="233">
        <v>123752</v>
      </c>
      <c r="N651" s="8" t="s">
        <v>93</v>
      </c>
      <c r="O651" s="123" t="s">
        <v>97</v>
      </c>
      <c r="P651" s="123">
        <v>1530</v>
      </c>
      <c r="Q651" s="123">
        <v>980</v>
      </c>
      <c r="R651" s="184" t="s">
        <v>3107</v>
      </c>
      <c r="S651" s="185" t="s">
        <v>37</v>
      </c>
      <c r="T651" s="186" t="s">
        <v>37</v>
      </c>
      <c r="U651" s="187" t="s">
        <v>37</v>
      </c>
      <c r="V651" s="124">
        <v>42136</v>
      </c>
      <c r="W651" s="209">
        <v>42320</v>
      </c>
      <c r="X651" s="122" t="s">
        <v>103</v>
      </c>
      <c r="Y651" s="14">
        <v>480</v>
      </c>
      <c r="Z651" s="126" t="s">
        <v>106</v>
      </c>
      <c r="AA651" s="127" t="s">
        <v>5760</v>
      </c>
      <c r="AB651" s="128" t="s">
        <v>3108</v>
      </c>
      <c r="AC651" s="120"/>
      <c r="AD651" s="120"/>
    </row>
    <row r="652" spans="1:30" ht="15" customHeight="1">
      <c r="A652" s="278" t="s">
        <v>4848</v>
      </c>
      <c r="B652" s="147" t="s">
        <v>3111</v>
      </c>
      <c r="C652" s="108" t="s">
        <v>3109</v>
      </c>
      <c r="D652" s="271" t="s">
        <v>3110</v>
      </c>
      <c r="E652" s="108" t="s">
        <v>74</v>
      </c>
      <c r="F652" s="109" t="s">
        <v>3110</v>
      </c>
      <c r="G652" s="260" t="s">
        <v>3762</v>
      </c>
      <c r="H652" s="110" t="s">
        <v>5214</v>
      </c>
      <c r="I652" s="108">
        <v>1</v>
      </c>
      <c r="J652" s="110" t="s">
        <v>80</v>
      </c>
      <c r="K652" s="111">
        <v>2006</v>
      </c>
      <c r="L652" s="232" t="s">
        <v>556</v>
      </c>
      <c r="M652" s="232">
        <v>183000</v>
      </c>
      <c r="N652" s="109" t="s">
        <v>93</v>
      </c>
      <c r="O652" s="112" t="s">
        <v>97</v>
      </c>
      <c r="P652" s="112">
        <v>1905</v>
      </c>
      <c r="Q652" s="112">
        <v>1350</v>
      </c>
      <c r="R652" s="180" t="s">
        <v>3112</v>
      </c>
      <c r="S652" s="185" t="s">
        <v>37</v>
      </c>
      <c r="T652" s="186" t="s">
        <v>37</v>
      </c>
      <c r="U652" s="187" t="s">
        <v>37</v>
      </c>
      <c r="V652" s="114">
        <v>42137</v>
      </c>
      <c r="W652" s="208">
        <v>42503</v>
      </c>
      <c r="X652" s="111" t="s">
        <v>103</v>
      </c>
      <c r="Y652" s="14">
        <v>480</v>
      </c>
      <c r="Z652" s="116" t="s">
        <v>106</v>
      </c>
      <c r="AA652" s="117" t="s">
        <v>5759</v>
      </c>
      <c r="AB652" s="118" t="s">
        <v>3113</v>
      </c>
      <c r="AC652" s="108"/>
      <c r="AD652" s="108"/>
    </row>
    <row r="653" spans="1:30" ht="15" customHeight="1">
      <c r="A653" s="279" t="s">
        <v>4849</v>
      </c>
      <c r="B653" s="148" t="s">
        <v>3116</v>
      </c>
      <c r="C653" s="120" t="s">
        <v>3114</v>
      </c>
      <c r="D653" s="272" t="s">
        <v>3115</v>
      </c>
      <c r="E653" s="120" t="s">
        <v>74</v>
      </c>
      <c r="F653" s="8" t="s">
        <v>3115</v>
      </c>
      <c r="G653" s="261" t="s">
        <v>5215</v>
      </c>
      <c r="H653" s="110" t="s">
        <v>3820</v>
      </c>
      <c r="I653" s="120">
        <v>1</v>
      </c>
      <c r="J653" s="121" t="s">
        <v>80</v>
      </c>
      <c r="K653" s="122">
        <v>2004</v>
      </c>
      <c r="L653" s="233" t="s">
        <v>556</v>
      </c>
      <c r="M653" s="233">
        <v>217000</v>
      </c>
      <c r="N653" s="8" t="s">
        <v>93</v>
      </c>
      <c r="O653" s="123" t="s">
        <v>97</v>
      </c>
      <c r="P653" s="123">
        <v>1845</v>
      </c>
      <c r="Q653" s="123">
        <v>1260</v>
      </c>
      <c r="R653" s="184" t="s">
        <v>3117</v>
      </c>
      <c r="S653" s="185" t="s">
        <v>37</v>
      </c>
      <c r="T653" s="186" t="s">
        <v>37</v>
      </c>
      <c r="U653" s="187" t="s">
        <v>37</v>
      </c>
      <c r="V653" s="124">
        <v>42137</v>
      </c>
      <c r="W653" s="209">
        <v>42503</v>
      </c>
      <c r="X653" s="122" t="s">
        <v>103</v>
      </c>
      <c r="Y653" s="14">
        <v>480</v>
      </c>
      <c r="Z653" s="126" t="s">
        <v>106</v>
      </c>
      <c r="AA653" s="127" t="s">
        <v>5758</v>
      </c>
      <c r="AB653" s="128" t="s">
        <v>3118</v>
      </c>
      <c r="AC653" s="120"/>
      <c r="AD653" s="120"/>
    </row>
    <row r="654" spans="1:30" ht="15" customHeight="1">
      <c r="A654" s="278" t="s">
        <v>4850</v>
      </c>
      <c r="B654" s="147" t="s">
        <v>3121</v>
      </c>
      <c r="C654" s="108" t="s">
        <v>3119</v>
      </c>
      <c r="D654" s="271" t="s">
        <v>3120</v>
      </c>
      <c r="E654" s="108" t="s">
        <v>74</v>
      </c>
      <c r="F654" s="109" t="s">
        <v>3120</v>
      </c>
      <c r="G654" s="260" t="s">
        <v>3648</v>
      </c>
      <c r="H654" s="110" t="s">
        <v>5216</v>
      </c>
      <c r="I654" s="108">
        <v>1</v>
      </c>
      <c r="J654" s="110" t="s">
        <v>80</v>
      </c>
      <c r="K654" s="111">
        <v>1994</v>
      </c>
      <c r="L654" s="232" t="s">
        <v>565</v>
      </c>
      <c r="M654" s="232">
        <v>47965</v>
      </c>
      <c r="N654" s="109" t="s">
        <v>93</v>
      </c>
      <c r="O654" s="112" t="s">
        <v>97</v>
      </c>
      <c r="P654" s="112">
        <v>1545</v>
      </c>
      <c r="Q654" s="112">
        <v>1088</v>
      </c>
      <c r="R654" s="180" t="s">
        <v>3122</v>
      </c>
      <c r="S654" s="185" t="s">
        <v>37</v>
      </c>
      <c r="T654" s="186" t="s">
        <v>37</v>
      </c>
      <c r="U654" s="187" t="s">
        <v>37</v>
      </c>
      <c r="V654" s="114">
        <v>42137</v>
      </c>
      <c r="W654" s="208">
        <v>42503</v>
      </c>
      <c r="X654" s="111" t="s">
        <v>103</v>
      </c>
      <c r="Y654" s="14">
        <v>480</v>
      </c>
      <c r="Z654" s="116" t="s">
        <v>106</v>
      </c>
      <c r="AA654" s="117" t="s">
        <v>5757</v>
      </c>
      <c r="AB654" s="118" t="s">
        <v>3123</v>
      </c>
      <c r="AC654" s="108"/>
      <c r="AD654" s="108"/>
    </row>
    <row r="655" spans="1:30" ht="15" customHeight="1">
      <c r="A655" s="279" t="s">
        <v>4851</v>
      </c>
      <c r="B655" s="148" t="s">
        <v>3126</v>
      </c>
      <c r="C655" s="120" t="s">
        <v>3124</v>
      </c>
      <c r="D655" s="272" t="s">
        <v>3125</v>
      </c>
      <c r="E655" s="120" t="s">
        <v>74</v>
      </c>
      <c r="F655" s="8" t="s">
        <v>3125</v>
      </c>
      <c r="G655" s="261" t="s">
        <v>3685</v>
      </c>
      <c r="H655" s="110" t="s">
        <v>5092</v>
      </c>
      <c r="I655" s="120">
        <v>1</v>
      </c>
      <c r="J655" s="121" t="s">
        <v>80</v>
      </c>
      <c r="K655" s="122">
        <v>2008</v>
      </c>
      <c r="L655" s="233" t="s">
        <v>433</v>
      </c>
      <c r="M655" s="233">
        <v>58000</v>
      </c>
      <c r="N655" s="8" t="s">
        <v>93</v>
      </c>
      <c r="O655" s="123" t="s">
        <v>97</v>
      </c>
      <c r="P655" s="123">
        <v>1750</v>
      </c>
      <c r="Q655" s="123">
        <v>1315</v>
      </c>
      <c r="R655" s="184" t="s">
        <v>3127</v>
      </c>
      <c r="S655" s="185" t="s">
        <v>37</v>
      </c>
      <c r="T655" s="186" t="s">
        <v>37</v>
      </c>
      <c r="U655" s="187" t="s">
        <v>37</v>
      </c>
      <c r="V655" s="124">
        <v>42137</v>
      </c>
      <c r="W655" s="209">
        <v>42503</v>
      </c>
      <c r="X655" s="122" t="s">
        <v>103</v>
      </c>
      <c r="Y655" s="14">
        <v>480</v>
      </c>
      <c r="Z655" s="126" t="s">
        <v>106</v>
      </c>
      <c r="AA655" s="127" t="s">
        <v>5756</v>
      </c>
      <c r="AB655" s="128" t="s">
        <v>3128</v>
      </c>
      <c r="AC655" s="120"/>
      <c r="AD655" s="120"/>
    </row>
    <row r="656" spans="1:30" ht="15" customHeight="1">
      <c r="A656" s="278" t="s">
        <v>4852</v>
      </c>
      <c r="B656" s="147" t="s">
        <v>3131</v>
      </c>
      <c r="C656" s="108" t="s">
        <v>3129</v>
      </c>
      <c r="D656" s="271" t="s">
        <v>3130</v>
      </c>
      <c r="E656" s="108" t="s">
        <v>74</v>
      </c>
      <c r="F656" s="109" t="s">
        <v>3130</v>
      </c>
      <c r="G656" s="260" t="s">
        <v>3643</v>
      </c>
      <c r="H656" s="110" t="s">
        <v>5171</v>
      </c>
      <c r="I656" s="108">
        <v>1</v>
      </c>
      <c r="J656" s="110" t="s">
        <v>80</v>
      </c>
      <c r="K656" s="111">
        <v>2009</v>
      </c>
      <c r="L656" s="232" t="s">
        <v>345</v>
      </c>
      <c r="M656" s="232">
        <v>24605</v>
      </c>
      <c r="N656" s="109" t="s">
        <v>93</v>
      </c>
      <c r="O656" s="112" t="s">
        <v>97</v>
      </c>
      <c r="P656" s="112">
        <v>1580</v>
      </c>
      <c r="Q656" s="112">
        <v>1080</v>
      </c>
      <c r="R656" s="180" t="s">
        <v>3132</v>
      </c>
      <c r="S656" s="185" t="s">
        <v>37</v>
      </c>
      <c r="T656" s="186" t="s">
        <v>37</v>
      </c>
      <c r="U656" s="187" t="s">
        <v>37</v>
      </c>
      <c r="V656" s="114">
        <v>42137</v>
      </c>
      <c r="W656" s="208">
        <v>42868</v>
      </c>
      <c r="X656" s="111" t="s">
        <v>103</v>
      </c>
      <c r="Y656" s="14">
        <v>480</v>
      </c>
      <c r="Z656" s="116" t="s">
        <v>106</v>
      </c>
      <c r="AA656" s="117" t="s">
        <v>5755</v>
      </c>
      <c r="AB656" s="118" t="s">
        <v>3133</v>
      </c>
      <c r="AC656" s="108"/>
      <c r="AD656" s="108"/>
    </row>
    <row r="657" spans="1:30" ht="15" customHeight="1">
      <c r="A657" s="279" t="s">
        <v>4853</v>
      </c>
      <c r="B657" s="148" t="s">
        <v>3137</v>
      </c>
      <c r="C657" s="120" t="s">
        <v>3134</v>
      </c>
      <c r="D657" s="272" t="s">
        <v>3135</v>
      </c>
      <c r="E657" s="120" t="s">
        <v>74</v>
      </c>
      <c r="F657" s="8" t="s">
        <v>3136</v>
      </c>
      <c r="G657" s="261" t="s">
        <v>3668</v>
      </c>
      <c r="H657" s="110" t="s">
        <v>3801</v>
      </c>
      <c r="I657" s="120">
        <v>1</v>
      </c>
      <c r="J657" s="121" t="s">
        <v>80</v>
      </c>
      <c r="K657" s="122">
        <v>2008</v>
      </c>
      <c r="L657" s="233" t="s">
        <v>345</v>
      </c>
      <c r="M657" s="233">
        <v>146216</v>
      </c>
      <c r="N657" s="8" t="s">
        <v>93</v>
      </c>
      <c r="O657" s="123" t="s">
        <v>97</v>
      </c>
      <c r="P657" s="123">
        <v>1535</v>
      </c>
      <c r="Q657" s="123">
        <v>1130</v>
      </c>
      <c r="R657" s="184" t="s">
        <v>3138</v>
      </c>
      <c r="S657" s="185" t="s">
        <v>37</v>
      </c>
      <c r="T657" s="186" t="s">
        <v>37</v>
      </c>
      <c r="U657" s="187" t="s">
        <v>37</v>
      </c>
      <c r="V657" s="124">
        <v>42137</v>
      </c>
      <c r="W657" s="209">
        <v>42503</v>
      </c>
      <c r="X657" s="122" t="s">
        <v>103</v>
      </c>
      <c r="Y657" s="14">
        <v>480</v>
      </c>
      <c r="Z657" s="126" t="s">
        <v>106</v>
      </c>
      <c r="AA657" s="127" t="s">
        <v>5754</v>
      </c>
      <c r="AB657" s="128" t="s">
        <v>3139</v>
      </c>
      <c r="AC657" s="120"/>
      <c r="AD657" s="120"/>
    </row>
    <row r="658" spans="1:30" ht="15" customHeight="1">
      <c r="A658" s="278" t="s">
        <v>4854</v>
      </c>
      <c r="B658" s="147" t="s">
        <v>3143</v>
      </c>
      <c r="C658" s="108" t="s">
        <v>3140</v>
      </c>
      <c r="D658" s="271" t="s">
        <v>3141</v>
      </c>
      <c r="E658" s="108" t="s">
        <v>74</v>
      </c>
      <c r="F658" s="109" t="s">
        <v>3142</v>
      </c>
      <c r="G658" s="260" t="s">
        <v>4993</v>
      </c>
      <c r="H658" s="110" t="s">
        <v>3670</v>
      </c>
      <c r="I658" s="108">
        <v>1</v>
      </c>
      <c r="J658" s="110" t="s">
        <v>80</v>
      </c>
      <c r="K658" s="111">
        <v>2006</v>
      </c>
      <c r="L658" s="232" t="s">
        <v>1142</v>
      </c>
      <c r="M658" s="232">
        <v>70641</v>
      </c>
      <c r="N658" s="109" t="s">
        <v>93</v>
      </c>
      <c r="O658" s="112" t="s">
        <v>97</v>
      </c>
      <c r="P658" s="112">
        <v>1935</v>
      </c>
      <c r="Q658" s="112">
        <v>1435</v>
      </c>
      <c r="R658" s="180" t="s">
        <v>3144</v>
      </c>
      <c r="S658" s="185" t="s">
        <v>37</v>
      </c>
      <c r="T658" s="186" t="s">
        <v>37</v>
      </c>
      <c r="U658" s="187" t="s">
        <v>37</v>
      </c>
      <c r="V658" s="114">
        <v>42137</v>
      </c>
      <c r="W658" s="208">
        <v>42503</v>
      </c>
      <c r="X658" s="111" t="s">
        <v>103</v>
      </c>
      <c r="Y658" s="14">
        <v>480</v>
      </c>
      <c r="Z658" s="116" t="s">
        <v>106</v>
      </c>
      <c r="AA658" s="117" t="s">
        <v>5753</v>
      </c>
      <c r="AB658" s="118" t="s">
        <v>3145</v>
      </c>
      <c r="AC658" s="108"/>
      <c r="AD658" s="108"/>
    </row>
    <row r="659" spans="1:30" ht="15" customHeight="1">
      <c r="A659" s="279" t="s">
        <v>4855</v>
      </c>
      <c r="B659" s="148" t="s">
        <v>3148</v>
      </c>
      <c r="C659" s="120" t="s">
        <v>3146</v>
      </c>
      <c r="D659" s="272" t="s">
        <v>3147</v>
      </c>
      <c r="E659" s="120" t="s">
        <v>74</v>
      </c>
      <c r="F659" s="8" t="s">
        <v>3147</v>
      </c>
      <c r="G659" s="261" t="s">
        <v>3660</v>
      </c>
      <c r="H659" s="110" t="s">
        <v>3661</v>
      </c>
      <c r="I659" s="120">
        <v>1</v>
      </c>
      <c r="J659" s="121" t="s">
        <v>81</v>
      </c>
      <c r="K659" s="122">
        <v>2000</v>
      </c>
      <c r="L659" s="233" t="s">
        <v>892</v>
      </c>
      <c r="M659" s="233">
        <v>494000</v>
      </c>
      <c r="N659" s="8" t="s">
        <v>94</v>
      </c>
      <c r="O659" s="123" t="s">
        <v>97</v>
      </c>
      <c r="P659" s="123">
        <v>3500</v>
      </c>
      <c r="Q659" s="123">
        <v>2340</v>
      </c>
      <c r="R659" s="184" t="s">
        <v>3149</v>
      </c>
      <c r="S659" s="185" t="s">
        <v>37</v>
      </c>
      <c r="T659" s="186" t="s">
        <v>37</v>
      </c>
      <c r="U659" s="187" t="s">
        <v>37</v>
      </c>
      <c r="V659" s="124">
        <v>42138</v>
      </c>
      <c r="W659" s="209">
        <v>42322</v>
      </c>
      <c r="X659" s="122" t="s">
        <v>103</v>
      </c>
      <c r="Y659" s="14">
        <v>864</v>
      </c>
      <c r="Z659" s="126" t="s">
        <v>107</v>
      </c>
      <c r="AA659" s="127" t="s">
        <v>5752</v>
      </c>
      <c r="AB659" s="128" t="s">
        <v>3150</v>
      </c>
      <c r="AC659" s="120"/>
      <c r="AD659" s="120"/>
    </row>
    <row r="660" spans="1:30" ht="15" customHeight="1">
      <c r="A660" s="278" t="s">
        <v>4856</v>
      </c>
      <c r="B660" s="147" t="s">
        <v>3153</v>
      </c>
      <c r="C660" s="108" t="s">
        <v>3151</v>
      </c>
      <c r="D660" s="271" t="s">
        <v>3152</v>
      </c>
      <c r="E660" s="108" t="s">
        <v>74</v>
      </c>
      <c r="F660" s="109" t="s">
        <v>3152</v>
      </c>
      <c r="G660" s="260" t="s">
        <v>5217</v>
      </c>
      <c r="H660" s="110" t="s">
        <v>5218</v>
      </c>
      <c r="I660" s="108">
        <v>1</v>
      </c>
      <c r="J660" s="110" t="s">
        <v>80</v>
      </c>
      <c r="K660" s="111">
        <v>2008</v>
      </c>
      <c r="L660" s="232" t="s">
        <v>565</v>
      </c>
      <c r="M660" s="232">
        <v>389250</v>
      </c>
      <c r="N660" s="109" t="s">
        <v>93</v>
      </c>
      <c r="O660" s="112" t="s">
        <v>97</v>
      </c>
      <c r="P660" s="112">
        <v>1475</v>
      </c>
      <c r="Q660" s="112">
        <v>1065</v>
      </c>
      <c r="R660" s="180" t="s">
        <v>6229</v>
      </c>
      <c r="S660" s="185">
        <v>603609</v>
      </c>
      <c r="T660" s="186" t="s">
        <v>6227</v>
      </c>
      <c r="U660" s="187" t="s">
        <v>6228</v>
      </c>
      <c r="V660" s="114">
        <v>42138</v>
      </c>
      <c r="W660" s="208">
        <v>42504</v>
      </c>
      <c r="X660" s="111" t="s">
        <v>103</v>
      </c>
      <c r="Y660" s="14">
        <v>480</v>
      </c>
      <c r="Z660" s="116" t="s">
        <v>106</v>
      </c>
      <c r="AA660" s="117" t="s">
        <v>5751</v>
      </c>
      <c r="AB660" s="118" t="s">
        <v>3154</v>
      </c>
      <c r="AC660" s="108"/>
      <c r="AD660" s="108"/>
    </row>
    <row r="661" spans="1:30" ht="15" customHeight="1">
      <c r="A661" s="279" t="s">
        <v>4857</v>
      </c>
      <c r="B661" s="148" t="s">
        <v>3157</v>
      </c>
      <c r="C661" s="120" t="s">
        <v>3155</v>
      </c>
      <c r="D661" s="272" t="s">
        <v>3156</v>
      </c>
      <c r="E661" s="120" t="s">
        <v>74</v>
      </c>
      <c r="F661" s="8" t="s">
        <v>3156</v>
      </c>
      <c r="G661" s="261" t="s">
        <v>5219</v>
      </c>
      <c r="H661" s="110" t="s">
        <v>5220</v>
      </c>
      <c r="I661" s="120">
        <v>1</v>
      </c>
      <c r="J661" s="121" t="s">
        <v>80</v>
      </c>
      <c r="K661" s="122">
        <v>2008</v>
      </c>
      <c r="L661" s="233" t="s">
        <v>565</v>
      </c>
      <c r="M661" s="233">
        <v>61799</v>
      </c>
      <c r="N661" s="8" t="s">
        <v>93</v>
      </c>
      <c r="O661" s="123" t="s">
        <v>97</v>
      </c>
      <c r="P661" s="123">
        <v>1870</v>
      </c>
      <c r="Q661" s="123">
        <v>1370</v>
      </c>
      <c r="R661" s="184" t="s">
        <v>6226</v>
      </c>
      <c r="S661" s="185">
        <v>657990</v>
      </c>
      <c r="T661" s="186" t="s">
        <v>4185</v>
      </c>
      <c r="U661" s="187" t="s">
        <v>6225</v>
      </c>
      <c r="V661" s="124">
        <v>42138</v>
      </c>
      <c r="W661" s="209">
        <v>42504</v>
      </c>
      <c r="X661" s="122" t="s">
        <v>103</v>
      </c>
      <c r="Y661" s="14">
        <v>480</v>
      </c>
      <c r="Z661" s="126" t="s">
        <v>106</v>
      </c>
      <c r="AA661" s="127" t="s">
        <v>5750</v>
      </c>
      <c r="AB661" s="128" t="s">
        <v>3158</v>
      </c>
      <c r="AC661" s="120"/>
      <c r="AD661" s="120"/>
    </row>
    <row r="662" spans="1:30" ht="15" customHeight="1">
      <c r="A662" s="278" t="s">
        <v>4858</v>
      </c>
      <c r="B662" s="147" t="s">
        <v>3161</v>
      </c>
      <c r="C662" s="108" t="s">
        <v>3159</v>
      </c>
      <c r="D662" s="271" t="s">
        <v>3160</v>
      </c>
      <c r="E662" s="108" t="s">
        <v>74</v>
      </c>
      <c r="F662" s="109" t="s">
        <v>3160</v>
      </c>
      <c r="G662" s="260" t="s">
        <v>3738</v>
      </c>
      <c r="H662" s="110" t="s">
        <v>5121</v>
      </c>
      <c r="I662" s="108">
        <v>1</v>
      </c>
      <c r="J662" s="110" t="s">
        <v>80</v>
      </c>
      <c r="K662" s="111">
        <v>2008</v>
      </c>
      <c r="L662" s="232" t="s">
        <v>468</v>
      </c>
      <c r="M662" s="232">
        <v>109668</v>
      </c>
      <c r="N662" s="109" t="s">
        <v>93</v>
      </c>
      <c r="O662" s="112" t="s">
        <v>97</v>
      </c>
      <c r="P662" s="112">
        <v>1700</v>
      </c>
      <c r="Q662" s="112">
        <v>1245</v>
      </c>
      <c r="R662" s="180" t="s">
        <v>3162</v>
      </c>
      <c r="S662" s="185">
        <v>236194</v>
      </c>
      <c r="T662" s="186" t="s">
        <v>4131</v>
      </c>
      <c r="U662" s="187" t="s">
        <v>5331</v>
      </c>
      <c r="V662" s="114">
        <v>42138</v>
      </c>
      <c r="W662" s="208">
        <v>42504</v>
      </c>
      <c r="X662" s="111" t="s">
        <v>103</v>
      </c>
      <c r="Y662" s="14">
        <v>480</v>
      </c>
      <c r="Z662" s="116" t="s">
        <v>106</v>
      </c>
      <c r="AA662" s="117" t="s">
        <v>5749</v>
      </c>
      <c r="AB662" s="118" t="s">
        <v>65</v>
      </c>
      <c r="AC662" s="108"/>
      <c r="AD662" s="108"/>
    </row>
    <row r="663" spans="1:30" ht="15" customHeight="1">
      <c r="A663" s="279" t="s">
        <v>4859</v>
      </c>
      <c r="B663" s="148" t="s">
        <v>3165</v>
      </c>
      <c r="C663" s="120" t="s">
        <v>3163</v>
      </c>
      <c r="D663" s="272" t="s">
        <v>3164</v>
      </c>
      <c r="E663" s="120" t="s">
        <v>74</v>
      </c>
      <c r="F663" s="8" t="s">
        <v>3164</v>
      </c>
      <c r="G663" s="261" t="s">
        <v>3802</v>
      </c>
      <c r="H663" s="110">
        <v>110307</v>
      </c>
      <c r="I663" s="120">
        <v>1</v>
      </c>
      <c r="J663" s="121" t="s">
        <v>80</v>
      </c>
      <c r="K663" s="122">
        <v>2004</v>
      </c>
      <c r="L663" s="233" t="s">
        <v>2860</v>
      </c>
      <c r="M663" s="233">
        <v>107695</v>
      </c>
      <c r="N663" s="8" t="s">
        <v>93</v>
      </c>
      <c r="O663" s="123" t="s">
        <v>97</v>
      </c>
      <c r="P663" s="123">
        <v>1190</v>
      </c>
      <c r="Q663" s="123">
        <v>720</v>
      </c>
      <c r="R663" s="184" t="s">
        <v>3496</v>
      </c>
      <c r="S663" s="227" t="s">
        <v>6223</v>
      </c>
      <c r="T663" s="186" t="s">
        <v>4115</v>
      </c>
      <c r="U663" s="187" t="s">
        <v>6224</v>
      </c>
      <c r="V663" s="124">
        <v>42139</v>
      </c>
      <c r="W663" s="209">
        <v>42505</v>
      </c>
      <c r="X663" s="122" t="s">
        <v>103</v>
      </c>
      <c r="Y663" s="14">
        <v>480</v>
      </c>
      <c r="Z663" s="126" t="s">
        <v>106</v>
      </c>
      <c r="AA663" s="127" t="s">
        <v>5748</v>
      </c>
      <c r="AB663" s="128" t="s">
        <v>66</v>
      </c>
      <c r="AC663" s="120"/>
      <c r="AD663" s="120"/>
    </row>
    <row r="664" spans="1:30" ht="15" customHeight="1">
      <c r="A664" s="278" t="s">
        <v>4860</v>
      </c>
      <c r="B664" s="147" t="s">
        <v>3168</v>
      </c>
      <c r="C664" s="108" t="s">
        <v>3166</v>
      </c>
      <c r="D664" s="271" t="s">
        <v>3167</v>
      </c>
      <c r="E664" s="108" t="s">
        <v>74</v>
      </c>
      <c r="F664" s="109" t="s">
        <v>3167</v>
      </c>
      <c r="G664" s="260" t="s">
        <v>734</v>
      </c>
      <c r="H664" s="110" t="s">
        <v>5221</v>
      </c>
      <c r="I664" s="108">
        <v>1</v>
      </c>
      <c r="J664" s="110" t="s">
        <v>80</v>
      </c>
      <c r="K664" s="111">
        <v>1998</v>
      </c>
      <c r="L664" s="232" t="s">
        <v>3169</v>
      </c>
      <c r="M664" s="232">
        <v>307036</v>
      </c>
      <c r="N664" s="109" t="s">
        <v>94</v>
      </c>
      <c r="O664" s="112" t="s">
        <v>97</v>
      </c>
      <c r="P664" s="112">
        <v>1940</v>
      </c>
      <c r="Q664" s="112">
        <v>1489</v>
      </c>
      <c r="R664" s="180">
        <v>9225</v>
      </c>
      <c r="S664" s="185">
        <v>648052</v>
      </c>
      <c r="T664" s="186" t="s">
        <v>4185</v>
      </c>
      <c r="U664" s="187" t="s">
        <v>5350</v>
      </c>
      <c r="V664" s="114">
        <v>42139</v>
      </c>
      <c r="W664" s="208">
        <v>42505</v>
      </c>
      <c r="X664" s="111" t="s">
        <v>103</v>
      </c>
      <c r="Y664" s="14">
        <v>480</v>
      </c>
      <c r="Z664" s="116" t="s">
        <v>106</v>
      </c>
      <c r="AA664" s="117" t="s">
        <v>5747</v>
      </c>
      <c r="AB664" s="118" t="s">
        <v>3170</v>
      </c>
      <c r="AC664" s="108"/>
      <c r="AD664" s="108"/>
    </row>
    <row r="665" spans="1:30" ht="15" customHeight="1">
      <c r="A665" s="279" t="s">
        <v>4861</v>
      </c>
      <c r="B665" s="148" t="s">
        <v>3173</v>
      </c>
      <c r="C665" s="120" t="s">
        <v>3171</v>
      </c>
      <c r="D665" s="272" t="s">
        <v>3172</v>
      </c>
      <c r="E665" s="120" t="s">
        <v>74</v>
      </c>
      <c r="F665" s="8" t="s">
        <v>3172</v>
      </c>
      <c r="G665" s="261" t="s">
        <v>3666</v>
      </c>
      <c r="H665" s="110">
        <v>21114</v>
      </c>
      <c r="I665" s="120">
        <v>1</v>
      </c>
      <c r="J665" s="121" t="s">
        <v>80</v>
      </c>
      <c r="K665" s="122">
        <v>2005</v>
      </c>
      <c r="L665" s="233" t="s">
        <v>803</v>
      </c>
      <c r="M665" s="233">
        <v>54592</v>
      </c>
      <c r="N665" s="8" t="s">
        <v>93</v>
      </c>
      <c r="O665" s="123" t="s">
        <v>97</v>
      </c>
      <c r="P665" s="123">
        <v>1555</v>
      </c>
      <c r="Q665" s="123">
        <v>1055</v>
      </c>
      <c r="R665" s="184" t="s">
        <v>6222</v>
      </c>
      <c r="S665" s="185">
        <v>764029</v>
      </c>
      <c r="T665" s="186" t="s">
        <v>6220</v>
      </c>
      <c r="U665" s="187" t="s">
        <v>6221</v>
      </c>
      <c r="V665" s="124">
        <v>42139</v>
      </c>
      <c r="W665" s="209">
        <v>42505</v>
      </c>
      <c r="X665" s="122" t="s">
        <v>103</v>
      </c>
      <c r="Y665" s="14">
        <v>480</v>
      </c>
      <c r="Z665" s="126" t="s">
        <v>106</v>
      </c>
      <c r="AA665" s="127" t="s">
        <v>5746</v>
      </c>
      <c r="AB665" s="128" t="s">
        <v>67</v>
      </c>
      <c r="AC665" s="120"/>
      <c r="AD665" s="120"/>
    </row>
    <row r="666" spans="1:30" ht="15" customHeight="1">
      <c r="A666" s="278" t="s">
        <v>4862</v>
      </c>
      <c r="B666" s="147" t="s">
        <v>3176</v>
      </c>
      <c r="C666" s="108" t="s">
        <v>3174</v>
      </c>
      <c r="D666" s="271" t="s">
        <v>3175</v>
      </c>
      <c r="E666" s="108" t="s">
        <v>74</v>
      </c>
      <c r="F666" s="109" t="s">
        <v>3175</v>
      </c>
      <c r="G666" s="260" t="s">
        <v>3648</v>
      </c>
      <c r="H666" s="110" t="s">
        <v>5222</v>
      </c>
      <c r="I666" s="108">
        <v>1</v>
      </c>
      <c r="J666" s="110" t="s">
        <v>80</v>
      </c>
      <c r="K666" s="111">
        <v>2006</v>
      </c>
      <c r="L666" s="232" t="s">
        <v>341</v>
      </c>
      <c r="M666" s="232">
        <v>123000</v>
      </c>
      <c r="N666" s="109" t="s">
        <v>93</v>
      </c>
      <c r="O666" s="112" t="s">
        <v>97</v>
      </c>
      <c r="P666" s="112">
        <v>1750</v>
      </c>
      <c r="Q666" s="112">
        <v>1250</v>
      </c>
      <c r="R666" s="180">
        <v>7722</v>
      </c>
      <c r="S666" s="185">
        <v>255240</v>
      </c>
      <c r="T666" s="186" t="s">
        <v>4131</v>
      </c>
      <c r="U666" s="187" t="s">
        <v>3521</v>
      </c>
      <c r="V666" s="114">
        <v>42139</v>
      </c>
      <c r="W666" s="208">
        <v>42505</v>
      </c>
      <c r="X666" s="111" t="s">
        <v>103</v>
      </c>
      <c r="Y666" s="14">
        <v>480</v>
      </c>
      <c r="Z666" s="116" t="s">
        <v>106</v>
      </c>
      <c r="AA666" s="117" t="s">
        <v>5745</v>
      </c>
      <c r="AB666" s="118" t="s">
        <v>68</v>
      </c>
      <c r="AC666" s="108"/>
      <c r="AD666" s="108"/>
    </row>
    <row r="667" spans="1:30" ht="15" customHeight="1">
      <c r="A667" s="279" t="s">
        <v>4863</v>
      </c>
      <c r="B667" s="148" t="s">
        <v>3087</v>
      </c>
      <c r="C667" s="120" t="s">
        <v>3085</v>
      </c>
      <c r="D667" s="272" t="s">
        <v>3086</v>
      </c>
      <c r="E667" s="120" t="s">
        <v>74</v>
      </c>
      <c r="F667" s="8" t="s">
        <v>3086</v>
      </c>
      <c r="G667" s="261" t="s">
        <v>3760</v>
      </c>
      <c r="H667" s="110" t="s">
        <v>5210</v>
      </c>
      <c r="I667" s="120">
        <v>1</v>
      </c>
      <c r="J667" s="121" t="s">
        <v>80</v>
      </c>
      <c r="K667" s="122">
        <v>2008</v>
      </c>
      <c r="L667" s="233" t="s">
        <v>502</v>
      </c>
      <c r="M667" s="233">
        <v>69364</v>
      </c>
      <c r="N667" s="8" t="s">
        <v>93</v>
      </c>
      <c r="O667" s="123" t="s">
        <v>97</v>
      </c>
      <c r="P667" s="123">
        <v>1455</v>
      </c>
      <c r="Q667" s="123">
        <v>1175</v>
      </c>
      <c r="R667" s="184" t="s">
        <v>3592</v>
      </c>
      <c r="S667" s="227" t="s">
        <v>6218</v>
      </c>
      <c r="T667" s="186" t="s">
        <v>4115</v>
      </c>
      <c r="U667" s="187" t="s">
        <v>6219</v>
      </c>
      <c r="V667" s="124">
        <v>42139</v>
      </c>
      <c r="W667" s="209">
        <v>42505</v>
      </c>
      <c r="X667" s="122" t="s">
        <v>103</v>
      </c>
      <c r="Y667" s="14" t="s">
        <v>37</v>
      </c>
      <c r="Z667" s="126" t="s">
        <v>37</v>
      </c>
      <c r="AA667" s="127" t="s">
        <v>5744</v>
      </c>
      <c r="AB667" s="128" t="s">
        <v>69</v>
      </c>
      <c r="AC667" s="120"/>
      <c r="AD667" s="120"/>
    </row>
    <row r="668" spans="1:30" ht="15" customHeight="1">
      <c r="A668" s="278" t="s">
        <v>4864</v>
      </c>
      <c r="B668" s="147" t="s">
        <v>3179</v>
      </c>
      <c r="C668" s="108" t="s">
        <v>3177</v>
      </c>
      <c r="D668" s="271" t="s">
        <v>3178</v>
      </c>
      <c r="E668" s="108" t="s">
        <v>74</v>
      </c>
      <c r="F668" s="109" t="s">
        <v>3178</v>
      </c>
      <c r="G668" s="260" t="s">
        <v>3648</v>
      </c>
      <c r="H668" s="110" t="s">
        <v>3792</v>
      </c>
      <c r="I668" s="108">
        <v>1</v>
      </c>
      <c r="J668" s="110" t="s">
        <v>80</v>
      </c>
      <c r="K668" s="111">
        <v>2008</v>
      </c>
      <c r="L668" s="232" t="s">
        <v>625</v>
      </c>
      <c r="M668" s="232">
        <v>178269</v>
      </c>
      <c r="N668" s="109" t="s">
        <v>94</v>
      </c>
      <c r="O668" s="112" t="s">
        <v>97</v>
      </c>
      <c r="P668" s="112">
        <v>2740</v>
      </c>
      <c r="Q668" s="112">
        <v>1895</v>
      </c>
      <c r="R668" s="180">
        <v>7722</v>
      </c>
      <c r="S668" s="185">
        <v>206107</v>
      </c>
      <c r="T668" s="186" t="s">
        <v>4131</v>
      </c>
      <c r="U668" s="187" t="s">
        <v>5604</v>
      </c>
      <c r="V668" s="114">
        <v>42142</v>
      </c>
      <c r="W668" s="208">
        <v>42508</v>
      </c>
      <c r="X668" s="111" t="s">
        <v>103</v>
      </c>
      <c r="Y668" s="176">
        <v>480</v>
      </c>
      <c r="Z668" s="116" t="s">
        <v>106</v>
      </c>
      <c r="AA668" s="117" t="s">
        <v>5617</v>
      </c>
      <c r="AB668" s="118" t="s">
        <v>69</v>
      </c>
      <c r="AC668" s="108"/>
      <c r="AD668" s="108"/>
    </row>
    <row r="669" spans="1:30" ht="15" customHeight="1">
      <c r="A669" s="279" t="s">
        <v>4865</v>
      </c>
      <c r="B669" s="148" t="s">
        <v>2990</v>
      </c>
      <c r="C669" s="120" t="s">
        <v>3180</v>
      </c>
      <c r="D669" s="272" t="s">
        <v>3181</v>
      </c>
      <c r="E669" s="120" t="s">
        <v>74</v>
      </c>
      <c r="F669" s="8" t="s">
        <v>3181</v>
      </c>
      <c r="G669" s="261" t="s">
        <v>5097</v>
      </c>
      <c r="H669" s="110" t="s">
        <v>5223</v>
      </c>
      <c r="I669" s="120">
        <v>1</v>
      </c>
      <c r="J669" s="121" t="s">
        <v>82</v>
      </c>
      <c r="K669" s="122">
        <v>2000</v>
      </c>
      <c r="L669" s="233" t="s">
        <v>892</v>
      </c>
      <c r="M669" s="233">
        <v>263000</v>
      </c>
      <c r="N669" s="8" t="s">
        <v>94</v>
      </c>
      <c r="O669" s="123" t="s">
        <v>98</v>
      </c>
      <c r="P669" s="123">
        <v>19000</v>
      </c>
      <c r="Q669" s="123">
        <v>7895</v>
      </c>
      <c r="R669" s="184">
        <v>7722</v>
      </c>
      <c r="S669" s="185">
        <v>268369</v>
      </c>
      <c r="T669" s="186" t="s">
        <v>4185</v>
      </c>
      <c r="U669" s="187" t="s">
        <v>6216</v>
      </c>
      <c r="V669" s="124">
        <v>42142</v>
      </c>
      <c r="W669" s="209">
        <v>42326</v>
      </c>
      <c r="X669" s="122" t="s">
        <v>103</v>
      </c>
      <c r="Y669" s="176">
        <v>800</v>
      </c>
      <c r="Z669" s="126" t="s">
        <v>3182</v>
      </c>
      <c r="AA669" s="127" t="s">
        <v>5743</v>
      </c>
      <c r="AB669" s="128" t="s">
        <v>3098</v>
      </c>
      <c r="AC669" s="120"/>
      <c r="AD669" s="120"/>
    </row>
    <row r="670" spans="1:30" ht="15" customHeight="1">
      <c r="A670" s="278" t="s">
        <v>4866</v>
      </c>
      <c r="B670" s="147" t="s">
        <v>3185</v>
      </c>
      <c r="C670" s="108" t="s">
        <v>3183</v>
      </c>
      <c r="D670" s="271" t="s">
        <v>3184</v>
      </c>
      <c r="E670" s="108" t="s">
        <v>74</v>
      </c>
      <c r="F670" s="109" t="s">
        <v>3184</v>
      </c>
      <c r="G670" s="260" t="s">
        <v>3666</v>
      </c>
      <c r="H670" s="110">
        <v>21083</v>
      </c>
      <c r="I670" s="108">
        <v>1</v>
      </c>
      <c r="J670" s="110" t="s">
        <v>80</v>
      </c>
      <c r="K670" s="111">
        <v>1988</v>
      </c>
      <c r="L670" s="232" t="s">
        <v>423</v>
      </c>
      <c r="M670" s="232">
        <v>92800</v>
      </c>
      <c r="N670" s="109" t="s">
        <v>93</v>
      </c>
      <c r="O670" s="112" t="s">
        <v>97</v>
      </c>
      <c r="P670" s="112">
        <v>1395</v>
      </c>
      <c r="Q670" s="112">
        <v>945</v>
      </c>
      <c r="R670" s="180">
        <v>7722</v>
      </c>
      <c r="S670" s="185">
        <v>206008</v>
      </c>
      <c r="T670" s="186" t="s">
        <v>4185</v>
      </c>
      <c r="U670" s="187" t="s">
        <v>6217</v>
      </c>
      <c r="V670" s="114">
        <v>42142</v>
      </c>
      <c r="W670" s="208">
        <v>42508</v>
      </c>
      <c r="X670" s="111" t="s">
        <v>103</v>
      </c>
      <c r="Y670" s="176">
        <v>480</v>
      </c>
      <c r="Z670" s="116" t="s">
        <v>106</v>
      </c>
      <c r="AA670" s="117" t="s">
        <v>5742</v>
      </c>
      <c r="AB670" s="118" t="s">
        <v>3103</v>
      </c>
      <c r="AC670" s="108"/>
      <c r="AD670" s="108"/>
    </row>
    <row r="671" spans="1:30" ht="15" customHeight="1">
      <c r="A671" s="279" t="s">
        <v>4867</v>
      </c>
      <c r="B671" s="148" t="s">
        <v>3188</v>
      </c>
      <c r="C671" s="120" t="s">
        <v>3186</v>
      </c>
      <c r="D671" s="272" t="s">
        <v>3187</v>
      </c>
      <c r="E671" s="120" t="s">
        <v>74</v>
      </c>
      <c r="F671" s="8" t="s">
        <v>3187</v>
      </c>
      <c r="G671" s="261" t="s">
        <v>5025</v>
      </c>
      <c r="H671" s="110">
        <v>3</v>
      </c>
      <c r="I671" s="120">
        <v>1</v>
      </c>
      <c r="J671" s="121" t="s">
        <v>80</v>
      </c>
      <c r="K671" s="122">
        <v>2008</v>
      </c>
      <c r="L671" s="233" t="s">
        <v>565</v>
      </c>
      <c r="M671" s="233">
        <v>80526</v>
      </c>
      <c r="N671" s="8" t="s">
        <v>93</v>
      </c>
      <c r="O671" s="123" t="s">
        <v>97</v>
      </c>
      <c r="P671" s="123">
        <v>1675</v>
      </c>
      <c r="Q671" s="123">
        <v>1210</v>
      </c>
      <c r="R671" s="184">
        <v>9225</v>
      </c>
      <c r="S671" s="185">
        <v>641531</v>
      </c>
      <c r="T671" s="186" t="s">
        <v>4185</v>
      </c>
      <c r="U671" s="187" t="s">
        <v>6215</v>
      </c>
      <c r="V671" s="124">
        <v>42142</v>
      </c>
      <c r="W671" s="209">
        <v>42508</v>
      </c>
      <c r="X671" s="122" t="s">
        <v>103</v>
      </c>
      <c r="Y671" s="176">
        <v>480</v>
      </c>
      <c r="Z671" s="126" t="s">
        <v>106</v>
      </c>
      <c r="AA671" s="127" t="s">
        <v>5741</v>
      </c>
      <c r="AB671" s="128" t="s">
        <v>3108</v>
      </c>
      <c r="AC671" s="120"/>
      <c r="AD671" s="120"/>
    </row>
    <row r="672" spans="1:30" ht="15" customHeight="1">
      <c r="A672" s="278" t="s">
        <v>4868</v>
      </c>
      <c r="B672" s="147" t="s">
        <v>3191</v>
      </c>
      <c r="C672" s="108" t="s">
        <v>3189</v>
      </c>
      <c r="D672" s="271" t="s">
        <v>3190</v>
      </c>
      <c r="E672" s="108" t="s">
        <v>74</v>
      </c>
      <c r="F672" s="109" t="s">
        <v>3190</v>
      </c>
      <c r="G672" s="260" t="s">
        <v>3666</v>
      </c>
      <c r="H672" s="110">
        <v>21063</v>
      </c>
      <c r="I672" s="108">
        <v>1</v>
      </c>
      <c r="J672" s="110" t="s">
        <v>80</v>
      </c>
      <c r="K672" s="111">
        <v>1988</v>
      </c>
      <c r="L672" s="232" t="s">
        <v>625</v>
      </c>
      <c r="M672" s="232">
        <v>56311</v>
      </c>
      <c r="N672" s="109" t="s">
        <v>93</v>
      </c>
      <c r="O672" s="112" t="s">
        <v>97</v>
      </c>
      <c r="P672" s="112">
        <v>1395</v>
      </c>
      <c r="Q672" s="112">
        <v>990</v>
      </c>
      <c r="R672" s="180">
        <v>7722</v>
      </c>
      <c r="S672" s="185">
        <v>205315</v>
      </c>
      <c r="T672" s="186" t="s">
        <v>4185</v>
      </c>
      <c r="U672" s="187" t="s">
        <v>5536</v>
      </c>
      <c r="V672" s="114">
        <v>42142</v>
      </c>
      <c r="W672" s="208">
        <v>42508</v>
      </c>
      <c r="X672" s="111" t="s">
        <v>103</v>
      </c>
      <c r="Y672" s="176">
        <v>480</v>
      </c>
      <c r="Z672" s="116" t="s">
        <v>106</v>
      </c>
      <c r="AA672" s="117" t="s">
        <v>5740</v>
      </c>
      <c r="AB672" s="118" t="s">
        <v>3113</v>
      </c>
      <c r="AC672" s="108"/>
      <c r="AD672" s="108"/>
    </row>
    <row r="673" spans="1:30" ht="15" customHeight="1">
      <c r="A673" s="279" t="s">
        <v>4869</v>
      </c>
      <c r="B673" s="148" t="s">
        <v>3194</v>
      </c>
      <c r="C673" s="120" t="s">
        <v>3192</v>
      </c>
      <c r="D673" s="272" t="s">
        <v>3193</v>
      </c>
      <c r="E673" s="120" t="s">
        <v>74</v>
      </c>
      <c r="F673" s="8" t="s">
        <v>3193</v>
      </c>
      <c r="G673" s="261" t="s">
        <v>3656</v>
      </c>
      <c r="H673" s="110" t="s">
        <v>3687</v>
      </c>
      <c r="I673" s="120">
        <v>1</v>
      </c>
      <c r="J673" s="121" t="s">
        <v>80</v>
      </c>
      <c r="K673" s="122">
        <v>2008</v>
      </c>
      <c r="L673" s="233" t="s">
        <v>433</v>
      </c>
      <c r="M673" s="233">
        <v>55688</v>
      </c>
      <c r="N673" s="8" t="s">
        <v>93</v>
      </c>
      <c r="O673" s="123" t="s">
        <v>97</v>
      </c>
      <c r="P673" s="123">
        <v>1210</v>
      </c>
      <c r="Q673" s="123">
        <v>810</v>
      </c>
      <c r="R673" s="184" t="s">
        <v>3195</v>
      </c>
      <c r="S673" s="185">
        <v>655312</v>
      </c>
      <c r="T673" s="186" t="s">
        <v>4131</v>
      </c>
      <c r="U673" s="187" t="s">
        <v>5540</v>
      </c>
      <c r="V673" s="124">
        <v>42142</v>
      </c>
      <c r="W673" s="209">
        <v>42162</v>
      </c>
      <c r="X673" s="122" t="s">
        <v>103</v>
      </c>
      <c r="Y673" s="177">
        <v>480</v>
      </c>
      <c r="Z673" s="126" t="s">
        <v>106</v>
      </c>
      <c r="AA673" s="127" t="s">
        <v>5739</v>
      </c>
      <c r="AB673" s="128" t="s">
        <v>3118</v>
      </c>
      <c r="AC673" s="120"/>
      <c r="AD673" s="120"/>
    </row>
    <row r="674" spans="1:30" ht="15" customHeight="1">
      <c r="A674" s="278" t="s">
        <v>4870</v>
      </c>
      <c r="B674" s="147" t="s">
        <v>3198</v>
      </c>
      <c r="C674" s="108" t="s">
        <v>3196</v>
      </c>
      <c r="D674" s="271" t="s">
        <v>3197</v>
      </c>
      <c r="E674" s="108" t="s">
        <v>74</v>
      </c>
      <c r="F674" s="109" t="s">
        <v>3197</v>
      </c>
      <c r="G674" s="260" t="s">
        <v>4956</v>
      </c>
      <c r="H674" s="110" t="s">
        <v>4957</v>
      </c>
      <c r="I674" s="108">
        <v>1</v>
      </c>
      <c r="J674" s="110" t="s">
        <v>80</v>
      </c>
      <c r="K674" s="111">
        <v>2008</v>
      </c>
      <c r="L674" s="232" t="s">
        <v>433</v>
      </c>
      <c r="M674" s="232">
        <v>50157</v>
      </c>
      <c r="N674" s="109" t="s">
        <v>93</v>
      </c>
      <c r="O674" s="112" t="s">
        <v>97</v>
      </c>
      <c r="P674" s="112">
        <v>1810</v>
      </c>
      <c r="Q674" s="112">
        <v>1220</v>
      </c>
      <c r="R674" s="180" t="s">
        <v>6213</v>
      </c>
      <c r="S674" s="185">
        <v>769607</v>
      </c>
      <c r="T674" s="186" t="s">
        <v>4115</v>
      </c>
      <c r="U674" s="187" t="s">
        <v>6214</v>
      </c>
      <c r="V674" s="114">
        <v>42143</v>
      </c>
      <c r="W674" s="208">
        <v>42509</v>
      </c>
      <c r="X674" s="111" t="s">
        <v>103</v>
      </c>
      <c r="Y674" s="176">
        <v>480</v>
      </c>
      <c r="Z674" s="116" t="s">
        <v>106</v>
      </c>
      <c r="AA674" s="117" t="s">
        <v>5738</v>
      </c>
      <c r="AB674" s="118" t="s">
        <v>3123</v>
      </c>
      <c r="AC674" s="108"/>
      <c r="AD674" s="108"/>
    </row>
    <row r="675" spans="1:30" ht="15" customHeight="1">
      <c r="A675" s="279" t="s">
        <v>4871</v>
      </c>
      <c r="B675" s="148" t="s">
        <v>3116</v>
      </c>
      <c r="C675" s="120" t="s">
        <v>3199</v>
      </c>
      <c r="D675" s="272" t="s">
        <v>3200</v>
      </c>
      <c r="E675" s="120" t="s">
        <v>74</v>
      </c>
      <c r="F675" s="8" t="s">
        <v>3200</v>
      </c>
      <c r="G675" s="261" t="s">
        <v>3682</v>
      </c>
      <c r="H675" s="110">
        <v>21063</v>
      </c>
      <c r="I675" s="120">
        <v>1</v>
      </c>
      <c r="J675" s="121" t="s">
        <v>80</v>
      </c>
      <c r="K675" s="122">
        <v>1991</v>
      </c>
      <c r="L675" s="233" t="s">
        <v>417</v>
      </c>
      <c r="M675" s="233">
        <v>59794</v>
      </c>
      <c r="N675" s="8" t="s">
        <v>93</v>
      </c>
      <c r="O675" s="123" t="s">
        <v>97</v>
      </c>
      <c r="P675" s="123">
        <v>1395</v>
      </c>
      <c r="Q675" s="123">
        <v>950</v>
      </c>
      <c r="R675" s="184">
        <v>9225</v>
      </c>
      <c r="S675" s="185">
        <v>616911</v>
      </c>
      <c r="T675" s="186" t="s">
        <v>4185</v>
      </c>
      <c r="U675" s="187" t="s">
        <v>6210</v>
      </c>
      <c r="V675" s="124">
        <v>42143</v>
      </c>
      <c r="W675" s="209">
        <v>42509</v>
      </c>
      <c r="X675" s="122" t="s">
        <v>103</v>
      </c>
      <c r="Y675" s="176">
        <v>480</v>
      </c>
      <c r="Z675" s="126" t="s">
        <v>106</v>
      </c>
      <c r="AA675" s="127" t="s">
        <v>5737</v>
      </c>
      <c r="AB675" s="128" t="s">
        <v>3128</v>
      </c>
      <c r="AC675" s="120"/>
      <c r="AD675" s="120"/>
    </row>
    <row r="676" spans="1:30" ht="15" customHeight="1">
      <c r="A676" s="278" t="s">
        <v>4872</v>
      </c>
      <c r="B676" s="147" t="s">
        <v>3203</v>
      </c>
      <c r="C676" s="108" t="s">
        <v>3201</v>
      </c>
      <c r="D676" s="271" t="s">
        <v>3202</v>
      </c>
      <c r="E676" s="108" t="s">
        <v>74</v>
      </c>
      <c r="F676" s="109" t="s">
        <v>3202</v>
      </c>
      <c r="G676" s="260" t="s">
        <v>3753</v>
      </c>
      <c r="H676" s="110" t="s">
        <v>3801</v>
      </c>
      <c r="I676" s="108">
        <v>1</v>
      </c>
      <c r="J676" s="110" t="s">
        <v>80</v>
      </c>
      <c r="K676" s="111">
        <v>2008</v>
      </c>
      <c r="L676" s="232" t="s">
        <v>3204</v>
      </c>
      <c r="M676" s="232">
        <v>57756</v>
      </c>
      <c r="N676" s="109" t="s">
        <v>93</v>
      </c>
      <c r="O676" s="112" t="s">
        <v>97</v>
      </c>
      <c r="P676" s="112">
        <v>1475</v>
      </c>
      <c r="Q676" s="112">
        <v>1065</v>
      </c>
      <c r="R676" s="180">
        <v>7722</v>
      </c>
      <c r="S676" s="185">
        <v>255249</v>
      </c>
      <c r="T676" s="186" t="s">
        <v>4185</v>
      </c>
      <c r="U676" s="187" t="s">
        <v>3521</v>
      </c>
      <c r="V676" s="114">
        <v>42143</v>
      </c>
      <c r="W676" s="208">
        <v>42509</v>
      </c>
      <c r="X676" s="111" t="s">
        <v>103</v>
      </c>
      <c r="Y676" s="176">
        <v>480</v>
      </c>
      <c r="Z676" s="116" t="s">
        <v>106</v>
      </c>
      <c r="AA676" s="117" t="s">
        <v>5736</v>
      </c>
      <c r="AB676" s="118" t="s">
        <v>3133</v>
      </c>
      <c r="AC676" s="108"/>
      <c r="AD676" s="108"/>
    </row>
    <row r="677" spans="1:30" ht="15" customHeight="1">
      <c r="A677" s="279" t="s">
        <v>4873</v>
      </c>
      <c r="B677" s="148" t="s">
        <v>3207</v>
      </c>
      <c r="C677" s="120" t="s">
        <v>3205</v>
      </c>
      <c r="D677" s="272" t="s">
        <v>3206</v>
      </c>
      <c r="E677" s="120" t="s">
        <v>74</v>
      </c>
      <c r="F677" s="8" t="s">
        <v>3206</v>
      </c>
      <c r="G677" s="261" t="s">
        <v>3682</v>
      </c>
      <c r="H677" s="110">
        <v>21053</v>
      </c>
      <c r="I677" s="120">
        <v>1</v>
      </c>
      <c r="J677" s="121" t="s">
        <v>80</v>
      </c>
      <c r="K677" s="122">
        <v>1991</v>
      </c>
      <c r="L677" s="233" t="s">
        <v>417</v>
      </c>
      <c r="M677" s="233">
        <v>76531</v>
      </c>
      <c r="N677" s="8" t="s">
        <v>93</v>
      </c>
      <c r="O677" s="123" t="s">
        <v>97</v>
      </c>
      <c r="P677" s="123">
        <v>1395</v>
      </c>
      <c r="Q677" s="123">
        <v>945</v>
      </c>
      <c r="R677" s="184">
        <v>9225</v>
      </c>
      <c r="S677" s="185">
        <v>640619</v>
      </c>
      <c r="T677" s="186" t="s">
        <v>4185</v>
      </c>
      <c r="U677" s="187" t="s">
        <v>6110</v>
      </c>
      <c r="V677" s="124">
        <v>42143</v>
      </c>
      <c r="W677" s="209">
        <v>42509</v>
      </c>
      <c r="X677" s="122" t="s">
        <v>103</v>
      </c>
      <c r="Y677" s="176">
        <v>480</v>
      </c>
      <c r="Z677" s="126" t="s">
        <v>106</v>
      </c>
      <c r="AA677" s="127" t="s">
        <v>5735</v>
      </c>
      <c r="AB677" s="128" t="s">
        <v>3139</v>
      </c>
      <c r="AC677" s="120"/>
      <c r="AD677" s="120"/>
    </row>
    <row r="678" spans="1:30" ht="15" customHeight="1">
      <c r="A678" s="278" t="s">
        <v>4874</v>
      </c>
      <c r="B678" s="147" t="s">
        <v>3210</v>
      </c>
      <c r="C678" s="108" t="s">
        <v>3208</v>
      </c>
      <c r="D678" s="271" t="s">
        <v>3209</v>
      </c>
      <c r="E678" s="108" t="s">
        <v>74</v>
      </c>
      <c r="F678" s="109" t="s">
        <v>3209</v>
      </c>
      <c r="G678" s="260" t="s">
        <v>3819</v>
      </c>
      <c r="H678" s="110" t="s">
        <v>3820</v>
      </c>
      <c r="I678" s="108">
        <v>1</v>
      </c>
      <c r="J678" s="110" t="s">
        <v>80</v>
      </c>
      <c r="K678" s="111">
        <v>2007</v>
      </c>
      <c r="L678" s="232" t="s">
        <v>439</v>
      </c>
      <c r="M678" s="232">
        <v>109925</v>
      </c>
      <c r="N678" s="109" t="s">
        <v>93</v>
      </c>
      <c r="O678" s="112" t="s">
        <v>97</v>
      </c>
      <c r="P678" s="112">
        <v>1755</v>
      </c>
      <c r="Q678" s="112">
        <v>1303</v>
      </c>
      <c r="R678" s="180">
        <v>7722</v>
      </c>
      <c r="S678" s="185">
        <v>256754</v>
      </c>
      <c r="T678" s="186" t="s">
        <v>4185</v>
      </c>
      <c r="U678" s="187" t="s">
        <v>6211</v>
      </c>
      <c r="V678" s="114">
        <v>42143</v>
      </c>
      <c r="W678" s="208">
        <v>42509</v>
      </c>
      <c r="X678" s="111" t="s">
        <v>103</v>
      </c>
      <c r="Y678" s="176">
        <v>480</v>
      </c>
      <c r="Z678" s="116" t="s">
        <v>106</v>
      </c>
      <c r="AA678" s="117" t="s">
        <v>5734</v>
      </c>
      <c r="AB678" s="118" t="s">
        <v>3145</v>
      </c>
      <c r="AC678" s="108"/>
      <c r="AD678" s="108"/>
    </row>
    <row r="679" spans="1:30" ht="15" customHeight="1">
      <c r="A679" s="279" t="s">
        <v>4875</v>
      </c>
      <c r="B679" s="148" t="s">
        <v>3213</v>
      </c>
      <c r="C679" s="120" t="s">
        <v>3211</v>
      </c>
      <c r="D679" s="272" t="s">
        <v>3212</v>
      </c>
      <c r="E679" s="120" t="s">
        <v>74</v>
      </c>
      <c r="F679" s="8" t="s">
        <v>3212</v>
      </c>
      <c r="G679" s="261" t="s">
        <v>3656</v>
      </c>
      <c r="H679" s="110" t="s">
        <v>3672</v>
      </c>
      <c r="I679" s="120">
        <v>1</v>
      </c>
      <c r="J679" s="121" t="s">
        <v>80</v>
      </c>
      <c r="K679" s="122">
        <v>2005</v>
      </c>
      <c r="L679" s="233" t="s">
        <v>3204</v>
      </c>
      <c r="M679" s="233">
        <v>41424</v>
      </c>
      <c r="N679" s="8" t="s">
        <v>93</v>
      </c>
      <c r="O679" s="123" t="s">
        <v>97</v>
      </c>
      <c r="P679" s="123">
        <v>1400</v>
      </c>
      <c r="Q679" s="123">
        <v>950</v>
      </c>
      <c r="R679" s="184">
        <v>7722</v>
      </c>
      <c r="S679" s="185">
        <v>236761</v>
      </c>
      <c r="T679" s="186" t="s">
        <v>4185</v>
      </c>
      <c r="U679" s="187" t="s">
        <v>6212</v>
      </c>
      <c r="V679" s="124">
        <v>42143</v>
      </c>
      <c r="W679" s="209">
        <v>42509</v>
      </c>
      <c r="X679" s="122" t="s">
        <v>103</v>
      </c>
      <c r="Y679" s="176">
        <v>480</v>
      </c>
      <c r="Z679" s="126" t="s">
        <v>106</v>
      </c>
      <c r="AA679" s="127" t="s">
        <v>5733</v>
      </c>
      <c r="AB679" s="128" t="s">
        <v>3154</v>
      </c>
      <c r="AC679" s="120"/>
      <c r="AD679" s="120"/>
    </row>
    <row r="680" spans="1:30" ht="15" customHeight="1">
      <c r="A680" s="278" t="s">
        <v>4876</v>
      </c>
      <c r="B680" s="150" t="s">
        <v>3216</v>
      </c>
      <c r="C680" s="108" t="s">
        <v>3214</v>
      </c>
      <c r="D680" s="271" t="s">
        <v>3215</v>
      </c>
      <c r="E680" s="108" t="s">
        <v>74</v>
      </c>
      <c r="F680" s="109" t="s">
        <v>3215</v>
      </c>
      <c r="G680" s="260" t="s">
        <v>734</v>
      </c>
      <c r="H680" s="110" t="s">
        <v>5224</v>
      </c>
      <c r="I680" s="108">
        <v>1</v>
      </c>
      <c r="J680" s="110" t="s">
        <v>81</v>
      </c>
      <c r="K680" s="111">
        <v>1999</v>
      </c>
      <c r="L680" s="232" t="s">
        <v>892</v>
      </c>
      <c r="M680" s="232">
        <v>735224</v>
      </c>
      <c r="N680" s="109" t="s">
        <v>94</v>
      </c>
      <c r="O680" s="112" t="s">
        <v>3217</v>
      </c>
      <c r="P680" s="112">
        <v>3500</v>
      </c>
      <c r="Q680" s="112">
        <v>2150</v>
      </c>
      <c r="R680" s="180">
        <v>9225</v>
      </c>
      <c r="S680" s="185">
        <v>660593</v>
      </c>
      <c r="T680" s="186" t="s">
        <v>4185</v>
      </c>
      <c r="U680" s="187" t="s">
        <v>6199</v>
      </c>
      <c r="V680" s="114">
        <v>42143</v>
      </c>
      <c r="W680" s="208">
        <v>42327</v>
      </c>
      <c r="X680" s="111" t="s">
        <v>103</v>
      </c>
      <c r="Y680" s="176">
        <v>31450</v>
      </c>
      <c r="Z680" s="116" t="s">
        <v>4125</v>
      </c>
      <c r="AA680" s="117" t="s">
        <v>5732</v>
      </c>
      <c r="AB680" s="118" t="s">
        <v>3158</v>
      </c>
      <c r="AC680" s="108"/>
      <c r="AD680" s="108"/>
    </row>
    <row r="681" spans="1:30" ht="15" customHeight="1">
      <c r="A681" s="279" t="s">
        <v>4877</v>
      </c>
      <c r="B681" s="151" t="s">
        <v>3216</v>
      </c>
      <c r="C681" s="120" t="s">
        <v>3218</v>
      </c>
      <c r="D681" s="272" t="s">
        <v>3219</v>
      </c>
      <c r="E681" s="120" t="s">
        <v>74</v>
      </c>
      <c r="F681" s="8" t="s">
        <v>3219</v>
      </c>
      <c r="G681" s="261" t="s">
        <v>3632</v>
      </c>
      <c r="H681" s="110" t="s">
        <v>3653</v>
      </c>
      <c r="I681" s="120">
        <v>1</v>
      </c>
      <c r="J681" s="121" t="s">
        <v>81</v>
      </c>
      <c r="K681" s="122">
        <v>1999</v>
      </c>
      <c r="L681" s="233" t="s">
        <v>892</v>
      </c>
      <c r="M681" s="233">
        <v>15356</v>
      </c>
      <c r="N681" s="8" t="s">
        <v>94</v>
      </c>
      <c r="O681" s="123" t="s">
        <v>3217</v>
      </c>
      <c r="P681" s="123">
        <v>4600</v>
      </c>
      <c r="Q681" s="123">
        <v>2753</v>
      </c>
      <c r="R681" s="184">
        <v>9225</v>
      </c>
      <c r="S681" s="185">
        <v>660387</v>
      </c>
      <c r="T681" s="186" t="s">
        <v>4185</v>
      </c>
      <c r="U681" s="187" t="s">
        <v>6197</v>
      </c>
      <c r="V681" s="124">
        <v>42143</v>
      </c>
      <c r="W681" s="209">
        <v>42327</v>
      </c>
      <c r="X681" s="122" t="s">
        <v>103</v>
      </c>
      <c r="Y681" s="176" t="s">
        <v>37</v>
      </c>
      <c r="Z681" s="126" t="s">
        <v>37</v>
      </c>
      <c r="AA681" s="127" t="s">
        <v>5731</v>
      </c>
      <c r="AB681" s="128" t="s">
        <v>3158</v>
      </c>
      <c r="AC681" s="120"/>
      <c r="AD681" s="120"/>
    </row>
    <row r="682" spans="1:30" ht="15" customHeight="1">
      <c r="A682" s="278" t="s">
        <v>4878</v>
      </c>
      <c r="B682" s="150" t="s">
        <v>3216</v>
      </c>
      <c r="C682" s="108" t="s">
        <v>3220</v>
      </c>
      <c r="D682" s="271" t="s">
        <v>3221</v>
      </c>
      <c r="E682" s="108" t="s">
        <v>74</v>
      </c>
      <c r="F682" s="109" t="s">
        <v>3221</v>
      </c>
      <c r="G682" s="260" t="s">
        <v>3632</v>
      </c>
      <c r="H682" s="110" t="s">
        <v>5224</v>
      </c>
      <c r="I682" s="108">
        <v>1</v>
      </c>
      <c r="J682" s="110" t="s">
        <v>81</v>
      </c>
      <c r="K682" s="111">
        <v>1999</v>
      </c>
      <c r="L682" s="232" t="s">
        <v>892</v>
      </c>
      <c r="M682" s="232">
        <v>541200</v>
      </c>
      <c r="N682" s="109" t="s">
        <v>94</v>
      </c>
      <c r="O682" s="112" t="s">
        <v>3217</v>
      </c>
      <c r="P682" s="112">
        <v>3500</v>
      </c>
      <c r="Q682" s="112">
        <v>1900</v>
      </c>
      <c r="R682" s="180">
        <v>9225</v>
      </c>
      <c r="S682" s="185">
        <v>660549</v>
      </c>
      <c r="T682" s="186" t="s">
        <v>4185</v>
      </c>
      <c r="U682" s="187" t="s">
        <v>6199</v>
      </c>
      <c r="V682" s="114">
        <v>42143</v>
      </c>
      <c r="W682" s="208">
        <v>42327</v>
      </c>
      <c r="X682" s="111" t="s">
        <v>103</v>
      </c>
      <c r="Y682" s="176" t="s">
        <v>37</v>
      </c>
      <c r="Z682" s="126" t="s">
        <v>37</v>
      </c>
      <c r="AA682" s="117" t="s">
        <v>5730</v>
      </c>
      <c r="AB682" s="118" t="s">
        <v>3158</v>
      </c>
      <c r="AC682" s="108"/>
      <c r="AD682" s="108"/>
    </row>
    <row r="683" spans="1:30" ht="15" customHeight="1">
      <c r="A683" s="279" t="s">
        <v>4879</v>
      </c>
      <c r="B683" s="151" t="s">
        <v>3216</v>
      </c>
      <c r="C683" s="120" t="s">
        <v>3222</v>
      </c>
      <c r="D683" s="272" t="s">
        <v>3223</v>
      </c>
      <c r="E683" s="120" t="s">
        <v>74</v>
      </c>
      <c r="F683" s="8" t="s">
        <v>3223</v>
      </c>
      <c r="G683" s="261" t="s">
        <v>3632</v>
      </c>
      <c r="H683" s="110" t="s">
        <v>5224</v>
      </c>
      <c r="I683" s="120">
        <v>1</v>
      </c>
      <c r="J683" s="121" t="s">
        <v>81</v>
      </c>
      <c r="K683" s="122">
        <v>1999</v>
      </c>
      <c r="L683" s="233" t="s">
        <v>468</v>
      </c>
      <c r="M683" s="233">
        <v>541200</v>
      </c>
      <c r="N683" s="8" t="s">
        <v>94</v>
      </c>
      <c r="O683" s="123" t="s">
        <v>3217</v>
      </c>
      <c r="P683" s="123">
        <v>3500</v>
      </c>
      <c r="Q683" s="123">
        <v>2145</v>
      </c>
      <c r="R683" s="184">
        <v>9225</v>
      </c>
      <c r="S683" s="185">
        <v>660824</v>
      </c>
      <c r="T683" s="186" t="s">
        <v>4185</v>
      </c>
      <c r="U683" s="187" t="s">
        <v>6205</v>
      </c>
      <c r="V683" s="124">
        <v>42143</v>
      </c>
      <c r="W683" s="209">
        <v>42327</v>
      </c>
      <c r="X683" s="122" t="s">
        <v>103</v>
      </c>
      <c r="Y683" s="176" t="s">
        <v>37</v>
      </c>
      <c r="Z683" s="126" t="s">
        <v>37</v>
      </c>
      <c r="AA683" s="127" t="s">
        <v>5729</v>
      </c>
      <c r="AB683" s="128" t="s">
        <v>3158</v>
      </c>
      <c r="AC683" s="120"/>
      <c r="AD683" s="120"/>
    </row>
    <row r="684" spans="1:30" ht="15" customHeight="1">
      <c r="A684" s="278" t="s">
        <v>4880</v>
      </c>
      <c r="B684" s="150" t="s">
        <v>3216</v>
      </c>
      <c r="C684" s="108" t="s">
        <v>3224</v>
      </c>
      <c r="D684" s="271" t="s">
        <v>3225</v>
      </c>
      <c r="E684" s="108" t="s">
        <v>74</v>
      </c>
      <c r="F684" s="109" t="s">
        <v>3225</v>
      </c>
      <c r="G684" s="260" t="s">
        <v>3632</v>
      </c>
      <c r="H684" s="110" t="s">
        <v>5224</v>
      </c>
      <c r="I684" s="108">
        <v>1</v>
      </c>
      <c r="J684" s="110" t="s">
        <v>81</v>
      </c>
      <c r="K684" s="111">
        <v>1999</v>
      </c>
      <c r="L684" s="232" t="s">
        <v>433</v>
      </c>
      <c r="M684" s="232">
        <v>653210</v>
      </c>
      <c r="N684" s="109" t="s">
        <v>94</v>
      </c>
      <c r="O684" s="112" t="s">
        <v>3217</v>
      </c>
      <c r="P684" s="112">
        <v>3500</v>
      </c>
      <c r="Q684" s="112">
        <v>1900</v>
      </c>
      <c r="R684" s="180">
        <v>9225</v>
      </c>
      <c r="S684" s="185">
        <v>660821</v>
      </c>
      <c r="T684" s="186" t="s">
        <v>4185</v>
      </c>
      <c r="U684" s="187" t="s">
        <v>6205</v>
      </c>
      <c r="V684" s="114">
        <v>42143</v>
      </c>
      <c r="W684" s="208">
        <v>42327</v>
      </c>
      <c r="X684" s="111" t="s">
        <v>103</v>
      </c>
      <c r="Y684" s="176" t="s">
        <v>37</v>
      </c>
      <c r="Z684" s="126" t="s">
        <v>37</v>
      </c>
      <c r="AA684" s="117" t="s">
        <v>5728</v>
      </c>
      <c r="AB684" s="118" t="s">
        <v>3158</v>
      </c>
      <c r="AC684" s="108"/>
      <c r="AD684" s="108"/>
    </row>
    <row r="685" spans="1:30" ht="15" customHeight="1">
      <c r="A685" s="279" t="s">
        <v>4881</v>
      </c>
      <c r="B685" s="151" t="s">
        <v>3216</v>
      </c>
      <c r="C685" s="120" t="s">
        <v>3226</v>
      </c>
      <c r="D685" s="272" t="s">
        <v>3227</v>
      </c>
      <c r="E685" s="120" t="s">
        <v>74</v>
      </c>
      <c r="F685" s="8" t="s">
        <v>3227</v>
      </c>
      <c r="G685" s="261" t="s">
        <v>3632</v>
      </c>
      <c r="H685" s="110" t="s">
        <v>5225</v>
      </c>
      <c r="I685" s="120">
        <v>1</v>
      </c>
      <c r="J685" s="121" t="s">
        <v>81</v>
      </c>
      <c r="K685" s="122">
        <v>1997</v>
      </c>
      <c r="L685" s="233" t="s">
        <v>892</v>
      </c>
      <c r="M685" s="233">
        <v>853214</v>
      </c>
      <c r="N685" s="8" t="s">
        <v>94</v>
      </c>
      <c r="O685" s="123" t="s">
        <v>3217</v>
      </c>
      <c r="P685" s="123">
        <v>3500</v>
      </c>
      <c r="Q685" s="123">
        <v>2142</v>
      </c>
      <c r="R685" s="184">
        <v>9225</v>
      </c>
      <c r="S685" s="185">
        <v>660698</v>
      </c>
      <c r="T685" s="186" t="s">
        <v>4185</v>
      </c>
      <c r="U685" s="187" t="s">
        <v>6206</v>
      </c>
      <c r="V685" s="124">
        <v>42143</v>
      </c>
      <c r="W685" s="209">
        <v>42327</v>
      </c>
      <c r="X685" s="122" t="s">
        <v>103</v>
      </c>
      <c r="Y685" s="176" t="s">
        <v>37</v>
      </c>
      <c r="Z685" s="126" t="s">
        <v>37</v>
      </c>
      <c r="AA685" s="127" t="s">
        <v>5727</v>
      </c>
      <c r="AB685" s="128" t="s">
        <v>3158</v>
      </c>
      <c r="AC685" s="120"/>
      <c r="AD685" s="120"/>
    </row>
    <row r="686" spans="1:30" ht="15" customHeight="1">
      <c r="A686" s="278" t="s">
        <v>4882</v>
      </c>
      <c r="B686" s="150" t="s">
        <v>3216</v>
      </c>
      <c r="C686" s="108" t="s">
        <v>3228</v>
      </c>
      <c r="D686" s="271" t="s">
        <v>3229</v>
      </c>
      <c r="E686" s="108" t="s">
        <v>74</v>
      </c>
      <c r="F686" s="109" t="s">
        <v>3229</v>
      </c>
      <c r="G686" s="260" t="s">
        <v>3632</v>
      </c>
      <c r="H686" s="110" t="s">
        <v>3653</v>
      </c>
      <c r="I686" s="108">
        <v>1</v>
      </c>
      <c r="J686" s="110" t="s">
        <v>81</v>
      </c>
      <c r="K686" s="111">
        <v>1999</v>
      </c>
      <c r="L686" s="232" t="s">
        <v>1142</v>
      </c>
      <c r="M686" s="232">
        <v>652132</v>
      </c>
      <c r="N686" s="109" t="s">
        <v>94</v>
      </c>
      <c r="O686" s="112" t="s">
        <v>3217</v>
      </c>
      <c r="P686" s="112">
        <v>4600</v>
      </c>
      <c r="Q686" s="112">
        <v>2955</v>
      </c>
      <c r="R686" s="180">
        <v>9225</v>
      </c>
      <c r="S686" s="185">
        <v>661371</v>
      </c>
      <c r="T686" s="186" t="s">
        <v>4185</v>
      </c>
      <c r="U686" s="187" t="s">
        <v>6207</v>
      </c>
      <c r="V686" s="114">
        <v>42143</v>
      </c>
      <c r="W686" s="208">
        <v>42327</v>
      </c>
      <c r="X686" s="111" t="s">
        <v>103</v>
      </c>
      <c r="Y686" s="176" t="s">
        <v>37</v>
      </c>
      <c r="Z686" s="126" t="s">
        <v>37</v>
      </c>
      <c r="AA686" s="117" t="s">
        <v>5726</v>
      </c>
      <c r="AB686" s="118" t="s">
        <v>3158</v>
      </c>
      <c r="AC686" s="108"/>
      <c r="AD686" s="108"/>
    </row>
    <row r="687" spans="1:30" ht="15" customHeight="1">
      <c r="A687" s="279" t="s">
        <v>4883</v>
      </c>
      <c r="B687" s="151" t="s">
        <v>3216</v>
      </c>
      <c r="C687" s="120" t="s">
        <v>3230</v>
      </c>
      <c r="D687" s="272" t="s">
        <v>3231</v>
      </c>
      <c r="E687" s="120" t="s">
        <v>74</v>
      </c>
      <c r="F687" s="8" t="s">
        <v>3231</v>
      </c>
      <c r="G687" s="261" t="s">
        <v>5226</v>
      </c>
      <c r="H687" s="110" t="s">
        <v>5057</v>
      </c>
      <c r="I687" s="120">
        <v>1</v>
      </c>
      <c r="J687" s="121" t="s">
        <v>81</v>
      </c>
      <c r="K687" s="122">
        <v>2002</v>
      </c>
      <c r="L687" s="233" t="s">
        <v>892</v>
      </c>
      <c r="M687" s="233">
        <v>422541</v>
      </c>
      <c r="N687" s="8" t="s">
        <v>93</v>
      </c>
      <c r="O687" s="123" t="s">
        <v>3217</v>
      </c>
      <c r="P687" s="123">
        <v>3500</v>
      </c>
      <c r="Q687" s="123">
        <v>1350</v>
      </c>
      <c r="R687" s="184">
        <v>9225</v>
      </c>
      <c r="S687" s="185">
        <v>661372</v>
      </c>
      <c r="T687" s="186" t="s">
        <v>4185</v>
      </c>
      <c r="U687" s="187" t="s">
        <v>6207</v>
      </c>
      <c r="V687" s="124">
        <v>42143</v>
      </c>
      <c r="W687" s="209">
        <v>42327</v>
      </c>
      <c r="X687" s="122" t="s">
        <v>103</v>
      </c>
      <c r="Y687" s="176" t="s">
        <v>37</v>
      </c>
      <c r="Z687" s="126" t="s">
        <v>37</v>
      </c>
      <c r="AA687" s="127" t="s">
        <v>5725</v>
      </c>
      <c r="AB687" s="128" t="s">
        <v>3158</v>
      </c>
      <c r="AC687" s="120"/>
      <c r="AD687" s="120"/>
    </row>
    <row r="688" spans="1:30" ht="15" customHeight="1">
      <c r="A688" s="278" t="s">
        <v>4884</v>
      </c>
      <c r="B688" s="150" t="s">
        <v>3216</v>
      </c>
      <c r="C688" s="108" t="s">
        <v>3232</v>
      </c>
      <c r="D688" s="271" t="s">
        <v>3233</v>
      </c>
      <c r="E688" s="108" t="s">
        <v>74</v>
      </c>
      <c r="F688" s="109" t="s">
        <v>3233</v>
      </c>
      <c r="G688" s="260" t="s">
        <v>5226</v>
      </c>
      <c r="H688" s="110" t="s">
        <v>5057</v>
      </c>
      <c r="I688" s="108">
        <v>1</v>
      </c>
      <c r="J688" s="110" t="s">
        <v>81</v>
      </c>
      <c r="K688" s="111">
        <v>2002</v>
      </c>
      <c r="L688" s="232" t="s">
        <v>803</v>
      </c>
      <c r="M688" s="232">
        <v>585100</v>
      </c>
      <c r="N688" s="109" t="s">
        <v>93</v>
      </c>
      <c r="O688" s="112" t="s">
        <v>3217</v>
      </c>
      <c r="P688" s="112">
        <v>3800</v>
      </c>
      <c r="Q688" s="112">
        <v>1850</v>
      </c>
      <c r="R688" s="180">
        <v>9225</v>
      </c>
      <c r="S688" s="185">
        <v>661735</v>
      </c>
      <c r="T688" s="186" t="s">
        <v>4185</v>
      </c>
      <c r="U688" s="187" t="s">
        <v>6208</v>
      </c>
      <c r="V688" s="114">
        <v>42143</v>
      </c>
      <c r="W688" s="208">
        <v>42327</v>
      </c>
      <c r="X688" s="111" t="s">
        <v>103</v>
      </c>
      <c r="Y688" s="176" t="s">
        <v>37</v>
      </c>
      <c r="Z688" s="126" t="s">
        <v>37</v>
      </c>
      <c r="AA688" s="117" t="s">
        <v>5724</v>
      </c>
      <c r="AB688" s="118" t="s">
        <v>3158</v>
      </c>
      <c r="AC688" s="108"/>
      <c r="AD688" s="108"/>
    </row>
    <row r="689" spans="1:30" ht="15" customHeight="1">
      <c r="A689" s="279" t="s">
        <v>4885</v>
      </c>
      <c r="B689" s="151" t="s">
        <v>3216</v>
      </c>
      <c r="C689" s="120" t="s">
        <v>3234</v>
      </c>
      <c r="D689" s="272" t="s">
        <v>3235</v>
      </c>
      <c r="E689" s="120" t="s">
        <v>74</v>
      </c>
      <c r="F689" s="8" t="s">
        <v>3235</v>
      </c>
      <c r="G689" s="261" t="s">
        <v>5226</v>
      </c>
      <c r="H689" s="110" t="s">
        <v>5057</v>
      </c>
      <c r="I689" s="120">
        <v>1</v>
      </c>
      <c r="J689" s="121" t="s">
        <v>81</v>
      </c>
      <c r="K689" s="122">
        <v>2004</v>
      </c>
      <c r="L689" s="233" t="s">
        <v>3236</v>
      </c>
      <c r="M689" s="233">
        <v>5485113</v>
      </c>
      <c r="N689" s="8" t="s">
        <v>93</v>
      </c>
      <c r="O689" s="123" t="s">
        <v>3217</v>
      </c>
      <c r="P689" s="123">
        <v>3500</v>
      </c>
      <c r="Q689" s="123">
        <v>2020</v>
      </c>
      <c r="R689" s="184">
        <v>9225</v>
      </c>
      <c r="S689" s="185">
        <v>642857</v>
      </c>
      <c r="T689" s="186" t="s">
        <v>4185</v>
      </c>
      <c r="U689" s="187" t="s">
        <v>6209</v>
      </c>
      <c r="V689" s="124">
        <v>42143</v>
      </c>
      <c r="W689" s="209">
        <v>42327</v>
      </c>
      <c r="X689" s="122" t="s">
        <v>103</v>
      </c>
      <c r="Y689" s="176" t="s">
        <v>37</v>
      </c>
      <c r="Z689" s="126" t="s">
        <v>37</v>
      </c>
      <c r="AA689" s="127" t="s">
        <v>5723</v>
      </c>
      <c r="AB689" s="128" t="s">
        <v>3158</v>
      </c>
      <c r="AC689" s="120"/>
      <c r="AD689" s="120"/>
    </row>
    <row r="690" spans="1:30" ht="15" customHeight="1">
      <c r="A690" s="278" t="s">
        <v>4886</v>
      </c>
      <c r="B690" s="150" t="s">
        <v>3216</v>
      </c>
      <c r="C690" s="108" t="s">
        <v>3237</v>
      </c>
      <c r="D690" s="271" t="s">
        <v>3238</v>
      </c>
      <c r="E690" s="108" t="s">
        <v>3240</v>
      </c>
      <c r="F690" s="109" t="s">
        <v>3238</v>
      </c>
      <c r="G690" s="260" t="s">
        <v>3632</v>
      </c>
      <c r="H690" s="110" t="s">
        <v>5224</v>
      </c>
      <c r="I690" s="108">
        <v>1</v>
      </c>
      <c r="J690" s="110" t="s">
        <v>81</v>
      </c>
      <c r="K690" s="111">
        <v>1999</v>
      </c>
      <c r="L690" s="232" t="s">
        <v>1142</v>
      </c>
      <c r="M690" s="232">
        <v>981300</v>
      </c>
      <c r="N690" s="109" t="s">
        <v>94</v>
      </c>
      <c r="O690" s="112" t="s">
        <v>3217</v>
      </c>
      <c r="P690" s="112">
        <v>3500</v>
      </c>
      <c r="Q690" s="112">
        <v>2025</v>
      </c>
      <c r="R690" s="180">
        <v>9225</v>
      </c>
      <c r="S690" s="185">
        <v>651587</v>
      </c>
      <c r="T690" s="186" t="s">
        <v>4185</v>
      </c>
      <c r="U690" s="187" t="s">
        <v>3549</v>
      </c>
      <c r="V690" s="114">
        <v>42143</v>
      </c>
      <c r="W690" s="208">
        <v>42327</v>
      </c>
      <c r="X690" s="111" t="s">
        <v>103</v>
      </c>
      <c r="Y690" s="176" t="s">
        <v>37</v>
      </c>
      <c r="Z690" s="126" t="s">
        <v>37</v>
      </c>
      <c r="AA690" s="117" t="s">
        <v>5722</v>
      </c>
      <c r="AB690" s="118" t="s">
        <v>3158</v>
      </c>
      <c r="AC690" s="108"/>
      <c r="AD690" s="108"/>
    </row>
    <row r="691" spans="1:30" ht="15" customHeight="1">
      <c r="A691" s="279" t="s">
        <v>4887</v>
      </c>
      <c r="B691" s="151" t="s">
        <v>3216</v>
      </c>
      <c r="C691" s="120" t="s">
        <v>3239</v>
      </c>
      <c r="D691" s="272" t="s">
        <v>3240</v>
      </c>
      <c r="E691" s="120" t="s">
        <v>3242</v>
      </c>
      <c r="F691" s="8" t="s">
        <v>74</v>
      </c>
      <c r="G691" s="261" t="s">
        <v>3632</v>
      </c>
      <c r="H691" s="110" t="s">
        <v>5227</v>
      </c>
      <c r="I691" s="120">
        <v>1</v>
      </c>
      <c r="J691" s="121" t="s">
        <v>82</v>
      </c>
      <c r="K691" s="122">
        <v>1999</v>
      </c>
      <c r="L691" s="233" t="s">
        <v>1142</v>
      </c>
      <c r="M691" s="233">
        <v>556721</v>
      </c>
      <c r="N691" s="8" t="s">
        <v>94</v>
      </c>
      <c r="O691" s="123" t="s">
        <v>120</v>
      </c>
      <c r="P691" s="123">
        <v>18750</v>
      </c>
      <c r="Q691" s="123">
        <v>13240</v>
      </c>
      <c r="R691" s="184" t="s">
        <v>6204</v>
      </c>
      <c r="S691" s="185">
        <v>389238</v>
      </c>
      <c r="T691" s="186" t="s">
        <v>6202</v>
      </c>
      <c r="U691" s="187" t="s">
        <v>6203</v>
      </c>
      <c r="V691" s="124">
        <v>42143</v>
      </c>
      <c r="W691" s="209">
        <v>42327</v>
      </c>
      <c r="X691" s="122" t="s">
        <v>103</v>
      </c>
      <c r="Y691" s="176" t="s">
        <v>37</v>
      </c>
      <c r="Z691" s="126" t="s">
        <v>37</v>
      </c>
      <c r="AA691" s="127" t="s">
        <v>5721</v>
      </c>
      <c r="AB691" s="128" t="s">
        <v>3158</v>
      </c>
      <c r="AC691" s="120"/>
      <c r="AD691" s="120"/>
    </row>
    <row r="692" spans="1:30" ht="15" customHeight="1">
      <c r="A692" s="278" t="s">
        <v>4888</v>
      </c>
      <c r="B692" s="150" t="s">
        <v>3216</v>
      </c>
      <c r="C692" s="108" t="s">
        <v>3241</v>
      </c>
      <c r="D692" s="271" t="s">
        <v>3242</v>
      </c>
      <c r="E692" s="108" t="s">
        <v>3244</v>
      </c>
      <c r="F692" s="109" t="s">
        <v>74</v>
      </c>
      <c r="G692" s="260" t="s">
        <v>3632</v>
      </c>
      <c r="H692" s="110" t="s">
        <v>5228</v>
      </c>
      <c r="I692" s="108">
        <v>1</v>
      </c>
      <c r="J692" s="110" t="s">
        <v>82</v>
      </c>
      <c r="K692" s="111">
        <v>1995</v>
      </c>
      <c r="L692" s="232" t="s">
        <v>433</v>
      </c>
      <c r="M692" s="232">
        <v>1000125</v>
      </c>
      <c r="N692" s="109" t="s">
        <v>94</v>
      </c>
      <c r="O692" s="112" t="s">
        <v>120</v>
      </c>
      <c r="P692" s="112">
        <v>18000</v>
      </c>
      <c r="Q692" s="112">
        <v>12930</v>
      </c>
      <c r="R692" s="180">
        <v>9225</v>
      </c>
      <c r="S692" s="185">
        <v>662635</v>
      </c>
      <c r="T692" s="186" t="s">
        <v>4185</v>
      </c>
      <c r="U692" s="187" t="s">
        <v>5450</v>
      </c>
      <c r="V692" s="114">
        <v>42143</v>
      </c>
      <c r="W692" s="208">
        <v>42327</v>
      </c>
      <c r="X692" s="111" t="s">
        <v>103</v>
      </c>
      <c r="Y692" s="176" t="s">
        <v>37</v>
      </c>
      <c r="Z692" s="126" t="s">
        <v>37</v>
      </c>
      <c r="AA692" s="117" t="s">
        <v>5720</v>
      </c>
      <c r="AB692" s="118" t="s">
        <v>3158</v>
      </c>
      <c r="AC692" s="108"/>
      <c r="AD692" s="108"/>
    </row>
    <row r="693" spans="1:30" ht="15" customHeight="1">
      <c r="A693" s="279" t="s">
        <v>4889</v>
      </c>
      <c r="B693" s="148" t="s">
        <v>3216</v>
      </c>
      <c r="C693" s="120" t="s">
        <v>3243</v>
      </c>
      <c r="D693" s="272" t="s">
        <v>3244</v>
      </c>
      <c r="E693" s="120" t="s">
        <v>3246</v>
      </c>
      <c r="F693" s="8" t="s">
        <v>74</v>
      </c>
      <c r="G693" s="261" t="s">
        <v>5093</v>
      </c>
      <c r="H693" s="110" t="s">
        <v>5229</v>
      </c>
      <c r="I693" s="120">
        <v>1</v>
      </c>
      <c r="J693" s="121" t="s">
        <v>82</v>
      </c>
      <c r="K693" s="122">
        <v>1999</v>
      </c>
      <c r="L693" s="233" t="s">
        <v>433</v>
      </c>
      <c r="M693" s="233">
        <v>1047560</v>
      </c>
      <c r="N693" s="8" t="s">
        <v>94</v>
      </c>
      <c r="O693" s="123" t="s">
        <v>120</v>
      </c>
      <c r="P693" s="123">
        <v>18425</v>
      </c>
      <c r="Q693" s="123">
        <v>12350</v>
      </c>
      <c r="R693" s="184">
        <v>9225</v>
      </c>
      <c r="S693" s="185">
        <v>659587</v>
      </c>
      <c r="T693" s="186" t="s">
        <v>4185</v>
      </c>
      <c r="U693" s="187" t="s">
        <v>6200</v>
      </c>
      <c r="V693" s="124">
        <v>42143</v>
      </c>
      <c r="W693" s="209">
        <v>42327</v>
      </c>
      <c r="X693" s="122" t="s">
        <v>103</v>
      </c>
      <c r="Y693" s="176" t="s">
        <v>37</v>
      </c>
      <c r="Z693" s="126" t="s">
        <v>37</v>
      </c>
      <c r="AA693" s="127" t="s">
        <v>5719</v>
      </c>
      <c r="AB693" s="128" t="s">
        <v>3158</v>
      </c>
      <c r="AC693" s="120"/>
      <c r="AD693" s="120"/>
    </row>
    <row r="694" spans="1:30" ht="15" customHeight="1">
      <c r="A694" s="278" t="s">
        <v>4890</v>
      </c>
      <c r="B694" s="147" t="s">
        <v>3216</v>
      </c>
      <c r="C694" s="108" t="s">
        <v>3245</v>
      </c>
      <c r="D694" s="271" t="s">
        <v>3246</v>
      </c>
      <c r="E694" s="108" t="s">
        <v>3248</v>
      </c>
      <c r="F694" s="109" t="s">
        <v>74</v>
      </c>
      <c r="G694" s="260" t="s">
        <v>3632</v>
      </c>
      <c r="H694" s="110" t="s">
        <v>5230</v>
      </c>
      <c r="I694" s="108">
        <v>1</v>
      </c>
      <c r="J694" s="110" t="s">
        <v>82</v>
      </c>
      <c r="K694" s="111">
        <v>1999</v>
      </c>
      <c r="L694" s="232" t="s">
        <v>892</v>
      </c>
      <c r="M694" s="232">
        <v>950000</v>
      </c>
      <c r="N694" s="109" t="s">
        <v>94</v>
      </c>
      <c r="O694" s="112" t="s">
        <v>120</v>
      </c>
      <c r="P694" s="112">
        <v>17000</v>
      </c>
      <c r="Q694" s="112">
        <v>11725</v>
      </c>
      <c r="R694" s="180">
        <v>9225</v>
      </c>
      <c r="S694" s="185">
        <v>659594</v>
      </c>
      <c r="T694" s="186" t="s">
        <v>4185</v>
      </c>
      <c r="U694" s="187" t="s">
        <v>6200</v>
      </c>
      <c r="V694" s="114">
        <v>42143</v>
      </c>
      <c r="W694" s="208">
        <v>42327</v>
      </c>
      <c r="X694" s="111" t="s">
        <v>103</v>
      </c>
      <c r="Y694" s="176" t="s">
        <v>37</v>
      </c>
      <c r="Z694" s="126" t="s">
        <v>37</v>
      </c>
      <c r="AA694" s="117" t="s">
        <v>5718</v>
      </c>
      <c r="AB694" s="118" t="s">
        <v>3158</v>
      </c>
      <c r="AC694" s="108"/>
      <c r="AD694" s="108"/>
    </row>
    <row r="695" spans="1:30" ht="15" customHeight="1">
      <c r="A695" s="279" t="s">
        <v>4891</v>
      </c>
      <c r="B695" s="148" t="s">
        <v>3216</v>
      </c>
      <c r="C695" s="120" t="s">
        <v>3247</v>
      </c>
      <c r="D695" s="272" t="s">
        <v>3248</v>
      </c>
      <c r="E695" s="120" t="s">
        <v>3250</v>
      </c>
      <c r="F695" s="8" t="s">
        <v>74</v>
      </c>
      <c r="G695" s="261" t="s">
        <v>3632</v>
      </c>
      <c r="H695" s="110" t="s">
        <v>5230</v>
      </c>
      <c r="I695" s="120">
        <v>1</v>
      </c>
      <c r="J695" s="121" t="s">
        <v>82</v>
      </c>
      <c r="K695" s="122">
        <v>1999</v>
      </c>
      <c r="L695" s="233" t="s">
        <v>892</v>
      </c>
      <c r="M695" s="233">
        <v>1002435</v>
      </c>
      <c r="N695" s="8" t="s">
        <v>94</v>
      </c>
      <c r="O695" s="123" t="s">
        <v>120</v>
      </c>
      <c r="P695" s="123">
        <v>18500</v>
      </c>
      <c r="Q695" s="123">
        <v>11525</v>
      </c>
      <c r="R695" s="184">
        <v>9225</v>
      </c>
      <c r="S695" s="185">
        <v>660021</v>
      </c>
      <c r="T695" s="186" t="s">
        <v>4185</v>
      </c>
      <c r="U695" s="187" t="s">
        <v>6118</v>
      </c>
      <c r="V695" s="124">
        <v>42143</v>
      </c>
      <c r="W695" s="209">
        <v>42327</v>
      </c>
      <c r="X695" s="122" t="s">
        <v>103</v>
      </c>
      <c r="Y695" s="176" t="s">
        <v>37</v>
      </c>
      <c r="Z695" s="126" t="s">
        <v>37</v>
      </c>
      <c r="AA695" s="127" t="s">
        <v>5717</v>
      </c>
      <c r="AB695" s="128" t="s">
        <v>3158</v>
      </c>
      <c r="AC695" s="120"/>
      <c r="AD695" s="120"/>
    </row>
    <row r="696" spans="1:30" ht="15" customHeight="1">
      <c r="A696" s="278" t="s">
        <v>4892</v>
      </c>
      <c r="B696" s="147" t="s">
        <v>3216</v>
      </c>
      <c r="C696" s="108" t="s">
        <v>3249</v>
      </c>
      <c r="D696" s="271" t="s">
        <v>3250</v>
      </c>
      <c r="E696" s="108" t="s">
        <v>3252</v>
      </c>
      <c r="F696" s="109" t="s">
        <v>74</v>
      </c>
      <c r="G696" s="260" t="s">
        <v>5231</v>
      </c>
      <c r="H696" s="110" t="s">
        <v>5232</v>
      </c>
      <c r="I696" s="108">
        <v>1</v>
      </c>
      <c r="J696" s="110" t="s">
        <v>82</v>
      </c>
      <c r="K696" s="111">
        <v>2000</v>
      </c>
      <c r="L696" s="232" t="s">
        <v>433</v>
      </c>
      <c r="M696" s="232">
        <v>985641</v>
      </c>
      <c r="N696" s="109" t="s">
        <v>94</v>
      </c>
      <c r="O696" s="112" t="s">
        <v>120</v>
      </c>
      <c r="P696" s="112">
        <v>15680</v>
      </c>
      <c r="Q696" s="112">
        <v>13150</v>
      </c>
      <c r="R696" s="180">
        <v>9225</v>
      </c>
      <c r="S696" s="185">
        <v>645371</v>
      </c>
      <c r="T696" s="186" t="s">
        <v>4185</v>
      </c>
      <c r="U696" s="187" t="s">
        <v>6198</v>
      </c>
      <c r="V696" s="114">
        <v>42143</v>
      </c>
      <c r="W696" s="208">
        <v>42327</v>
      </c>
      <c r="X696" s="111" t="s">
        <v>103</v>
      </c>
      <c r="Y696" s="176" t="s">
        <v>37</v>
      </c>
      <c r="Z696" s="126" t="s">
        <v>37</v>
      </c>
      <c r="AA696" s="117" t="s">
        <v>5716</v>
      </c>
      <c r="AB696" s="118" t="s">
        <v>3158</v>
      </c>
      <c r="AC696" s="108"/>
      <c r="AD696" s="108"/>
    </row>
    <row r="697" spans="1:30" ht="15" customHeight="1">
      <c r="A697" s="279" t="s">
        <v>4893</v>
      </c>
      <c r="B697" s="148" t="s">
        <v>3216</v>
      </c>
      <c r="C697" s="120" t="s">
        <v>3251</v>
      </c>
      <c r="D697" s="272" t="s">
        <v>3252</v>
      </c>
      <c r="E697" s="120" t="s">
        <v>3254</v>
      </c>
      <c r="F697" s="8" t="s">
        <v>74</v>
      </c>
      <c r="G697" s="261" t="s">
        <v>3632</v>
      </c>
      <c r="H697" s="110" t="s">
        <v>5233</v>
      </c>
      <c r="I697" s="120">
        <v>1</v>
      </c>
      <c r="J697" s="121" t="s">
        <v>82</v>
      </c>
      <c r="K697" s="122">
        <v>2001</v>
      </c>
      <c r="L697" s="233" t="s">
        <v>1142</v>
      </c>
      <c r="M697" s="233">
        <v>875211</v>
      </c>
      <c r="N697" s="8" t="s">
        <v>94</v>
      </c>
      <c r="O697" s="123" t="s">
        <v>120</v>
      </c>
      <c r="P697" s="123">
        <v>18590</v>
      </c>
      <c r="Q697" s="123">
        <v>12590</v>
      </c>
      <c r="R697" s="184">
        <v>9225</v>
      </c>
      <c r="S697" s="185">
        <v>659406</v>
      </c>
      <c r="T697" s="186" t="s">
        <v>4185</v>
      </c>
      <c r="U697" s="187" t="s">
        <v>6197</v>
      </c>
      <c r="V697" s="124">
        <v>42143</v>
      </c>
      <c r="W697" s="209">
        <v>42327</v>
      </c>
      <c r="X697" s="122" t="s">
        <v>103</v>
      </c>
      <c r="Y697" s="176" t="s">
        <v>37</v>
      </c>
      <c r="Z697" s="126" t="s">
        <v>37</v>
      </c>
      <c r="AA697" s="127" t="s">
        <v>5715</v>
      </c>
      <c r="AB697" s="128" t="s">
        <v>3158</v>
      </c>
      <c r="AC697" s="120"/>
      <c r="AD697" s="120"/>
    </row>
    <row r="698" spans="1:30" ht="15" customHeight="1">
      <c r="A698" s="278" t="s">
        <v>4894</v>
      </c>
      <c r="B698" s="147" t="s">
        <v>3216</v>
      </c>
      <c r="C698" s="108" t="s">
        <v>3253</v>
      </c>
      <c r="D698" s="271" t="s">
        <v>3254</v>
      </c>
      <c r="E698" s="108" t="s">
        <v>3256</v>
      </c>
      <c r="F698" s="109" t="s">
        <v>74</v>
      </c>
      <c r="G698" s="260" t="s">
        <v>5234</v>
      </c>
      <c r="H698" s="110" t="s">
        <v>5235</v>
      </c>
      <c r="I698" s="108">
        <v>1</v>
      </c>
      <c r="J698" s="110" t="s">
        <v>82</v>
      </c>
      <c r="K698" s="111">
        <v>1998</v>
      </c>
      <c r="L698" s="232" t="s">
        <v>433</v>
      </c>
      <c r="M698" s="232">
        <v>782131</v>
      </c>
      <c r="N698" s="109" t="s">
        <v>94</v>
      </c>
      <c r="O698" s="112" t="s">
        <v>120</v>
      </c>
      <c r="P698" s="112">
        <v>18000</v>
      </c>
      <c r="Q698" s="112">
        <v>9200</v>
      </c>
      <c r="R698" s="180">
        <v>9225</v>
      </c>
      <c r="S698" s="185">
        <v>659699</v>
      </c>
      <c r="T698" s="186" t="s">
        <v>4185</v>
      </c>
      <c r="U698" s="187" t="s">
        <v>6196</v>
      </c>
      <c r="V698" s="114">
        <v>42143</v>
      </c>
      <c r="W698" s="208">
        <v>42327</v>
      </c>
      <c r="X698" s="111" t="s">
        <v>103</v>
      </c>
      <c r="Y698" s="176" t="s">
        <v>37</v>
      </c>
      <c r="Z698" s="126" t="s">
        <v>37</v>
      </c>
      <c r="AA698" s="117" t="s">
        <v>5714</v>
      </c>
      <c r="AB698" s="118" t="s">
        <v>3158</v>
      </c>
      <c r="AC698" s="108"/>
      <c r="AD698" s="108"/>
    </row>
    <row r="699" spans="1:30" ht="15" customHeight="1">
      <c r="A699" s="279" t="s">
        <v>4895</v>
      </c>
      <c r="B699" s="148" t="s">
        <v>3216</v>
      </c>
      <c r="C699" s="120" t="s">
        <v>3255</v>
      </c>
      <c r="D699" s="272" t="s">
        <v>3256</v>
      </c>
      <c r="E699" s="120" t="s">
        <v>3258</v>
      </c>
      <c r="F699" s="8" t="s">
        <v>74</v>
      </c>
      <c r="G699" s="261" t="s">
        <v>5234</v>
      </c>
      <c r="H699" s="110" t="s">
        <v>5235</v>
      </c>
      <c r="I699" s="120">
        <v>1</v>
      </c>
      <c r="J699" s="121" t="s">
        <v>82</v>
      </c>
      <c r="K699" s="122">
        <v>1996</v>
      </c>
      <c r="L699" s="233" t="s">
        <v>892</v>
      </c>
      <c r="M699" s="233">
        <v>721322</v>
      </c>
      <c r="N699" s="8" t="s">
        <v>94</v>
      </c>
      <c r="O699" s="123" t="s">
        <v>120</v>
      </c>
      <c r="P699" s="123">
        <v>19400</v>
      </c>
      <c r="Q699" s="123">
        <v>13400</v>
      </c>
      <c r="R699" s="184">
        <v>9225</v>
      </c>
      <c r="S699" s="185">
        <v>659410</v>
      </c>
      <c r="T699" s="186" t="s">
        <v>4185</v>
      </c>
      <c r="U699" s="187" t="s">
        <v>6197</v>
      </c>
      <c r="V699" s="124">
        <v>42143</v>
      </c>
      <c r="W699" s="209">
        <v>42327</v>
      </c>
      <c r="X699" s="122" t="s">
        <v>103</v>
      </c>
      <c r="Y699" s="176" t="s">
        <v>37</v>
      </c>
      <c r="Z699" s="126" t="s">
        <v>37</v>
      </c>
      <c r="AA699" s="127" t="s">
        <v>5713</v>
      </c>
      <c r="AB699" s="128" t="s">
        <v>3158</v>
      </c>
      <c r="AC699" s="120"/>
      <c r="AD699" s="120"/>
    </row>
    <row r="700" spans="1:30" ht="15" customHeight="1">
      <c r="A700" s="278" t="s">
        <v>4896</v>
      </c>
      <c r="B700" s="147" t="s">
        <v>3216</v>
      </c>
      <c r="C700" s="108" t="s">
        <v>3257</v>
      </c>
      <c r="D700" s="271" t="s">
        <v>3258</v>
      </c>
      <c r="E700" s="108" t="s">
        <v>3260</v>
      </c>
      <c r="F700" s="109" t="s">
        <v>74</v>
      </c>
      <c r="G700" s="260" t="s">
        <v>5234</v>
      </c>
      <c r="H700" s="110" t="s">
        <v>5236</v>
      </c>
      <c r="I700" s="108">
        <v>1</v>
      </c>
      <c r="J700" s="110" t="s">
        <v>82</v>
      </c>
      <c r="K700" s="111">
        <v>1998</v>
      </c>
      <c r="L700" s="232" t="s">
        <v>892</v>
      </c>
      <c r="M700" s="232">
        <v>853132</v>
      </c>
      <c r="N700" s="109" t="s">
        <v>94</v>
      </c>
      <c r="O700" s="112" t="s">
        <v>120</v>
      </c>
      <c r="P700" s="112">
        <v>21500</v>
      </c>
      <c r="Q700" s="112">
        <v>13880</v>
      </c>
      <c r="R700" s="180">
        <v>9225</v>
      </c>
      <c r="S700" s="185">
        <v>659172</v>
      </c>
      <c r="T700" s="186" t="s">
        <v>4185</v>
      </c>
      <c r="U700" s="187" t="s">
        <v>6201</v>
      </c>
      <c r="V700" s="114">
        <v>42143</v>
      </c>
      <c r="W700" s="208">
        <v>42327</v>
      </c>
      <c r="X700" s="111" t="s">
        <v>103</v>
      </c>
      <c r="Y700" s="176" t="s">
        <v>37</v>
      </c>
      <c r="Z700" s="126" t="s">
        <v>37</v>
      </c>
      <c r="AA700" s="117" t="s">
        <v>5712</v>
      </c>
      <c r="AB700" s="118" t="s">
        <v>3158</v>
      </c>
      <c r="AC700" s="108"/>
      <c r="AD700" s="108"/>
    </row>
    <row r="701" spans="1:30" ht="15" customHeight="1">
      <c r="A701" s="279" t="s">
        <v>4897</v>
      </c>
      <c r="B701" s="148" t="s">
        <v>3216</v>
      </c>
      <c r="C701" s="120" t="s">
        <v>3259</v>
      </c>
      <c r="D701" s="272" t="s">
        <v>3260</v>
      </c>
      <c r="E701" s="120" t="s">
        <v>3262</v>
      </c>
      <c r="F701" s="8" t="s">
        <v>74</v>
      </c>
      <c r="G701" s="261" t="s">
        <v>5099</v>
      </c>
      <c r="H701" s="110" t="s">
        <v>5237</v>
      </c>
      <c r="I701" s="120">
        <v>1</v>
      </c>
      <c r="J701" s="121" t="s">
        <v>82</v>
      </c>
      <c r="K701" s="122">
        <v>1991</v>
      </c>
      <c r="L701" s="233" t="s">
        <v>433</v>
      </c>
      <c r="M701" s="233">
        <v>1000423</v>
      </c>
      <c r="N701" s="8" t="s">
        <v>94</v>
      </c>
      <c r="O701" s="123" t="s">
        <v>120</v>
      </c>
      <c r="P701" s="123">
        <v>16800</v>
      </c>
      <c r="Q701" s="123">
        <v>11850</v>
      </c>
      <c r="R701" s="184">
        <v>9225</v>
      </c>
      <c r="S701" s="185">
        <v>659584</v>
      </c>
      <c r="T701" s="186" t="s">
        <v>4185</v>
      </c>
      <c r="U701" s="187" t="s">
        <v>6200</v>
      </c>
      <c r="V701" s="124">
        <v>42143</v>
      </c>
      <c r="W701" s="209">
        <v>42327</v>
      </c>
      <c r="X701" s="122" t="s">
        <v>103</v>
      </c>
      <c r="Y701" s="176" t="s">
        <v>37</v>
      </c>
      <c r="Z701" s="126" t="s">
        <v>37</v>
      </c>
      <c r="AA701" s="127" t="s">
        <v>5711</v>
      </c>
      <c r="AB701" s="128" t="s">
        <v>3158</v>
      </c>
      <c r="AC701" s="120"/>
      <c r="AD701" s="120"/>
    </row>
    <row r="702" spans="1:30" ht="15" customHeight="1">
      <c r="A702" s="278" t="s">
        <v>4898</v>
      </c>
      <c r="B702" s="147" t="s">
        <v>3216</v>
      </c>
      <c r="C702" s="108" t="s">
        <v>3261</v>
      </c>
      <c r="D702" s="271" t="s">
        <v>3262</v>
      </c>
      <c r="E702" s="108" t="s">
        <v>3264</v>
      </c>
      <c r="F702" s="109" t="s">
        <v>74</v>
      </c>
      <c r="G702" s="260" t="s">
        <v>3632</v>
      </c>
      <c r="H702" s="110" t="s">
        <v>5238</v>
      </c>
      <c r="I702" s="108">
        <v>1</v>
      </c>
      <c r="J702" s="110" t="s">
        <v>82</v>
      </c>
      <c r="K702" s="111">
        <v>1998</v>
      </c>
      <c r="L702" s="232" t="s">
        <v>1063</v>
      </c>
      <c r="M702" s="232">
        <v>855621</v>
      </c>
      <c r="N702" s="109" t="s">
        <v>94</v>
      </c>
      <c r="O702" s="112" t="s">
        <v>120</v>
      </c>
      <c r="P702" s="112">
        <v>18000</v>
      </c>
      <c r="Q702" s="112">
        <v>13680</v>
      </c>
      <c r="R702" s="180">
        <v>9225</v>
      </c>
      <c r="S702" s="185">
        <v>659409</v>
      </c>
      <c r="T702" s="186" t="s">
        <v>4185</v>
      </c>
      <c r="U702" s="187" t="s">
        <v>6197</v>
      </c>
      <c r="V702" s="114">
        <v>42143</v>
      </c>
      <c r="W702" s="208">
        <v>42327</v>
      </c>
      <c r="X702" s="111" t="s">
        <v>103</v>
      </c>
      <c r="Y702" s="176" t="s">
        <v>37</v>
      </c>
      <c r="Z702" s="126" t="s">
        <v>37</v>
      </c>
      <c r="AA702" s="117" t="s">
        <v>5710</v>
      </c>
      <c r="AB702" s="118" t="s">
        <v>3158</v>
      </c>
      <c r="AC702" s="108"/>
      <c r="AD702" s="108"/>
    </row>
    <row r="703" spans="1:30" ht="15" customHeight="1">
      <c r="A703" s="279" t="s">
        <v>4899</v>
      </c>
      <c r="B703" s="148" t="s">
        <v>3216</v>
      </c>
      <c r="C703" s="120" t="s">
        <v>3263</v>
      </c>
      <c r="D703" s="272" t="s">
        <v>3264</v>
      </c>
      <c r="E703" s="120" t="s">
        <v>3266</v>
      </c>
      <c r="F703" s="8" t="s">
        <v>74</v>
      </c>
      <c r="G703" s="261" t="s">
        <v>5239</v>
      </c>
      <c r="H703" s="110" t="s">
        <v>5240</v>
      </c>
      <c r="I703" s="120">
        <v>1</v>
      </c>
      <c r="J703" s="121" t="s">
        <v>82</v>
      </c>
      <c r="K703" s="122">
        <v>2008</v>
      </c>
      <c r="L703" s="233" t="s">
        <v>433</v>
      </c>
      <c r="M703" s="233">
        <v>562131</v>
      </c>
      <c r="N703" s="8" t="s">
        <v>94</v>
      </c>
      <c r="O703" s="123" t="s">
        <v>120</v>
      </c>
      <c r="P703" s="123">
        <v>7500</v>
      </c>
      <c r="Q703" s="123">
        <v>4970</v>
      </c>
      <c r="R703" s="184">
        <v>9225</v>
      </c>
      <c r="S703" s="185">
        <v>659401</v>
      </c>
      <c r="T703" s="186" t="s">
        <v>4185</v>
      </c>
      <c r="U703" s="187" t="s">
        <v>6197</v>
      </c>
      <c r="V703" s="124">
        <v>42143</v>
      </c>
      <c r="W703" s="209">
        <v>42327</v>
      </c>
      <c r="X703" s="122" t="s">
        <v>103</v>
      </c>
      <c r="Y703" s="176" t="s">
        <v>37</v>
      </c>
      <c r="Z703" s="126" t="s">
        <v>37</v>
      </c>
      <c r="AA703" s="127" t="s">
        <v>5709</v>
      </c>
      <c r="AB703" s="128" t="s">
        <v>3158</v>
      </c>
      <c r="AC703" s="120"/>
      <c r="AD703" s="120"/>
    </row>
    <row r="704" spans="1:30" ht="15" customHeight="1">
      <c r="A704" s="278" t="s">
        <v>4900</v>
      </c>
      <c r="B704" s="147" t="s">
        <v>3216</v>
      </c>
      <c r="C704" s="108" t="s">
        <v>3265</v>
      </c>
      <c r="D704" s="271" t="s">
        <v>3266</v>
      </c>
      <c r="E704" s="108" t="s">
        <v>3268</v>
      </c>
      <c r="F704" s="109" t="s">
        <v>74</v>
      </c>
      <c r="G704" s="260" t="s">
        <v>5239</v>
      </c>
      <c r="H704" s="110" t="s">
        <v>5240</v>
      </c>
      <c r="I704" s="108">
        <v>1</v>
      </c>
      <c r="J704" s="110" t="s">
        <v>82</v>
      </c>
      <c r="K704" s="111">
        <v>2008</v>
      </c>
      <c r="L704" s="232" t="s">
        <v>433</v>
      </c>
      <c r="M704" s="232">
        <v>562311</v>
      </c>
      <c r="N704" s="109" t="s">
        <v>94</v>
      </c>
      <c r="O704" s="112" t="s">
        <v>120</v>
      </c>
      <c r="P704" s="112">
        <v>7500</v>
      </c>
      <c r="Q704" s="112">
        <v>4970</v>
      </c>
      <c r="R704" s="180">
        <v>9225</v>
      </c>
      <c r="S704" s="185">
        <v>660687</v>
      </c>
      <c r="T704" s="186" t="s">
        <v>4185</v>
      </c>
      <c r="U704" s="187" t="s">
        <v>6199</v>
      </c>
      <c r="V704" s="114">
        <v>42143</v>
      </c>
      <c r="W704" s="208">
        <v>42327</v>
      </c>
      <c r="X704" s="111" t="s">
        <v>103</v>
      </c>
      <c r="Y704" s="176" t="s">
        <v>37</v>
      </c>
      <c r="Z704" s="126" t="s">
        <v>37</v>
      </c>
      <c r="AA704" s="117" t="s">
        <v>5708</v>
      </c>
      <c r="AB704" s="118" t="s">
        <v>3158</v>
      </c>
      <c r="AC704" s="108"/>
      <c r="AD704" s="108"/>
    </row>
    <row r="705" spans="1:30" ht="15" customHeight="1">
      <c r="A705" s="279" t="s">
        <v>4901</v>
      </c>
      <c r="B705" s="148" t="s">
        <v>3216</v>
      </c>
      <c r="C705" s="120" t="s">
        <v>3267</v>
      </c>
      <c r="D705" s="272" t="s">
        <v>3268</v>
      </c>
      <c r="E705" s="120" t="s">
        <v>3270</v>
      </c>
      <c r="F705" s="8" t="s">
        <v>74</v>
      </c>
      <c r="G705" s="261" t="s">
        <v>3632</v>
      </c>
      <c r="H705" s="110" t="s">
        <v>5241</v>
      </c>
      <c r="I705" s="120">
        <v>1</v>
      </c>
      <c r="J705" s="121" t="s">
        <v>82</v>
      </c>
      <c r="K705" s="122">
        <v>2000</v>
      </c>
      <c r="L705" s="233" t="s">
        <v>433</v>
      </c>
      <c r="M705" s="233">
        <v>642102</v>
      </c>
      <c r="N705" s="8" t="s">
        <v>94</v>
      </c>
      <c r="O705" s="123" t="s">
        <v>120</v>
      </c>
      <c r="P705" s="123">
        <v>11990</v>
      </c>
      <c r="Q705" s="123">
        <v>8290</v>
      </c>
      <c r="R705" s="184">
        <v>9225</v>
      </c>
      <c r="S705" s="185">
        <v>660018</v>
      </c>
      <c r="T705" s="186" t="s">
        <v>4185</v>
      </c>
      <c r="U705" s="187" t="s">
        <v>6118</v>
      </c>
      <c r="V705" s="124">
        <v>42143</v>
      </c>
      <c r="W705" s="209">
        <v>42327</v>
      </c>
      <c r="X705" s="122" t="s">
        <v>103</v>
      </c>
      <c r="Y705" s="176" t="s">
        <v>37</v>
      </c>
      <c r="Z705" s="126" t="s">
        <v>37</v>
      </c>
      <c r="AA705" s="127" t="s">
        <v>5707</v>
      </c>
      <c r="AB705" s="128" t="s">
        <v>3158</v>
      </c>
      <c r="AC705" s="120"/>
      <c r="AD705" s="120"/>
    </row>
    <row r="706" spans="1:30" ht="15" customHeight="1">
      <c r="A706" s="278" t="s">
        <v>4902</v>
      </c>
      <c r="B706" s="147" t="s">
        <v>3216</v>
      </c>
      <c r="C706" s="108" t="s">
        <v>3269</v>
      </c>
      <c r="D706" s="271" t="s">
        <v>3270</v>
      </c>
      <c r="E706" s="108" t="s">
        <v>3272</v>
      </c>
      <c r="F706" s="109" t="s">
        <v>74</v>
      </c>
      <c r="G706" s="260" t="s">
        <v>5097</v>
      </c>
      <c r="H706" s="110" t="s">
        <v>5242</v>
      </c>
      <c r="I706" s="108">
        <v>1</v>
      </c>
      <c r="J706" s="110" t="s">
        <v>82</v>
      </c>
      <c r="K706" s="111">
        <v>1998</v>
      </c>
      <c r="L706" s="232" t="s">
        <v>2860</v>
      </c>
      <c r="M706" s="232">
        <v>872561</v>
      </c>
      <c r="N706" s="109" t="s">
        <v>94</v>
      </c>
      <c r="O706" s="112" t="s">
        <v>120</v>
      </c>
      <c r="P706" s="112">
        <v>11700</v>
      </c>
      <c r="Q706" s="112">
        <v>8490</v>
      </c>
      <c r="R706" s="180">
        <v>9225</v>
      </c>
      <c r="S706" s="185">
        <v>660198</v>
      </c>
      <c r="T706" s="186" t="s">
        <v>4185</v>
      </c>
      <c r="U706" s="187" t="s">
        <v>6195</v>
      </c>
      <c r="V706" s="114">
        <v>42143</v>
      </c>
      <c r="W706" s="208">
        <v>42327</v>
      </c>
      <c r="X706" s="111" t="s">
        <v>103</v>
      </c>
      <c r="Y706" s="176" t="s">
        <v>37</v>
      </c>
      <c r="Z706" s="126" t="s">
        <v>37</v>
      </c>
      <c r="AA706" s="117" t="s">
        <v>5706</v>
      </c>
      <c r="AB706" s="118" t="s">
        <v>3158</v>
      </c>
      <c r="AC706" s="108"/>
      <c r="AD706" s="108"/>
    </row>
    <row r="707" spans="1:30" ht="15" customHeight="1">
      <c r="A707" s="279" t="s">
        <v>4903</v>
      </c>
      <c r="B707" s="148" t="s">
        <v>3216</v>
      </c>
      <c r="C707" s="120" t="s">
        <v>3271</v>
      </c>
      <c r="D707" s="272" t="s">
        <v>3272</v>
      </c>
      <c r="E707" s="120" t="s">
        <v>3274</v>
      </c>
      <c r="F707" s="8" t="s">
        <v>74</v>
      </c>
      <c r="G707" s="261" t="s">
        <v>5097</v>
      </c>
      <c r="H707" s="110" t="s">
        <v>5243</v>
      </c>
      <c r="I707" s="120">
        <v>1</v>
      </c>
      <c r="J707" s="121" t="s">
        <v>82</v>
      </c>
      <c r="K707" s="122">
        <v>1997</v>
      </c>
      <c r="L707" s="233" t="s">
        <v>892</v>
      </c>
      <c r="M707" s="233">
        <v>852321</v>
      </c>
      <c r="N707" s="8" t="s">
        <v>94</v>
      </c>
      <c r="O707" s="123" t="s">
        <v>120</v>
      </c>
      <c r="P707" s="123">
        <v>11700</v>
      </c>
      <c r="Q707" s="123">
        <v>7575</v>
      </c>
      <c r="R707" s="184">
        <v>9225</v>
      </c>
      <c r="S707" s="185">
        <v>645367</v>
      </c>
      <c r="T707" s="186" t="s">
        <v>4185</v>
      </c>
      <c r="U707" s="187" t="s">
        <v>6198</v>
      </c>
      <c r="V707" s="124">
        <v>42143</v>
      </c>
      <c r="W707" s="209">
        <v>42327</v>
      </c>
      <c r="X707" s="122" t="s">
        <v>103</v>
      </c>
      <c r="Y707" s="176" t="s">
        <v>37</v>
      </c>
      <c r="Z707" s="126" t="s">
        <v>37</v>
      </c>
      <c r="AA707" s="127" t="s">
        <v>5705</v>
      </c>
      <c r="AB707" s="128" t="s">
        <v>3158</v>
      </c>
      <c r="AC707" s="120"/>
      <c r="AD707" s="120"/>
    </row>
    <row r="708" spans="1:30" ht="15" customHeight="1">
      <c r="A708" s="278" t="s">
        <v>4904</v>
      </c>
      <c r="B708" s="147" t="s">
        <v>3216</v>
      </c>
      <c r="C708" s="108" t="s">
        <v>3273</v>
      </c>
      <c r="D708" s="271" t="s">
        <v>3274</v>
      </c>
      <c r="E708" s="108" t="s">
        <v>3276</v>
      </c>
      <c r="F708" s="109" t="s">
        <v>74</v>
      </c>
      <c r="G708" s="260" t="s">
        <v>3632</v>
      </c>
      <c r="H708" s="110" t="s">
        <v>5244</v>
      </c>
      <c r="I708" s="108">
        <v>1</v>
      </c>
      <c r="J708" s="110" t="s">
        <v>82</v>
      </c>
      <c r="K708" s="111">
        <v>2000</v>
      </c>
      <c r="L708" s="232" t="s">
        <v>433</v>
      </c>
      <c r="M708" s="232">
        <v>631899</v>
      </c>
      <c r="N708" s="109" t="s">
        <v>94</v>
      </c>
      <c r="O708" s="112" t="s">
        <v>120</v>
      </c>
      <c r="P708" s="112">
        <v>11990</v>
      </c>
      <c r="Q708" s="112">
        <v>8175</v>
      </c>
      <c r="R708" s="180">
        <v>9225</v>
      </c>
      <c r="S708" s="185">
        <v>660017</v>
      </c>
      <c r="T708" s="186" t="s">
        <v>4185</v>
      </c>
      <c r="U708" s="187" t="s">
        <v>6118</v>
      </c>
      <c r="V708" s="114">
        <v>42143</v>
      </c>
      <c r="W708" s="208">
        <v>42327</v>
      </c>
      <c r="X708" s="111" t="s">
        <v>103</v>
      </c>
      <c r="Y708" s="176" t="s">
        <v>37</v>
      </c>
      <c r="Z708" s="126" t="s">
        <v>37</v>
      </c>
      <c r="AA708" s="117" t="s">
        <v>5704</v>
      </c>
      <c r="AB708" s="118" t="s">
        <v>3158</v>
      </c>
      <c r="AC708" s="108"/>
      <c r="AD708" s="108"/>
    </row>
    <row r="709" spans="1:30" ht="15" customHeight="1">
      <c r="A709" s="279" t="s">
        <v>4905</v>
      </c>
      <c r="B709" s="148" t="s">
        <v>3216</v>
      </c>
      <c r="C709" s="120" t="s">
        <v>3275</v>
      </c>
      <c r="D709" s="272" t="s">
        <v>3276</v>
      </c>
      <c r="E709" s="120" t="s">
        <v>3278</v>
      </c>
      <c r="F709" s="8" t="s">
        <v>74</v>
      </c>
      <c r="G709" s="261" t="s">
        <v>3632</v>
      </c>
      <c r="H709" s="179" t="s">
        <v>5245</v>
      </c>
      <c r="I709" s="120">
        <v>1</v>
      </c>
      <c r="J709" s="121" t="s">
        <v>82</v>
      </c>
      <c r="K709" s="122">
        <v>1995</v>
      </c>
      <c r="L709" s="233" t="s">
        <v>1063</v>
      </c>
      <c r="M709" s="233">
        <v>927343</v>
      </c>
      <c r="N709" s="8" t="s">
        <v>94</v>
      </c>
      <c r="O709" s="123" t="s">
        <v>120</v>
      </c>
      <c r="P709" s="123">
        <v>10000</v>
      </c>
      <c r="Q709" s="123">
        <v>8030</v>
      </c>
      <c r="R709" s="184">
        <v>9225</v>
      </c>
      <c r="S709" s="185">
        <v>659405</v>
      </c>
      <c r="T709" s="186" t="s">
        <v>4185</v>
      </c>
      <c r="U709" s="187" t="s">
        <v>6197</v>
      </c>
      <c r="V709" s="124">
        <v>42143</v>
      </c>
      <c r="W709" s="209">
        <v>42327</v>
      </c>
      <c r="X709" s="122" t="s">
        <v>103</v>
      </c>
      <c r="Y709" s="176" t="s">
        <v>37</v>
      </c>
      <c r="Z709" s="126" t="s">
        <v>37</v>
      </c>
      <c r="AA709" s="127" t="s">
        <v>5703</v>
      </c>
      <c r="AB709" s="128" t="s">
        <v>3158</v>
      </c>
      <c r="AC709" s="120"/>
      <c r="AD709" s="120"/>
    </row>
    <row r="710" spans="1:30" ht="15" customHeight="1">
      <c r="A710" s="278" t="s">
        <v>4906</v>
      </c>
      <c r="B710" s="147" t="s">
        <v>3216</v>
      </c>
      <c r="C710" s="108" t="s">
        <v>3277</v>
      </c>
      <c r="D710" s="271" t="s">
        <v>3278</v>
      </c>
      <c r="E710" s="108" t="s">
        <v>3280</v>
      </c>
      <c r="F710" s="109" t="s">
        <v>74</v>
      </c>
      <c r="G710" s="260" t="s">
        <v>5097</v>
      </c>
      <c r="H710" s="110" t="s">
        <v>5246</v>
      </c>
      <c r="I710" s="108">
        <v>1</v>
      </c>
      <c r="J710" s="110" t="s">
        <v>82</v>
      </c>
      <c r="K710" s="111">
        <v>1994</v>
      </c>
      <c r="L710" s="232" t="s">
        <v>433</v>
      </c>
      <c r="M710" s="232">
        <v>921472</v>
      </c>
      <c r="N710" s="109" t="s">
        <v>94</v>
      </c>
      <c r="O710" s="112" t="s">
        <v>120</v>
      </c>
      <c r="P710" s="112">
        <v>9800</v>
      </c>
      <c r="Q710" s="112">
        <v>6490</v>
      </c>
      <c r="R710" s="180">
        <v>9225</v>
      </c>
      <c r="S710" s="185">
        <v>660197</v>
      </c>
      <c r="T710" s="186" t="s">
        <v>4185</v>
      </c>
      <c r="U710" s="187" t="s">
        <v>6195</v>
      </c>
      <c r="V710" s="114">
        <v>42143</v>
      </c>
      <c r="W710" s="208">
        <v>42327</v>
      </c>
      <c r="X710" s="111" t="s">
        <v>103</v>
      </c>
      <c r="Y710" s="176" t="s">
        <v>37</v>
      </c>
      <c r="Z710" s="126" t="s">
        <v>37</v>
      </c>
      <c r="AA710" s="117" t="s">
        <v>5702</v>
      </c>
      <c r="AB710" s="118" t="s">
        <v>3158</v>
      </c>
      <c r="AC710" s="108"/>
      <c r="AD710" s="108"/>
    </row>
    <row r="711" spans="1:30" ht="15" customHeight="1">
      <c r="A711" s="279" t="s">
        <v>4907</v>
      </c>
      <c r="B711" s="148" t="s">
        <v>3216</v>
      </c>
      <c r="C711" s="120" t="s">
        <v>3279</v>
      </c>
      <c r="D711" s="272" t="s">
        <v>3280</v>
      </c>
      <c r="E711" s="120" t="s">
        <v>3282</v>
      </c>
      <c r="F711" s="8" t="s">
        <v>74</v>
      </c>
      <c r="G711" s="261" t="s">
        <v>3646</v>
      </c>
      <c r="H711" s="110" t="s">
        <v>5247</v>
      </c>
      <c r="I711" s="120">
        <v>1</v>
      </c>
      <c r="J711" s="121" t="s">
        <v>82</v>
      </c>
      <c r="K711" s="122">
        <v>2009</v>
      </c>
      <c r="L711" s="233" t="s">
        <v>306</v>
      </c>
      <c r="M711" s="233">
        <v>451321</v>
      </c>
      <c r="N711" s="8" t="s">
        <v>94</v>
      </c>
      <c r="O711" s="123" t="s">
        <v>120</v>
      </c>
      <c r="P711" s="123">
        <v>7730</v>
      </c>
      <c r="Q711" s="123">
        <v>5540</v>
      </c>
      <c r="R711" s="184">
        <v>9225</v>
      </c>
      <c r="S711" s="185">
        <v>659398</v>
      </c>
      <c r="T711" s="186" t="s">
        <v>4185</v>
      </c>
      <c r="U711" s="187" t="s">
        <v>6197</v>
      </c>
      <c r="V711" s="124">
        <v>42143</v>
      </c>
      <c r="W711" s="209">
        <v>42327</v>
      </c>
      <c r="X711" s="122" t="s">
        <v>103</v>
      </c>
      <c r="Y711" s="176" t="s">
        <v>37</v>
      </c>
      <c r="Z711" s="126" t="s">
        <v>37</v>
      </c>
      <c r="AA711" s="127" t="s">
        <v>5701</v>
      </c>
      <c r="AB711" s="128" t="s">
        <v>3158</v>
      </c>
      <c r="AC711" s="120"/>
      <c r="AD711" s="120"/>
    </row>
    <row r="712" spans="1:30" ht="15" customHeight="1">
      <c r="A712" s="278" t="s">
        <v>4908</v>
      </c>
      <c r="B712" s="147" t="s">
        <v>3216</v>
      </c>
      <c r="C712" s="108" t="s">
        <v>3281</v>
      </c>
      <c r="D712" s="271" t="s">
        <v>3282</v>
      </c>
      <c r="E712" s="108" t="s">
        <v>3284</v>
      </c>
      <c r="F712" s="109" t="s">
        <v>74</v>
      </c>
      <c r="G712" s="260" t="s">
        <v>3657</v>
      </c>
      <c r="H712" s="110" t="s">
        <v>5248</v>
      </c>
      <c r="I712" s="108">
        <v>1</v>
      </c>
      <c r="J712" s="110" t="s">
        <v>82</v>
      </c>
      <c r="K712" s="111">
        <v>2007</v>
      </c>
      <c r="L712" s="232" t="s">
        <v>306</v>
      </c>
      <c r="M712" s="232">
        <v>375158</v>
      </c>
      <c r="N712" s="109" t="s">
        <v>94</v>
      </c>
      <c r="O712" s="112" t="s">
        <v>120</v>
      </c>
      <c r="P712" s="112">
        <v>7730</v>
      </c>
      <c r="Q712" s="112">
        <v>5540</v>
      </c>
      <c r="R712" s="180">
        <v>9225</v>
      </c>
      <c r="S712" s="185">
        <v>659694</v>
      </c>
      <c r="T712" s="186" t="s">
        <v>4185</v>
      </c>
      <c r="U712" s="187" t="s">
        <v>6196</v>
      </c>
      <c r="V712" s="114">
        <v>42143</v>
      </c>
      <c r="W712" s="208">
        <v>42327</v>
      </c>
      <c r="X712" s="111" t="s">
        <v>103</v>
      </c>
      <c r="Y712" s="176" t="s">
        <v>37</v>
      </c>
      <c r="Z712" s="126" t="s">
        <v>37</v>
      </c>
      <c r="AA712" s="117" t="s">
        <v>5700</v>
      </c>
      <c r="AB712" s="118" t="s">
        <v>3158</v>
      </c>
      <c r="AC712" s="108"/>
      <c r="AD712" s="108"/>
    </row>
    <row r="713" spans="1:30" ht="15" customHeight="1">
      <c r="A713" s="279" t="s">
        <v>4909</v>
      </c>
      <c r="B713" s="148" t="s">
        <v>3216</v>
      </c>
      <c r="C713" s="120" t="s">
        <v>3283</v>
      </c>
      <c r="D713" s="272" t="s">
        <v>3284</v>
      </c>
      <c r="E713" s="120" t="s">
        <v>3286</v>
      </c>
      <c r="F713" s="8" t="s">
        <v>74</v>
      </c>
      <c r="G713" s="261" t="s">
        <v>3646</v>
      </c>
      <c r="H713" s="110" t="s">
        <v>5249</v>
      </c>
      <c r="I713" s="120">
        <v>1</v>
      </c>
      <c r="J713" s="121" t="s">
        <v>82</v>
      </c>
      <c r="K713" s="122">
        <v>2008</v>
      </c>
      <c r="L713" s="233" t="s">
        <v>306</v>
      </c>
      <c r="M713" s="233">
        <v>365875</v>
      </c>
      <c r="N713" s="8" t="s">
        <v>94</v>
      </c>
      <c r="O713" s="123" t="s">
        <v>120</v>
      </c>
      <c r="P713" s="123">
        <v>7730</v>
      </c>
      <c r="Q713" s="123">
        <v>5540</v>
      </c>
      <c r="R713" s="184">
        <v>9225</v>
      </c>
      <c r="S713" s="185">
        <v>660013</v>
      </c>
      <c r="T713" s="186" t="s">
        <v>4185</v>
      </c>
      <c r="U713" s="187" t="s">
        <v>6118</v>
      </c>
      <c r="V713" s="124">
        <v>42143</v>
      </c>
      <c r="W713" s="209">
        <v>42327</v>
      </c>
      <c r="X713" s="122" t="s">
        <v>103</v>
      </c>
      <c r="Y713" s="176" t="s">
        <v>37</v>
      </c>
      <c r="Z713" s="126" t="s">
        <v>37</v>
      </c>
      <c r="AA713" s="127" t="s">
        <v>5699</v>
      </c>
      <c r="AB713" s="128" t="s">
        <v>3158</v>
      </c>
      <c r="AC713" s="120"/>
      <c r="AD713" s="120"/>
    </row>
    <row r="714" spans="1:30" ht="15" customHeight="1">
      <c r="A714" s="278" t="s">
        <v>4910</v>
      </c>
      <c r="B714" s="147" t="s">
        <v>3216</v>
      </c>
      <c r="C714" s="108" t="s">
        <v>3285</v>
      </c>
      <c r="D714" s="271" t="s">
        <v>3286</v>
      </c>
      <c r="E714" s="108" t="s">
        <v>3288</v>
      </c>
      <c r="F714" s="109" t="s">
        <v>74</v>
      </c>
      <c r="G714" s="260" t="s">
        <v>3657</v>
      </c>
      <c r="H714" s="110" t="s">
        <v>3645</v>
      </c>
      <c r="I714" s="108">
        <v>1</v>
      </c>
      <c r="J714" s="110" t="s">
        <v>82</v>
      </c>
      <c r="K714" s="111">
        <v>2006</v>
      </c>
      <c r="L714" s="232" t="s">
        <v>306</v>
      </c>
      <c r="M714" s="232">
        <v>542821</v>
      </c>
      <c r="N714" s="109" t="s">
        <v>94</v>
      </c>
      <c r="O714" s="112" t="s">
        <v>120</v>
      </c>
      <c r="P714" s="112">
        <v>7730</v>
      </c>
      <c r="Q714" s="112">
        <v>5540</v>
      </c>
      <c r="R714" s="180">
        <v>9225</v>
      </c>
      <c r="S714" s="185">
        <v>659696</v>
      </c>
      <c r="T714" s="186" t="s">
        <v>4185</v>
      </c>
      <c r="U714" s="187" t="s">
        <v>6196</v>
      </c>
      <c r="V714" s="114">
        <v>42143</v>
      </c>
      <c r="W714" s="208">
        <v>42327</v>
      </c>
      <c r="X714" s="111" t="s">
        <v>103</v>
      </c>
      <c r="Y714" s="176" t="s">
        <v>37</v>
      </c>
      <c r="Z714" s="126" t="s">
        <v>37</v>
      </c>
      <c r="AA714" s="117" t="s">
        <v>5698</v>
      </c>
      <c r="AB714" s="118" t="s">
        <v>3158</v>
      </c>
      <c r="AC714" s="108"/>
      <c r="AD714" s="108"/>
    </row>
    <row r="715" spans="1:30" ht="15" customHeight="1">
      <c r="A715" s="279" t="s">
        <v>4911</v>
      </c>
      <c r="B715" s="148" t="s">
        <v>3216</v>
      </c>
      <c r="C715" s="120" t="s">
        <v>3287</v>
      </c>
      <c r="D715" s="272" t="s">
        <v>3288</v>
      </c>
      <c r="E715" s="120" t="s">
        <v>3290</v>
      </c>
      <c r="F715" s="8" t="s">
        <v>74</v>
      </c>
      <c r="G715" s="261" t="s">
        <v>3646</v>
      </c>
      <c r="H715" s="110" t="s">
        <v>5247</v>
      </c>
      <c r="I715" s="120">
        <v>1</v>
      </c>
      <c r="J715" s="121" t="s">
        <v>82</v>
      </c>
      <c r="K715" s="122">
        <v>2011</v>
      </c>
      <c r="L715" s="233" t="s">
        <v>306</v>
      </c>
      <c r="M715" s="233">
        <v>256731</v>
      </c>
      <c r="N715" s="8" t="s">
        <v>94</v>
      </c>
      <c r="O715" s="123" t="s">
        <v>120</v>
      </c>
      <c r="P715" s="123">
        <v>7730</v>
      </c>
      <c r="Q715" s="123">
        <v>5540</v>
      </c>
      <c r="R715" s="184">
        <v>9225</v>
      </c>
      <c r="S715" s="185">
        <v>660204</v>
      </c>
      <c r="T715" s="186" t="s">
        <v>4185</v>
      </c>
      <c r="U715" s="187" t="s">
        <v>6195</v>
      </c>
      <c r="V715" s="124">
        <v>42143</v>
      </c>
      <c r="W715" s="209">
        <v>42327</v>
      </c>
      <c r="X715" s="122" t="s">
        <v>103</v>
      </c>
      <c r="Y715" s="176" t="s">
        <v>37</v>
      </c>
      <c r="Z715" s="126" t="s">
        <v>37</v>
      </c>
      <c r="AA715" s="127" t="s">
        <v>5697</v>
      </c>
      <c r="AB715" s="128" t="s">
        <v>3158</v>
      </c>
      <c r="AC715" s="120"/>
      <c r="AD715" s="120"/>
    </row>
    <row r="716" spans="1:30" ht="15" customHeight="1">
      <c r="A716" s="278" t="s">
        <v>4912</v>
      </c>
      <c r="B716" s="147" t="s">
        <v>3216</v>
      </c>
      <c r="C716" s="108" t="s">
        <v>3289</v>
      </c>
      <c r="D716" s="271" t="s">
        <v>3290</v>
      </c>
      <c r="E716" s="108" t="s">
        <v>3292</v>
      </c>
      <c r="F716" s="109" t="s">
        <v>74</v>
      </c>
      <c r="G716" s="260" t="s">
        <v>3657</v>
      </c>
      <c r="H716" s="110" t="s">
        <v>5248</v>
      </c>
      <c r="I716" s="108">
        <v>1</v>
      </c>
      <c r="J716" s="110" t="s">
        <v>82</v>
      </c>
      <c r="K716" s="111">
        <v>2011</v>
      </c>
      <c r="L716" s="232" t="s">
        <v>306</v>
      </c>
      <c r="M716" s="232">
        <v>370231</v>
      </c>
      <c r="N716" s="109" t="s">
        <v>94</v>
      </c>
      <c r="O716" s="112" t="s">
        <v>120</v>
      </c>
      <c r="P716" s="112">
        <v>7730</v>
      </c>
      <c r="Q716" s="112">
        <v>5540</v>
      </c>
      <c r="R716" s="180">
        <v>9225</v>
      </c>
      <c r="S716" s="185">
        <v>660015</v>
      </c>
      <c r="T716" s="186" t="s">
        <v>4185</v>
      </c>
      <c r="U716" s="187" t="s">
        <v>6118</v>
      </c>
      <c r="V716" s="114">
        <v>42143</v>
      </c>
      <c r="W716" s="208">
        <v>42327</v>
      </c>
      <c r="X716" s="111" t="s">
        <v>103</v>
      </c>
      <c r="Y716" s="176" t="s">
        <v>37</v>
      </c>
      <c r="Z716" s="126" t="s">
        <v>37</v>
      </c>
      <c r="AA716" s="117" t="s">
        <v>5696</v>
      </c>
      <c r="AB716" s="118" t="s">
        <v>3158</v>
      </c>
      <c r="AC716" s="108"/>
      <c r="AD716" s="108"/>
    </row>
    <row r="717" spans="1:30" ht="15" customHeight="1">
      <c r="A717" s="279" t="s">
        <v>4913</v>
      </c>
      <c r="B717" s="148" t="s">
        <v>3216</v>
      </c>
      <c r="C717" s="120" t="s">
        <v>3291</v>
      </c>
      <c r="D717" s="272" t="s">
        <v>3292</v>
      </c>
      <c r="E717" s="120" t="s">
        <v>3294</v>
      </c>
      <c r="F717" s="8" t="s">
        <v>74</v>
      </c>
      <c r="G717" s="261" t="s">
        <v>3657</v>
      </c>
      <c r="H717" s="110" t="s">
        <v>5249</v>
      </c>
      <c r="I717" s="120">
        <v>1</v>
      </c>
      <c r="J717" s="121" t="s">
        <v>82</v>
      </c>
      <c r="K717" s="122">
        <v>2012</v>
      </c>
      <c r="L717" s="233" t="s">
        <v>306</v>
      </c>
      <c r="M717" s="233">
        <v>325421</v>
      </c>
      <c r="N717" s="8" t="s">
        <v>94</v>
      </c>
      <c r="O717" s="123" t="s">
        <v>120</v>
      </c>
      <c r="P717" s="123">
        <v>7900</v>
      </c>
      <c r="Q717" s="123">
        <v>5540</v>
      </c>
      <c r="R717" s="184">
        <v>9225</v>
      </c>
      <c r="S717" s="185">
        <v>660201</v>
      </c>
      <c r="T717" s="186" t="s">
        <v>4185</v>
      </c>
      <c r="U717" s="187" t="s">
        <v>6195</v>
      </c>
      <c r="V717" s="124">
        <v>42143</v>
      </c>
      <c r="W717" s="209">
        <v>42327</v>
      </c>
      <c r="X717" s="122" t="s">
        <v>103</v>
      </c>
      <c r="Y717" s="176" t="s">
        <v>37</v>
      </c>
      <c r="Z717" s="126" t="s">
        <v>37</v>
      </c>
      <c r="AA717" s="127" t="s">
        <v>5695</v>
      </c>
      <c r="AB717" s="128" t="s">
        <v>3158</v>
      </c>
      <c r="AC717" s="120"/>
      <c r="AD717" s="120"/>
    </row>
    <row r="718" spans="1:30" ht="15" customHeight="1">
      <c r="A718" s="278" t="s">
        <v>4914</v>
      </c>
      <c r="B718" s="147" t="s">
        <v>3216</v>
      </c>
      <c r="C718" s="108" t="s">
        <v>3293</v>
      </c>
      <c r="D718" s="271" t="s">
        <v>3294</v>
      </c>
      <c r="E718" s="108" t="s">
        <v>3296</v>
      </c>
      <c r="F718" s="109" t="s">
        <v>74</v>
      </c>
      <c r="G718" s="260" t="s">
        <v>3657</v>
      </c>
      <c r="H718" s="110" t="s">
        <v>5250</v>
      </c>
      <c r="I718" s="108">
        <v>1</v>
      </c>
      <c r="J718" s="110" t="s">
        <v>82</v>
      </c>
      <c r="K718" s="111">
        <v>2012</v>
      </c>
      <c r="L718" s="232" t="s">
        <v>306</v>
      </c>
      <c r="M718" s="232">
        <v>345687</v>
      </c>
      <c r="N718" s="109" t="s">
        <v>94</v>
      </c>
      <c r="O718" s="112" t="s">
        <v>120</v>
      </c>
      <c r="P718" s="112">
        <v>7900</v>
      </c>
      <c r="Q718" s="112">
        <v>5540</v>
      </c>
      <c r="R718" s="180">
        <v>9225</v>
      </c>
      <c r="S718" s="185">
        <v>660012</v>
      </c>
      <c r="T718" s="186" t="s">
        <v>4185</v>
      </c>
      <c r="U718" s="187" t="s">
        <v>6118</v>
      </c>
      <c r="V718" s="114">
        <v>42143</v>
      </c>
      <c r="W718" s="208">
        <v>42327</v>
      </c>
      <c r="X718" s="111" t="s">
        <v>103</v>
      </c>
      <c r="Y718" s="176" t="s">
        <v>37</v>
      </c>
      <c r="Z718" s="126" t="s">
        <v>37</v>
      </c>
      <c r="AA718" s="117" t="s">
        <v>5694</v>
      </c>
      <c r="AB718" s="118" t="s">
        <v>3158</v>
      </c>
      <c r="AC718" s="108"/>
      <c r="AD718" s="108"/>
    </row>
    <row r="719" spans="1:30" ht="15" customHeight="1">
      <c r="A719" s="279" t="s">
        <v>4915</v>
      </c>
      <c r="B719" s="148" t="s">
        <v>3216</v>
      </c>
      <c r="C719" s="120" t="s">
        <v>3295</v>
      </c>
      <c r="D719" s="272" t="s">
        <v>3296</v>
      </c>
      <c r="E719" s="120" t="s">
        <v>3298</v>
      </c>
      <c r="F719" s="8" t="s">
        <v>74</v>
      </c>
      <c r="G719" s="261" t="s">
        <v>5097</v>
      </c>
      <c r="H719" s="110" t="s">
        <v>5251</v>
      </c>
      <c r="I719" s="120">
        <v>1</v>
      </c>
      <c r="J719" s="121" t="s">
        <v>82</v>
      </c>
      <c r="K719" s="122">
        <v>1998</v>
      </c>
      <c r="L719" s="233" t="s">
        <v>433</v>
      </c>
      <c r="M719" s="233">
        <v>895673</v>
      </c>
      <c r="N719" s="8" t="s">
        <v>94</v>
      </c>
      <c r="O719" s="123" t="s">
        <v>120</v>
      </c>
      <c r="P719" s="123">
        <v>10500</v>
      </c>
      <c r="Q719" s="123">
        <v>8490</v>
      </c>
      <c r="R719" s="184" t="s">
        <v>6194</v>
      </c>
      <c r="S719" s="185">
        <v>536635</v>
      </c>
      <c r="T719" s="186" t="s">
        <v>6187</v>
      </c>
      <c r="U719" s="187" t="s">
        <v>6188</v>
      </c>
      <c r="V719" s="124">
        <v>42143</v>
      </c>
      <c r="W719" s="209">
        <v>42327</v>
      </c>
      <c r="X719" s="122" t="s">
        <v>103</v>
      </c>
      <c r="Y719" s="176" t="s">
        <v>37</v>
      </c>
      <c r="Z719" s="126" t="s">
        <v>37</v>
      </c>
      <c r="AA719" s="127" t="s">
        <v>5693</v>
      </c>
      <c r="AB719" s="128" t="s">
        <v>3158</v>
      </c>
      <c r="AC719" s="120"/>
      <c r="AD719" s="120"/>
    </row>
    <row r="720" spans="1:30" ht="15" customHeight="1">
      <c r="A720" s="278" t="s">
        <v>4916</v>
      </c>
      <c r="B720" s="147" t="s">
        <v>3299</v>
      </c>
      <c r="C720" s="108" t="s">
        <v>3297</v>
      </c>
      <c r="D720" s="271" t="s">
        <v>3298</v>
      </c>
      <c r="E720" s="108" t="s">
        <v>74</v>
      </c>
      <c r="F720" s="109" t="s">
        <v>74</v>
      </c>
      <c r="G720" s="260" t="s">
        <v>3764</v>
      </c>
      <c r="H720" s="110">
        <v>55111</v>
      </c>
      <c r="I720" s="108">
        <v>1</v>
      </c>
      <c r="J720" s="110" t="s">
        <v>85</v>
      </c>
      <c r="K720" s="111">
        <v>1991</v>
      </c>
      <c r="L720" s="232" t="s">
        <v>444</v>
      </c>
      <c r="M720" s="232">
        <v>5336</v>
      </c>
      <c r="N720" s="109" t="s">
        <v>94</v>
      </c>
      <c r="O720" s="112" t="s">
        <v>120</v>
      </c>
      <c r="P720" s="112">
        <v>22200</v>
      </c>
      <c r="Q720" s="112">
        <v>12000</v>
      </c>
      <c r="R720" s="180" t="s">
        <v>3473</v>
      </c>
      <c r="S720" s="185">
        <v>774243</v>
      </c>
      <c r="T720" s="186" t="s">
        <v>4185</v>
      </c>
      <c r="U720" s="187" t="s">
        <v>6189</v>
      </c>
      <c r="V720" s="114">
        <v>42144</v>
      </c>
      <c r="W720" s="208">
        <v>42510</v>
      </c>
      <c r="X720" s="111" t="s">
        <v>103</v>
      </c>
      <c r="Y720" s="176">
        <v>1088</v>
      </c>
      <c r="Z720" s="116" t="s">
        <v>111</v>
      </c>
      <c r="AA720" s="117" t="s">
        <v>5692</v>
      </c>
      <c r="AB720" s="118" t="s">
        <v>65</v>
      </c>
      <c r="AC720" s="108"/>
      <c r="AD720" s="108"/>
    </row>
    <row r="721" spans="1:30" ht="15" customHeight="1">
      <c r="A721" s="279" t="s">
        <v>4917</v>
      </c>
      <c r="B721" s="148" t="s">
        <v>3302</v>
      </c>
      <c r="C721" s="120" t="s">
        <v>3300</v>
      </c>
      <c r="D721" s="272" t="s">
        <v>3301</v>
      </c>
      <c r="E721" s="120" t="s">
        <v>74</v>
      </c>
      <c r="F721" s="8" t="s">
        <v>3301</v>
      </c>
      <c r="G721" s="261" t="s">
        <v>3738</v>
      </c>
      <c r="H721" s="110" t="s">
        <v>5179</v>
      </c>
      <c r="I721" s="120">
        <v>1</v>
      </c>
      <c r="J721" s="121" t="s">
        <v>80</v>
      </c>
      <c r="K721" s="122">
        <v>2005</v>
      </c>
      <c r="L721" s="233" t="s">
        <v>556</v>
      </c>
      <c r="M721" s="233">
        <v>132000</v>
      </c>
      <c r="N721" s="8" t="s">
        <v>93</v>
      </c>
      <c r="O721" s="123" t="s">
        <v>97</v>
      </c>
      <c r="P721" s="123">
        <v>1625</v>
      </c>
      <c r="Q721" s="123">
        <v>1120</v>
      </c>
      <c r="R721" s="184">
        <v>7722</v>
      </c>
      <c r="S721" s="185">
        <v>236042</v>
      </c>
      <c r="T721" s="186" t="s">
        <v>4185</v>
      </c>
      <c r="U721" s="187" t="s">
        <v>6190</v>
      </c>
      <c r="V721" s="124">
        <v>42144</v>
      </c>
      <c r="W721" s="209">
        <v>42510</v>
      </c>
      <c r="X721" s="122" t="s">
        <v>103</v>
      </c>
      <c r="Y721" s="176">
        <v>480</v>
      </c>
      <c r="Z721" s="126" t="s">
        <v>106</v>
      </c>
      <c r="AA721" s="127" t="s">
        <v>5691</v>
      </c>
      <c r="AB721" s="128" t="s">
        <v>3303</v>
      </c>
      <c r="AC721" s="120"/>
      <c r="AD721" s="120"/>
    </row>
    <row r="722" spans="1:30" ht="15" customHeight="1">
      <c r="A722" s="278" t="s">
        <v>4918</v>
      </c>
      <c r="B722" s="147" t="s">
        <v>3306</v>
      </c>
      <c r="C722" s="108" t="s">
        <v>3304</v>
      </c>
      <c r="D722" s="271" t="s">
        <v>3305</v>
      </c>
      <c r="E722" s="108" t="s">
        <v>74</v>
      </c>
      <c r="F722" s="109" t="s">
        <v>3305</v>
      </c>
      <c r="G722" s="260" t="s">
        <v>3643</v>
      </c>
      <c r="H722" s="110" t="s">
        <v>3644</v>
      </c>
      <c r="I722" s="108">
        <v>1</v>
      </c>
      <c r="J722" s="110" t="s">
        <v>80</v>
      </c>
      <c r="K722" s="111">
        <v>2014</v>
      </c>
      <c r="L722" s="232" t="s">
        <v>3307</v>
      </c>
      <c r="M722" s="232">
        <v>30520</v>
      </c>
      <c r="N722" s="109" t="s">
        <v>93</v>
      </c>
      <c r="O722" s="112" t="s">
        <v>97</v>
      </c>
      <c r="P722" s="112">
        <v>1560</v>
      </c>
      <c r="Q722" s="112">
        <v>1065</v>
      </c>
      <c r="R722" s="180">
        <v>9225</v>
      </c>
      <c r="S722" s="185">
        <v>635489</v>
      </c>
      <c r="T722" s="186" t="s">
        <v>4185</v>
      </c>
      <c r="U722" s="187" t="s">
        <v>3728</v>
      </c>
      <c r="V722" s="114">
        <v>42144</v>
      </c>
      <c r="W722" s="208">
        <v>42328</v>
      </c>
      <c r="X722" s="111" t="s">
        <v>103</v>
      </c>
      <c r="Y722" s="176">
        <v>480</v>
      </c>
      <c r="Z722" s="116" t="s">
        <v>106</v>
      </c>
      <c r="AA722" s="117" t="s">
        <v>5690</v>
      </c>
      <c r="AB722" s="118" t="s">
        <v>3308</v>
      </c>
      <c r="AC722" s="108"/>
      <c r="AD722" s="108"/>
    </row>
    <row r="723" spans="1:30" ht="15" customHeight="1">
      <c r="A723" s="279" t="s">
        <v>4919</v>
      </c>
      <c r="B723" s="148" t="s">
        <v>624</v>
      </c>
      <c r="C723" s="120" t="s">
        <v>3309</v>
      </c>
      <c r="D723" s="272" t="s">
        <v>3310</v>
      </c>
      <c r="E723" s="120" t="s">
        <v>3314</v>
      </c>
      <c r="F723" s="8" t="s">
        <v>3310</v>
      </c>
      <c r="G723" s="261" t="s">
        <v>3778</v>
      </c>
      <c r="H723" s="110">
        <v>5337</v>
      </c>
      <c r="I723" s="120">
        <v>1</v>
      </c>
      <c r="J723" s="121" t="s">
        <v>85</v>
      </c>
      <c r="K723" s="122">
        <v>1993</v>
      </c>
      <c r="L723" s="233" t="s">
        <v>625</v>
      </c>
      <c r="M723" s="233">
        <v>67332</v>
      </c>
      <c r="N723" s="8" t="s">
        <v>94</v>
      </c>
      <c r="O723" s="123" t="s">
        <v>98</v>
      </c>
      <c r="P723" s="123">
        <v>17000</v>
      </c>
      <c r="Q723" s="123">
        <v>8850</v>
      </c>
      <c r="R723" s="184">
        <v>9225</v>
      </c>
      <c r="S723" s="185">
        <v>642183</v>
      </c>
      <c r="T723" s="186" t="s">
        <v>4185</v>
      </c>
      <c r="U723" s="187" t="s">
        <v>6191</v>
      </c>
      <c r="V723" s="124">
        <v>42144</v>
      </c>
      <c r="W723" s="209">
        <v>42328</v>
      </c>
      <c r="X723" s="122" t="s">
        <v>103</v>
      </c>
      <c r="Y723" s="176">
        <v>3104</v>
      </c>
      <c r="Z723" s="126" t="s">
        <v>3311</v>
      </c>
      <c r="AA723" s="127" t="s">
        <v>5689</v>
      </c>
      <c r="AB723" s="128" t="s">
        <v>3312</v>
      </c>
      <c r="AC723" s="120"/>
      <c r="AD723" s="120"/>
    </row>
    <row r="724" spans="1:30" ht="15" customHeight="1">
      <c r="A724" s="278" t="s">
        <v>4920</v>
      </c>
      <c r="B724" s="147" t="s">
        <v>624</v>
      </c>
      <c r="C724" s="108" t="s">
        <v>3313</v>
      </c>
      <c r="D724" s="271" t="s">
        <v>3314</v>
      </c>
      <c r="E724" s="108" t="s">
        <v>3316</v>
      </c>
      <c r="F724" s="109" t="s">
        <v>74</v>
      </c>
      <c r="G724" s="260" t="s">
        <v>3634</v>
      </c>
      <c r="H724" s="110">
        <v>3307</v>
      </c>
      <c r="I724" s="108">
        <v>1</v>
      </c>
      <c r="J724" s="110" t="s">
        <v>84</v>
      </c>
      <c r="K724" s="111">
        <v>1995</v>
      </c>
      <c r="L724" s="232" t="s">
        <v>625</v>
      </c>
      <c r="M724" s="232">
        <v>765530</v>
      </c>
      <c r="N724" s="109" t="s">
        <v>93</v>
      </c>
      <c r="O724" s="112" t="s">
        <v>98</v>
      </c>
      <c r="P724" s="112">
        <v>7850</v>
      </c>
      <c r="Q724" s="112">
        <v>4579</v>
      </c>
      <c r="R724" s="180">
        <v>9225</v>
      </c>
      <c r="S724" s="185">
        <v>637471</v>
      </c>
      <c r="T724" s="186" t="s">
        <v>4185</v>
      </c>
      <c r="U724" s="187" t="s">
        <v>6192</v>
      </c>
      <c r="V724" s="114">
        <v>42144</v>
      </c>
      <c r="W724" s="208">
        <v>42328</v>
      </c>
      <c r="X724" s="111" t="s">
        <v>103</v>
      </c>
      <c r="Y724" s="176" t="s">
        <v>37</v>
      </c>
      <c r="Z724" s="116" t="s">
        <v>37</v>
      </c>
      <c r="AA724" s="117" t="s">
        <v>5688</v>
      </c>
      <c r="AB724" s="118" t="s">
        <v>3312</v>
      </c>
      <c r="AC724" s="108"/>
      <c r="AD724" s="108"/>
    </row>
    <row r="725" spans="1:30" ht="15" customHeight="1">
      <c r="A725" s="279" t="s">
        <v>4921</v>
      </c>
      <c r="B725" s="148" t="s">
        <v>624</v>
      </c>
      <c r="C725" s="120" t="s">
        <v>3315</v>
      </c>
      <c r="D725" s="272" t="s">
        <v>3316</v>
      </c>
      <c r="E725" s="120" t="s">
        <v>74</v>
      </c>
      <c r="F725" s="8" t="s">
        <v>74</v>
      </c>
      <c r="G725" s="261" t="s">
        <v>3767</v>
      </c>
      <c r="H725" s="110">
        <v>5320</v>
      </c>
      <c r="I725" s="120">
        <v>1</v>
      </c>
      <c r="J725" s="121" t="s">
        <v>85</v>
      </c>
      <c r="K725" s="122">
        <v>1991</v>
      </c>
      <c r="L725" s="233" t="s">
        <v>625</v>
      </c>
      <c r="M725" s="233">
        <v>86452</v>
      </c>
      <c r="N725" s="8" t="s">
        <v>94</v>
      </c>
      <c r="O725" s="123" t="s">
        <v>98</v>
      </c>
      <c r="P725" s="123">
        <v>14875</v>
      </c>
      <c r="Q725" s="123">
        <v>8800</v>
      </c>
      <c r="R725" s="184">
        <v>9225</v>
      </c>
      <c r="S725" s="185">
        <v>642099</v>
      </c>
      <c r="T725" s="186" t="s">
        <v>4185</v>
      </c>
      <c r="U725" s="187" t="s">
        <v>5393</v>
      </c>
      <c r="V725" s="124">
        <v>42144</v>
      </c>
      <c r="W725" s="209">
        <v>42328</v>
      </c>
      <c r="X725" s="122" t="s">
        <v>103</v>
      </c>
      <c r="Y725" s="176" t="s">
        <v>37</v>
      </c>
      <c r="Z725" s="126" t="s">
        <v>37</v>
      </c>
      <c r="AA725" s="127" t="s">
        <v>5687</v>
      </c>
      <c r="AB725" s="128" t="s">
        <v>3312</v>
      </c>
      <c r="AC725" s="120"/>
      <c r="AD725" s="120"/>
    </row>
    <row r="726" spans="1:30" ht="15" customHeight="1">
      <c r="A726" s="278" t="s">
        <v>4922</v>
      </c>
      <c r="B726" s="147" t="s">
        <v>3319</v>
      </c>
      <c r="C726" s="108" t="s">
        <v>3317</v>
      </c>
      <c r="D726" s="271" t="s">
        <v>3318</v>
      </c>
      <c r="E726" s="108" t="s">
        <v>74</v>
      </c>
      <c r="F726" s="109" t="s">
        <v>3318</v>
      </c>
      <c r="G726" s="260" t="s">
        <v>4956</v>
      </c>
      <c r="H726" s="110" t="s">
        <v>5069</v>
      </c>
      <c r="I726" s="108">
        <v>1</v>
      </c>
      <c r="J726" s="110" t="s">
        <v>80</v>
      </c>
      <c r="K726" s="111">
        <v>2008</v>
      </c>
      <c r="L726" s="232" t="s">
        <v>1142</v>
      </c>
      <c r="M726" s="232">
        <v>14556</v>
      </c>
      <c r="N726" s="109" t="s">
        <v>93</v>
      </c>
      <c r="O726" s="112" t="s">
        <v>97</v>
      </c>
      <c r="P726" s="112">
        <v>2300</v>
      </c>
      <c r="Q726" s="112">
        <v>1735</v>
      </c>
      <c r="R726" s="180">
        <v>7722</v>
      </c>
      <c r="S726" s="185">
        <v>206042</v>
      </c>
      <c r="T726" s="186" t="s">
        <v>4185</v>
      </c>
      <c r="U726" s="187" t="s">
        <v>5604</v>
      </c>
      <c r="V726" s="114">
        <v>42145</v>
      </c>
      <c r="W726" s="208">
        <v>42511</v>
      </c>
      <c r="X726" s="111" t="s">
        <v>103</v>
      </c>
      <c r="Y726" s="176">
        <v>480</v>
      </c>
      <c r="Z726" s="116" t="s">
        <v>106</v>
      </c>
      <c r="AA726" s="117" t="s">
        <v>5686</v>
      </c>
      <c r="AB726" s="118" t="s">
        <v>3320</v>
      </c>
      <c r="AC726" s="108"/>
      <c r="AD726" s="108"/>
    </row>
    <row r="727" spans="1:30" ht="15" customHeight="1">
      <c r="A727" s="279" t="s">
        <v>4923</v>
      </c>
      <c r="B727" s="148" t="s">
        <v>3323</v>
      </c>
      <c r="C727" s="120" t="s">
        <v>3321</v>
      </c>
      <c r="D727" s="272" t="s">
        <v>3322</v>
      </c>
      <c r="E727" s="120" t="s">
        <v>74</v>
      </c>
      <c r="F727" s="8" t="s">
        <v>3322</v>
      </c>
      <c r="G727" s="261" t="s">
        <v>3685</v>
      </c>
      <c r="H727" s="110" t="s">
        <v>4988</v>
      </c>
      <c r="I727" s="120">
        <v>1</v>
      </c>
      <c r="J727" s="121" t="s">
        <v>80</v>
      </c>
      <c r="K727" s="122">
        <v>2007</v>
      </c>
      <c r="L727" s="233" t="s">
        <v>3324</v>
      </c>
      <c r="M727" s="233">
        <v>185444</v>
      </c>
      <c r="N727" s="8" t="s">
        <v>93</v>
      </c>
      <c r="O727" s="123" t="s">
        <v>97</v>
      </c>
      <c r="P727" s="123">
        <v>1860</v>
      </c>
      <c r="Q727" s="123">
        <v>1350</v>
      </c>
      <c r="R727" s="184">
        <v>9225</v>
      </c>
      <c r="S727" s="185">
        <v>664529</v>
      </c>
      <c r="T727" s="186" t="s">
        <v>4185</v>
      </c>
      <c r="U727" s="187" t="s">
        <v>5426</v>
      </c>
      <c r="V727" s="124">
        <v>42145</v>
      </c>
      <c r="W727" s="209">
        <v>42511</v>
      </c>
      <c r="X727" s="122" t="s">
        <v>103</v>
      </c>
      <c r="Y727" s="176">
        <v>480</v>
      </c>
      <c r="Z727" s="126" t="s">
        <v>106</v>
      </c>
      <c r="AA727" s="127" t="s">
        <v>5685</v>
      </c>
      <c r="AB727" s="128" t="s">
        <v>3325</v>
      </c>
      <c r="AC727" s="120"/>
      <c r="AD727" s="120"/>
    </row>
    <row r="728" spans="1:30" ht="15" customHeight="1">
      <c r="A728" s="278" t="s">
        <v>4924</v>
      </c>
      <c r="B728" s="147" t="s">
        <v>3328</v>
      </c>
      <c r="C728" s="108" t="s">
        <v>3326</v>
      </c>
      <c r="D728" s="271" t="s">
        <v>3327</v>
      </c>
      <c r="E728" s="108">
        <v>677335</v>
      </c>
      <c r="F728" s="109" t="s">
        <v>3327</v>
      </c>
      <c r="G728" s="260" t="s">
        <v>3656</v>
      </c>
      <c r="H728" s="110" t="s">
        <v>3688</v>
      </c>
      <c r="I728" s="108">
        <v>1</v>
      </c>
      <c r="J728" s="110" t="s">
        <v>80</v>
      </c>
      <c r="K728" s="111">
        <v>1998</v>
      </c>
      <c r="L728" s="232" t="s">
        <v>954</v>
      </c>
      <c r="M728" s="232">
        <v>152000</v>
      </c>
      <c r="N728" s="109" t="s">
        <v>93</v>
      </c>
      <c r="O728" s="112" t="s">
        <v>97</v>
      </c>
      <c r="P728" s="112">
        <v>1595</v>
      </c>
      <c r="Q728" s="112">
        <v>1250</v>
      </c>
      <c r="R728" s="180">
        <v>9225</v>
      </c>
      <c r="S728" s="185">
        <v>623459</v>
      </c>
      <c r="T728" s="186" t="s">
        <v>4185</v>
      </c>
      <c r="U728" s="187" t="s">
        <v>6193</v>
      </c>
      <c r="V728" s="114">
        <v>42145</v>
      </c>
      <c r="W728" s="208">
        <v>42511</v>
      </c>
      <c r="X728" s="111" t="s">
        <v>103</v>
      </c>
      <c r="Y728" s="176">
        <v>480</v>
      </c>
      <c r="Z728" s="116" t="s">
        <v>106</v>
      </c>
      <c r="AA728" s="117" t="s">
        <v>5684</v>
      </c>
      <c r="AB728" s="118" t="s">
        <v>3329</v>
      </c>
      <c r="AC728" s="108"/>
      <c r="AD728" s="108"/>
    </row>
    <row r="729" spans="1:30" ht="15" customHeight="1">
      <c r="A729" s="279" t="s">
        <v>4925</v>
      </c>
      <c r="B729" s="148" t="s">
        <v>3331</v>
      </c>
      <c r="C729" s="120" t="s">
        <v>3330</v>
      </c>
      <c r="D729" s="272" t="s">
        <v>74</v>
      </c>
      <c r="E729" s="120" t="s">
        <v>74</v>
      </c>
      <c r="F729" s="8">
        <v>2108396</v>
      </c>
      <c r="G729" s="261" t="s">
        <v>5190</v>
      </c>
      <c r="H729" s="110">
        <v>21401</v>
      </c>
      <c r="I729" s="120">
        <v>1</v>
      </c>
      <c r="J729" s="121" t="s">
        <v>80</v>
      </c>
      <c r="K729" s="122">
        <v>1987</v>
      </c>
      <c r="L729" s="233" t="s">
        <v>417</v>
      </c>
      <c r="M729" s="233">
        <v>26347</v>
      </c>
      <c r="N729" s="8" t="s">
        <v>93</v>
      </c>
      <c r="O729" s="123" t="s">
        <v>97</v>
      </c>
      <c r="P729" s="123">
        <v>1480</v>
      </c>
      <c r="Q729" s="123">
        <v>1020</v>
      </c>
      <c r="R729" s="184">
        <v>7722</v>
      </c>
      <c r="S729" s="185">
        <v>268075</v>
      </c>
      <c r="T729" s="186" t="s">
        <v>4185</v>
      </c>
      <c r="U729" s="187" t="s">
        <v>6167</v>
      </c>
      <c r="V729" s="124">
        <v>42145</v>
      </c>
      <c r="W729" s="209">
        <v>42511</v>
      </c>
      <c r="X729" s="122" t="s">
        <v>103</v>
      </c>
      <c r="Y729" s="176">
        <v>480</v>
      </c>
      <c r="Z729" s="126" t="s">
        <v>106</v>
      </c>
      <c r="AA729" s="127" t="s">
        <v>5683</v>
      </c>
      <c r="AB729" s="128" t="s">
        <v>3332</v>
      </c>
      <c r="AC729" s="120"/>
      <c r="AD729" s="120"/>
    </row>
    <row r="730" spans="1:30" ht="15" customHeight="1">
      <c r="A730" s="278" t="s">
        <v>4926</v>
      </c>
      <c r="B730" s="147" t="s">
        <v>3335</v>
      </c>
      <c r="C730" s="108" t="s">
        <v>3333</v>
      </c>
      <c r="D730" s="271" t="s">
        <v>3334</v>
      </c>
      <c r="E730" s="108" t="s">
        <v>74</v>
      </c>
      <c r="F730" s="109" t="s">
        <v>3334</v>
      </c>
      <c r="G730" s="260" t="s">
        <v>3660</v>
      </c>
      <c r="H730" s="110" t="s">
        <v>5040</v>
      </c>
      <c r="I730" s="108">
        <v>1</v>
      </c>
      <c r="J730" s="110" t="s">
        <v>80</v>
      </c>
      <c r="K730" s="111">
        <v>2008</v>
      </c>
      <c r="L730" s="232" t="s">
        <v>493</v>
      </c>
      <c r="M730" s="232">
        <v>111108</v>
      </c>
      <c r="N730" s="109" t="s">
        <v>93</v>
      </c>
      <c r="O730" s="112" t="s">
        <v>97</v>
      </c>
      <c r="P730" s="112">
        <v>2945</v>
      </c>
      <c r="Q730" s="112">
        <v>2238</v>
      </c>
      <c r="R730" s="180">
        <v>9225</v>
      </c>
      <c r="S730" s="185">
        <v>633853</v>
      </c>
      <c r="T730" s="186" t="s">
        <v>4185</v>
      </c>
      <c r="U730" s="187" t="s">
        <v>5367</v>
      </c>
      <c r="V730" s="114">
        <v>42145</v>
      </c>
      <c r="W730" s="208">
        <v>42511</v>
      </c>
      <c r="X730" s="111" t="s">
        <v>103</v>
      </c>
      <c r="Y730" s="176">
        <v>960</v>
      </c>
      <c r="Z730" s="116" t="s">
        <v>106</v>
      </c>
      <c r="AA730" s="117" t="s">
        <v>5682</v>
      </c>
      <c r="AB730" s="118" t="s">
        <v>3336</v>
      </c>
      <c r="AC730" s="108"/>
      <c r="AD730" s="108"/>
    </row>
    <row r="731" spans="1:30" ht="15" customHeight="1">
      <c r="A731" s="279" t="s">
        <v>4927</v>
      </c>
      <c r="B731" s="148" t="s">
        <v>3339</v>
      </c>
      <c r="C731" s="120" t="s">
        <v>3337</v>
      </c>
      <c r="D731" s="272" t="s">
        <v>3338</v>
      </c>
      <c r="E731" s="120" t="s">
        <v>74</v>
      </c>
      <c r="F731" s="8" t="s">
        <v>3338</v>
      </c>
      <c r="G731" s="261" t="s">
        <v>3740</v>
      </c>
      <c r="H731" s="110" t="s">
        <v>3741</v>
      </c>
      <c r="I731" s="120">
        <v>1</v>
      </c>
      <c r="J731" s="121" t="s">
        <v>80</v>
      </c>
      <c r="K731" s="122">
        <v>2008</v>
      </c>
      <c r="L731" s="233" t="s">
        <v>1285</v>
      </c>
      <c r="M731" s="233">
        <v>47705</v>
      </c>
      <c r="N731" s="8" t="s">
        <v>93</v>
      </c>
      <c r="O731" s="123" t="s">
        <v>97</v>
      </c>
      <c r="P731" s="123">
        <v>1790</v>
      </c>
      <c r="Q731" s="123">
        <v>1375</v>
      </c>
      <c r="R731" s="184">
        <v>7722</v>
      </c>
      <c r="S731" s="185">
        <v>255695</v>
      </c>
      <c r="T731" s="186" t="s">
        <v>4131</v>
      </c>
      <c r="U731" s="187" t="s">
        <v>6166</v>
      </c>
      <c r="V731" s="124">
        <v>42145</v>
      </c>
      <c r="W731" s="209">
        <v>42511</v>
      </c>
      <c r="X731" s="122" t="s">
        <v>103</v>
      </c>
      <c r="Y731" s="176">
        <v>480</v>
      </c>
      <c r="Z731" s="126" t="s">
        <v>106</v>
      </c>
      <c r="AA731" s="127" t="s">
        <v>5681</v>
      </c>
      <c r="AB731" s="128" t="s">
        <v>3340</v>
      </c>
      <c r="AC731" s="120"/>
      <c r="AD731" s="120"/>
    </row>
    <row r="732" spans="1:30" ht="15" customHeight="1">
      <c r="A732" s="278" t="s">
        <v>4928</v>
      </c>
      <c r="B732" s="147" t="s">
        <v>3335</v>
      </c>
      <c r="C732" s="108" t="s">
        <v>3341</v>
      </c>
      <c r="D732" s="271" t="s">
        <v>3342</v>
      </c>
      <c r="E732" s="108" t="s">
        <v>74</v>
      </c>
      <c r="F732" s="109" t="s">
        <v>3342</v>
      </c>
      <c r="G732" s="260" t="s">
        <v>3632</v>
      </c>
      <c r="H732" s="110" t="s">
        <v>5252</v>
      </c>
      <c r="I732" s="108">
        <v>1</v>
      </c>
      <c r="J732" s="110" t="s">
        <v>80</v>
      </c>
      <c r="K732" s="111">
        <v>2006</v>
      </c>
      <c r="L732" s="232" t="s">
        <v>565</v>
      </c>
      <c r="M732" s="232">
        <v>40682</v>
      </c>
      <c r="N732" s="109" t="s">
        <v>93</v>
      </c>
      <c r="O732" s="112" t="s">
        <v>97</v>
      </c>
      <c r="P732" s="112">
        <v>2880</v>
      </c>
      <c r="Q732" s="112">
        <v>2140</v>
      </c>
      <c r="R732" s="180">
        <v>9225</v>
      </c>
      <c r="S732" s="185">
        <v>633392</v>
      </c>
      <c r="T732" s="186" t="s">
        <v>4185</v>
      </c>
      <c r="U732" s="187" t="s">
        <v>5548</v>
      </c>
      <c r="V732" s="114">
        <v>42145</v>
      </c>
      <c r="W732" s="208">
        <v>42511</v>
      </c>
      <c r="X732" s="111" t="s">
        <v>103</v>
      </c>
      <c r="Y732" s="176" t="s">
        <v>37</v>
      </c>
      <c r="Z732" s="116" t="s">
        <v>106</v>
      </c>
      <c r="AA732" s="117" t="s">
        <v>5680</v>
      </c>
      <c r="AB732" s="118" t="s">
        <v>3336</v>
      </c>
      <c r="AC732" s="108"/>
      <c r="AD732" s="108"/>
    </row>
    <row r="733" spans="1:30" ht="15" customHeight="1">
      <c r="A733" s="279" t="s">
        <v>4929</v>
      </c>
      <c r="B733" s="148" t="s">
        <v>3345</v>
      </c>
      <c r="C733" s="120" t="s">
        <v>3343</v>
      </c>
      <c r="D733" s="272" t="s">
        <v>3344</v>
      </c>
      <c r="E733" s="120" t="s">
        <v>74</v>
      </c>
      <c r="F733" s="8" t="s">
        <v>3344</v>
      </c>
      <c r="G733" s="261" t="s">
        <v>3760</v>
      </c>
      <c r="H733" s="110" t="s">
        <v>5210</v>
      </c>
      <c r="I733" s="120">
        <v>1</v>
      </c>
      <c r="J733" s="121" t="s">
        <v>80</v>
      </c>
      <c r="K733" s="122">
        <v>2008</v>
      </c>
      <c r="L733" s="233" t="s">
        <v>3346</v>
      </c>
      <c r="M733" s="233">
        <v>63217</v>
      </c>
      <c r="N733" s="8" t="s">
        <v>93</v>
      </c>
      <c r="O733" s="123" t="s">
        <v>97</v>
      </c>
      <c r="P733" s="123">
        <v>1455</v>
      </c>
      <c r="Q733" s="123">
        <v>1175</v>
      </c>
      <c r="R733" s="184">
        <v>9225</v>
      </c>
      <c r="S733" s="185">
        <v>663945</v>
      </c>
      <c r="T733" s="186" t="s">
        <v>4185</v>
      </c>
      <c r="U733" s="187" t="s">
        <v>5547</v>
      </c>
      <c r="V733" s="124">
        <v>42145</v>
      </c>
      <c r="W733" s="209">
        <v>42511</v>
      </c>
      <c r="X733" s="122" t="s">
        <v>103</v>
      </c>
      <c r="Y733" s="176">
        <v>480</v>
      </c>
      <c r="Z733" s="126" t="s">
        <v>106</v>
      </c>
      <c r="AA733" s="127" t="s">
        <v>5679</v>
      </c>
      <c r="AB733" s="128" t="s">
        <v>3347</v>
      </c>
      <c r="AC733" s="120"/>
      <c r="AD733" s="120"/>
    </row>
    <row r="734" spans="1:30" ht="15" customHeight="1">
      <c r="A734" s="278" t="s">
        <v>4930</v>
      </c>
      <c r="B734" s="147" t="s">
        <v>3350</v>
      </c>
      <c r="C734" s="108" t="s">
        <v>3348</v>
      </c>
      <c r="D734" s="271" t="s">
        <v>3349</v>
      </c>
      <c r="E734" s="108" t="s">
        <v>74</v>
      </c>
      <c r="F734" s="109" t="s">
        <v>3349</v>
      </c>
      <c r="G734" s="260" t="s">
        <v>4951</v>
      </c>
      <c r="H734" s="110" t="s">
        <v>5253</v>
      </c>
      <c r="I734" s="108">
        <v>1</v>
      </c>
      <c r="J734" s="110" t="s">
        <v>80</v>
      </c>
      <c r="K734" s="111">
        <v>2004</v>
      </c>
      <c r="L734" s="232" t="s">
        <v>3204</v>
      </c>
      <c r="M734" s="232">
        <v>62200</v>
      </c>
      <c r="N734" s="109" t="s">
        <v>93</v>
      </c>
      <c r="O734" s="112" t="s">
        <v>97</v>
      </c>
      <c r="P734" s="112">
        <v>1655</v>
      </c>
      <c r="Q734" s="112">
        <v>1030</v>
      </c>
      <c r="R734" s="191" t="s">
        <v>5303</v>
      </c>
      <c r="S734" s="185">
        <v>763867</v>
      </c>
      <c r="T734" s="186" t="s">
        <v>4185</v>
      </c>
      <c r="U734" s="187" t="s">
        <v>5545</v>
      </c>
      <c r="V734" s="114">
        <v>42145</v>
      </c>
      <c r="W734" s="208">
        <v>42511</v>
      </c>
      <c r="X734" s="111" t="s">
        <v>103</v>
      </c>
      <c r="Y734" s="176">
        <v>480</v>
      </c>
      <c r="Z734" s="116" t="s">
        <v>106</v>
      </c>
      <c r="AA734" s="117" t="s">
        <v>5678</v>
      </c>
      <c r="AB734" s="118" t="s">
        <v>3351</v>
      </c>
      <c r="AC734" s="108"/>
      <c r="AD734" s="108"/>
    </row>
    <row r="735" spans="1:30" ht="15" customHeight="1">
      <c r="A735" s="279" t="s">
        <v>4931</v>
      </c>
      <c r="B735" s="148" t="s">
        <v>3354</v>
      </c>
      <c r="C735" s="120" t="s">
        <v>3352</v>
      </c>
      <c r="D735" s="272" t="s">
        <v>3353</v>
      </c>
      <c r="E735" s="120" t="s">
        <v>74</v>
      </c>
      <c r="F735" s="8" t="s">
        <v>3353</v>
      </c>
      <c r="G735" s="261" t="s">
        <v>5023</v>
      </c>
      <c r="H735" s="110" t="s">
        <v>5254</v>
      </c>
      <c r="I735" s="120">
        <v>1</v>
      </c>
      <c r="J735" s="121" t="s">
        <v>80</v>
      </c>
      <c r="K735" s="122">
        <v>1997</v>
      </c>
      <c r="L735" s="233" t="s">
        <v>423</v>
      </c>
      <c r="M735" s="233">
        <v>188587</v>
      </c>
      <c r="N735" s="8" t="s">
        <v>93</v>
      </c>
      <c r="O735" s="123" t="s">
        <v>97</v>
      </c>
      <c r="P735" s="123">
        <v>1820</v>
      </c>
      <c r="Q735" s="123">
        <v>1220</v>
      </c>
      <c r="R735" s="192" t="s">
        <v>5360</v>
      </c>
      <c r="S735" s="227" t="s">
        <v>5543</v>
      </c>
      <c r="T735" s="186" t="s">
        <v>4115</v>
      </c>
      <c r="U735" s="187" t="s">
        <v>5544</v>
      </c>
      <c r="V735" s="124">
        <v>42146</v>
      </c>
      <c r="W735" s="209">
        <v>42512</v>
      </c>
      <c r="X735" s="122" t="s">
        <v>103</v>
      </c>
      <c r="Y735" s="176">
        <v>480</v>
      </c>
      <c r="Z735" s="126" t="s">
        <v>106</v>
      </c>
      <c r="AA735" s="127" t="s">
        <v>5677</v>
      </c>
      <c r="AB735" s="128" t="s">
        <v>3355</v>
      </c>
      <c r="AC735" s="120"/>
      <c r="AD735" s="120"/>
    </row>
    <row r="736" spans="1:30" ht="15" customHeight="1">
      <c r="A736" s="278" t="s">
        <v>4932</v>
      </c>
      <c r="B736" s="147" t="s">
        <v>3358</v>
      </c>
      <c r="C736" s="108" t="s">
        <v>3356</v>
      </c>
      <c r="D736" s="271" t="s">
        <v>3357</v>
      </c>
      <c r="E736" s="108" t="s">
        <v>74</v>
      </c>
      <c r="F736" s="109" t="s">
        <v>3357</v>
      </c>
      <c r="G736" s="260" t="s">
        <v>4993</v>
      </c>
      <c r="H736" s="110" t="s">
        <v>5255</v>
      </c>
      <c r="I736" s="108">
        <v>1</v>
      </c>
      <c r="J736" s="110" t="s">
        <v>80</v>
      </c>
      <c r="K736" s="111">
        <v>1995</v>
      </c>
      <c r="L736" s="232" t="s">
        <v>954</v>
      </c>
      <c r="M736" s="232">
        <v>400711</v>
      </c>
      <c r="N736" s="109" t="s">
        <v>94</v>
      </c>
      <c r="O736" s="112" t="s">
        <v>97</v>
      </c>
      <c r="P736" s="112">
        <v>1670</v>
      </c>
      <c r="Q736" s="112">
        <v>1210</v>
      </c>
      <c r="R736" s="191" t="s">
        <v>5336</v>
      </c>
      <c r="S736" s="185">
        <v>136489</v>
      </c>
      <c r="T736" s="186" t="s">
        <v>4115</v>
      </c>
      <c r="U736" s="187" t="s">
        <v>5542</v>
      </c>
      <c r="V736" s="114">
        <v>42146</v>
      </c>
      <c r="W736" s="208">
        <v>42512</v>
      </c>
      <c r="X736" s="111" t="s">
        <v>103</v>
      </c>
      <c r="Y736" s="176">
        <v>480</v>
      </c>
      <c r="Z736" s="116" t="s">
        <v>106</v>
      </c>
      <c r="AA736" s="117" t="s">
        <v>5676</v>
      </c>
      <c r="AB736" s="118" t="s">
        <v>3359</v>
      </c>
      <c r="AC736" s="108"/>
      <c r="AD736" s="108"/>
    </row>
    <row r="737" spans="1:30" ht="15" customHeight="1">
      <c r="A737" s="279" t="s">
        <v>4933</v>
      </c>
      <c r="B737" s="148" t="s">
        <v>3362</v>
      </c>
      <c r="C737" s="120" t="s">
        <v>3360</v>
      </c>
      <c r="D737" s="272" t="s">
        <v>3361</v>
      </c>
      <c r="E737" s="120" t="s">
        <v>74</v>
      </c>
      <c r="F737" s="8" t="s">
        <v>3361</v>
      </c>
      <c r="G737" s="261" t="s">
        <v>3685</v>
      </c>
      <c r="H737" s="110" t="s">
        <v>5256</v>
      </c>
      <c r="I737" s="120">
        <v>1</v>
      </c>
      <c r="J737" s="121" t="s">
        <v>80</v>
      </c>
      <c r="K737" s="122">
        <v>2009</v>
      </c>
      <c r="L737" s="233" t="s">
        <v>341</v>
      </c>
      <c r="M737" s="233">
        <v>91122</v>
      </c>
      <c r="N737" s="8" t="s">
        <v>93</v>
      </c>
      <c r="O737" s="123" t="s">
        <v>97</v>
      </c>
      <c r="P737" s="123">
        <v>1750</v>
      </c>
      <c r="Q737" s="123">
        <v>1420</v>
      </c>
      <c r="R737" s="192" t="s">
        <v>3581</v>
      </c>
      <c r="S737" s="185">
        <v>515492</v>
      </c>
      <c r="T737" s="186" t="s">
        <v>4115</v>
      </c>
      <c r="U737" s="187" t="s">
        <v>5541</v>
      </c>
      <c r="V737" s="124">
        <v>42146</v>
      </c>
      <c r="W737" s="209">
        <v>42877</v>
      </c>
      <c r="X737" s="122" t="s">
        <v>103</v>
      </c>
      <c r="Y737" s="176">
        <v>480</v>
      </c>
      <c r="Z737" s="126" t="s">
        <v>106</v>
      </c>
      <c r="AA737" s="127" t="s">
        <v>5675</v>
      </c>
      <c r="AB737" s="128" t="s">
        <v>3363</v>
      </c>
      <c r="AC737" s="120"/>
      <c r="AD737" s="120"/>
    </row>
    <row r="738" spans="1:30" ht="15" customHeight="1">
      <c r="A738" s="278" t="s">
        <v>4934</v>
      </c>
      <c r="B738" s="147" t="s">
        <v>3194</v>
      </c>
      <c r="C738" s="108" t="s">
        <v>3192</v>
      </c>
      <c r="D738" s="271" t="s">
        <v>3193</v>
      </c>
      <c r="E738" s="108" t="s">
        <v>74</v>
      </c>
      <c r="F738" s="109" t="s">
        <v>3193</v>
      </c>
      <c r="G738" s="260" t="s">
        <v>3656</v>
      </c>
      <c r="H738" s="110" t="s">
        <v>3687</v>
      </c>
      <c r="I738" s="108">
        <v>1</v>
      </c>
      <c r="J738" s="110" t="s">
        <v>80</v>
      </c>
      <c r="K738" s="111">
        <v>2008</v>
      </c>
      <c r="L738" s="232" t="s">
        <v>433</v>
      </c>
      <c r="M738" s="232">
        <v>55720</v>
      </c>
      <c r="N738" s="109" t="s">
        <v>93</v>
      </c>
      <c r="O738" s="112" t="s">
        <v>97</v>
      </c>
      <c r="P738" s="112">
        <v>1210</v>
      </c>
      <c r="Q738" s="112">
        <v>810</v>
      </c>
      <c r="R738" s="180" t="s">
        <v>5539</v>
      </c>
      <c r="S738" s="185">
        <v>655312</v>
      </c>
      <c r="T738" s="186" t="s">
        <v>4185</v>
      </c>
      <c r="U738" s="187" t="s">
        <v>5540</v>
      </c>
      <c r="V738" s="114">
        <v>42146</v>
      </c>
      <c r="W738" s="208">
        <v>42512</v>
      </c>
      <c r="X738" s="111" t="s">
        <v>103</v>
      </c>
      <c r="Y738" s="176" t="s">
        <v>37</v>
      </c>
      <c r="Z738" s="116" t="s">
        <v>106</v>
      </c>
      <c r="AA738" s="117" t="s">
        <v>5674</v>
      </c>
      <c r="AB738" s="118" t="s">
        <v>3118</v>
      </c>
      <c r="AC738" s="108"/>
      <c r="AD738" s="108"/>
    </row>
    <row r="739" spans="1:30" ht="15" customHeight="1">
      <c r="A739" s="279" t="s">
        <v>4935</v>
      </c>
      <c r="B739" s="148" t="s">
        <v>3366</v>
      </c>
      <c r="C739" s="120" t="s">
        <v>3364</v>
      </c>
      <c r="D739" s="272" t="s">
        <v>3365</v>
      </c>
      <c r="E739" s="120" t="s">
        <v>74</v>
      </c>
      <c r="F739" s="8" t="s">
        <v>3365</v>
      </c>
      <c r="G739" s="261" t="s">
        <v>4951</v>
      </c>
      <c r="H739" s="110" t="s">
        <v>5257</v>
      </c>
      <c r="I739" s="120">
        <v>1</v>
      </c>
      <c r="J739" s="121" t="s">
        <v>80</v>
      </c>
      <c r="K739" s="122">
        <v>2006</v>
      </c>
      <c r="L739" s="233" t="s">
        <v>1445</v>
      </c>
      <c r="M739" s="233">
        <v>93566</v>
      </c>
      <c r="N739" s="8" t="s">
        <v>93</v>
      </c>
      <c r="O739" s="123" t="s">
        <v>97</v>
      </c>
      <c r="P739" s="123">
        <v>1551</v>
      </c>
      <c r="Q739" s="123">
        <v>1051</v>
      </c>
      <c r="R739" s="192" t="s">
        <v>3503</v>
      </c>
      <c r="S739" s="185">
        <v>162898</v>
      </c>
      <c r="T739" s="186" t="s">
        <v>4115</v>
      </c>
      <c r="U739" s="187" t="s">
        <v>5538</v>
      </c>
      <c r="V739" s="124">
        <v>42147</v>
      </c>
      <c r="W739" s="209">
        <v>42513</v>
      </c>
      <c r="X739" s="122" t="s">
        <v>103</v>
      </c>
      <c r="Y739" s="176">
        <v>480</v>
      </c>
      <c r="Z739" s="126" t="s">
        <v>106</v>
      </c>
      <c r="AA739" s="127" t="s">
        <v>5673</v>
      </c>
      <c r="AB739" s="128" t="s">
        <v>3367</v>
      </c>
      <c r="AC739" s="120"/>
      <c r="AD739" s="120"/>
    </row>
    <row r="740" spans="1:30" ht="15" customHeight="1">
      <c r="A740" s="278" t="s">
        <v>4936</v>
      </c>
      <c r="B740" s="147" t="s">
        <v>3370</v>
      </c>
      <c r="C740" s="108" t="s">
        <v>3368</v>
      </c>
      <c r="D740" s="271" t="s">
        <v>3369</v>
      </c>
      <c r="E740" s="108" t="s">
        <v>74</v>
      </c>
      <c r="F740" s="109" t="s">
        <v>3369</v>
      </c>
      <c r="G740" s="260" t="s">
        <v>5025</v>
      </c>
      <c r="H740" s="110">
        <v>5</v>
      </c>
      <c r="I740" s="108">
        <v>1</v>
      </c>
      <c r="J740" s="110" t="s">
        <v>80</v>
      </c>
      <c r="K740" s="111">
        <v>2006</v>
      </c>
      <c r="L740" s="232" t="s">
        <v>3371</v>
      </c>
      <c r="M740" s="232">
        <v>88916</v>
      </c>
      <c r="N740" s="109" t="s">
        <v>93</v>
      </c>
      <c r="O740" s="112" t="s">
        <v>97</v>
      </c>
      <c r="P740" s="112">
        <v>2100</v>
      </c>
      <c r="Q740" s="112">
        <v>1475</v>
      </c>
      <c r="R740" s="191" t="s">
        <v>3496</v>
      </c>
      <c r="S740" s="185">
        <v>660288</v>
      </c>
      <c r="T740" s="186" t="s">
        <v>4115</v>
      </c>
      <c r="U740" s="187" t="s">
        <v>5537</v>
      </c>
      <c r="V740" s="114">
        <v>42147</v>
      </c>
      <c r="W740" s="208">
        <v>42513</v>
      </c>
      <c r="X740" s="111" t="s">
        <v>103</v>
      </c>
      <c r="Y740" s="176">
        <v>480</v>
      </c>
      <c r="Z740" s="116" t="s">
        <v>106</v>
      </c>
      <c r="AA740" s="117" t="s">
        <v>5672</v>
      </c>
      <c r="AB740" s="118" t="s">
        <v>3372</v>
      </c>
      <c r="AC740" s="108"/>
      <c r="AD740" s="108"/>
    </row>
    <row r="741" spans="1:30" ht="15" customHeight="1">
      <c r="A741" s="279" t="s">
        <v>4937</v>
      </c>
      <c r="B741" s="148" t="s">
        <v>3375</v>
      </c>
      <c r="C741" s="120" t="s">
        <v>3373</v>
      </c>
      <c r="D741" s="272" t="s">
        <v>3374</v>
      </c>
      <c r="E741" s="120" t="s">
        <v>74</v>
      </c>
      <c r="F741" s="8" t="s">
        <v>3374</v>
      </c>
      <c r="G741" s="261" t="s">
        <v>5258</v>
      </c>
      <c r="H741" s="110" t="s">
        <v>5259</v>
      </c>
      <c r="I741" s="120">
        <v>1</v>
      </c>
      <c r="J741" s="121" t="s">
        <v>80</v>
      </c>
      <c r="K741" s="122">
        <v>2008</v>
      </c>
      <c r="L741" s="233" t="s">
        <v>433</v>
      </c>
      <c r="M741" s="233">
        <v>79956</v>
      </c>
      <c r="N741" s="8" t="s">
        <v>93</v>
      </c>
      <c r="O741" s="123" t="s">
        <v>97</v>
      </c>
      <c r="P741" s="123">
        <v>2655</v>
      </c>
      <c r="Q741" s="123">
        <v>2070</v>
      </c>
      <c r="R741" s="192">
        <v>9225</v>
      </c>
      <c r="S741" s="185">
        <v>642534</v>
      </c>
      <c r="T741" s="186" t="s">
        <v>4185</v>
      </c>
      <c r="U741" s="187" t="s">
        <v>5280</v>
      </c>
      <c r="V741" s="124">
        <v>42149</v>
      </c>
      <c r="W741" s="209">
        <v>42515</v>
      </c>
      <c r="X741" s="122" t="s">
        <v>103</v>
      </c>
      <c r="Y741" s="176">
        <v>480</v>
      </c>
      <c r="Z741" s="126" t="s">
        <v>106</v>
      </c>
      <c r="AA741" s="127" t="s">
        <v>5671</v>
      </c>
      <c r="AB741" s="128" t="s">
        <v>3376</v>
      </c>
      <c r="AC741" s="120"/>
      <c r="AD741" s="120"/>
    </row>
    <row r="742" spans="1:30" ht="15" customHeight="1">
      <c r="A742" s="278" t="s">
        <v>4938</v>
      </c>
      <c r="B742" s="147" t="s">
        <v>3379</v>
      </c>
      <c r="C742" s="108" t="s">
        <v>3377</v>
      </c>
      <c r="D742" s="271" t="s">
        <v>3378</v>
      </c>
      <c r="E742" s="108" t="s">
        <v>74</v>
      </c>
      <c r="F742" s="109" t="s">
        <v>3378</v>
      </c>
      <c r="G742" s="260" t="s">
        <v>5260</v>
      </c>
      <c r="H742" s="110" t="s">
        <v>5261</v>
      </c>
      <c r="I742" s="108">
        <v>1</v>
      </c>
      <c r="J742" s="110" t="s">
        <v>80</v>
      </c>
      <c r="K742" s="111">
        <v>2010</v>
      </c>
      <c r="L742" s="232" t="s">
        <v>341</v>
      </c>
      <c r="M742" s="232">
        <v>74762</v>
      </c>
      <c r="N742" s="109" t="s">
        <v>93</v>
      </c>
      <c r="O742" s="112" t="s">
        <v>97</v>
      </c>
      <c r="P742" s="112">
        <v>1565</v>
      </c>
      <c r="Q742" s="112">
        <v>1040</v>
      </c>
      <c r="R742" s="191">
        <v>7722</v>
      </c>
      <c r="S742" s="185">
        <v>205301</v>
      </c>
      <c r="T742" s="186" t="s">
        <v>4185</v>
      </c>
      <c r="U742" s="187" t="s">
        <v>5536</v>
      </c>
      <c r="V742" s="114">
        <v>42149</v>
      </c>
      <c r="W742" s="208">
        <v>42880</v>
      </c>
      <c r="X742" s="111" t="s">
        <v>103</v>
      </c>
      <c r="Y742" s="176">
        <v>480</v>
      </c>
      <c r="Z742" s="116" t="s">
        <v>106</v>
      </c>
      <c r="AA742" s="117" t="s">
        <v>5670</v>
      </c>
      <c r="AB742" s="118" t="s">
        <v>3380</v>
      </c>
      <c r="AC742" s="108"/>
      <c r="AD742" s="108"/>
    </row>
    <row r="743" spans="1:30" ht="15" customHeight="1">
      <c r="A743" s="279" t="s">
        <v>4939</v>
      </c>
      <c r="B743" s="148" t="s">
        <v>3383</v>
      </c>
      <c r="C743" s="120" t="s">
        <v>3381</v>
      </c>
      <c r="D743" s="272" t="s">
        <v>3382</v>
      </c>
      <c r="E743" s="120" t="s">
        <v>3387</v>
      </c>
      <c r="F743" s="8" t="s">
        <v>3382</v>
      </c>
      <c r="G743" s="261" t="s">
        <v>4951</v>
      </c>
      <c r="H743" s="110" t="s">
        <v>4952</v>
      </c>
      <c r="I743" s="120">
        <v>1</v>
      </c>
      <c r="J743" s="121" t="s">
        <v>80</v>
      </c>
      <c r="K743" s="122">
        <v>2003</v>
      </c>
      <c r="L743" s="233" t="s">
        <v>3384</v>
      </c>
      <c r="M743" s="233">
        <v>216000</v>
      </c>
      <c r="N743" s="8" t="s">
        <v>93</v>
      </c>
      <c r="O743" s="123" t="s">
        <v>97</v>
      </c>
      <c r="P743" s="123">
        <v>1750</v>
      </c>
      <c r="Q743" s="123">
        <v>1250</v>
      </c>
      <c r="R743" s="192" t="s">
        <v>3473</v>
      </c>
      <c r="S743" s="185">
        <v>758839</v>
      </c>
      <c r="T743" s="186" t="s">
        <v>4185</v>
      </c>
      <c r="U743" s="187" t="s">
        <v>5479</v>
      </c>
      <c r="V743" s="124">
        <v>42149</v>
      </c>
      <c r="W743" s="209">
        <v>42515</v>
      </c>
      <c r="X743" s="122" t="s">
        <v>103</v>
      </c>
      <c r="Y743" s="176">
        <v>480</v>
      </c>
      <c r="Z743" s="126" t="s">
        <v>106</v>
      </c>
      <c r="AA743" s="127" t="s">
        <v>5669</v>
      </c>
      <c r="AB743" s="128" t="s">
        <v>3385</v>
      </c>
      <c r="AC743" s="120"/>
      <c r="AD743" s="120"/>
    </row>
    <row r="744" spans="1:30" ht="15" customHeight="1">
      <c r="A744" s="278" t="s">
        <v>4940</v>
      </c>
      <c r="B744" s="147" t="s">
        <v>3388</v>
      </c>
      <c r="C744" s="108" t="s">
        <v>3386</v>
      </c>
      <c r="D744" s="271" t="s">
        <v>3387</v>
      </c>
      <c r="E744" s="108" t="s">
        <v>3391</v>
      </c>
      <c r="F744" s="109" t="s">
        <v>74</v>
      </c>
      <c r="G744" s="260" t="s">
        <v>5262</v>
      </c>
      <c r="H744" s="110" t="s">
        <v>5263</v>
      </c>
      <c r="I744" s="108">
        <v>1</v>
      </c>
      <c r="J744" s="110" t="s">
        <v>82</v>
      </c>
      <c r="K744" s="111">
        <v>1997</v>
      </c>
      <c r="L744" s="232" t="s">
        <v>625</v>
      </c>
      <c r="M744" s="232">
        <v>664514</v>
      </c>
      <c r="N744" s="109" t="s">
        <v>94</v>
      </c>
      <c r="O744" s="112" t="s">
        <v>98</v>
      </c>
      <c r="P744" s="112">
        <v>17600</v>
      </c>
      <c r="Q744" s="112">
        <v>12700</v>
      </c>
      <c r="R744" s="191">
        <v>3022</v>
      </c>
      <c r="S744" s="185">
        <v>475208</v>
      </c>
      <c r="T744" s="186" t="s">
        <v>5535</v>
      </c>
      <c r="U744" s="187" t="s">
        <v>3491</v>
      </c>
      <c r="V744" s="114">
        <v>42149</v>
      </c>
      <c r="W744" s="208">
        <v>42333</v>
      </c>
      <c r="X744" s="111" t="s">
        <v>103</v>
      </c>
      <c r="Y744" s="176">
        <v>1040</v>
      </c>
      <c r="Z744" s="116" t="s">
        <v>108</v>
      </c>
      <c r="AA744" s="117" t="s">
        <v>5668</v>
      </c>
      <c r="AB744" s="118" t="s">
        <v>3389</v>
      </c>
      <c r="AC744" s="108"/>
      <c r="AD744" s="108"/>
    </row>
    <row r="745" spans="1:30" ht="15" customHeight="1">
      <c r="A745" s="279" t="s">
        <v>3395</v>
      </c>
      <c r="B745" s="148" t="s">
        <v>2990</v>
      </c>
      <c r="C745" s="120" t="s">
        <v>3390</v>
      </c>
      <c r="D745" s="272" t="s">
        <v>3391</v>
      </c>
      <c r="E745" s="120" t="s">
        <v>3399</v>
      </c>
      <c r="F745" s="8" t="s">
        <v>74</v>
      </c>
      <c r="G745" s="261" t="s">
        <v>3807</v>
      </c>
      <c r="H745" s="110" t="s">
        <v>5264</v>
      </c>
      <c r="I745" s="120">
        <v>1</v>
      </c>
      <c r="J745" s="121" t="s">
        <v>82</v>
      </c>
      <c r="K745" s="122">
        <v>1997</v>
      </c>
      <c r="L745" s="233" t="s">
        <v>473</v>
      </c>
      <c r="M745" s="233">
        <v>596387</v>
      </c>
      <c r="N745" s="8" t="s">
        <v>94</v>
      </c>
      <c r="O745" s="123" t="s">
        <v>98</v>
      </c>
      <c r="P745" s="123">
        <v>18000</v>
      </c>
      <c r="Q745" s="123">
        <v>13268</v>
      </c>
      <c r="R745" s="193" t="s">
        <v>3392</v>
      </c>
      <c r="S745" s="193" t="s">
        <v>3393</v>
      </c>
      <c r="T745" s="194" t="s">
        <v>5319</v>
      </c>
      <c r="U745" s="193" t="s">
        <v>5546</v>
      </c>
      <c r="V745" s="124">
        <v>42149</v>
      </c>
      <c r="W745" s="209">
        <v>42333</v>
      </c>
      <c r="X745" s="122" t="s">
        <v>103</v>
      </c>
      <c r="Y745" s="176">
        <v>1040</v>
      </c>
      <c r="Z745" s="126" t="s">
        <v>108</v>
      </c>
      <c r="AA745" s="127" t="s">
        <v>3396</v>
      </c>
      <c r="AB745" s="128" t="s">
        <v>3397</v>
      </c>
      <c r="AC745" s="120"/>
      <c r="AD745" s="120"/>
    </row>
    <row r="746" spans="1:30" ht="15" customHeight="1">
      <c r="A746" s="278" t="s">
        <v>3403</v>
      </c>
      <c r="B746" s="147" t="s">
        <v>1561</v>
      </c>
      <c r="C746" s="108" t="s">
        <v>3398</v>
      </c>
      <c r="D746" s="271" t="s">
        <v>3399</v>
      </c>
      <c r="E746" s="108" t="s">
        <v>3406</v>
      </c>
      <c r="F746" s="109" t="s">
        <v>74</v>
      </c>
      <c r="G746" s="260" t="s">
        <v>3782</v>
      </c>
      <c r="H746" s="110" t="s">
        <v>5265</v>
      </c>
      <c r="I746" s="108">
        <v>1</v>
      </c>
      <c r="J746" s="110" t="s">
        <v>82</v>
      </c>
      <c r="K746" s="111">
        <v>2009</v>
      </c>
      <c r="L746" s="232" t="s">
        <v>387</v>
      </c>
      <c r="M746" s="232">
        <v>300400</v>
      </c>
      <c r="N746" s="109" t="s">
        <v>94</v>
      </c>
      <c r="O746" s="112" t="s">
        <v>120</v>
      </c>
      <c r="P746" s="112">
        <v>7700</v>
      </c>
      <c r="Q746" s="112">
        <v>4820</v>
      </c>
      <c r="R746" s="195" t="s">
        <v>3400</v>
      </c>
      <c r="S746" s="195" t="s">
        <v>3401</v>
      </c>
      <c r="T746" s="196" t="s">
        <v>4185</v>
      </c>
      <c r="U746" s="195" t="s">
        <v>3402</v>
      </c>
      <c r="V746" s="114">
        <v>42149</v>
      </c>
      <c r="W746" s="208">
        <v>42333</v>
      </c>
      <c r="X746" s="111" t="s">
        <v>103</v>
      </c>
      <c r="Y746" s="176">
        <v>32441.200000000001</v>
      </c>
      <c r="Z746" s="116" t="s">
        <v>4124</v>
      </c>
      <c r="AA746" s="117" t="s">
        <v>5667</v>
      </c>
      <c r="AB746" s="118" t="s">
        <v>3404</v>
      </c>
      <c r="AC746" s="108"/>
      <c r="AD746" s="108"/>
    </row>
    <row r="747" spans="1:30" ht="15" customHeight="1">
      <c r="A747" s="279" t="s">
        <v>3408</v>
      </c>
      <c r="B747" s="148" t="s">
        <v>1561</v>
      </c>
      <c r="C747" s="120" t="s">
        <v>3405</v>
      </c>
      <c r="D747" s="272" t="s">
        <v>3406</v>
      </c>
      <c r="E747" s="120" t="s">
        <v>3410</v>
      </c>
      <c r="F747" s="8" t="s">
        <v>74</v>
      </c>
      <c r="G747" s="261" t="s">
        <v>3782</v>
      </c>
      <c r="H747" s="110" t="s">
        <v>5266</v>
      </c>
      <c r="I747" s="120">
        <v>1</v>
      </c>
      <c r="J747" s="121" t="s">
        <v>82</v>
      </c>
      <c r="K747" s="122">
        <v>2008</v>
      </c>
      <c r="L747" s="233" t="s">
        <v>3407</v>
      </c>
      <c r="M747" s="233">
        <v>232429</v>
      </c>
      <c r="N747" s="8" t="s">
        <v>94</v>
      </c>
      <c r="O747" s="123" t="s">
        <v>120</v>
      </c>
      <c r="P747" s="123">
        <v>7700</v>
      </c>
      <c r="Q747" s="123">
        <v>4820</v>
      </c>
      <c r="R747" s="193" t="s">
        <v>3421</v>
      </c>
      <c r="S747" s="193" t="s">
        <v>3627</v>
      </c>
      <c r="T747" s="197" t="s">
        <v>4185</v>
      </c>
      <c r="U747" s="193" t="s">
        <v>3447</v>
      </c>
      <c r="V747" s="124">
        <v>42149</v>
      </c>
      <c r="W747" s="209">
        <v>42333</v>
      </c>
      <c r="X747" s="122" t="s">
        <v>103</v>
      </c>
      <c r="Y747" s="176" t="s">
        <v>37</v>
      </c>
      <c r="Z747" s="126" t="s">
        <v>37</v>
      </c>
      <c r="AA747" s="127" t="s">
        <v>6121</v>
      </c>
      <c r="AB747" s="128" t="s">
        <v>3404</v>
      </c>
      <c r="AC747" s="120"/>
      <c r="AD747" s="120"/>
    </row>
    <row r="748" spans="1:30" ht="15" customHeight="1">
      <c r="A748" s="278" t="s">
        <v>3413</v>
      </c>
      <c r="B748" s="147" t="s">
        <v>1561</v>
      </c>
      <c r="C748" s="108" t="s">
        <v>3409</v>
      </c>
      <c r="D748" s="271" t="s">
        <v>3410</v>
      </c>
      <c r="E748" s="108" t="s">
        <v>3415</v>
      </c>
      <c r="F748" s="109" t="s">
        <v>74</v>
      </c>
      <c r="G748" s="260" t="s">
        <v>3782</v>
      </c>
      <c r="H748" s="110" t="s">
        <v>5267</v>
      </c>
      <c r="I748" s="108">
        <v>1</v>
      </c>
      <c r="J748" s="110" t="s">
        <v>82</v>
      </c>
      <c r="K748" s="111">
        <v>2007</v>
      </c>
      <c r="L748" s="232" t="s">
        <v>3371</v>
      </c>
      <c r="M748" s="232">
        <v>268579</v>
      </c>
      <c r="N748" s="109" t="s">
        <v>94</v>
      </c>
      <c r="O748" s="112" t="s">
        <v>120</v>
      </c>
      <c r="P748" s="112">
        <v>7700</v>
      </c>
      <c r="Q748" s="112">
        <v>4615</v>
      </c>
      <c r="R748" s="195" t="s">
        <v>3411</v>
      </c>
      <c r="S748" s="195" t="s">
        <v>3628</v>
      </c>
      <c r="T748" s="196" t="s">
        <v>5307</v>
      </c>
      <c r="U748" s="195" t="s">
        <v>3412</v>
      </c>
      <c r="V748" s="114">
        <v>42149</v>
      </c>
      <c r="W748" s="208">
        <v>42333</v>
      </c>
      <c r="X748" s="111" t="s">
        <v>103</v>
      </c>
      <c r="Y748" s="176" t="s">
        <v>37</v>
      </c>
      <c r="Z748" s="126" t="s">
        <v>37</v>
      </c>
      <c r="AA748" s="117" t="s">
        <v>5666</v>
      </c>
      <c r="AB748" s="118" t="s">
        <v>3404</v>
      </c>
      <c r="AC748" s="108"/>
      <c r="AD748" s="108"/>
    </row>
    <row r="749" spans="1:30" ht="15" customHeight="1">
      <c r="A749" s="279" t="s">
        <v>3418</v>
      </c>
      <c r="B749" s="148" t="s">
        <v>1561</v>
      </c>
      <c r="C749" s="120" t="s">
        <v>3414</v>
      </c>
      <c r="D749" s="272" t="s">
        <v>3415</v>
      </c>
      <c r="E749" s="120" t="s">
        <v>3420</v>
      </c>
      <c r="F749" s="8" t="s">
        <v>74</v>
      </c>
      <c r="G749" s="261" t="s">
        <v>3782</v>
      </c>
      <c r="H749" s="110" t="s">
        <v>5268</v>
      </c>
      <c r="I749" s="120">
        <v>1</v>
      </c>
      <c r="J749" s="121" t="s">
        <v>82</v>
      </c>
      <c r="K749" s="122">
        <v>2013</v>
      </c>
      <c r="L749" s="233" t="s">
        <v>816</v>
      </c>
      <c r="M749" s="233">
        <v>201030</v>
      </c>
      <c r="N749" s="8" t="s">
        <v>94</v>
      </c>
      <c r="O749" s="123" t="s">
        <v>120</v>
      </c>
      <c r="P749" s="123">
        <v>7700</v>
      </c>
      <c r="Q749" s="123">
        <v>4820</v>
      </c>
      <c r="R749" s="193" t="s">
        <v>3400</v>
      </c>
      <c r="S749" s="193" t="s">
        <v>3416</v>
      </c>
      <c r="T749" s="197" t="s">
        <v>4185</v>
      </c>
      <c r="U749" s="193" t="s">
        <v>3417</v>
      </c>
      <c r="V749" s="124">
        <v>42149</v>
      </c>
      <c r="W749" s="209">
        <v>42333</v>
      </c>
      <c r="X749" s="122" t="s">
        <v>103</v>
      </c>
      <c r="Y749" s="176" t="s">
        <v>37</v>
      </c>
      <c r="Z749" s="126" t="s">
        <v>37</v>
      </c>
      <c r="AA749" s="127" t="s">
        <v>5665</v>
      </c>
      <c r="AB749" s="128" t="s">
        <v>3404</v>
      </c>
      <c r="AC749" s="120"/>
      <c r="AD749" s="120"/>
    </row>
    <row r="750" spans="1:30" ht="15" customHeight="1">
      <c r="A750" s="278" t="s">
        <v>3424</v>
      </c>
      <c r="B750" s="147" t="s">
        <v>1561</v>
      </c>
      <c r="C750" s="108" t="s">
        <v>3419</v>
      </c>
      <c r="D750" s="271" t="s">
        <v>3420</v>
      </c>
      <c r="E750" s="108" t="s">
        <v>3426</v>
      </c>
      <c r="F750" s="109" t="s">
        <v>74</v>
      </c>
      <c r="G750" s="260" t="s">
        <v>5274</v>
      </c>
      <c r="H750" s="110" t="s">
        <v>5269</v>
      </c>
      <c r="I750" s="108">
        <v>1</v>
      </c>
      <c r="J750" s="110" t="s">
        <v>82</v>
      </c>
      <c r="K750" s="111">
        <v>2013</v>
      </c>
      <c r="L750" s="232" t="s">
        <v>387</v>
      </c>
      <c r="M750" s="232">
        <v>184237</v>
      </c>
      <c r="N750" s="109" t="s">
        <v>94</v>
      </c>
      <c r="O750" s="112" t="s">
        <v>120</v>
      </c>
      <c r="P750" s="112">
        <v>7700</v>
      </c>
      <c r="Q750" s="112">
        <v>4820</v>
      </c>
      <c r="R750" s="180">
        <v>9225</v>
      </c>
      <c r="S750" s="195" t="s">
        <v>3422</v>
      </c>
      <c r="T750" s="198" t="s">
        <v>4185</v>
      </c>
      <c r="U750" s="195" t="s">
        <v>3423</v>
      </c>
      <c r="V750" s="114">
        <v>42149</v>
      </c>
      <c r="W750" s="208">
        <v>42333</v>
      </c>
      <c r="X750" s="111" t="s">
        <v>103</v>
      </c>
      <c r="Y750" s="176" t="s">
        <v>37</v>
      </c>
      <c r="Z750" s="126" t="s">
        <v>37</v>
      </c>
      <c r="AA750" s="117" t="s">
        <v>5664</v>
      </c>
      <c r="AB750" s="118" t="s">
        <v>3404</v>
      </c>
      <c r="AC750" s="108"/>
      <c r="AD750" s="108"/>
    </row>
    <row r="751" spans="1:30" ht="15" customHeight="1">
      <c r="A751" s="279" t="s">
        <v>3428</v>
      </c>
      <c r="B751" s="148" t="s">
        <v>1561</v>
      </c>
      <c r="C751" s="120" t="s">
        <v>3425</v>
      </c>
      <c r="D751" s="272" t="s">
        <v>3426</v>
      </c>
      <c r="E751" s="120" t="s">
        <v>3430</v>
      </c>
      <c r="F751" s="8" t="s">
        <v>74</v>
      </c>
      <c r="G751" s="261" t="s">
        <v>5274</v>
      </c>
      <c r="H751" s="110" t="s">
        <v>5270</v>
      </c>
      <c r="I751" s="120">
        <v>1</v>
      </c>
      <c r="J751" s="121" t="s">
        <v>82</v>
      </c>
      <c r="K751" s="122">
        <v>2013</v>
      </c>
      <c r="L751" s="233" t="s">
        <v>387</v>
      </c>
      <c r="M751" s="233">
        <v>175800</v>
      </c>
      <c r="N751" s="8" t="s">
        <v>94</v>
      </c>
      <c r="O751" s="123" t="s">
        <v>120</v>
      </c>
      <c r="P751" s="123">
        <v>7700</v>
      </c>
      <c r="Q751" s="123">
        <v>4615</v>
      </c>
      <c r="R751" s="184">
        <v>9225</v>
      </c>
      <c r="S751" s="193" t="s">
        <v>3427</v>
      </c>
      <c r="T751" s="194" t="s">
        <v>4185</v>
      </c>
      <c r="U751" s="193" t="s">
        <v>3423</v>
      </c>
      <c r="V751" s="124">
        <v>42149</v>
      </c>
      <c r="W751" s="209">
        <v>42333</v>
      </c>
      <c r="X751" s="122" t="s">
        <v>103</v>
      </c>
      <c r="Y751" s="176" t="s">
        <v>37</v>
      </c>
      <c r="Z751" s="126" t="s">
        <v>37</v>
      </c>
      <c r="AA751" s="127" t="s">
        <v>5663</v>
      </c>
      <c r="AB751" s="128" t="s">
        <v>3404</v>
      </c>
      <c r="AC751" s="120"/>
      <c r="AD751" s="120"/>
    </row>
    <row r="752" spans="1:30" ht="15" customHeight="1">
      <c r="A752" s="278" t="s">
        <v>3433</v>
      </c>
      <c r="B752" s="147" t="s">
        <v>1561</v>
      </c>
      <c r="C752" s="108" t="s">
        <v>3429</v>
      </c>
      <c r="D752" s="271" t="s">
        <v>3430</v>
      </c>
      <c r="E752" s="108" t="s">
        <v>3435</v>
      </c>
      <c r="F752" s="109" t="s">
        <v>74</v>
      </c>
      <c r="G752" s="260" t="s">
        <v>3782</v>
      </c>
      <c r="H752" s="110" t="s">
        <v>5271</v>
      </c>
      <c r="I752" s="108">
        <v>1</v>
      </c>
      <c r="J752" s="110" t="s">
        <v>82</v>
      </c>
      <c r="K752" s="111">
        <v>2013</v>
      </c>
      <c r="L752" s="232" t="s">
        <v>3431</v>
      </c>
      <c r="M752" s="232">
        <v>327324</v>
      </c>
      <c r="N752" s="109" t="s">
        <v>94</v>
      </c>
      <c r="O752" s="112" t="s">
        <v>120</v>
      </c>
      <c r="P752" s="112">
        <v>7700</v>
      </c>
      <c r="Q752" s="112">
        <v>4615</v>
      </c>
      <c r="R752" s="180">
        <v>9225</v>
      </c>
      <c r="S752" s="195" t="s">
        <v>3432</v>
      </c>
      <c r="T752" s="198" t="s">
        <v>4185</v>
      </c>
      <c r="U752" s="195" t="s">
        <v>3423</v>
      </c>
      <c r="V752" s="114">
        <v>42149</v>
      </c>
      <c r="W752" s="208">
        <v>42333</v>
      </c>
      <c r="X752" s="111" t="s">
        <v>103</v>
      </c>
      <c r="Y752" s="176" t="s">
        <v>37</v>
      </c>
      <c r="Z752" s="126" t="s">
        <v>37</v>
      </c>
      <c r="AA752" s="117" t="s">
        <v>5662</v>
      </c>
      <c r="AB752" s="118" t="s">
        <v>3404</v>
      </c>
      <c r="AC752" s="108"/>
      <c r="AD752" s="108"/>
    </row>
    <row r="753" spans="1:37" ht="15" customHeight="1">
      <c r="A753" s="279" t="s">
        <v>3438</v>
      </c>
      <c r="B753" s="148" t="s">
        <v>1561</v>
      </c>
      <c r="C753" s="120" t="s">
        <v>3434</v>
      </c>
      <c r="D753" s="272" t="s">
        <v>3435</v>
      </c>
      <c r="E753" s="120" t="s">
        <v>3440</v>
      </c>
      <c r="F753" s="8" t="s">
        <v>74</v>
      </c>
      <c r="G753" s="261" t="s">
        <v>3782</v>
      </c>
      <c r="H753" s="110" t="s">
        <v>5272</v>
      </c>
      <c r="I753" s="120">
        <v>1</v>
      </c>
      <c r="J753" s="121" t="s">
        <v>82</v>
      </c>
      <c r="K753" s="122">
        <v>2013</v>
      </c>
      <c r="L753" s="233" t="s">
        <v>803</v>
      </c>
      <c r="M753" s="233">
        <v>198138</v>
      </c>
      <c r="N753" s="8" t="s">
        <v>94</v>
      </c>
      <c r="O753" s="123" t="s">
        <v>120</v>
      </c>
      <c r="P753" s="123">
        <v>7700</v>
      </c>
      <c r="Q753" s="123">
        <v>4615</v>
      </c>
      <c r="R753" s="184">
        <v>9225</v>
      </c>
      <c r="S753" s="193" t="s">
        <v>3436</v>
      </c>
      <c r="T753" s="194" t="s">
        <v>4185</v>
      </c>
      <c r="U753" s="193" t="s">
        <v>3437</v>
      </c>
      <c r="V753" s="124">
        <v>42149</v>
      </c>
      <c r="W753" s="209">
        <v>42333</v>
      </c>
      <c r="X753" s="122" t="s">
        <v>103</v>
      </c>
      <c r="Y753" s="176" t="s">
        <v>37</v>
      </c>
      <c r="Z753" s="126" t="s">
        <v>37</v>
      </c>
      <c r="AA753" s="127" t="s">
        <v>5661</v>
      </c>
      <c r="AB753" s="128" t="s">
        <v>3404</v>
      </c>
      <c r="AC753" s="120"/>
      <c r="AD753" s="120"/>
    </row>
    <row r="754" spans="1:37" ht="15" customHeight="1">
      <c r="A754" s="278" t="s">
        <v>3442</v>
      </c>
      <c r="B754" s="147" t="s">
        <v>1561</v>
      </c>
      <c r="C754" s="108" t="s">
        <v>3439</v>
      </c>
      <c r="D754" s="271" t="s">
        <v>3440</v>
      </c>
      <c r="E754" s="108" t="s">
        <v>3444</v>
      </c>
      <c r="F754" s="109" t="s">
        <v>74</v>
      </c>
      <c r="G754" s="260" t="s">
        <v>3782</v>
      </c>
      <c r="H754" s="110" t="s">
        <v>5273</v>
      </c>
      <c r="I754" s="108">
        <v>1</v>
      </c>
      <c r="J754" s="110" t="s">
        <v>82</v>
      </c>
      <c r="K754" s="111">
        <v>2013</v>
      </c>
      <c r="L754" s="232" t="s">
        <v>387</v>
      </c>
      <c r="M754" s="232">
        <v>76421</v>
      </c>
      <c r="N754" s="109" t="s">
        <v>94</v>
      </c>
      <c r="O754" s="112" t="s">
        <v>120</v>
      </c>
      <c r="P754" s="112">
        <v>7700</v>
      </c>
      <c r="Q754" s="112">
        <v>4820</v>
      </c>
      <c r="R754" s="180">
        <v>9225</v>
      </c>
      <c r="S754" s="195" t="s">
        <v>3441</v>
      </c>
      <c r="T754" s="198" t="s">
        <v>4185</v>
      </c>
      <c r="U754" s="195" t="s">
        <v>3402</v>
      </c>
      <c r="V754" s="114">
        <v>42149</v>
      </c>
      <c r="W754" s="208">
        <v>42333</v>
      </c>
      <c r="X754" s="111" t="s">
        <v>103</v>
      </c>
      <c r="Y754" s="176" t="s">
        <v>37</v>
      </c>
      <c r="Z754" s="126" t="s">
        <v>37</v>
      </c>
      <c r="AA754" s="117" t="s">
        <v>5660</v>
      </c>
      <c r="AB754" s="118" t="s">
        <v>3404</v>
      </c>
      <c r="AC754" s="108"/>
      <c r="AD754" s="108"/>
    </row>
    <row r="755" spans="1:37" ht="15" customHeight="1">
      <c r="A755" s="279" t="s">
        <v>3448</v>
      </c>
      <c r="B755" s="148" t="s">
        <v>1561</v>
      </c>
      <c r="C755" s="120" t="s">
        <v>3443</v>
      </c>
      <c r="D755" s="272" t="s">
        <v>3444</v>
      </c>
      <c r="E755" s="120" t="s">
        <v>3450</v>
      </c>
      <c r="F755" s="8" t="s">
        <v>74</v>
      </c>
      <c r="G755" s="261" t="s">
        <v>5274</v>
      </c>
      <c r="H755" s="110" t="s">
        <v>3783</v>
      </c>
      <c r="I755" s="120">
        <v>1</v>
      </c>
      <c r="J755" s="121" t="s">
        <v>82</v>
      </c>
      <c r="K755" s="122">
        <v>2012</v>
      </c>
      <c r="L755" s="233" t="s">
        <v>3445</v>
      </c>
      <c r="M755" s="233">
        <v>140573</v>
      </c>
      <c r="N755" s="8" t="s">
        <v>94</v>
      </c>
      <c r="O755" s="123" t="s">
        <v>120</v>
      </c>
      <c r="P755" s="123">
        <v>7700</v>
      </c>
      <c r="Q755" s="123">
        <v>4615</v>
      </c>
      <c r="R755" s="184">
        <v>9225</v>
      </c>
      <c r="S755" s="193" t="s">
        <v>3446</v>
      </c>
      <c r="T755" s="194" t="s">
        <v>4185</v>
      </c>
      <c r="U755" s="193" t="s">
        <v>3447</v>
      </c>
      <c r="V755" s="124">
        <v>42149</v>
      </c>
      <c r="W755" s="209">
        <v>42333</v>
      </c>
      <c r="X755" s="122" t="s">
        <v>103</v>
      </c>
      <c r="Y755" s="176" t="s">
        <v>37</v>
      </c>
      <c r="Z755" s="126" t="s">
        <v>37</v>
      </c>
      <c r="AA755" s="127" t="s">
        <v>5659</v>
      </c>
      <c r="AB755" s="128" t="s">
        <v>3404</v>
      </c>
      <c r="AC755" s="120"/>
      <c r="AD755" s="120"/>
    </row>
    <row r="756" spans="1:37" ht="15" customHeight="1">
      <c r="A756" s="278" t="s">
        <v>3452</v>
      </c>
      <c r="B756" s="147" t="s">
        <v>1561</v>
      </c>
      <c r="C756" s="108" t="s">
        <v>3449</v>
      </c>
      <c r="D756" s="271" t="s">
        <v>3450</v>
      </c>
      <c r="E756" s="108" t="s">
        <v>3454</v>
      </c>
      <c r="F756" s="109" t="s">
        <v>74</v>
      </c>
      <c r="G756" s="260" t="s">
        <v>3782</v>
      </c>
      <c r="H756" s="110" t="s">
        <v>3783</v>
      </c>
      <c r="I756" s="108">
        <v>1</v>
      </c>
      <c r="J756" s="110" t="s">
        <v>82</v>
      </c>
      <c r="K756" s="111">
        <v>2007</v>
      </c>
      <c r="L756" s="232" t="s">
        <v>473</v>
      </c>
      <c r="M756" s="232">
        <v>372245</v>
      </c>
      <c r="N756" s="109" t="s">
        <v>94</v>
      </c>
      <c r="O756" s="112" t="s">
        <v>120</v>
      </c>
      <c r="P756" s="112">
        <v>7700</v>
      </c>
      <c r="Q756" s="112">
        <v>4615</v>
      </c>
      <c r="R756" s="180">
        <v>9225</v>
      </c>
      <c r="S756" s="195" t="s">
        <v>3451</v>
      </c>
      <c r="T756" s="198" t="s">
        <v>4185</v>
      </c>
      <c r="U756" s="195" t="s">
        <v>3447</v>
      </c>
      <c r="V756" s="114">
        <v>42149</v>
      </c>
      <c r="W756" s="208">
        <v>42333</v>
      </c>
      <c r="X756" s="111" t="s">
        <v>103</v>
      </c>
      <c r="Y756" s="176" t="s">
        <v>37</v>
      </c>
      <c r="Z756" s="126" t="s">
        <v>37</v>
      </c>
      <c r="AA756" s="117" t="s">
        <v>5658</v>
      </c>
      <c r="AB756" s="118" t="s">
        <v>3404</v>
      </c>
      <c r="AC756" s="108"/>
      <c r="AD756" s="108"/>
    </row>
    <row r="757" spans="1:37" ht="15" customHeight="1">
      <c r="A757" s="279" t="s">
        <v>3457</v>
      </c>
      <c r="B757" s="148" t="s">
        <v>1561</v>
      </c>
      <c r="C757" s="120" t="s">
        <v>3453</v>
      </c>
      <c r="D757" s="272" t="s">
        <v>3454</v>
      </c>
      <c r="E757" s="120" t="s">
        <v>3459</v>
      </c>
      <c r="F757" s="8" t="s">
        <v>74</v>
      </c>
      <c r="G757" s="261" t="s">
        <v>5274</v>
      </c>
      <c r="H757" s="110" t="s">
        <v>5275</v>
      </c>
      <c r="I757" s="120">
        <v>1</v>
      </c>
      <c r="J757" s="121" t="s">
        <v>82</v>
      </c>
      <c r="K757" s="122">
        <v>2007</v>
      </c>
      <c r="L757" s="233" t="s">
        <v>3455</v>
      </c>
      <c r="M757" s="233">
        <v>404352</v>
      </c>
      <c r="N757" s="8" t="s">
        <v>94</v>
      </c>
      <c r="O757" s="123" t="s">
        <v>120</v>
      </c>
      <c r="P757" s="123">
        <v>7700</v>
      </c>
      <c r="Q757" s="123">
        <v>4820</v>
      </c>
      <c r="R757" s="184">
        <v>9225</v>
      </c>
      <c r="S757" s="193" t="s">
        <v>3456</v>
      </c>
      <c r="T757" s="194" t="s">
        <v>4185</v>
      </c>
      <c r="U757" s="193" t="s">
        <v>3423</v>
      </c>
      <c r="V757" s="124">
        <v>42149</v>
      </c>
      <c r="W757" s="209">
        <v>42333</v>
      </c>
      <c r="X757" s="122" t="s">
        <v>103</v>
      </c>
      <c r="Y757" s="176" t="s">
        <v>37</v>
      </c>
      <c r="Z757" s="126" t="s">
        <v>37</v>
      </c>
      <c r="AA757" s="127" t="s">
        <v>5657</v>
      </c>
      <c r="AB757" s="128" t="s">
        <v>3404</v>
      </c>
      <c r="AC757" s="120"/>
      <c r="AD757" s="120"/>
    </row>
    <row r="758" spans="1:37" ht="15" customHeight="1">
      <c r="A758" s="278" t="s">
        <v>3462</v>
      </c>
      <c r="B758" s="147" t="s">
        <v>1561</v>
      </c>
      <c r="C758" s="108" t="s">
        <v>3458</v>
      </c>
      <c r="D758" s="271" t="s">
        <v>3459</v>
      </c>
      <c r="E758" s="108" t="s">
        <v>3464</v>
      </c>
      <c r="F758" s="109" t="s">
        <v>74</v>
      </c>
      <c r="G758" s="260" t="s">
        <v>3782</v>
      </c>
      <c r="H758" s="110" t="s">
        <v>5267</v>
      </c>
      <c r="I758" s="108">
        <v>1</v>
      </c>
      <c r="J758" s="110" t="s">
        <v>82</v>
      </c>
      <c r="K758" s="111">
        <v>2007</v>
      </c>
      <c r="L758" s="232" t="s">
        <v>3445</v>
      </c>
      <c r="M758" s="232">
        <v>514159</v>
      </c>
      <c r="N758" s="109" t="s">
        <v>94</v>
      </c>
      <c r="O758" s="112" t="s">
        <v>120</v>
      </c>
      <c r="P758" s="112">
        <v>7700</v>
      </c>
      <c r="Q758" s="112">
        <v>4615</v>
      </c>
      <c r="R758" s="180">
        <v>9225</v>
      </c>
      <c r="S758" s="195" t="s">
        <v>3460</v>
      </c>
      <c r="T758" s="198" t="s">
        <v>4185</v>
      </c>
      <c r="U758" s="195" t="s">
        <v>3461</v>
      </c>
      <c r="V758" s="114">
        <v>42149</v>
      </c>
      <c r="W758" s="208">
        <v>42333</v>
      </c>
      <c r="X758" s="111" t="s">
        <v>103</v>
      </c>
      <c r="Y758" s="176" t="s">
        <v>37</v>
      </c>
      <c r="Z758" s="126" t="s">
        <v>37</v>
      </c>
      <c r="AA758" s="117" t="s">
        <v>5656</v>
      </c>
      <c r="AB758" s="118" t="s">
        <v>3404</v>
      </c>
      <c r="AC758" s="108"/>
      <c r="AD758" s="108"/>
    </row>
    <row r="759" spans="1:37" ht="15" customHeight="1">
      <c r="A759" s="279" t="s">
        <v>3466</v>
      </c>
      <c r="B759" s="148" t="s">
        <v>1561</v>
      </c>
      <c r="C759" s="120" t="s">
        <v>3463</v>
      </c>
      <c r="D759" s="272" t="s">
        <v>3464</v>
      </c>
      <c r="E759" s="120" t="s">
        <v>3468</v>
      </c>
      <c r="F759" s="8" t="s">
        <v>74</v>
      </c>
      <c r="G759" s="261" t="s">
        <v>3658</v>
      </c>
      <c r="H759" s="110" t="s">
        <v>5056</v>
      </c>
      <c r="I759" s="120">
        <v>1</v>
      </c>
      <c r="J759" s="121" t="s">
        <v>82</v>
      </c>
      <c r="K759" s="122">
        <v>2005</v>
      </c>
      <c r="L759" s="233" t="s">
        <v>625</v>
      </c>
      <c r="M759" s="233">
        <v>651263</v>
      </c>
      <c r="N759" s="8" t="s">
        <v>94</v>
      </c>
      <c r="O759" s="123" t="s">
        <v>120</v>
      </c>
      <c r="P759" s="123">
        <v>8230</v>
      </c>
      <c r="Q759" s="123">
        <v>5300</v>
      </c>
      <c r="R759" s="184">
        <v>9225</v>
      </c>
      <c r="S759" s="193" t="s">
        <v>3465</v>
      </c>
      <c r="T759" s="194" t="s">
        <v>4185</v>
      </c>
      <c r="U759" s="193" t="s">
        <v>3461</v>
      </c>
      <c r="V759" s="124">
        <v>42149</v>
      </c>
      <c r="W759" s="209">
        <v>42333</v>
      </c>
      <c r="X759" s="122" t="s">
        <v>103</v>
      </c>
      <c r="Y759" s="176" t="s">
        <v>37</v>
      </c>
      <c r="Z759" s="126" t="s">
        <v>37</v>
      </c>
      <c r="AA759" s="127" t="s">
        <v>5655</v>
      </c>
      <c r="AB759" s="128" t="s">
        <v>3404</v>
      </c>
      <c r="AC759" s="120"/>
      <c r="AD759" s="120"/>
    </row>
    <row r="760" spans="1:37" ht="15" customHeight="1">
      <c r="A760" s="278" t="s">
        <v>3471</v>
      </c>
      <c r="B760" s="147" t="s">
        <v>1561</v>
      </c>
      <c r="C760" s="108" t="s">
        <v>3467</v>
      </c>
      <c r="D760" s="271" t="s">
        <v>3468</v>
      </c>
      <c r="E760" s="108" t="s">
        <v>3391</v>
      </c>
      <c r="F760" s="109" t="s">
        <v>74</v>
      </c>
      <c r="G760" s="260" t="s">
        <v>5154</v>
      </c>
      <c r="H760" s="110" t="s">
        <v>5276</v>
      </c>
      <c r="I760" s="108">
        <v>1</v>
      </c>
      <c r="J760" s="110" t="s">
        <v>82</v>
      </c>
      <c r="K760" s="111">
        <v>2004</v>
      </c>
      <c r="L760" s="232" t="s">
        <v>740</v>
      </c>
      <c r="M760" s="232">
        <v>64510</v>
      </c>
      <c r="N760" s="109" t="s">
        <v>94</v>
      </c>
      <c r="O760" s="112" t="s">
        <v>120</v>
      </c>
      <c r="P760" s="112">
        <v>8120</v>
      </c>
      <c r="Q760" s="112">
        <v>5345</v>
      </c>
      <c r="R760" s="180">
        <v>9225</v>
      </c>
      <c r="S760" s="195" t="s">
        <v>3469</v>
      </c>
      <c r="T760" s="198" t="s">
        <v>4185</v>
      </c>
      <c r="U760" s="195" t="s">
        <v>3470</v>
      </c>
      <c r="V760" s="114">
        <v>42149</v>
      </c>
      <c r="W760" s="208">
        <v>42333</v>
      </c>
      <c r="X760" s="111" t="s">
        <v>103</v>
      </c>
      <c r="Y760" s="176" t="s">
        <v>37</v>
      </c>
      <c r="Z760" s="126" t="s">
        <v>37</v>
      </c>
      <c r="AA760" s="117" t="s">
        <v>5654</v>
      </c>
      <c r="AB760" s="118" t="s">
        <v>3404</v>
      </c>
      <c r="AC760" s="108"/>
      <c r="AD760" s="108"/>
    </row>
    <row r="761" spans="1:37" ht="15" customHeight="1">
      <c r="A761" s="279" t="s">
        <v>3476</v>
      </c>
      <c r="B761" s="148" t="s">
        <v>3472</v>
      </c>
      <c r="C761" s="120" t="s">
        <v>3390</v>
      </c>
      <c r="D761" s="272" t="s">
        <v>3391</v>
      </c>
      <c r="E761" s="120" t="s">
        <v>74</v>
      </c>
      <c r="F761" s="8" t="s">
        <v>74</v>
      </c>
      <c r="G761" s="261" t="s">
        <v>5065</v>
      </c>
      <c r="H761" s="110" t="s">
        <v>5201</v>
      </c>
      <c r="I761" s="120">
        <v>1</v>
      </c>
      <c r="J761" s="121" t="s">
        <v>80</v>
      </c>
      <c r="K761" s="122">
        <v>1998</v>
      </c>
      <c r="L761" s="233" t="s">
        <v>2371</v>
      </c>
      <c r="M761" s="233">
        <v>260677</v>
      </c>
      <c r="N761" s="8" t="s">
        <v>93</v>
      </c>
      <c r="O761" s="123" t="s">
        <v>97</v>
      </c>
      <c r="P761" s="123">
        <v>1780</v>
      </c>
      <c r="Q761" s="123">
        <v>1330</v>
      </c>
      <c r="R761" s="193" t="s">
        <v>3473</v>
      </c>
      <c r="S761" s="193" t="s">
        <v>3474</v>
      </c>
      <c r="T761" s="194" t="s">
        <v>4185</v>
      </c>
      <c r="U761" s="193" t="s">
        <v>3475</v>
      </c>
      <c r="V761" s="124">
        <v>42150</v>
      </c>
      <c r="W761" s="209">
        <v>42170</v>
      </c>
      <c r="X761" s="122" t="s">
        <v>103</v>
      </c>
      <c r="Y761" s="177">
        <v>480</v>
      </c>
      <c r="Z761" s="126" t="s">
        <v>106</v>
      </c>
      <c r="AA761" s="127" t="s">
        <v>3477</v>
      </c>
      <c r="AB761" s="128" t="s">
        <v>3478</v>
      </c>
      <c r="AC761" s="120"/>
      <c r="AD761" s="120"/>
    </row>
    <row r="762" spans="1:37" ht="15" customHeight="1">
      <c r="A762" s="278" t="s">
        <v>3486</v>
      </c>
      <c r="B762" s="147" t="s">
        <v>3481</v>
      </c>
      <c r="C762" s="108" t="s">
        <v>3479</v>
      </c>
      <c r="D762" s="271" t="s">
        <v>3480</v>
      </c>
      <c r="E762" s="108" t="s">
        <v>74</v>
      </c>
      <c r="F762" s="109" t="s">
        <v>3480</v>
      </c>
      <c r="G762" s="260" t="s">
        <v>3738</v>
      </c>
      <c r="H762" s="110" t="s">
        <v>3828</v>
      </c>
      <c r="I762" s="108">
        <v>1</v>
      </c>
      <c r="J762" s="110" t="s">
        <v>80</v>
      </c>
      <c r="K762" s="111">
        <v>2012</v>
      </c>
      <c r="L762" s="232" t="s">
        <v>556</v>
      </c>
      <c r="M762" s="232">
        <v>96691</v>
      </c>
      <c r="N762" s="109" t="s">
        <v>93</v>
      </c>
      <c r="O762" s="112" t="s">
        <v>97</v>
      </c>
      <c r="P762" s="112">
        <v>1675</v>
      </c>
      <c r="Q762" s="112">
        <v>1245</v>
      </c>
      <c r="R762" s="195" t="s">
        <v>3482</v>
      </c>
      <c r="S762" s="195" t="s">
        <v>3483</v>
      </c>
      <c r="T762" s="196" t="s">
        <v>3484</v>
      </c>
      <c r="U762" s="195" t="s">
        <v>3485</v>
      </c>
      <c r="V762" s="114">
        <v>42150</v>
      </c>
      <c r="W762" s="208">
        <v>42881</v>
      </c>
      <c r="X762" s="111" t="s">
        <v>103</v>
      </c>
      <c r="Y762" s="176">
        <v>480</v>
      </c>
      <c r="Z762" s="116" t="s">
        <v>106</v>
      </c>
      <c r="AA762" s="117" t="s">
        <v>5653</v>
      </c>
      <c r="AB762" s="118" t="s">
        <v>122</v>
      </c>
      <c r="AC762" s="108"/>
      <c r="AD762" s="108"/>
    </row>
    <row r="763" spans="1:37" ht="15" customHeight="1">
      <c r="A763" s="279" t="s">
        <v>3492</v>
      </c>
      <c r="B763" s="148" t="s">
        <v>3489</v>
      </c>
      <c r="C763" s="120" t="s">
        <v>3487</v>
      </c>
      <c r="D763" s="272" t="s">
        <v>3488</v>
      </c>
      <c r="E763" s="120" t="s">
        <v>74</v>
      </c>
      <c r="F763" s="8" t="s">
        <v>3488</v>
      </c>
      <c r="G763" s="261" t="s">
        <v>4956</v>
      </c>
      <c r="H763" s="110" t="s">
        <v>4957</v>
      </c>
      <c r="I763" s="120">
        <v>1</v>
      </c>
      <c r="J763" s="121" t="s">
        <v>80</v>
      </c>
      <c r="K763" s="122">
        <v>2010</v>
      </c>
      <c r="L763" s="233" t="s">
        <v>803</v>
      </c>
      <c r="M763" s="233">
        <v>31677</v>
      </c>
      <c r="N763" s="8" t="s">
        <v>93</v>
      </c>
      <c r="O763" s="123" t="s">
        <v>97</v>
      </c>
      <c r="P763" s="123">
        <v>1650</v>
      </c>
      <c r="Q763" s="123">
        <v>1220</v>
      </c>
      <c r="R763" s="193" t="s">
        <v>3421</v>
      </c>
      <c r="S763" s="193" t="s">
        <v>3490</v>
      </c>
      <c r="T763" s="197" t="s">
        <v>4185</v>
      </c>
      <c r="U763" s="193" t="s">
        <v>3491</v>
      </c>
      <c r="V763" s="124">
        <v>42150</v>
      </c>
      <c r="W763" s="209">
        <v>42881</v>
      </c>
      <c r="X763" s="122" t="s">
        <v>103</v>
      </c>
      <c r="Y763" s="176">
        <v>480</v>
      </c>
      <c r="Z763" s="126" t="s">
        <v>106</v>
      </c>
      <c r="AA763" s="127" t="s">
        <v>5652</v>
      </c>
      <c r="AB763" s="128" t="s">
        <v>123</v>
      </c>
      <c r="AC763" s="120"/>
      <c r="AD763" s="120"/>
    </row>
    <row r="764" spans="1:37" ht="15" customHeight="1">
      <c r="A764" s="278" t="s">
        <v>3499</v>
      </c>
      <c r="B764" s="147" t="s">
        <v>3495</v>
      </c>
      <c r="C764" s="108" t="s">
        <v>3493</v>
      </c>
      <c r="D764" s="271" t="s">
        <v>3494</v>
      </c>
      <c r="E764" s="108" t="s">
        <v>74</v>
      </c>
      <c r="F764" s="109" t="s">
        <v>3494</v>
      </c>
      <c r="G764" s="260" t="s">
        <v>3668</v>
      </c>
      <c r="H764" s="110" t="s">
        <v>3669</v>
      </c>
      <c r="I764" s="108">
        <v>1</v>
      </c>
      <c r="J764" s="110" t="s">
        <v>80</v>
      </c>
      <c r="K764" s="111">
        <v>2006</v>
      </c>
      <c r="L764" s="232" t="s">
        <v>1063</v>
      </c>
      <c r="M764" s="232">
        <v>123494</v>
      </c>
      <c r="N764" s="109" t="s">
        <v>93</v>
      </c>
      <c r="O764" s="112" t="s">
        <v>97</v>
      </c>
      <c r="P764" s="112">
        <v>1765</v>
      </c>
      <c r="Q764" s="112">
        <v>1325</v>
      </c>
      <c r="R764" s="195" t="s">
        <v>3496</v>
      </c>
      <c r="S764" s="195" t="s">
        <v>3497</v>
      </c>
      <c r="T764" s="196" t="s">
        <v>5320</v>
      </c>
      <c r="U764" s="195" t="s">
        <v>3498</v>
      </c>
      <c r="V764" s="114">
        <v>42150</v>
      </c>
      <c r="W764" s="208">
        <v>42516</v>
      </c>
      <c r="X764" s="111" t="s">
        <v>103</v>
      </c>
      <c r="Y764" s="176">
        <v>480</v>
      </c>
      <c r="Z764" s="116" t="s">
        <v>106</v>
      </c>
      <c r="AA764" s="117" t="s">
        <v>5651</v>
      </c>
      <c r="AB764" s="118" t="s">
        <v>124</v>
      </c>
      <c r="AC764" s="108"/>
      <c r="AD764" s="108"/>
    </row>
    <row r="765" spans="1:37" ht="15" customHeight="1">
      <c r="A765" s="279" t="s">
        <v>3506</v>
      </c>
      <c r="B765" s="148" t="s">
        <v>3502</v>
      </c>
      <c r="C765" s="120" t="s">
        <v>3500</v>
      </c>
      <c r="D765" s="272" t="s">
        <v>3501</v>
      </c>
      <c r="E765" s="120" t="s">
        <v>3509</v>
      </c>
      <c r="F765" s="8" t="s">
        <v>3501</v>
      </c>
      <c r="G765" s="261" t="s">
        <v>3656</v>
      </c>
      <c r="H765" s="121" t="s">
        <v>3667</v>
      </c>
      <c r="I765" s="120">
        <v>1</v>
      </c>
      <c r="J765" s="121" t="s">
        <v>80</v>
      </c>
      <c r="K765" s="122">
        <v>2005</v>
      </c>
      <c r="L765" s="233" t="str">
        <f>L77</f>
        <v>BRIDGESTONE</v>
      </c>
      <c r="M765" s="233">
        <v>181045</v>
      </c>
      <c r="N765" s="8" t="s">
        <v>93</v>
      </c>
      <c r="O765" s="123" t="s">
        <v>97</v>
      </c>
      <c r="P765" s="123">
        <v>1400</v>
      </c>
      <c r="Q765" s="123">
        <v>950</v>
      </c>
      <c r="R765" s="184" t="s">
        <v>3503</v>
      </c>
      <c r="S765" s="193" t="s">
        <v>3504</v>
      </c>
      <c r="T765" s="194" t="s">
        <v>4115</v>
      </c>
      <c r="U765" s="193" t="s">
        <v>3505</v>
      </c>
      <c r="V765" s="124">
        <v>42150</v>
      </c>
      <c r="W765" s="209">
        <v>42700</v>
      </c>
      <c r="X765" s="122" t="s">
        <v>103</v>
      </c>
      <c r="Y765" s="176">
        <v>480</v>
      </c>
      <c r="Z765" s="126" t="s">
        <v>106</v>
      </c>
      <c r="AA765" s="127" t="s">
        <v>5650</v>
      </c>
      <c r="AB765" s="128" t="s">
        <v>3507</v>
      </c>
      <c r="AC765" s="120"/>
      <c r="AD765" s="120"/>
    </row>
    <row r="766" spans="1:37" ht="15" customHeight="1">
      <c r="A766" s="278" t="s">
        <v>3512</v>
      </c>
      <c r="B766" s="147" t="s">
        <v>1561</v>
      </c>
      <c r="C766" s="108" t="s">
        <v>3508</v>
      </c>
      <c r="D766" s="271" t="s">
        <v>3509</v>
      </c>
      <c r="E766" s="108" t="s">
        <v>3514</v>
      </c>
      <c r="F766" s="109" t="s">
        <v>74</v>
      </c>
      <c r="G766" s="260" t="s">
        <v>3646</v>
      </c>
      <c r="H766" s="110" t="s">
        <v>3663</v>
      </c>
      <c r="I766" s="108">
        <v>1</v>
      </c>
      <c r="J766" s="110" t="s">
        <v>82</v>
      </c>
      <c r="K766" s="111">
        <v>2006</v>
      </c>
      <c r="L766" s="232" t="s">
        <v>3445</v>
      </c>
      <c r="M766" s="232">
        <v>855362</v>
      </c>
      <c r="N766" s="109" t="s">
        <v>94</v>
      </c>
      <c r="O766" s="112" t="s">
        <v>120</v>
      </c>
      <c r="P766" s="112">
        <v>7730</v>
      </c>
      <c r="Q766" s="112">
        <v>4750</v>
      </c>
      <c r="R766" s="180">
        <v>9225</v>
      </c>
      <c r="S766" s="195" t="s">
        <v>3510</v>
      </c>
      <c r="T766" s="198" t="s">
        <v>4185</v>
      </c>
      <c r="U766" s="195" t="s">
        <v>3511</v>
      </c>
      <c r="V766" s="114">
        <v>42150</v>
      </c>
      <c r="W766" s="208">
        <v>42334</v>
      </c>
      <c r="X766" s="111" t="s">
        <v>103</v>
      </c>
      <c r="Y766" s="176" t="s">
        <v>37</v>
      </c>
      <c r="Z766" s="116" t="s">
        <v>37</v>
      </c>
      <c r="AA766" s="117" t="s">
        <v>5649</v>
      </c>
      <c r="AB766" s="118" t="s">
        <v>3404</v>
      </c>
      <c r="AC766" s="108"/>
      <c r="AD766" s="108"/>
    </row>
    <row r="767" spans="1:37" ht="15" customHeight="1">
      <c r="A767" s="279" t="s">
        <v>3516</v>
      </c>
      <c r="B767" s="148" t="s">
        <v>1561</v>
      </c>
      <c r="C767" s="120" t="s">
        <v>3513</v>
      </c>
      <c r="D767" s="272" t="s">
        <v>3514</v>
      </c>
      <c r="E767" s="120" t="s">
        <v>74</v>
      </c>
      <c r="F767" s="8" t="s">
        <v>74</v>
      </c>
      <c r="G767" s="261" t="s">
        <v>3646</v>
      </c>
      <c r="H767" s="121" t="s">
        <v>3664</v>
      </c>
      <c r="I767" s="120">
        <v>1</v>
      </c>
      <c r="J767" s="121" t="s">
        <v>82</v>
      </c>
      <c r="K767" s="122">
        <v>2011</v>
      </c>
      <c r="L767" s="233" t="s">
        <v>473</v>
      </c>
      <c r="M767" s="233">
        <v>441707</v>
      </c>
      <c r="N767" s="8" t="s">
        <v>94</v>
      </c>
      <c r="O767" s="123" t="s">
        <v>120</v>
      </c>
      <c r="P767" s="123">
        <v>7730</v>
      </c>
      <c r="Q767" s="123">
        <v>4750</v>
      </c>
      <c r="R767" s="184">
        <v>9225</v>
      </c>
      <c r="S767" s="193" t="s">
        <v>3515</v>
      </c>
      <c r="T767" s="198" t="s">
        <v>4185</v>
      </c>
      <c r="U767" s="193" t="s">
        <v>3447</v>
      </c>
      <c r="V767" s="124">
        <v>42150</v>
      </c>
      <c r="W767" s="209">
        <v>42334</v>
      </c>
      <c r="X767" s="122" t="s">
        <v>103</v>
      </c>
      <c r="Y767" s="176" t="s">
        <v>37</v>
      </c>
      <c r="Z767" s="126" t="s">
        <v>37</v>
      </c>
      <c r="AA767" s="127" t="s">
        <v>5648</v>
      </c>
      <c r="AB767" s="128" t="s">
        <v>3404</v>
      </c>
      <c r="AC767" s="120"/>
      <c r="AD767" s="120"/>
    </row>
    <row r="768" spans="1:37" ht="15" customHeight="1">
      <c r="A768" s="278" t="s">
        <v>3522</v>
      </c>
      <c r="B768" s="147" t="s">
        <v>3519</v>
      </c>
      <c r="C768" s="108" t="s">
        <v>3517</v>
      </c>
      <c r="D768" s="271" t="s">
        <v>3518</v>
      </c>
      <c r="E768" s="108" t="s">
        <v>3525</v>
      </c>
      <c r="F768" s="109" t="s">
        <v>3518</v>
      </c>
      <c r="G768" s="260" t="s">
        <v>3666</v>
      </c>
      <c r="H768" s="110">
        <v>2107</v>
      </c>
      <c r="I768" s="108">
        <v>1</v>
      </c>
      <c r="J768" s="110" t="s">
        <v>80</v>
      </c>
      <c r="K768" s="111">
        <v>2005</v>
      </c>
      <c r="L768" s="232" t="s">
        <v>816</v>
      </c>
      <c r="M768" s="232">
        <v>49884</v>
      </c>
      <c r="N768" s="109" t="s">
        <v>93</v>
      </c>
      <c r="O768" s="112" t="s">
        <v>97</v>
      </c>
      <c r="P768" s="112">
        <v>1430</v>
      </c>
      <c r="Q768" s="112">
        <v>1005</v>
      </c>
      <c r="R768" s="180">
        <v>7722</v>
      </c>
      <c r="S768" s="195" t="s">
        <v>3520</v>
      </c>
      <c r="T768" s="198" t="s">
        <v>4131</v>
      </c>
      <c r="U768" s="195" t="s">
        <v>3521</v>
      </c>
      <c r="V768" s="114">
        <v>42150</v>
      </c>
      <c r="W768" s="208">
        <v>42516</v>
      </c>
      <c r="X768" s="111" t="s">
        <v>103</v>
      </c>
      <c r="Y768" s="176">
        <v>480</v>
      </c>
      <c r="Z768" s="116" t="s">
        <v>106</v>
      </c>
      <c r="AA768" s="117" t="s">
        <v>5647</v>
      </c>
      <c r="AB768" s="118" t="s">
        <v>3523</v>
      </c>
      <c r="AC768" s="108"/>
      <c r="AD768" s="108"/>
      <c r="AF768" s="79" t="s">
        <v>4184</v>
      </c>
      <c r="AK768" s="79" t="s">
        <v>4183</v>
      </c>
    </row>
    <row r="769" spans="1:30" ht="15" customHeight="1">
      <c r="A769" s="279" t="s">
        <v>3527</v>
      </c>
      <c r="B769" s="148" t="s">
        <v>1561</v>
      </c>
      <c r="C769" s="120" t="s">
        <v>3524</v>
      </c>
      <c r="D769" s="272" t="s">
        <v>3525</v>
      </c>
      <c r="E769" s="120" t="s">
        <v>3529</v>
      </c>
      <c r="F769" s="8" t="s">
        <v>74</v>
      </c>
      <c r="G769" s="261" t="s">
        <v>3646</v>
      </c>
      <c r="H769" s="121" t="s">
        <v>3664</v>
      </c>
      <c r="I769" s="120">
        <v>1</v>
      </c>
      <c r="J769" s="121" t="s">
        <v>82</v>
      </c>
      <c r="K769" s="122">
        <v>2011</v>
      </c>
      <c r="L769" s="233" t="s">
        <v>473</v>
      </c>
      <c r="M769" s="233">
        <v>454309</v>
      </c>
      <c r="N769" s="8" t="s">
        <v>94</v>
      </c>
      <c r="O769" s="123" t="s">
        <v>120</v>
      </c>
      <c r="P769" s="123">
        <v>7730</v>
      </c>
      <c r="Q769" s="123">
        <v>4750</v>
      </c>
      <c r="R769" s="184">
        <v>9225</v>
      </c>
      <c r="S769" s="193" t="s">
        <v>3526</v>
      </c>
      <c r="T769" s="194" t="s">
        <v>4185</v>
      </c>
      <c r="U769" s="193" t="s">
        <v>3461</v>
      </c>
      <c r="V769" s="124">
        <v>42150</v>
      </c>
      <c r="W769" s="209">
        <v>42334</v>
      </c>
      <c r="X769" s="122" t="s">
        <v>103</v>
      </c>
      <c r="Y769" s="176" t="s">
        <v>37</v>
      </c>
      <c r="Z769" s="126" t="s">
        <v>37</v>
      </c>
      <c r="AA769" s="127" t="s">
        <v>5646</v>
      </c>
      <c r="AB769" s="128" t="s">
        <v>3404</v>
      </c>
      <c r="AC769" s="120"/>
      <c r="AD769" s="120"/>
    </row>
    <row r="770" spans="1:30" ht="15" customHeight="1">
      <c r="A770" s="278" t="s">
        <v>3531</v>
      </c>
      <c r="B770" s="147" t="s">
        <v>1561</v>
      </c>
      <c r="C770" s="108" t="s">
        <v>3528</v>
      </c>
      <c r="D770" s="271" t="s">
        <v>3529</v>
      </c>
      <c r="E770" s="108" t="s">
        <v>3533</v>
      </c>
      <c r="F770" s="109" t="s">
        <v>74</v>
      </c>
      <c r="G770" s="260" t="s">
        <v>3646</v>
      </c>
      <c r="H770" s="110" t="s">
        <v>3665</v>
      </c>
      <c r="I770" s="108">
        <v>1</v>
      </c>
      <c r="J770" s="110" t="s">
        <v>82</v>
      </c>
      <c r="K770" s="111">
        <v>2011</v>
      </c>
      <c r="L770" s="232" t="s">
        <v>3407</v>
      </c>
      <c r="M770" s="232">
        <v>237649</v>
      </c>
      <c r="N770" s="109" t="s">
        <v>94</v>
      </c>
      <c r="O770" s="112" t="s">
        <v>120</v>
      </c>
      <c r="P770" s="112">
        <v>7730</v>
      </c>
      <c r="Q770" s="112">
        <v>5540</v>
      </c>
      <c r="R770" s="180">
        <v>9225</v>
      </c>
      <c r="S770" s="195" t="s">
        <v>3530</v>
      </c>
      <c r="T770" s="194" t="s">
        <v>4185</v>
      </c>
      <c r="U770" s="195" t="s">
        <v>3461</v>
      </c>
      <c r="V770" s="114">
        <v>42150</v>
      </c>
      <c r="W770" s="208">
        <v>42334</v>
      </c>
      <c r="X770" s="111" t="s">
        <v>103</v>
      </c>
      <c r="Y770" s="176" t="s">
        <v>37</v>
      </c>
      <c r="Z770" s="126" t="s">
        <v>37</v>
      </c>
      <c r="AA770" s="117" t="s">
        <v>5645</v>
      </c>
      <c r="AB770" s="118" t="s">
        <v>3404</v>
      </c>
      <c r="AC770" s="108"/>
      <c r="AD770" s="108"/>
    </row>
    <row r="771" spans="1:30" ht="15" customHeight="1">
      <c r="A771" s="279" t="s">
        <v>3535</v>
      </c>
      <c r="B771" s="148" t="s">
        <v>1561</v>
      </c>
      <c r="C771" s="120" t="s">
        <v>3532</v>
      </c>
      <c r="D771" s="272" t="s">
        <v>3533</v>
      </c>
      <c r="E771" s="120" t="s">
        <v>3537</v>
      </c>
      <c r="F771" s="8" t="s">
        <v>74</v>
      </c>
      <c r="G771" s="261" t="s">
        <v>3646</v>
      </c>
      <c r="H771" s="121" t="s">
        <v>3664</v>
      </c>
      <c r="I771" s="120">
        <v>1</v>
      </c>
      <c r="J771" s="121" t="s">
        <v>82</v>
      </c>
      <c r="K771" s="122">
        <v>2011</v>
      </c>
      <c r="L771" s="233" t="s">
        <v>816</v>
      </c>
      <c r="M771" s="233">
        <v>470818</v>
      </c>
      <c r="N771" s="8" t="s">
        <v>94</v>
      </c>
      <c r="O771" s="123" t="s">
        <v>120</v>
      </c>
      <c r="P771" s="123">
        <v>7730</v>
      </c>
      <c r="Q771" s="123">
        <v>4750</v>
      </c>
      <c r="R771" s="184">
        <v>9225</v>
      </c>
      <c r="S771" s="193" t="s">
        <v>3534</v>
      </c>
      <c r="T771" s="194" t="s">
        <v>4185</v>
      </c>
      <c r="U771" s="193" t="s">
        <v>3423</v>
      </c>
      <c r="V771" s="124">
        <v>42150</v>
      </c>
      <c r="W771" s="209">
        <v>42334</v>
      </c>
      <c r="X771" s="122" t="s">
        <v>103</v>
      </c>
      <c r="Y771" s="176" t="s">
        <v>37</v>
      </c>
      <c r="Z771" s="126" t="s">
        <v>37</v>
      </c>
      <c r="AA771" s="127" t="s">
        <v>5644</v>
      </c>
      <c r="AB771" s="128" t="s">
        <v>3404</v>
      </c>
      <c r="AC771" s="120"/>
      <c r="AD771" s="120"/>
    </row>
    <row r="772" spans="1:30" ht="15" customHeight="1">
      <c r="A772" s="278" t="s">
        <v>3540</v>
      </c>
      <c r="B772" s="147" t="s">
        <v>1561</v>
      </c>
      <c r="C772" s="108" t="s">
        <v>3536</v>
      </c>
      <c r="D772" s="271" t="s">
        <v>3537</v>
      </c>
      <c r="E772" s="108" t="s">
        <v>3542</v>
      </c>
      <c r="F772" s="109" t="s">
        <v>74</v>
      </c>
      <c r="G772" s="260" t="s">
        <v>3657</v>
      </c>
      <c r="H772" s="110" t="s">
        <v>3664</v>
      </c>
      <c r="I772" s="108">
        <v>1</v>
      </c>
      <c r="J772" s="110" t="s">
        <v>82</v>
      </c>
      <c r="K772" s="111">
        <v>2011</v>
      </c>
      <c r="L772" s="232" t="s">
        <v>387</v>
      </c>
      <c r="M772" s="232">
        <v>230940</v>
      </c>
      <c r="N772" s="109" t="s">
        <v>94</v>
      </c>
      <c r="O772" s="112" t="s">
        <v>120</v>
      </c>
      <c r="P772" s="112">
        <v>7900</v>
      </c>
      <c r="Q772" s="112">
        <v>5195</v>
      </c>
      <c r="R772" s="180">
        <v>9225</v>
      </c>
      <c r="S772" s="195" t="s">
        <v>3538</v>
      </c>
      <c r="T772" s="194" t="s">
        <v>4185</v>
      </c>
      <c r="U772" s="195" t="s">
        <v>3539</v>
      </c>
      <c r="V772" s="114">
        <v>42150</v>
      </c>
      <c r="W772" s="208">
        <v>42334</v>
      </c>
      <c r="X772" s="111" t="s">
        <v>103</v>
      </c>
      <c r="Y772" s="176" t="s">
        <v>37</v>
      </c>
      <c r="Z772" s="126" t="s">
        <v>37</v>
      </c>
      <c r="AA772" s="117" t="s">
        <v>5643</v>
      </c>
      <c r="AB772" s="118" t="s">
        <v>3404</v>
      </c>
      <c r="AC772" s="108"/>
      <c r="AD772" s="108"/>
    </row>
    <row r="773" spans="1:30" ht="15" customHeight="1">
      <c r="A773" s="279" t="s">
        <v>3545</v>
      </c>
      <c r="B773" s="148" t="s">
        <v>1561</v>
      </c>
      <c r="C773" s="120" t="s">
        <v>3541</v>
      </c>
      <c r="D773" s="272" t="s">
        <v>3542</v>
      </c>
      <c r="E773" s="120" t="s">
        <v>3547</v>
      </c>
      <c r="F773" s="8" t="s">
        <v>74</v>
      </c>
      <c r="G773" s="261" t="s">
        <v>3646</v>
      </c>
      <c r="H773" s="121" t="s">
        <v>3662</v>
      </c>
      <c r="I773" s="120">
        <v>1</v>
      </c>
      <c r="J773" s="121" t="s">
        <v>82</v>
      </c>
      <c r="K773" s="122">
        <v>2007</v>
      </c>
      <c r="L773" s="233" t="s">
        <v>423</v>
      </c>
      <c r="M773" s="233">
        <v>516676</v>
      </c>
      <c r="N773" s="8" t="s">
        <v>94</v>
      </c>
      <c r="O773" s="123" t="s">
        <v>120</v>
      </c>
      <c r="P773" s="123">
        <v>7730</v>
      </c>
      <c r="Q773" s="123">
        <v>4750</v>
      </c>
      <c r="R773" s="184">
        <v>9225</v>
      </c>
      <c r="S773" s="193" t="s">
        <v>3543</v>
      </c>
      <c r="T773" s="194" t="s">
        <v>4185</v>
      </c>
      <c r="U773" s="193" t="s">
        <v>3544</v>
      </c>
      <c r="V773" s="124">
        <v>42150</v>
      </c>
      <c r="W773" s="209">
        <v>42334</v>
      </c>
      <c r="X773" s="122" t="s">
        <v>103</v>
      </c>
      <c r="Y773" s="176" t="s">
        <v>37</v>
      </c>
      <c r="Z773" s="126" t="s">
        <v>37</v>
      </c>
      <c r="AA773" s="127" t="s">
        <v>5642</v>
      </c>
      <c r="AB773" s="128" t="s">
        <v>3404</v>
      </c>
      <c r="AC773" s="120"/>
      <c r="AD773" s="120"/>
    </row>
    <row r="774" spans="1:30" ht="15" customHeight="1">
      <c r="A774" s="278" t="s">
        <v>3550</v>
      </c>
      <c r="B774" s="147" t="s">
        <v>1561</v>
      </c>
      <c r="C774" s="108" t="s">
        <v>3546</v>
      </c>
      <c r="D774" s="271" t="s">
        <v>3547</v>
      </c>
      <c r="E774" s="108" t="s">
        <v>3552</v>
      </c>
      <c r="F774" s="109" t="s">
        <v>74</v>
      </c>
      <c r="G774" s="260" t="s">
        <v>3646</v>
      </c>
      <c r="H774" s="110" t="s">
        <v>3663</v>
      </c>
      <c r="I774" s="108">
        <v>1</v>
      </c>
      <c r="J774" s="110" t="s">
        <v>82</v>
      </c>
      <c r="K774" s="111">
        <v>2004</v>
      </c>
      <c r="L774" s="232" t="s">
        <v>3431</v>
      </c>
      <c r="M774" s="232">
        <v>693214</v>
      </c>
      <c r="N774" s="109" t="s">
        <v>94</v>
      </c>
      <c r="O774" s="112" t="s">
        <v>120</v>
      </c>
      <c r="P774" s="112">
        <v>7730</v>
      </c>
      <c r="Q774" s="112">
        <v>4750</v>
      </c>
      <c r="R774" s="180">
        <v>9225</v>
      </c>
      <c r="S774" s="195" t="s">
        <v>3548</v>
      </c>
      <c r="T774" s="194" t="s">
        <v>4185</v>
      </c>
      <c r="U774" s="195" t="s">
        <v>3549</v>
      </c>
      <c r="V774" s="114">
        <v>42150</v>
      </c>
      <c r="W774" s="208">
        <v>42334</v>
      </c>
      <c r="X774" s="111" t="s">
        <v>103</v>
      </c>
      <c r="Y774" s="176" t="s">
        <v>37</v>
      </c>
      <c r="Z774" s="126" t="s">
        <v>37</v>
      </c>
      <c r="AA774" s="117" t="s">
        <v>5641</v>
      </c>
      <c r="AB774" s="118" t="s">
        <v>3404</v>
      </c>
      <c r="AC774" s="108"/>
      <c r="AD774" s="108"/>
    </row>
    <row r="775" spans="1:30" ht="15" customHeight="1">
      <c r="A775" s="279" t="s">
        <v>3555</v>
      </c>
      <c r="B775" s="148" t="s">
        <v>1561</v>
      </c>
      <c r="C775" s="120" t="s">
        <v>3551</v>
      </c>
      <c r="D775" s="272" t="s">
        <v>3552</v>
      </c>
      <c r="E775" s="120" t="s">
        <v>3557</v>
      </c>
      <c r="F775" s="8" t="s">
        <v>74</v>
      </c>
      <c r="G775" s="261" t="s">
        <v>3646</v>
      </c>
      <c r="H775" s="121" t="s">
        <v>3663</v>
      </c>
      <c r="I775" s="120">
        <v>1</v>
      </c>
      <c r="J775" s="121" t="s">
        <v>82</v>
      </c>
      <c r="K775" s="122">
        <v>2005</v>
      </c>
      <c r="L775" s="233" t="s">
        <v>3407</v>
      </c>
      <c r="M775" s="233">
        <v>448667</v>
      </c>
      <c r="N775" s="8" t="s">
        <v>94</v>
      </c>
      <c r="O775" s="123" t="s">
        <v>120</v>
      </c>
      <c r="P775" s="123">
        <v>7730</v>
      </c>
      <c r="Q775" s="123">
        <v>4750</v>
      </c>
      <c r="R775" s="184">
        <v>9225</v>
      </c>
      <c r="S775" s="193" t="s">
        <v>3553</v>
      </c>
      <c r="T775" s="194" t="s">
        <v>4185</v>
      </c>
      <c r="U775" s="193" t="s">
        <v>3554</v>
      </c>
      <c r="V775" s="124">
        <v>42150</v>
      </c>
      <c r="W775" s="209">
        <v>42334</v>
      </c>
      <c r="X775" s="122" t="s">
        <v>103</v>
      </c>
      <c r="Y775" s="176" t="s">
        <v>37</v>
      </c>
      <c r="Z775" s="126" t="s">
        <v>37</v>
      </c>
      <c r="AA775" s="127" t="s">
        <v>5640</v>
      </c>
      <c r="AB775" s="128" t="s">
        <v>3404</v>
      </c>
      <c r="AC775" s="120"/>
      <c r="AD775" s="120"/>
    </row>
    <row r="776" spans="1:30" ht="15" customHeight="1">
      <c r="A776" s="278" t="s">
        <v>3560</v>
      </c>
      <c r="B776" s="147" t="s">
        <v>1561</v>
      </c>
      <c r="C776" s="108" t="s">
        <v>3556</v>
      </c>
      <c r="D776" s="271" t="s">
        <v>3557</v>
      </c>
      <c r="E776" s="108" t="s">
        <v>3562</v>
      </c>
      <c r="F776" s="109" t="s">
        <v>74</v>
      </c>
      <c r="G776" s="260" t="s">
        <v>3646</v>
      </c>
      <c r="H776" s="110" t="s">
        <v>3662</v>
      </c>
      <c r="I776" s="108">
        <v>1</v>
      </c>
      <c r="J776" s="110" t="s">
        <v>82</v>
      </c>
      <c r="K776" s="111">
        <v>2007</v>
      </c>
      <c r="L776" s="232" t="s">
        <v>3445</v>
      </c>
      <c r="M776" s="232">
        <v>816444</v>
      </c>
      <c r="N776" s="109" t="s">
        <v>94</v>
      </c>
      <c r="O776" s="112" t="s">
        <v>120</v>
      </c>
      <c r="P776" s="112">
        <v>7730</v>
      </c>
      <c r="Q776" s="112">
        <v>4750</v>
      </c>
      <c r="R776" s="180">
        <v>9225</v>
      </c>
      <c r="S776" s="195" t="s">
        <v>3558</v>
      </c>
      <c r="T776" s="194" t="s">
        <v>4185</v>
      </c>
      <c r="U776" s="195" t="s">
        <v>3559</v>
      </c>
      <c r="V776" s="114">
        <v>42150</v>
      </c>
      <c r="W776" s="208">
        <v>42334</v>
      </c>
      <c r="X776" s="111" t="s">
        <v>103</v>
      </c>
      <c r="Y776" s="176" t="s">
        <v>37</v>
      </c>
      <c r="Z776" s="126" t="s">
        <v>37</v>
      </c>
      <c r="AA776" s="117" t="s">
        <v>5639</v>
      </c>
      <c r="AB776" s="118" t="s">
        <v>3404</v>
      </c>
      <c r="AC776" s="108"/>
      <c r="AD776" s="108"/>
    </row>
    <row r="777" spans="1:30" ht="15" customHeight="1">
      <c r="A777" s="279" t="s">
        <v>3566</v>
      </c>
      <c r="B777" s="148" t="s">
        <v>1561</v>
      </c>
      <c r="C777" s="120" t="s">
        <v>3561</v>
      </c>
      <c r="D777" s="272" t="s">
        <v>3562</v>
      </c>
      <c r="E777" s="120" t="s">
        <v>3568</v>
      </c>
      <c r="F777" s="8" t="s">
        <v>74</v>
      </c>
      <c r="G777" s="261" t="s">
        <v>3646</v>
      </c>
      <c r="H777" s="121" t="s">
        <v>3663</v>
      </c>
      <c r="I777" s="120">
        <v>1</v>
      </c>
      <c r="J777" s="121" t="s">
        <v>82</v>
      </c>
      <c r="K777" s="122">
        <v>2005</v>
      </c>
      <c r="L777" s="233" t="s">
        <v>816</v>
      </c>
      <c r="M777" s="233">
        <v>855092</v>
      </c>
      <c r="N777" s="8" t="s">
        <v>94</v>
      </c>
      <c r="O777" s="123" t="s">
        <v>120</v>
      </c>
      <c r="P777" s="123">
        <v>7730</v>
      </c>
      <c r="Q777" s="123">
        <v>4750</v>
      </c>
      <c r="R777" s="184" t="s">
        <v>3563</v>
      </c>
      <c r="S777" s="193" t="s">
        <v>3564</v>
      </c>
      <c r="T777" s="194" t="s">
        <v>4115</v>
      </c>
      <c r="U777" s="193" t="s">
        <v>3565</v>
      </c>
      <c r="V777" s="124">
        <v>42150</v>
      </c>
      <c r="W777" s="209">
        <v>42334</v>
      </c>
      <c r="X777" s="122" t="s">
        <v>103</v>
      </c>
      <c r="Y777" s="176" t="s">
        <v>37</v>
      </c>
      <c r="Z777" s="126" t="s">
        <v>37</v>
      </c>
      <c r="AA777" s="127" t="s">
        <v>5638</v>
      </c>
      <c r="AB777" s="128" t="s">
        <v>3404</v>
      </c>
      <c r="AC777" s="120"/>
      <c r="AD777" s="120"/>
    </row>
    <row r="778" spans="1:30" ht="15" customHeight="1">
      <c r="A778" s="278" t="s">
        <v>3570</v>
      </c>
      <c r="B778" s="147" t="s">
        <v>1561</v>
      </c>
      <c r="C778" s="108" t="s">
        <v>3567</v>
      </c>
      <c r="D778" s="271" t="s">
        <v>3568</v>
      </c>
      <c r="E778" s="108" t="s">
        <v>3572</v>
      </c>
      <c r="F778" s="109" t="s">
        <v>74</v>
      </c>
      <c r="G778" s="260" t="s">
        <v>3646</v>
      </c>
      <c r="H778" s="110" t="s">
        <v>3663</v>
      </c>
      <c r="I778" s="108">
        <v>1</v>
      </c>
      <c r="J778" s="110" t="s">
        <v>82</v>
      </c>
      <c r="K778" s="111">
        <v>2006</v>
      </c>
      <c r="L778" s="232" t="s">
        <v>345</v>
      </c>
      <c r="M778" s="232">
        <v>109178</v>
      </c>
      <c r="N778" s="109" t="s">
        <v>94</v>
      </c>
      <c r="O778" s="112" t="s">
        <v>120</v>
      </c>
      <c r="P778" s="112">
        <v>7730</v>
      </c>
      <c r="Q778" s="112">
        <v>4750</v>
      </c>
      <c r="R778" s="180">
        <v>9225</v>
      </c>
      <c r="S778" s="195" t="s">
        <v>3569</v>
      </c>
      <c r="T778" s="198" t="s">
        <v>4185</v>
      </c>
      <c r="U778" s="195" t="s">
        <v>3423</v>
      </c>
      <c r="V778" s="114">
        <v>42150</v>
      </c>
      <c r="W778" s="208">
        <v>42334</v>
      </c>
      <c r="X778" s="111" t="s">
        <v>103</v>
      </c>
      <c r="Y778" s="176" t="s">
        <v>37</v>
      </c>
      <c r="Z778" s="126" t="s">
        <v>37</v>
      </c>
      <c r="AA778" s="117" t="s">
        <v>5637</v>
      </c>
      <c r="AB778" s="118" t="s">
        <v>3404</v>
      </c>
      <c r="AC778" s="108"/>
      <c r="AD778" s="108"/>
    </row>
    <row r="779" spans="1:30" ht="15" customHeight="1">
      <c r="A779" s="279" t="s">
        <v>3574</v>
      </c>
      <c r="B779" s="148" t="s">
        <v>1561</v>
      </c>
      <c r="C779" s="120" t="s">
        <v>3571</v>
      </c>
      <c r="D779" s="272" t="s">
        <v>3572</v>
      </c>
      <c r="E779" s="120" t="s">
        <v>3576</v>
      </c>
      <c r="F779" s="8" t="s">
        <v>74</v>
      </c>
      <c r="G779" s="261" t="s">
        <v>3646</v>
      </c>
      <c r="H779" s="121" t="s">
        <v>3662</v>
      </c>
      <c r="I779" s="120">
        <v>1</v>
      </c>
      <c r="J779" s="121" t="s">
        <v>82</v>
      </c>
      <c r="K779" s="122">
        <v>2007</v>
      </c>
      <c r="L779" s="233" t="s">
        <v>473</v>
      </c>
      <c r="M779" s="233">
        <v>510887</v>
      </c>
      <c r="N779" s="8" t="s">
        <v>94</v>
      </c>
      <c r="O779" s="123" t="s">
        <v>120</v>
      </c>
      <c r="P779" s="123">
        <v>7730</v>
      </c>
      <c r="Q779" s="123">
        <v>4750</v>
      </c>
      <c r="R779" s="184">
        <v>9225</v>
      </c>
      <c r="S779" s="193" t="s">
        <v>3573</v>
      </c>
      <c r="T779" s="198" t="s">
        <v>4185</v>
      </c>
      <c r="U779" s="193" t="s">
        <v>3461</v>
      </c>
      <c r="V779" s="124">
        <v>42150</v>
      </c>
      <c r="W779" s="209">
        <v>42334</v>
      </c>
      <c r="X779" s="122" t="s">
        <v>103</v>
      </c>
      <c r="Y779" s="176" t="s">
        <v>37</v>
      </c>
      <c r="Z779" s="126" t="s">
        <v>37</v>
      </c>
      <c r="AA779" s="127" t="s">
        <v>5636</v>
      </c>
      <c r="AB779" s="128" t="s">
        <v>3404</v>
      </c>
      <c r="AC779" s="120"/>
      <c r="AD779" s="120"/>
    </row>
    <row r="780" spans="1:30" ht="15" customHeight="1">
      <c r="A780" s="278" t="s">
        <v>3578</v>
      </c>
      <c r="B780" s="147" t="s">
        <v>1561</v>
      </c>
      <c r="C780" s="108" t="s">
        <v>3575</v>
      </c>
      <c r="D780" s="271" t="s">
        <v>3576</v>
      </c>
      <c r="E780" s="108" t="s">
        <v>3580</v>
      </c>
      <c r="F780" s="109" t="s">
        <v>74</v>
      </c>
      <c r="G780" s="260" t="s">
        <v>3646</v>
      </c>
      <c r="H780" s="110" t="s">
        <v>3662</v>
      </c>
      <c r="I780" s="108">
        <v>1</v>
      </c>
      <c r="J780" s="110" t="s">
        <v>82</v>
      </c>
      <c r="K780" s="111">
        <v>2007</v>
      </c>
      <c r="L780" s="232" t="s">
        <v>816</v>
      </c>
      <c r="M780" s="232">
        <v>334009</v>
      </c>
      <c r="N780" s="109" t="s">
        <v>94</v>
      </c>
      <c r="O780" s="112" t="s">
        <v>120</v>
      </c>
      <c r="P780" s="112">
        <v>7730</v>
      </c>
      <c r="Q780" s="112">
        <v>4750</v>
      </c>
      <c r="R780" s="180">
        <v>9225</v>
      </c>
      <c r="S780" s="195" t="s">
        <v>3577</v>
      </c>
      <c r="T780" s="198" t="s">
        <v>4185</v>
      </c>
      <c r="U780" s="195" t="s">
        <v>3423</v>
      </c>
      <c r="V780" s="114">
        <v>42150</v>
      </c>
      <c r="W780" s="208">
        <v>42334</v>
      </c>
      <c r="X780" s="111" t="s">
        <v>103</v>
      </c>
      <c r="Y780" s="176" t="s">
        <v>37</v>
      </c>
      <c r="Z780" s="126" t="s">
        <v>37</v>
      </c>
      <c r="AA780" s="117" t="s">
        <v>5635</v>
      </c>
      <c r="AB780" s="118" t="s">
        <v>3404</v>
      </c>
      <c r="AC780" s="108"/>
      <c r="AD780" s="108"/>
    </row>
    <row r="781" spans="1:30" ht="15" customHeight="1">
      <c r="A781" s="279" t="s">
        <v>3584</v>
      </c>
      <c r="B781" s="148" t="s">
        <v>1561</v>
      </c>
      <c r="C781" s="120" t="s">
        <v>3579</v>
      </c>
      <c r="D781" s="272" t="s">
        <v>3580</v>
      </c>
      <c r="E781" s="120" t="s">
        <v>3586</v>
      </c>
      <c r="F781" s="8" t="s">
        <v>74</v>
      </c>
      <c r="G781" s="261" t="s">
        <v>3660</v>
      </c>
      <c r="H781" s="121" t="s">
        <v>3661</v>
      </c>
      <c r="I781" s="120">
        <v>1</v>
      </c>
      <c r="J781" s="121" t="s">
        <v>81</v>
      </c>
      <c r="K781" s="122">
        <v>2003</v>
      </c>
      <c r="L781" s="233" t="s">
        <v>433</v>
      </c>
      <c r="M781" s="233">
        <v>387109</v>
      </c>
      <c r="N781" s="8" t="s">
        <v>94</v>
      </c>
      <c r="O781" s="123" t="s">
        <v>3217</v>
      </c>
      <c r="P781" s="123">
        <v>3500</v>
      </c>
      <c r="Q781" s="123">
        <v>2142</v>
      </c>
      <c r="R781" s="184" t="s">
        <v>3581</v>
      </c>
      <c r="S781" s="193" t="s">
        <v>3582</v>
      </c>
      <c r="T781" s="194" t="s">
        <v>4115</v>
      </c>
      <c r="U781" s="193" t="s">
        <v>3583</v>
      </c>
      <c r="V781" s="124">
        <v>42150</v>
      </c>
      <c r="W781" s="209">
        <v>42334</v>
      </c>
      <c r="X781" s="122" t="s">
        <v>103</v>
      </c>
      <c r="Y781" s="176" t="s">
        <v>37</v>
      </c>
      <c r="Z781" s="126" t="s">
        <v>37</v>
      </c>
      <c r="AA781" s="127" t="s">
        <v>5634</v>
      </c>
      <c r="AB781" s="128" t="s">
        <v>3404</v>
      </c>
      <c r="AC781" s="120"/>
      <c r="AD781" s="120"/>
    </row>
    <row r="782" spans="1:30" ht="15" customHeight="1">
      <c r="A782" s="278" t="s">
        <v>3589</v>
      </c>
      <c r="B782" s="147" t="s">
        <v>1561</v>
      </c>
      <c r="C782" s="108" t="s">
        <v>3585</v>
      </c>
      <c r="D782" s="271" t="s">
        <v>3586</v>
      </c>
      <c r="E782" s="108" t="s">
        <v>3591</v>
      </c>
      <c r="F782" s="109" t="s">
        <v>74</v>
      </c>
      <c r="G782" s="260" t="s">
        <v>3660</v>
      </c>
      <c r="H782" s="110" t="s">
        <v>3661</v>
      </c>
      <c r="I782" s="108">
        <v>1</v>
      </c>
      <c r="J782" s="110" t="s">
        <v>81</v>
      </c>
      <c r="K782" s="111">
        <v>2003</v>
      </c>
      <c r="L782" s="232" t="s">
        <v>345</v>
      </c>
      <c r="M782" s="232">
        <v>604136</v>
      </c>
      <c r="N782" s="109" t="s">
        <v>94</v>
      </c>
      <c r="O782" s="112" t="s">
        <v>3217</v>
      </c>
      <c r="P782" s="112">
        <v>3500</v>
      </c>
      <c r="Q782" s="112">
        <v>2110</v>
      </c>
      <c r="R782" s="180">
        <v>9225</v>
      </c>
      <c r="S782" s="195" t="s">
        <v>3587</v>
      </c>
      <c r="T782" s="198" t="s">
        <v>4185</v>
      </c>
      <c r="U782" s="195" t="s">
        <v>3588</v>
      </c>
      <c r="V782" s="114">
        <v>42150</v>
      </c>
      <c r="W782" s="208">
        <v>42334</v>
      </c>
      <c r="X782" s="111" t="s">
        <v>103</v>
      </c>
      <c r="Y782" s="176" t="s">
        <v>37</v>
      </c>
      <c r="Z782" s="126" t="s">
        <v>37</v>
      </c>
      <c r="AA782" s="117" t="s">
        <v>5633</v>
      </c>
      <c r="AB782" s="118" t="s">
        <v>3404</v>
      </c>
      <c r="AC782" s="108"/>
      <c r="AD782" s="108"/>
    </row>
    <row r="783" spans="1:30" ht="15" customHeight="1">
      <c r="A783" s="279" t="s">
        <v>3595</v>
      </c>
      <c r="B783" s="148" t="s">
        <v>1561</v>
      </c>
      <c r="C783" s="120" t="s">
        <v>3590</v>
      </c>
      <c r="D783" s="272" t="s">
        <v>3591</v>
      </c>
      <c r="E783" s="120" t="s">
        <v>3597</v>
      </c>
      <c r="F783" s="8" t="s">
        <v>74</v>
      </c>
      <c r="G783" s="261" t="s">
        <v>3658</v>
      </c>
      <c r="H783" s="121" t="s">
        <v>3659</v>
      </c>
      <c r="I783" s="120">
        <v>1</v>
      </c>
      <c r="J783" s="121" t="s">
        <v>82</v>
      </c>
      <c r="K783" s="122">
        <v>2008</v>
      </c>
      <c r="L783" s="233" t="s">
        <v>387</v>
      </c>
      <c r="M783" s="233">
        <v>136825</v>
      </c>
      <c r="N783" s="8" t="s">
        <v>94</v>
      </c>
      <c r="O783" s="123" t="s">
        <v>120</v>
      </c>
      <c r="P783" s="123">
        <v>8360</v>
      </c>
      <c r="Q783" s="123">
        <v>5300</v>
      </c>
      <c r="R783" s="184" t="s">
        <v>3592</v>
      </c>
      <c r="S783" s="193" t="s">
        <v>3593</v>
      </c>
      <c r="T783" s="194" t="s">
        <v>5307</v>
      </c>
      <c r="U783" s="193" t="s">
        <v>3594</v>
      </c>
      <c r="V783" s="124">
        <v>42150</v>
      </c>
      <c r="W783" s="209">
        <v>42334</v>
      </c>
      <c r="X783" s="122" t="s">
        <v>103</v>
      </c>
      <c r="Y783" s="176" t="s">
        <v>37</v>
      </c>
      <c r="Z783" s="126" t="s">
        <v>37</v>
      </c>
      <c r="AA783" s="127" t="s">
        <v>5632</v>
      </c>
      <c r="AB783" s="128" t="s">
        <v>3404</v>
      </c>
      <c r="AC783" s="120"/>
      <c r="AD783" s="120"/>
    </row>
    <row r="784" spans="1:30" ht="15" customHeight="1">
      <c r="A784" s="278" t="s">
        <v>3601</v>
      </c>
      <c r="B784" s="147" t="s">
        <v>1561</v>
      </c>
      <c r="C784" s="108" t="s">
        <v>3596</v>
      </c>
      <c r="D784" s="271" t="s">
        <v>3597</v>
      </c>
      <c r="E784" s="108" t="s">
        <v>74</v>
      </c>
      <c r="F784" s="109" t="s">
        <v>74</v>
      </c>
      <c r="G784" s="260" t="s">
        <v>3657</v>
      </c>
      <c r="H784" s="110" t="s">
        <v>3655</v>
      </c>
      <c r="I784" s="108">
        <v>1</v>
      </c>
      <c r="J784" s="110" t="s">
        <v>82</v>
      </c>
      <c r="K784" s="111">
        <v>2012</v>
      </c>
      <c r="L784" s="232" t="s">
        <v>3455</v>
      </c>
      <c r="M784" s="232">
        <v>40136</v>
      </c>
      <c r="N784" s="109" t="s">
        <v>94</v>
      </c>
      <c r="O784" s="112" t="s">
        <v>120</v>
      </c>
      <c r="P784" s="112">
        <v>7900</v>
      </c>
      <c r="Q784" s="112">
        <v>5200</v>
      </c>
      <c r="R784" s="180" t="s">
        <v>3598</v>
      </c>
      <c r="S784" s="195" t="s">
        <v>3599</v>
      </c>
      <c r="T784" s="198" t="s">
        <v>4115</v>
      </c>
      <c r="U784" s="195" t="s">
        <v>3600</v>
      </c>
      <c r="V784" s="114">
        <v>42150</v>
      </c>
      <c r="W784" s="208">
        <v>42334</v>
      </c>
      <c r="X784" s="111" t="s">
        <v>103</v>
      </c>
      <c r="Y784" s="176" t="s">
        <v>37</v>
      </c>
      <c r="Z784" s="126" t="s">
        <v>37</v>
      </c>
      <c r="AA784" s="117" t="s">
        <v>5631</v>
      </c>
      <c r="AB784" s="118" t="s">
        <v>3404</v>
      </c>
      <c r="AC784" s="108"/>
      <c r="AD784" s="108"/>
    </row>
    <row r="785" spans="1:30" ht="15" customHeight="1">
      <c r="A785" s="279" t="s">
        <v>3607</v>
      </c>
      <c r="B785" s="148" t="s">
        <v>3604</v>
      </c>
      <c r="C785" s="120" t="s">
        <v>3602</v>
      </c>
      <c r="D785" s="272" t="s">
        <v>3603</v>
      </c>
      <c r="E785" s="120" t="s">
        <v>1560</v>
      </c>
      <c r="F785" s="8" t="s">
        <v>3603</v>
      </c>
      <c r="G785" s="261" t="s">
        <v>3656</v>
      </c>
      <c r="H785" s="121" t="s">
        <v>3654</v>
      </c>
      <c r="I785" s="120">
        <v>1</v>
      </c>
      <c r="J785" s="121" t="s">
        <v>80</v>
      </c>
      <c r="K785" s="122">
        <v>2011</v>
      </c>
      <c r="L785" s="233" t="s">
        <v>433</v>
      </c>
      <c r="M785" s="233">
        <v>16950</v>
      </c>
      <c r="N785" s="8" t="s">
        <v>93</v>
      </c>
      <c r="O785" s="123" t="s">
        <v>97</v>
      </c>
      <c r="P785" s="123">
        <v>1404</v>
      </c>
      <c r="Q785" s="123">
        <v>970</v>
      </c>
      <c r="R785" s="184">
        <v>7722</v>
      </c>
      <c r="S785" s="193" t="s">
        <v>3605</v>
      </c>
      <c r="T785" s="194" t="s">
        <v>5308</v>
      </c>
      <c r="U785" s="193" t="s">
        <v>3606</v>
      </c>
      <c r="V785" s="124">
        <v>42150</v>
      </c>
      <c r="W785" s="209">
        <v>42881</v>
      </c>
      <c r="X785" s="122" t="s">
        <v>103</v>
      </c>
      <c r="Y785" s="176">
        <v>480</v>
      </c>
      <c r="Z785" s="126" t="s">
        <v>106</v>
      </c>
      <c r="AA785" s="127" t="s">
        <v>5630</v>
      </c>
      <c r="AB785" s="128" t="s">
        <v>3523</v>
      </c>
      <c r="AC785" s="120"/>
      <c r="AD785" s="120"/>
    </row>
    <row r="786" spans="1:30" ht="15" customHeight="1">
      <c r="A786" s="278" t="s">
        <v>3611</v>
      </c>
      <c r="B786" s="147" t="s">
        <v>1561</v>
      </c>
      <c r="C786" s="108" t="s">
        <v>1559</v>
      </c>
      <c r="D786" s="271" t="s">
        <v>1560</v>
      </c>
      <c r="E786" s="108" t="s">
        <v>3613</v>
      </c>
      <c r="F786" s="109" t="s">
        <v>74</v>
      </c>
      <c r="G786" s="260" t="s">
        <v>3646</v>
      </c>
      <c r="H786" s="110" t="s">
        <v>3655</v>
      </c>
      <c r="I786" s="108">
        <v>1</v>
      </c>
      <c r="J786" s="110" t="s">
        <v>82</v>
      </c>
      <c r="K786" s="111">
        <v>2011</v>
      </c>
      <c r="L786" s="232" t="s">
        <v>387</v>
      </c>
      <c r="M786" s="232">
        <v>16931</v>
      </c>
      <c r="N786" s="109" t="s">
        <v>94</v>
      </c>
      <c r="O786" s="112" t="s">
        <v>120</v>
      </c>
      <c r="P786" s="112">
        <v>7900</v>
      </c>
      <c r="Q786" s="112">
        <v>5200</v>
      </c>
      <c r="R786" s="180" t="s">
        <v>3608</v>
      </c>
      <c r="S786" s="195" t="s">
        <v>3609</v>
      </c>
      <c r="T786" s="198" t="s">
        <v>5307</v>
      </c>
      <c r="U786" s="195" t="s">
        <v>3610</v>
      </c>
      <c r="V786" s="114">
        <v>42150</v>
      </c>
      <c r="W786" s="208">
        <v>42334</v>
      </c>
      <c r="X786" s="111" t="s">
        <v>103</v>
      </c>
      <c r="Y786" s="176" t="s">
        <v>37</v>
      </c>
      <c r="Z786" s="116" t="s">
        <v>37</v>
      </c>
      <c r="AA786" s="117" t="s">
        <v>5629</v>
      </c>
      <c r="AB786" s="118" t="s">
        <v>3404</v>
      </c>
      <c r="AC786" s="108"/>
      <c r="AD786" s="108"/>
    </row>
    <row r="787" spans="1:30" ht="15" customHeight="1">
      <c r="A787" s="279" t="s">
        <v>3616</v>
      </c>
      <c r="B787" s="148" t="s">
        <v>1561</v>
      </c>
      <c r="C787" s="120" t="s">
        <v>3612</v>
      </c>
      <c r="D787" s="272" t="s">
        <v>3613</v>
      </c>
      <c r="E787" s="120" t="s">
        <v>74</v>
      </c>
      <c r="F787" s="8" t="s">
        <v>74</v>
      </c>
      <c r="G787" s="261" t="s">
        <v>3646</v>
      </c>
      <c r="H787" s="121" t="s">
        <v>3655</v>
      </c>
      <c r="I787" s="120">
        <v>1</v>
      </c>
      <c r="J787" s="121" t="s">
        <v>82</v>
      </c>
      <c r="K787" s="122">
        <v>2012</v>
      </c>
      <c r="L787" s="233" t="s">
        <v>3614</v>
      </c>
      <c r="M787" s="233">
        <v>24241</v>
      </c>
      <c r="N787" s="8" t="s">
        <v>94</v>
      </c>
      <c r="O787" s="123" t="s">
        <v>120</v>
      </c>
      <c r="P787" s="123">
        <v>7900</v>
      </c>
      <c r="Q787" s="123">
        <v>5200</v>
      </c>
      <c r="R787" s="184" t="s">
        <v>3581</v>
      </c>
      <c r="S787" s="193" t="s">
        <v>3615</v>
      </c>
      <c r="T787" s="194" t="s">
        <v>5307</v>
      </c>
      <c r="U787" s="193" t="s">
        <v>3600</v>
      </c>
      <c r="V787" s="124">
        <v>42150</v>
      </c>
      <c r="W787" s="209">
        <v>42334</v>
      </c>
      <c r="X787" s="122" t="s">
        <v>103</v>
      </c>
      <c r="Y787" s="176" t="s">
        <v>37</v>
      </c>
      <c r="Z787" s="126" t="s">
        <v>37</v>
      </c>
      <c r="AA787" s="127" t="s">
        <v>5628</v>
      </c>
      <c r="AB787" s="128" t="s">
        <v>3404</v>
      </c>
      <c r="AC787" s="120"/>
      <c r="AD787" s="120"/>
    </row>
    <row r="788" spans="1:30" ht="15" customHeight="1">
      <c r="A788" s="278" t="s">
        <v>3842</v>
      </c>
      <c r="B788" s="147" t="s">
        <v>3619</v>
      </c>
      <c r="C788" s="108" t="s">
        <v>3617</v>
      </c>
      <c r="D788" s="271" t="s">
        <v>3618</v>
      </c>
      <c r="E788" s="108" t="s">
        <v>74</v>
      </c>
      <c r="F788" s="109" t="s">
        <v>3618</v>
      </c>
      <c r="G788" s="260" t="s">
        <v>3656</v>
      </c>
      <c r="H788" s="110" t="s">
        <v>3654</v>
      </c>
      <c r="I788" s="108">
        <v>1</v>
      </c>
      <c r="J788" s="110" t="s">
        <v>80</v>
      </c>
      <c r="K788" s="111">
        <v>2007</v>
      </c>
      <c r="L788" s="232" t="s">
        <v>625</v>
      </c>
      <c r="M788" s="232">
        <v>141873</v>
      </c>
      <c r="N788" s="109" t="s">
        <v>93</v>
      </c>
      <c r="O788" s="112" t="s">
        <v>97</v>
      </c>
      <c r="P788" s="112">
        <v>1530</v>
      </c>
      <c r="Q788" s="112">
        <v>980</v>
      </c>
      <c r="R788" s="191" t="s">
        <v>3830</v>
      </c>
      <c r="S788" s="199">
        <v>814920</v>
      </c>
      <c r="T788" s="182" t="s">
        <v>5309</v>
      </c>
      <c r="U788" s="183" t="s">
        <v>3831</v>
      </c>
      <c r="V788" s="114">
        <v>42150</v>
      </c>
      <c r="W788" s="208">
        <v>42516</v>
      </c>
      <c r="X788" s="111" t="s">
        <v>103</v>
      </c>
      <c r="Y788" s="176">
        <v>480</v>
      </c>
      <c r="Z788" s="116" t="s">
        <v>106</v>
      </c>
      <c r="AA788" s="117" t="s">
        <v>5627</v>
      </c>
      <c r="AB788" s="118" t="s">
        <v>3620</v>
      </c>
      <c r="AC788" s="108"/>
      <c r="AD788" s="108"/>
    </row>
    <row r="789" spans="1:30" ht="15" customHeight="1">
      <c r="A789" s="279" t="s">
        <v>3843</v>
      </c>
      <c r="B789" s="148" t="s">
        <v>1682</v>
      </c>
      <c r="C789" s="120" t="s">
        <v>3621</v>
      </c>
      <c r="D789" s="272" t="s">
        <v>3622</v>
      </c>
      <c r="E789" s="120" t="s">
        <v>74</v>
      </c>
      <c r="F789" s="8" t="s">
        <v>3622</v>
      </c>
      <c r="G789" s="261" t="s">
        <v>3632</v>
      </c>
      <c r="H789" s="121" t="s">
        <v>3653</v>
      </c>
      <c r="I789" s="120">
        <v>1</v>
      </c>
      <c r="J789" s="121" t="s">
        <v>81</v>
      </c>
      <c r="K789" s="122">
        <v>2000</v>
      </c>
      <c r="L789" s="233" t="s">
        <v>892</v>
      </c>
      <c r="M789" s="233">
        <v>468219</v>
      </c>
      <c r="N789" s="8" t="s">
        <v>94</v>
      </c>
      <c r="O789" s="123" t="s">
        <v>97</v>
      </c>
      <c r="P789" s="123">
        <v>3500</v>
      </c>
      <c r="Q789" s="123">
        <v>2390</v>
      </c>
      <c r="R789" s="193">
        <v>9225</v>
      </c>
      <c r="S789" s="200">
        <v>659847</v>
      </c>
      <c r="T789" s="186" t="s">
        <v>4185</v>
      </c>
      <c r="U789" s="187" t="s">
        <v>3832</v>
      </c>
      <c r="V789" s="124">
        <v>42150</v>
      </c>
      <c r="W789" s="209">
        <v>42334</v>
      </c>
      <c r="X789" s="122" t="s">
        <v>103</v>
      </c>
      <c r="Y789" s="176">
        <v>750</v>
      </c>
      <c r="Z789" s="126" t="s">
        <v>3623</v>
      </c>
      <c r="AA789" s="127" t="s">
        <v>5626</v>
      </c>
      <c r="AB789" s="128" t="s">
        <v>3620</v>
      </c>
      <c r="AC789" s="120"/>
      <c r="AD789" s="120"/>
    </row>
    <row r="790" spans="1:30" ht="15" customHeight="1">
      <c r="A790" s="282" t="s">
        <v>3844</v>
      </c>
      <c r="B790" s="147" t="s">
        <v>3626</v>
      </c>
      <c r="C790" s="108" t="s">
        <v>3624</v>
      </c>
      <c r="D790" s="271" t="s">
        <v>3625</v>
      </c>
      <c r="E790" s="108" t="s">
        <v>74</v>
      </c>
      <c r="F790" s="109" t="s">
        <v>3625</v>
      </c>
      <c r="G790" s="260" t="s">
        <v>3651</v>
      </c>
      <c r="H790" s="110" t="s">
        <v>3652</v>
      </c>
      <c r="I790" s="108">
        <v>1</v>
      </c>
      <c r="J790" s="110" t="s">
        <v>80</v>
      </c>
      <c r="K790" s="111">
        <v>2010</v>
      </c>
      <c r="L790" s="232" t="s">
        <v>873</v>
      </c>
      <c r="M790" s="232">
        <v>96008</v>
      </c>
      <c r="N790" s="109" t="s">
        <v>93</v>
      </c>
      <c r="O790" s="112" t="s">
        <v>97</v>
      </c>
      <c r="P790" s="112">
        <v>1835</v>
      </c>
      <c r="Q790" s="112">
        <v>1286</v>
      </c>
      <c r="R790" s="195">
        <v>7722</v>
      </c>
      <c r="S790" s="199">
        <v>255812</v>
      </c>
      <c r="T790" s="182" t="s">
        <v>4185</v>
      </c>
      <c r="U790" s="183" t="s">
        <v>3833</v>
      </c>
      <c r="V790" s="114">
        <v>42150</v>
      </c>
      <c r="W790" s="208">
        <v>42881</v>
      </c>
      <c r="X790" s="111" t="s">
        <v>103</v>
      </c>
      <c r="Y790" s="176">
        <v>480</v>
      </c>
      <c r="Z790" s="116" t="s">
        <v>106</v>
      </c>
      <c r="AA790" s="153" t="s">
        <v>5625</v>
      </c>
      <c r="AB790" s="118" t="s">
        <v>3620</v>
      </c>
      <c r="AC790" s="108"/>
      <c r="AD790" s="108"/>
    </row>
    <row r="791" spans="1:30" ht="15" customHeight="1">
      <c r="A791" s="283" t="s">
        <v>3845</v>
      </c>
      <c r="B791" s="154" t="s">
        <v>3696</v>
      </c>
      <c r="C791" s="120" t="s">
        <v>3694</v>
      </c>
      <c r="D791" s="272" t="s">
        <v>3695</v>
      </c>
      <c r="E791" s="120" t="s">
        <v>74</v>
      </c>
      <c r="F791" s="8" t="s">
        <v>3695</v>
      </c>
      <c r="G791" s="264" t="s">
        <v>3666</v>
      </c>
      <c r="H791" s="121">
        <v>21113</v>
      </c>
      <c r="I791" s="120">
        <v>1</v>
      </c>
      <c r="J791" s="8" t="s">
        <v>80</v>
      </c>
      <c r="K791" s="8">
        <v>2004</v>
      </c>
      <c r="L791" s="237" t="s">
        <v>3204</v>
      </c>
      <c r="M791" s="237">
        <v>38228</v>
      </c>
      <c r="N791" s="8" t="s">
        <v>93</v>
      </c>
      <c r="O791" s="1" t="s">
        <v>97</v>
      </c>
      <c r="P791" s="1">
        <v>1530</v>
      </c>
      <c r="Q791" s="1">
        <v>1080</v>
      </c>
      <c r="R791" s="200">
        <v>9225</v>
      </c>
      <c r="S791" s="200">
        <v>636335</v>
      </c>
      <c r="T791" s="186" t="s">
        <v>4185</v>
      </c>
      <c r="U791" s="187" t="s">
        <v>3834</v>
      </c>
      <c r="V791" s="4">
        <v>42151</v>
      </c>
      <c r="W791" s="214">
        <v>42517</v>
      </c>
      <c r="X791" s="122" t="s">
        <v>103</v>
      </c>
      <c r="Y791" s="176">
        <v>480</v>
      </c>
      <c r="Z791" s="154" t="s">
        <v>106</v>
      </c>
      <c r="AA791" s="155" t="s">
        <v>5624</v>
      </c>
      <c r="AB791" s="120" t="s">
        <v>3692</v>
      </c>
      <c r="AC791" s="156" t="s">
        <v>4121</v>
      </c>
      <c r="AD791" s="120"/>
    </row>
    <row r="792" spans="1:30" ht="15" customHeight="1">
      <c r="A792" s="284" t="s">
        <v>3846</v>
      </c>
      <c r="B792" s="157" t="s">
        <v>3699</v>
      </c>
      <c r="C792" s="108" t="s">
        <v>3697</v>
      </c>
      <c r="D792" s="271" t="s">
        <v>3698</v>
      </c>
      <c r="E792" s="108" t="s">
        <v>74</v>
      </c>
      <c r="F792" s="109" t="s">
        <v>3698</v>
      </c>
      <c r="G792" s="265" t="s">
        <v>3732</v>
      </c>
      <c r="H792" s="110" t="s">
        <v>3733</v>
      </c>
      <c r="I792" s="108">
        <v>1</v>
      </c>
      <c r="J792" s="109" t="s">
        <v>84</v>
      </c>
      <c r="K792" s="109">
        <v>2002</v>
      </c>
      <c r="L792" s="238" t="s">
        <v>423</v>
      </c>
      <c r="M792" s="238">
        <v>637412</v>
      </c>
      <c r="N792" s="109" t="s">
        <v>94</v>
      </c>
      <c r="O792" s="152" t="s">
        <v>97</v>
      </c>
      <c r="P792" s="152">
        <v>11000</v>
      </c>
      <c r="Q792" s="152">
        <v>5600</v>
      </c>
      <c r="R792" s="199" t="s">
        <v>3608</v>
      </c>
      <c r="S792" s="199">
        <v>964764</v>
      </c>
      <c r="T792" s="182" t="s">
        <v>4115</v>
      </c>
      <c r="U792" s="183" t="s">
        <v>3835</v>
      </c>
      <c r="V792" s="158">
        <v>42151</v>
      </c>
      <c r="W792" s="215">
        <v>42517</v>
      </c>
      <c r="X792" s="111" t="s">
        <v>103</v>
      </c>
      <c r="Y792" s="176">
        <v>1008</v>
      </c>
      <c r="Z792" s="157" t="s">
        <v>110</v>
      </c>
      <c r="AA792" s="159" t="s">
        <v>5623</v>
      </c>
      <c r="AB792" s="108" t="s">
        <v>3693</v>
      </c>
      <c r="AC792" s="113"/>
      <c r="AD792" s="108"/>
    </row>
    <row r="793" spans="1:30" ht="15" customHeight="1">
      <c r="A793" s="283" t="s">
        <v>3847</v>
      </c>
      <c r="B793" s="154" t="s">
        <v>3702</v>
      </c>
      <c r="C793" s="120" t="s">
        <v>3700</v>
      </c>
      <c r="D793" s="272" t="s">
        <v>3701</v>
      </c>
      <c r="E793" s="120" t="s">
        <v>74</v>
      </c>
      <c r="F793" s="8" t="s">
        <v>3701</v>
      </c>
      <c r="G793" s="261" t="s">
        <v>3753</v>
      </c>
      <c r="H793" s="121" t="s">
        <v>3669</v>
      </c>
      <c r="I793" s="120">
        <v>1</v>
      </c>
      <c r="J793" s="8" t="s">
        <v>80</v>
      </c>
      <c r="K793" s="8">
        <v>2011</v>
      </c>
      <c r="L793" s="237" t="s">
        <v>768</v>
      </c>
      <c r="M793" s="237">
        <v>36272</v>
      </c>
      <c r="N793" s="8" t="s">
        <v>93</v>
      </c>
      <c r="O793" s="1" t="s">
        <v>97</v>
      </c>
      <c r="P793" s="1">
        <v>1960</v>
      </c>
      <c r="Q793" s="1">
        <v>1535</v>
      </c>
      <c r="R793" s="200">
        <v>9225</v>
      </c>
      <c r="S793" s="200">
        <v>663406</v>
      </c>
      <c r="T793" s="186" t="s">
        <v>4185</v>
      </c>
      <c r="U793" s="187" t="s">
        <v>3836</v>
      </c>
      <c r="V793" s="4">
        <v>42151</v>
      </c>
      <c r="W793" s="214">
        <v>42882</v>
      </c>
      <c r="X793" s="122" t="s">
        <v>103</v>
      </c>
      <c r="Y793" s="176">
        <v>480</v>
      </c>
      <c r="Z793" s="154" t="s">
        <v>106</v>
      </c>
      <c r="AA793" s="155" t="s">
        <v>5622</v>
      </c>
      <c r="AB793" s="120" t="s">
        <v>3720</v>
      </c>
      <c r="AC793" s="156" t="s">
        <v>4120</v>
      </c>
      <c r="AD793" s="120"/>
    </row>
    <row r="794" spans="1:30" ht="15" customHeight="1">
      <c r="A794" s="284" t="s">
        <v>3848</v>
      </c>
      <c r="B794" s="157" t="s">
        <v>3705</v>
      </c>
      <c r="C794" s="108" t="s">
        <v>3703</v>
      </c>
      <c r="D794" s="271" t="s">
        <v>3704</v>
      </c>
      <c r="E794" s="108" t="s">
        <v>74</v>
      </c>
      <c r="F794" s="109" t="s">
        <v>3704</v>
      </c>
      <c r="G794" s="265" t="s">
        <v>3735</v>
      </c>
      <c r="H794" s="110" t="s">
        <v>3734</v>
      </c>
      <c r="I794" s="108">
        <v>1</v>
      </c>
      <c r="J794" s="109" t="s">
        <v>80</v>
      </c>
      <c r="K794" s="109">
        <v>2007</v>
      </c>
      <c r="L794" s="238" t="s">
        <v>873</v>
      </c>
      <c r="M794" s="238">
        <v>134248</v>
      </c>
      <c r="N794" s="109" t="s">
        <v>93</v>
      </c>
      <c r="O794" s="152" t="s">
        <v>97</v>
      </c>
      <c r="P794" s="152">
        <v>2990</v>
      </c>
      <c r="Q794" s="152">
        <v>2370</v>
      </c>
      <c r="R794" s="199">
        <v>9225</v>
      </c>
      <c r="S794" s="199">
        <v>632951</v>
      </c>
      <c r="T794" s="182" t="s">
        <v>4185</v>
      </c>
      <c r="U794" s="183" t="s">
        <v>3837</v>
      </c>
      <c r="V794" s="158">
        <v>42151</v>
      </c>
      <c r="W794" s="215">
        <v>42517</v>
      </c>
      <c r="X794" s="111" t="s">
        <v>103</v>
      </c>
      <c r="Y794" s="176">
        <v>960</v>
      </c>
      <c r="Z794" s="157" t="s">
        <v>106</v>
      </c>
      <c r="AA794" s="159" t="s">
        <v>5621</v>
      </c>
      <c r="AB794" s="108" t="s">
        <v>3721</v>
      </c>
      <c r="AC794" s="108"/>
      <c r="AD794" s="108"/>
    </row>
    <row r="795" spans="1:30" ht="15" customHeight="1">
      <c r="A795" s="283" t="s">
        <v>3849</v>
      </c>
      <c r="B795" s="154" t="s">
        <v>3705</v>
      </c>
      <c r="C795" s="120" t="s">
        <v>3706</v>
      </c>
      <c r="D795" s="272" t="s">
        <v>3707</v>
      </c>
      <c r="E795" s="120" t="s">
        <v>74</v>
      </c>
      <c r="F795" s="8" t="s">
        <v>3707</v>
      </c>
      <c r="G795" s="264" t="s">
        <v>3736</v>
      </c>
      <c r="H795" s="121" t="s">
        <v>3737</v>
      </c>
      <c r="I795" s="120">
        <v>1</v>
      </c>
      <c r="J795" s="8" t="s">
        <v>80</v>
      </c>
      <c r="K795" s="8">
        <v>2007</v>
      </c>
      <c r="L795" s="237" t="s">
        <v>565</v>
      </c>
      <c r="M795" s="237">
        <v>138804</v>
      </c>
      <c r="N795" s="8" t="s">
        <v>93</v>
      </c>
      <c r="O795" s="1" t="s">
        <v>97</v>
      </c>
      <c r="P795" s="1">
        <v>1770</v>
      </c>
      <c r="Q795" s="1">
        <v>1370</v>
      </c>
      <c r="R795" s="200">
        <v>9225</v>
      </c>
      <c r="S795" s="200">
        <v>632947</v>
      </c>
      <c r="T795" s="186" t="s">
        <v>4185</v>
      </c>
      <c r="U795" s="187" t="s">
        <v>3837</v>
      </c>
      <c r="V795" s="4">
        <v>42151</v>
      </c>
      <c r="W795" s="214">
        <v>42517</v>
      </c>
      <c r="X795" s="122" t="s">
        <v>103</v>
      </c>
      <c r="Y795" s="176" t="s">
        <v>37</v>
      </c>
      <c r="Z795" s="154" t="s">
        <v>106</v>
      </c>
      <c r="AA795" s="155" t="s">
        <v>5620</v>
      </c>
      <c r="AB795" s="120" t="s">
        <v>3721</v>
      </c>
      <c r="AC795" s="120"/>
      <c r="AD795" s="120"/>
    </row>
    <row r="796" spans="1:30" ht="15" customHeight="1">
      <c r="A796" s="284" t="s">
        <v>3850</v>
      </c>
      <c r="B796" s="157" t="s">
        <v>3710</v>
      </c>
      <c r="C796" s="108" t="s">
        <v>3708</v>
      </c>
      <c r="D796" s="271" t="s">
        <v>3709</v>
      </c>
      <c r="E796" s="108" t="s">
        <v>74</v>
      </c>
      <c r="F796" s="109" t="s">
        <v>3709</v>
      </c>
      <c r="G796" s="265" t="s">
        <v>3738</v>
      </c>
      <c r="H796" s="110" t="s">
        <v>3739</v>
      </c>
      <c r="I796" s="108">
        <v>1</v>
      </c>
      <c r="J796" s="109" t="s">
        <v>80</v>
      </c>
      <c r="K796" s="109">
        <v>2006</v>
      </c>
      <c r="L796" s="238" t="s">
        <v>439</v>
      </c>
      <c r="M796" s="238">
        <v>194366</v>
      </c>
      <c r="N796" s="109" t="s">
        <v>93</v>
      </c>
      <c r="O796" s="152" t="s">
        <v>97</v>
      </c>
      <c r="P796" s="152">
        <v>1940</v>
      </c>
      <c r="Q796" s="152">
        <v>1396</v>
      </c>
      <c r="R796" s="199" t="s">
        <v>3838</v>
      </c>
      <c r="S796" s="183" t="s">
        <v>3839</v>
      </c>
      <c r="T796" s="182" t="s">
        <v>5317</v>
      </c>
      <c r="U796" s="183" t="s">
        <v>3840</v>
      </c>
      <c r="V796" s="158">
        <v>42151</v>
      </c>
      <c r="W796" s="215">
        <v>42517</v>
      </c>
      <c r="X796" s="111" t="s">
        <v>103</v>
      </c>
      <c r="Y796" s="176">
        <v>480</v>
      </c>
      <c r="Z796" s="157" t="s">
        <v>106</v>
      </c>
      <c r="AA796" s="159" t="s">
        <v>5619</v>
      </c>
      <c r="AB796" s="108" t="s">
        <v>3722</v>
      </c>
      <c r="AC796" s="108"/>
      <c r="AD796" s="108"/>
    </row>
    <row r="797" spans="1:30" ht="15" customHeight="1">
      <c r="A797" s="283" t="s">
        <v>3851</v>
      </c>
      <c r="B797" s="154" t="s">
        <v>3713</v>
      </c>
      <c r="C797" s="120" t="s">
        <v>3711</v>
      </c>
      <c r="D797" s="272" t="s">
        <v>3712</v>
      </c>
      <c r="E797" s="120" t="s">
        <v>74</v>
      </c>
      <c r="F797" s="8" t="s">
        <v>3712</v>
      </c>
      <c r="G797" s="264" t="s">
        <v>3666</v>
      </c>
      <c r="H797" s="121">
        <v>21013</v>
      </c>
      <c r="I797" s="120">
        <v>1</v>
      </c>
      <c r="J797" s="8" t="s">
        <v>80</v>
      </c>
      <c r="K797" s="8">
        <v>1984</v>
      </c>
      <c r="L797" s="237" t="s">
        <v>3714</v>
      </c>
      <c r="M797" s="237">
        <v>49913</v>
      </c>
      <c r="N797" s="8" t="s">
        <v>93</v>
      </c>
      <c r="O797" s="1" t="s">
        <v>97</v>
      </c>
      <c r="P797" s="1">
        <v>1355</v>
      </c>
      <c r="Q797" s="1">
        <v>954</v>
      </c>
      <c r="R797" s="200">
        <v>9225</v>
      </c>
      <c r="S797" s="200">
        <v>633507</v>
      </c>
      <c r="T797" s="186" t="s">
        <v>4185</v>
      </c>
      <c r="U797" s="187" t="s">
        <v>3841</v>
      </c>
      <c r="V797" s="4">
        <v>42151</v>
      </c>
      <c r="W797" s="214">
        <v>42517</v>
      </c>
      <c r="X797" s="122" t="s">
        <v>103</v>
      </c>
      <c r="Y797" s="176">
        <v>480</v>
      </c>
      <c r="Z797" s="154" t="s">
        <v>106</v>
      </c>
      <c r="AA797" s="155" t="s">
        <v>5618</v>
      </c>
      <c r="AB797" s="120" t="s">
        <v>3723</v>
      </c>
      <c r="AC797" s="120"/>
      <c r="AD797" s="120"/>
    </row>
    <row r="798" spans="1:30" ht="15" customHeight="1">
      <c r="A798" s="285" t="s">
        <v>3718</v>
      </c>
      <c r="B798" s="160" t="s">
        <v>3717</v>
      </c>
      <c r="C798" s="161" t="s">
        <v>3715</v>
      </c>
      <c r="D798" s="273" t="s">
        <v>3716</v>
      </c>
      <c r="E798" s="161" t="s">
        <v>74</v>
      </c>
      <c r="F798" s="162" t="s">
        <v>3716</v>
      </c>
      <c r="G798" s="266" t="s">
        <v>5065</v>
      </c>
      <c r="H798" s="163" t="s">
        <v>5201</v>
      </c>
      <c r="I798" s="161">
        <v>1</v>
      </c>
      <c r="J798" s="162" t="s">
        <v>80</v>
      </c>
      <c r="K798" s="162">
        <v>1998</v>
      </c>
      <c r="L798" s="239" t="s">
        <v>2371</v>
      </c>
      <c r="M798" s="239">
        <v>260677</v>
      </c>
      <c r="N798" s="162" t="s">
        <v>93</v>
      </c>
      <c r="O798" s="164" t="s">
        <v>97</v>
      </c>
      <c r="P798" s="164">
        <v>1780</v>
      </c>
      <c r="Q798" s="164">
        <v>1330</v>
      </c>
      <c r="R798" s="201" t="s">
        <v>3473</v>
      </c>
      <c r="S798" s="201" t="s">
        <v>3474</v>
      </c>
      <c r="T798" s="202" t="s">
        <v>4185</v>
      </c>
      <c r="U798" s="203" t="s">
        <v>3475</v>
      </c>
      <c r="V798" s="165">
        <v>42151</v>
      </c>
      <c r="W798" s="216">
        <v>42548</v>
      </c>
      <c r="X798" s="166" t="s">
        <v>103</v>
      </c>
      <c r="Y798" s="176" t="s">
        <v>37</v>
      </c>
      <c r="Z798" s="160" t="s">
        <v>106</v>
      </c>
      <c r="AA798" s="167" t="s">
        <v>3719</v>
      </c>
      <c r="AB798" s="161" t="s">
        <v>3478</v>
      </c>
      <c r="AC798" s="161" t="s">
        <v>37</v>
      </c>
      <c r="AD798" s="161"/>
    </row>
    <row r="799" spans="1:30" ht="15" customHeight="1">
      <c r="A799" s="283" t="s">
        <v>3729</v>
      </c>
      <c r="B799" s="154" t="s">
        <v>3726</v>
      </c>
      <c r="C799" s="120" t="s">
        <v>3724</v>
      </c>
      <c r="D799" s="272" t="s">
        <v>3725</v>
      </c>
      <c r="E799" s="120" t="s">
        <v>74</v>
      </c>
      <c r="F799" s="8" t="s">
        <v>3725</v>
      </c>
      <c r="G799" s="264" t="s">
        <v>3740</v>
      </c>
      <c r="H799" s="121" t="s">
        <v>3741</v>
      </c>
      <c r="I799" s="120">
        <v>1</v>
      </c>
      <c r="J799" s="8" t="s">
        <v>80</v>
      </c>
      <c r="K799" s="8">
        <v>2007</v>
      </c>
      <c r="L799" s="237" t="str">
        <f>L77</f>
        <v>BRIDGESTONE</v>
      </c>
      <c r="M799" s="237">
        <v>27398</v>
      </c>
      <c r="N799" s="8" t="s">
        <v>93</v>
      </c>
      <c r="O799" s="1" t="s">
        <v>97</v>
      </c>
      <c r="P799" s="1">
        <v>1740</v>
      </c>
      <c r="Q799" s="1">
        <v>1320</v>
      </c>
      <c r="R799" s="200" t="s">
        <v>3421</v>
      </c>
      <c r="S799" s="200" t="s">
        <v>3727</v>
      </c>
      <c r="T799" s="186" t="s">
        <v>4185</v>
      </c>
      <c r="U799" s="187" t="s">
        <v>3728</v>
      </c>
      <c r="V799" s="4">
        <v>42151</v>
      </c>
      <c r="W799" s="214">
        <v>42548</v>
      </c>
      <c r="X799" s="122" t="s">
        <v>103</v>
      </c>
      <c r="Y799" s="176">
        <v>480</v>
      </c>
      <c r="Z799" s="154" t="s">
        <v>106</v>
      </c>
      <c r="AA799" s="155" t="s">
        <v>3730</v>
      </c>
      <c r="AB799" s="120" t="s">
        <v>3731</v>
      </c>
      <c r="AC799" s="120" t="s">
        <v>37</v>
      </c>
      <c r="AD799" s="120"/>
    </row>
    <row r="800" spans="1:30">
      <c r="A800" s="283" t="s">
        <v>4117</v>
      </c>
      <c r="B800" s="154" t="s">
        <v>4113</v>
      </c>
      <c r="C800" s="120" t="s">
        <v>4110</v>
      </c>
      <c r="D800" s="274" t="s">
        <v>4111</v>
      </c>
      <c r="E800" s="8" t="s">
        <v>74</v>
      </c>
      <c r="F800" s="8" t="s">
        <v>4111</v>
      </c>
      <c r="G800" s="264" t="s">
        <v>3736</v>
      </c>
      <c r="H800" s="8" t="s">
        <v>4112</v>
      </c>
      <c r="I800" s="168">
        <v>1</v>
      </c>
      <c r="J800" s="8" t="s">
        <v>80</v>
      </c>
      <c r="K800" s="8">
        <v>2007</v>
      </c>
      <c r="L800" s="237" t="s">
        <v>423</v>
      </c>
      <c r="M800" s="237">
        <v>66477</v>
      </c>
      <c r="N800" s="8" t="s">
        <v>93</v>
      </c>
      <c r="O800" s="1" t="s">
        <v>97</v>
      </c>
      <c r="P800" s="1">
        <v>1860</v>
      </c>
      <c r="Q800" s="1">
        <v>1240</v>
      </c>
      <c r="R800" s="187" t="s">
        <v>3503</v>
      </c>
      <c r="S800" s="187" t="s">
        <v>4114</v>
      </c>
      <c r="T800" s="204" t="s">
        <v>4115</v>
      </c>
      <c r="U800" s="187" t="s">
        <v>4116</v>
      </c>
      <c r="V800" s="4">
        <v>42152</v>
      </c>
      <c r="W800" s="214">
        <v>42549</v>
      </c>
      <c r="X800" s="122" t="s">
        <v>103</v>
      </c>
      <c r="Y800" s="176">
        <v>480</v>
      </c>
      <c r="Z800" s="154" t="s">
        <v>106</v>
      </c>
      <c r="AA800" s="155" t="s">
        <v>4118</v>
      </c>
      <c r="AB800" s="120" t="s">
        <v>4119</v>
      </c>
      <c r="AC800" s="120"/>
      <c r="AD800" s="120"/>
    </row>
    <row r="801" spans="1:30">
      <c r="A801" s="286" t="s">
        <v>4127</v>
      </c>
      <c r="B801" s="218" t="s">
        <v>4128</v>
      </c>
      <c r="C801" s="218" t="s">
        <v>4129</v>
      </c>
      <c r="D801" s="275" t="s">
        <v>4130</v>
      </c>
      <c r="E801" s="219" t="s">
        <v>74</v>
      </c>
      <c r="F801" s="219" t="str">
        <f>Таблица4[[#This Row],[VIN]]</f>
        <v>XTA210130D4247075</v>
      </c>
      <c r="G801" s="267" t="s">
        <v>3666</v>
      </c>
      <c r="H801" s="218">
        <v>21013</v>
      </c>
      <c r="I801" s="220">
        <v>1</v>
      </c>
      <c r="J801" s="218" t="s">
        <v>81</v>
      </c>
      <c r="K801" s="218">
        <v>1982</v>
      </c>
      <c r="L801" s="240" t="s">
        <v>625</v>
      </c>
      <c r="M801" s="240">
        <v>31046</v>
      </c>
      <c r="N801" s="218" t="s">
        <v>93</v>
      </c>
      <c r="O801" s="219" t="s">
        <v>97</v>
      </c>
      <c r="P801" s="219">
        <v>1355</v>
      </c>
      <c r="Q801" s="219">
        <v>990</v>
      </c>
      <c r="R801" s="221">
        <v>7722</v>
      </c>
      <c r="S801" s="221">
        <v>204097</v>
      </c>
      <c r="T801" s="222" t="s">
        <v>4131</v>
      </c>
      <c r="U801" s="223" t="s">
        <v>4133</v>
      </c>
      <c r="V801" s="5">
        <v>42153</v>
      </c>
      <c r="W801" s="224">
        <v>42519</v>
      </c>
      <c r="X801" s="218" t="s">
        <v>103</v>
      </c>
      <c r="Y801" s="220">
        <v>480</v>
      </c>
      <c r="Z801" s="225" t="s">
        <v>106</v>
      </c>
      <c r="AA801" s="226" t="s">
        <v>4132</v>
      </c>
      <c r="AB801" s="219" t="s">
        <v>4139</v>
      </c>
      <c r="AC801" s="218">
        <v>79787002178</v>
      </c>
      <c r="AD801" s="219"/>
    </row>
    <row r="802" spans="1:30" s="120" customFormat="1">
      <c r="A802" s="283" t="s">
        <v>4134</v>
      </c>
      <c r="B802" s="154" t="s">
        <v>4135</v>
      </c>
      <c r="C802" s="120" t="s">
        <v>4136</v>
      </c>
      <c r="D802" s="272" t="s">
        <v>4137</v>
      </c>
      <c r="E802" s="120" t="s">
        <v>74</v>
      </c>
      <c r="F802" s="120" t="str">
        <f>Таблица4[[#This Row],[VIN]]</f>
        <v>JMZBK12Z281685726</v>
      </c>
      <c r="G802" s="268" t="s">
        <v>2533</v>
      </c>
      <c r="H802" s="8">
        <v>3</v>
      </c>
      <c r="I802" s="120">
        <v>1</v>
      </c>
      <c r="J802" s="8" t="s">
        <v>80</v>
      </c>
      <c r="K802" s="8">
        <v>2008</v>
      </c>
      <c r="L802" s="237" t="s">
        <v>206</v>
      </c>
      <c r="M802" s="237">
        <v>95300</v>
      </c>
      <c r="N802" s="8" t="s">
        <v>93</v>
      </c>
      <c r="O802" s="120" t="s">
        <v>97</v>
      </c>
      <c r="P802" s="1">
        <v>1710</v>
      </c>
      <c r="Q802" s="1">
        <v>1260</v>
      </c>
      <c r="R802" s="245">
        <v>7722</v>
      </c>
      <c r="S802" s="200">
        <v>237369</v>
      </c>
      <c r="T802" s="186" t="s">
        <v>4131</v>
      </c>
      <c r="U802" s="227" t="s">
        <v>4138</v>
      </c>
      <c r="V802" s="4">
        <v>42153</v>
      </c>
      <c r="W802" s="214">
        <v>42519</v>
      </c>
      <c r="X802" s="8" t="s">
        <v>103</v>
      </c>
      <c r="Y802" s="228">
        <v>480</v>
      </c>
      <c r="Z802" s="154" t="s">
        <v>106</v>
      </c>
      <c r="AA802" s="226" t="s">
        <v>4140</v>
      </c>
      <c r="AB802" s="120" t="s">
        <v>4147</v>
      </c>
      <c r="AC802" s="8">
        <v>79787397897</v>
      </c>
    </row>
    <row r="803" spans="1:30" s="120" customFormat="1">
      <c r="A803" s="283" t="s">
        <v>4141</v>
      </c>
      <c r="B803" s="154" t="s">
        <v>4142</v>
      </c>
      <c r="C803" s="120" t="s">
        <v>4143</v>
      </c>
      <c r="D803" s="272" t="s">
        <v>4144</v>
      </c>
      <c r="E803" s="120" t="s">
        <v>74</v>
      </c>
      <c r="F803" s="120" t="str">
        <f>Таблица4[[#This Row],[VIN]]</f>
        <v>XTA210740F2950917</v>
      </c>
      <c r="G803" s="268" t="s">
        <v>3682</v>
      </c>
      <c r="H803" s="8">
        <v>21074</v>
      </c>
      <c r="I803" s="120">
        <v>1</v>
      </c>
      <c r="J803" s="8" t="s">
        <v>80</v>
      </c>
      <c r="K803" s="8">
        <v>2010</v>
      </c>
      <c r="L803" s="237" t="s">
        <v>625</v>
      </c>
      <c r="M803" s="237">
        <v>20994</v>
      </c>
      <c r="N803" s="8" t="s">
        <v>93</v>
      </c>
      <c r="O803" s="120" t="s">
        <v>97</v>
      </c>
      <c r="P803" s="1">
        <v>1460</v>
      </c>
      <c r="Q803" s="1">
        <v>1060</v>
      </c>
      <c r="R803" s="245">
        <v>7722</v>
      </c>
      <c r="S803" s="200">
        <v>268231</v>
      </c>
      <c r="T803" s="204" t="s">
        <v>4185</v>
      </c>
      <c r="U803" s="227" t="s">
        <v>4145</v>
      </c>
      <c r="V803" s="4">
        <v>42153</v>
      </c>
      <c r="W803" s="214">
        <v>42884</v>
      </c>
      <c r="X803" s="8" t="s">
        <v>103</v>
      </c>
      <c r="Y803" s="228">
        <v>480</v>
      </c>
      <c r="Z803" s="154" t="s">
        <v>106</v>
      </c>
      <c r="AA803" s="170" t="s">
        <v>4148</v>
      </c>
      <c r="AB803" s="120" t="s">
        <v>4146</v>
      </c>
      <c r="AC803" s="8"/>
    </row>
    <row r="804" spans="1:30" s="120" customFormat="1">
      <c r="A804" s="283" t="s">
        <v>4159</v>
      </c>
      <c r="B804" s="154" t="s">
        <v>4152</v>
      </c>
      <c r="C804" s="120" t="s">
        <v>4153</v>
      </c>
      <c r="D804" s="272" t="s">
        <v>4154</v>
      </c>
      <c r="E804" s="120" t="s">
        <v>74</v>
      </c>
      <c r="F804" s="120" t="str">
        <f>Таблица4[[#This Row],[VIN]]</f>
        <v>JMBXTCW5WBU001589</v>
      </c>
      <c r="G804" s="268" t="s">
        <v>4155</v>
      </c>
      <c r="H804" s="8" t="s">
        <v>4156</v>
      </c>
      <c r="I804" s="120">
        <v>1</v>
      </c>
      <c r="J804" s="8" t="s">
        <v>80</v>
      </c>
      <c r="K804" s="8">
        <v>2011</v>
      </c>
      <c r="L804" s="237" t="s">
        <v>1142</v>
      </c>
      <c r="M804" s="237">
        <v>36116</v>
      </c>
      <c r="N804" s="8" t="s">
        <v>93</v>
      </c>
      <c r="O804" s="120" t="s">
        <v>97</v>
      </c>
      <c r="P804" s="1">
        <v>2140</v>
      </c>
      <c r="Q804" s="1">
        <v>1610</v>
      </c>
      <c r="R804" s="245">
        <v>7722</v>
      </c>
      <c r="S804" s="200">
        <v>256448</v>
      </c>
      <c r="T804" s="204" t="s">
        <v>4185</v>
      </c>
      <c r="U804" s="227" t="s">
        <v>4157</v>
      </c>
      <c r="V804" s="4">
        <f>V803</f>
        <v>42153</v>
      </c>
      <c r="W804" s="214">
        <f>W803</f>
        <v>42884</v>
      </c>
      <c r="X804" s="8" t="s">
        <v>103</v>
      </c>
      <c r="Y804" s="120">
        <v>480</v>
      </c>
      <c r="Z804" s="154" t="str">
        <f>Z803</f>
        <v>(Четыреста восемьдесят)</v>
      </c>
      <c r="AA804" s="170" t="s">
        <v>4160</v>
      </c>
      <c r="AB804" s="120" t="s">
        <v>4158</v>
      </c>
      <c r="AC804" s="8"/>
    </row>
    <row r="805" spans="1:30" s="120" customFormat="1">
      <c r="A805" s="283" t="s">
        <v>4163</v>
      </c>
      <c r="B805" s="154" t="s">
        <v>4164</v>
      </c>
      <c r="C805" s="120" t="s">
        <v>4165</v>
      </c>
      <c r="D805" s="272" t="s">
        <v>4166</v>
      </c>
      <c r="E805" s="120" t="s">
        <v>74</v>
      </c>
      <c r="F805" s="120" t="str">
        <f>Таблица4[[#This Row],[VIN]]</f>
        <v>WDB9046631R915989</v>
      </c>
      <c r="G805" s="268" t="s">
        <v>3632</v>
      </c>
      <c r="H805" s="8">
        <v>416</v>
      </c>
      <c r="I805" s="120">
        <v>1</v>
      </c>
      <c r="J805" s="8" t="s">
        <v>81</v>
      </c>
      <c r="K805" s="8">
        <v>2006</v>
      </c>
      <c r="L805" s="237" t="s">
        <v>892</v>
      </c>
      <c r="M805" s="237">
        <v>456123</v>
      </c>
      <c r="N805" s="8" t="s">
        <v>94</v>
      </c>
      <c r="O805" s="120" t="s">
        <v>97</v>
      </c>
      <c r="P805" s="1">
        <v>4600</v>
      </c>
      <c r="Q805" s="1">
        <v>1780</v>
      </c>
      <c r="R805" s="245">
        <v>9225</v>
      </c>
      <c r="S805" s="200">
        <v>665555</v>
      </c>
      <c r="T805" s="204" t="s">
        <v>4185</v>
      </c>
      <c r="U805" s="227" t="s">
        <v>4167</v>
      </c>
      <c r="V805" s="4">
        <f>V804</f>
        <v>42153</v>
      </c>
      <c r="W805" s="214">
        <v>42337</v>
      </c>
      <c r="X805" s="8" t="s">
        <v>103</v>
      </c>
      <c r="Y805" s="120">
        <v>750</v>
      </c>
      <c r="Z805" s="154" t="s">
        <v>3623</v>
      </c>
      <c r="AA805" s="170" t="s">
        <v>4161</v>
      </c>
      <c r="AB805" s="120" t="s">
        <v>4162</v>
      </c>
      <c r="AC805" s="8"/>
    </row>
    <row r="806" spans="1:30" s="120" customFormat="1">
      <c r="A806" s="283" t="s">
        <v>4168</v>
      </c>
      <c r="B806" s="154" t="s">
        <v>4169</v>
      </c>
      <c r="C806" s="120" t="s">
        <v>4170</v>
      </c>
      <c r="D806" s="272" t="s">
        <v>4174</v>
      </c>
      <c r="E806" s="120" t="s">
        <v>74</v>
      </c>
      <c r="F806" s="120" t="str">
        <f>Таблица4[[#This Row],[VIN]]</f>
        <v>JTJHW31U560006998</v>
      </c>
      <c r="G806" s="268" t="s">
        <v>4172</v>
      </c>
      <c r="H806" s="8" t="s">
        <v>4173</v>
      </c>
      <c r="I806" s="120">
        <v>1</v>
      </c>
      <c r="J806" s="8" t="s">
        <v>80</v>
      </c>
      <c r="K806" s="8">
        <v>2005</v>
      </c>
      <c r="L806" s="237" t="s">
        <v>345</v>
      </c>
      <c r="M806" s="237">
        <v>94818</v>
      </c>
      <c r="N806" s="8" t="s">
        <v>93</v>
      </c>
      <c r="O806" s="120" t="s">
        <v>97</v>
      </c>
      <c r="P806" s="1">
        <v>2010</v>
      </c>
      <c r="Q806" s="1">
        <v>1560</v>
      </c>
      <c r="R806" s="245" t="s">
        <v>3503</v>
      </c>
      <c r="S806" s="200">
        <v>747816</v>
      </c>
      <c r="T806" s="204" t="s">
        <v>4115</v>
      </c>
      <c r="U806" s="227" t="s">
        <v>4175</v>
      </c>
      <c r="V806" s="4">
        <f>V805</f>
        <v>42153</v>
      </c>
      <c r="W806" s="214">
        <v>42519</v>
      </c>
      <c r="X806" s="8" t="s">
        <v>103</v>
      </c>
      <c r="Y806" s="120">
        <v>480</v>
      </c>
      <c r="Z806" s="154" t="s">
        <v>106</v>
      </c>
      <c r="AA806" s="170" t="s">
        <v>4171</v>
      </c>
      <c r="AB806" s="120" t="s">
        <v>4176</v>
      </c>
      <c r="AC806" s="8">
        <v>79787508365</v>
      </c>
    </row>
    <row r="807" spans="1:30" s="120" customFormat="1">
      <c r="A807" s="283" t="s">
        <v>4177</v>
      </c>
      <c r="B807" s="154" t="s">
        <v>4178</v>
      </c>
      <c r="C807" s="120" t="s">
        <v>4179</v>
      </c>
      <c r="D807" s="272" t="s">
        <v>4180</v>
      </c>
      <c r="E807" s="120" t="s">
        <v>74</v>
      </c>
      <c r="F807" s="120" t="str">
        <f>Таблица4[[#This Row],[VIN]]</f>
        <v>VF14SREB448826640</v>
      </c>
      <c r="G807" s="268" t="s">
        <v>3732</v>
      </c>
      <c r="H807" s="8" t="s">
        <v>3644</v>
      </c>
      <c r="I807" s="120">
        <v>1</v>
      </c>
      <c r="J807" s="8" t="s">
        <v>80</v>
      </c>
      <c r="K807" s="8">
        <v>2013</v>
      </c>
      <c r="L807" s="237" t="s">
        <v>423</v>
      </c>
      <c r="M807" s="237">
        <v>174000</v>
      </c>
      <c r="N807" s="8" t="s">
        <v>93</v>
      </c>
      <c r="O807" s="120" t="s">
        <v>97</v>
      </c>
      <c r="P807" s="1">
        <v>1525</v>
      </c>
      <c r="Q807" s="1">
        <v>1155</v>
      </c>
      <c r="R807" s="245">
        <v>9225</v>
      </c>
      <c r="S807" s="200">
        <v>635474</v>
      </c>
      <c r="T807" s="204" t="s">
        <v>4185</v>
      </c>
      <c r="U807" s="227" t="s">
        <v>3728</v>
      </c>
      <c r="V807" s="4">
        <f>V806</f>
        <v>42153</v>
      </c>
      <c r="W807" s="214">
        <v>42337</v>
      </c>
      <c r="X807" s="8" t="s">
        <v>103</v>
      </c>
      <c r="Y807" s="120">
        <v>480</v>
      </c>
      <c r="Z807" s="154" t="str">
        <f>Z806</f>
        <v>(Четыреста восемьдесят)</v>
      </c>
      <c r="AA807" s="170" t="s">
        <v>4181</v>
      </c>
      <c r="AB807" s="120" t="s">
        <v>4182</v>
      </c>
    </row>
    <row r="808" spans="1:30" s="120" customFormat="1">
      <c r="A808" s="283" t="s">
        <v>5184</v>
      </c>
      <c r="B808" s="154" t="s">
        <v>5185</v>
      </c>
      <c r="C808" s="120" t="s">
        <v>5186</v>
      </c>
      <c r="D808" s="272" t="s">
        <v>5187</v>
      </c>
      <c r="E808" s="120" t="s">
        <v>74</v>
      </c>
      <c r="F808" s="120" t="str">
        <f>Таблица4[[#This Row],[VIN]]</f>
        <v>WVWZZZ31ZLB293064</v>
      </c>
      <c r="G808" s="261" t="s">
        <v>3660</v>
      </c>
      <c r="H808" s="8" t="s">
        <v>4991</v>
      </c>
      <c r="I808" s="120">
        <v>1</v>
      </c>
      <c r="J808" s="8" t="s">
        <v>80</v>
      </c>
      <c r="K808" s="8">
        <v>1990</v>
      </c>
      <c r="L808" s="237" t="s">
        <v>345</v>
      </c>
      <c r="M808" s="237">
        <v>548990</v>
      </c>
      <c r="N808" s="8" t="s">
        <v>93</v>
      </c>
      <c r="O808" s="120" t="s">
        <v>97</v>
      </c>
      <c r="P808" s="1">
        <v>1800</v>
      </c>
      <c r="Q808" s="1">
        <v>1350</v>
      </c>
      <c r="R808" s="245">
        <v>9225</v>
      </c>
      <c r="S808" s="200">
        <v>665651</v>
      </c>
      <c r="T808" s="204" t="s">
        <v>4185</v>
      </c>
      <c r="U808" s="227" t="s">
        <v>5188</v>
      </c>
      <c r="V808" s="4">
        <v>42154</v>
      </c>
      <c r="W808" s="214">
        <v>42520</v>
      </c>
      <c r="X808" s="8" t="s">
        <v>103</v>
      </c>
      <c r="Y808" s="120">
        <v>480</v>
      </c>
      <c r="Z808" s="154" t="s">
        <v>106</v>
      </c>
      <c r="AA808" s="170" t="s">
        <v>5189</v>
      </c>
      <c r="AB808" s="120" t="s">
        <v>5277</v>
      </c>
    </row>
    <row r="809" spans="1:30" s="120" customFormat="1">
      <c r="A809" s="283" t="s">
        <v>5282</v>
      </c>
      <c r="B809" s="154" t="s">
        <v>5283</v>
      </c>
      <c r="C809" s="120" t="s">
        <v>5284</v>
      </c>
      <c r="D809" s="272" t="s">
        <v>5285</v>
      </c>
      <c r="E809" s="120" t="s">
        <v>74</v>
      </c>
      <c r="F809" s="120" t="s">
        <v>5286</v>
      </c>
      <c r="G809" s="268" t="s">
        <v>3760</v>
      </c>
      <c r="H809" s="8" t="s">
        <v>5287</v>
      </c>
      <c r="I809" s="8">
        <v>1</v>
      </c>
      <c r="J809" s="8" t="s">
        <v>80</v>
      </c>
      <c r="K809" s="8">
        <v>2009</v>
      </c>
      <c r="L809" s="237" t="s">
        <v>423</v>
      </c>
      <c r="M809" s="237">
        <v>54000</v>
      </c>
      <c r="N809" s="8" t="s">
        <v>93</v>
      </c>
      <c r="O809" s="120" t="s">
        <v>97</v>
      </c>
      <c r="P809" s="120">
        <v>1465</v>
      </c>
      <c r="Q809" s="120">
        <v>1075</v>
      </c>
      <c r="R809" s="229" t="s">
        <v>3581</v>
      </c>
      <c r="S809" s="185">
        <v>572646</v>
      </c>
      <c r="T809" s="204" t="s">
        <v>5288</v>
      </c>
      <c r="U809" s="227" t="s">
        <v>5289</v>
      </c>
      <c r="V809" s="4">
        <v>42157</v>
      </c>
      <c r="W809" s="214">
        <v>42888</v>
      </c>
      <c r="X809" s="8" t="s">
        <v>103</v>
      </c>
      <c r="Y809" s="120">
        <v>480</v>
      </c>
      <c r="Z809" s="154" t="s">
        <v>106</v>
      </c>
      <c r="AA809" s="170" t="s">
        <v>5290</v>
      </c>
      <c r="AB809" s="120" t="s">
        <v>5291</v>
      </c>
    </row>
    <row r="810" spans="1:30" s="120" customFormat="1">
      <c r="A810" s="283" t="s">
        <v>5292</v>
      </c>
      <c r="B810" s="154" t="s">
        <v>5293</v>
      </c>
      <c r="C810" s="120" t="s">
        <v>5294</v>
      </c>
      <c r="D810" s="272" t="s">
        <v>5295</v>
      </c>
      <c r="E810" s="120" t="s">
        <v>74</v>
      </c>
      <c r="F810" s="120" t="str">
        <f>Таблица4[[#This Row],[VIN]]</f>
        <v>X7LLSRB2HCH486443</v>
      </c>
      <c r="G810" s="268" t="s">
        <v>3732</v>
      </c>
      <c r="H810" s="8" t="s">
        <v>3644</v>
      </c>
      <c r="I810" s="8">
        <v>1</v>
      </c>
      <c r="J810" s="8" t="s">
        <v>80</v>
      </c>
      <c r="K810" s="8">
        <v>2012</v>
      </c>
      <c r="L810" s="237" t="s">
        <v>2860</v>
      </c>
      <c r="M810" s="237">
        <v>24144</v>
      </c>
      <c r="N810" s="8" t="s">
        <v>93</v>
      </c>
      <c r="O810" s="120" t="s">
        <v>97</v>
      </c>
      <c r="P810" s="120">
        <v>1490</v>
      </c>
      <c r="Q810" s="120">
        <v>975</v>
      </c>
      <c r="R810" s="229">
        <v>9225</v>
      </c>
      <c r="S810" s="185">
        <v>625557</v>
      </c>
      <c r="T810" s="204" t="s">
        <v>4185</v>
      </c>
      <c r="U810" s="227" t="s">
        <v>5296</v>
      </c>
      <c r="V810" s="4">
        <v>42157</v>
      </c>
      <c r="W810" s="214">
        <v>42888</v>
      </c>
      <c r="X810" s="8" t="s">
        <v>103</v>
      </c>
      <c r="Y810" s="120">
        <v>480</v>
      </c>
      <c r="Z810" s="154" t="s">
        <v>106</v>
      </c>
      <c r="AA810" s="170" t="s">
        <v>5298</v>
      </c>
      <c r="AB810" s="120" t="s">
        <v>5297</v>
      </c>
    </row>
    <row r="811" spans="1:30" s="120" customFormat="1">
      <c r="A811" s="283" t="s">
        <v>5299</v>
      </c>
      <c r="B811" s="154" t="s">
        <v>5300</v>
      </c>
      <c r="C811" s="120" t="s">
        <v>5301</v>
      </c>
      <c r="D811" s="272" t="s">
        <v>5302</v>
      </c>
      <c r="E811" s="120" t="s">
        <v>74</v>
      </c>
      <c r="F811" s="120" t="str">
        <f>Таблица4[[#This Row],[VIN]]</f>
        <v>TSMEYA21S00325493</v>
      </c>
      <c r="G811" s="268" t="s">
        <v>4956</v>
      </c>
      <c r="H811" s="8" t="s">
        <v>4957</v>
      </c>
      <c r="I811" s="8">
        <v>1</v>
      </c>
      <c r="J811" s="8" t="s">
        <v>80</v>
      </c>
      <c r="K811" s="8">
        <v>2008</v>
      </c>
      <c r="L811" s="237" t="s">
        <v>433</v>
      </c>
      <c r="M811" s="237">
        <v>17466</v>
      </c>
      <c r="N811" s="8" t="s">
        <v>93</v>
      </c>
      <c r="O811" s="120" t="s">
        <v>97</v>
      </c>
      <c r="P811" s="120">
        <v>1810</v>
      </c>
      <c r="Q811" s="120">
        <v>1220</v>
      </c>
      <c r="R811" s="229" t="s">
        <v>5303</v>
      </c>
      <c r="S811" s="185">
        <v>768657</v>
      </c>
      <c r="T811" s="204" t="s">
        <v>4185</v>
      </c>
      <c r="U811" s="227" t="s">
        <v>5304</v>
      </c>
      <c r="V811" s="4">
        <v>42157</v>
      </c>
      <c r="W811" s="214">
        <v>42523</v>
      </c>
      <c r="X811" s="8" t="s">
        <v>103</v>
      </c>
      <c r="Y811" s="120">
        <v>480</v>
      </c>
      <c r="Z811" s="154" t="s">
        <v>106</v>
      </c>
      <c r="AA811" s="170" t="s">
        <v>5305</v>
      </c>
      <c r="AB811" s="120" t="s">
        <v>5306</v>
      </c>
    </row>
    <row r="812" spans="1:30" s="120" customFormat="1">
      <c r="A812" s="283" t="s">
        <v>5310</v>
      </c>
      <c r="B812" s="154" t="s">
        <v>5311</v>
      </c>
      <c r="C812" s="120" t="s">
        <v>5312</v>
      </c>
      <c r="D812" s="272" t="s">
        <v>5313</v>
      </c>
      <c r="E812" s="120" t="s">
        <v>74</v>
      </c>
      <c r="F812" s="120" t="str">
        <f>Таблица4[[#This Row],[VIN]]</f>
        <v>JSAJTD54V00261342</v>
      </c>
      <c r="G812" s="268" t="s">
        <v>5013</v>
      </c>
      <c r="H812" s="8" t="s">
        <v>5069</v>
      </c>
      <c r="I812" s="120">
        <v>1</v>
      </c>
      <c r="J812" s="8" t="s">
        <v>80</v>
      </c>
      <c r="K812" s="8">
        <v>2007</v>
      </c>
      <c r="L812" s="237" t="s">
        <v>515</v>
      </c>
      <c r="M812" s="237">
        <v>108296</v>
      </c>
      <c r="N812" s="8" t="s">
        <v>93</v>
      </c>
      <c r="O812" s="120" t="s">
        <v>97</v>
      </c>
      <c r="P812" s="120">
        <v>2080</v>
      </c>
      <c r="Q812" s="120">
        <v>1570</v>
      </c>
      <c r="R812" s="185" t="s">
        <v>3473</v>
      </c>
      <c r="S812" s="185">
        <v>768360</v>
      </c>
      <c r="T812" s="204" t="s">
        <v>4185</v>
      </c>
      <c r="U812" s="227" t="s">
        <v>5314</v>
      </c>
      <c r="V812" s="4">
        <f>V811</f>
        <v>42157</v>
      </c>
      <c r="W812" s="214">
        <v>42523</v>
      </c>
      <c r="X812" s="8" t="s">
        <v>103</v>
      </c>
      <c r="Y812" s="120">
        <v>480</v>
      </c>
      <c r="Z812" s="154" t="s">
        <v>106</v>
      </c>
      <c r="AA812" s="170" t="s">
        <v>5316</v>
      </c>
      <c r="AB812" s="120" t="s">
        <v>5315</v>
      </c>
    </row>
    <row r="813" spans="1:30" s="120" customFormat="1">
      <c r="A813" s="283" t="s">
        <v>5332</v>
      </c>
      <c r="B813" s="154" t="s">
        <v>5333</v>
      </c>
      <c r="C813" s="120" t="s">
        <v>5334</v>
      </c>
      <c r="D813" s="272" t="s">
        <v>5335</v>
      </c>
      <c r="E813" s="120" t="s">
        <v>74</v>
      </c>
      <c r="F813" s="120" t="str">
        <f>Таблица4[[#This Row],[VIN]]</f>
        <v>JMZBK14Z561352000</v>
      </c>
      <c r="G813" s="268" t="s">
        <v>2533</v>
      </c>
      <c r="H813" s="8">
        <v>3</v>
      </c>
      <c r="I813" s="120">
        <v>1</v>
      </c>
      <c r="J813" s="8" t="s">
        <v>80</v>
      </c>
      <c r="K813" s="8">
        <v>2006</v>
      </c>
      <c r="L813" s="237" t="s">
        <v>206</v>
      </c>
      <c r="M813" s="237">
        <v>98182</v>
      </c>
      <c r="N813" s="8" t="s">
        <v>93</v>
      </c>
      <c r="O813" s="120" t="s">
        <v>97</v>
      </c>
      <c r="P813" s="120">
        <v>1720</v>
      </c>
      <c r="Q813" s="120">
        <v>1270</v>
      </c>
      <c r="R813" s="185" t="s">
        <v>5336</v>
      </c>
      <c r="S813" s="185">
        <v>372421</v>
      </c>
      <c r="T813" s="204" t="s">
        <v>5337</v>
      </c>
      <c r="U813" s="227" t="s">
        <v>5338</v>
      </c>
      <c r="V813" s="4">
        <v>42157</v>
      </c>
      <c r="W813" s="214">
        <v>42523</v>
      </c>
      <c r="X813" s="8" t="s">
        <v>103</v>
      </c>
      <c r="Y813" s="120">
        <v>480</v>
      </c>
      <c r="Z813" s="154" t="s">
        <v>106</v>
      </c>
      <c r="AA813" s="170" t="s">
        <v>5340</v>
      </c>
      <c r="AB813" s="120" t="s">
        <v>5339</v>
      </c>
    </row>
    <row r="814" spans="1:30" s="120" customFormat="1">
      <c r="A814" s="283" t="s">
        <v>5395</v>
      </c>
      <c r="B814" s="154" t="s">
        <v>5396</v>
      </c>
      <c r="C814" s="120" t="s">
        <v>5397</v>
      </c>
      <c r="D814" s="272" t="s">
        <v>5398</v>
      </c>
      <c r="E814" s="120" t="s">
        <v>74</v>
      </c>
      <c r="F814" s="120" t="str">
        <f>Таблица4[[#This Row],[VIN]]</f>
        <v>SJNFCAE11U1294598</v>
      </c>
      <c r="G814" s="268" t="s">
        <v>3738</v>
      </c>
      <c r="H814" s="8" t="s">
        <v>5017</v>
      </c>
      <c r="I814" s="120">
        <v>1</v>
      </c>
      <c r="J814" s="8" t="s">
        <v>80</v>
      </c>
      <c r="K814" s="8">
        <v>2008</v>
      </c>
      <c r="L814" s="237" t="s">
        <v>1571</v>
      </c>
      <c r="M814" s="237">
        <v>420000</v>
      </c>
      <c r="N814" s="8" t="s">
        <v>93</v>
      </c>
      <c r="O814" s="120" t="s">
        <v>97</v>
      </c>
      <c r="P814" s="120">
        <v>1595</v>
      </c>
      <c r="Q814" s="120">
        <v>1120</v>
      </c>
      <c r="R814" s="185">
        <v>9225</v>
      </c>
      <c r="S814" s="185">
        <v>665870</v>
      </c>
      <c r="T814" s="204" t="s">
        <v>4185</v>
      </c>
      <c r="U814" s="227" t="s">
        <v>5399</v>
      </c>
      <c r="V814" s="4">
        <v>42157</v>
      </c>
      <c r="W814" s="214">
        <v>42523</v>
      </c>
      <c r="X814" s="8" t="s">
        <v>103</v>
      </c>
      <c r="Y814" s="120">
        <v>480</v>
      </c>
      <c r="Z814" s="154" t="s">
        <v>106</v>
      </c>
      <c r="AA814" s="170" t="s">
        <v>5401</v>
      </c>
      <c r="AB814" s="120" t="s">
        <v>5400</v>
      </c>
    </row>
    <row r="815" spans="1:30" s="120" customFormat="1">
      <c r="A815" s="283" t="s">
        <v>5402</v>
      </c>
      <c r="B815" s="154" t="s">
        <v>5403</v>
      </c>
      <c r="C815" s="120" t="s">
        <v>5404</v>
      </c>
      <c r="D815" s="272" t="s">
        <v>5405</v>
      </c>
      <c r="E815" s="120" t="s">
        <v>74</v>
      </c>
      <c r="F815" s="120" t="str">
        <f>Таблица4[[#This Row],[VIN]]</f>
        <v>LVVDC11B5AD066123</v>
      </c>
      <c r="G815" s="268" t="s">
        <v>5260</v>
      </c>
      <c r="H815" s="8" t="s">
        <v>5406</v>
      </c>
      <c r="I815" s="120">
        <v>1</v>
      </c>
      <c r="J815" s="8" t="s">
        <v>80</v>
      </c>
      <c r="K815" s="8">
        <v>2010</v>
      </c>
      <c r="L815" s="237" t="s">
        <v>1063</v>
      </c>
      <c r="M815" s="237">
        <v>45629</v>
      </c>
      <c r="N815" s="8" t="s">
        <v>93</v>
      </c>
      <c r="O815" s="120" t="s">
        <v>97</v>
      </c>
      <c r="P815" s="120">
        <v>1845</v>
      </c>
      <c r="Q815" s="120">
        <v>1395</v>
      </c>
      <c r="R815" s="185" t="s">
        <v>5407</v>
      </c>
      <c r="S815" s="185">
        <v>634083</v>
      </c>
      <c r="T815" s="204" t="s">
        <v>3484</v>
      </c>
      <c r="U815" s="227" t="s">
        <v>5408</v>
      </c>
      <c r="V815" s="4">
        <v>42157</v>
      </c>
      <c r="W815" s="214">
        <v>42888</v>
      </c>
      <c r="X815" s="8" t="s">
        <v>103</v>
      </c>
      <c r="Y815" s="120">
        <v>480</v>
      </c>
      <c r="Z815" s="154" t="s">
        <v>106</v>
      </c>
      <c r="AA815" s="170" t="s">
        <v>5410</v>
      </c>
      <c r="AB815" s="120" t="s">
        <v>5409</v>
      </c>
    </row>
    <row r="816" spans="1:30" s="120" customFormat="1">
      <c r="A816" s="283" t="s">
        <v>5411</v>
      </c>
      <c r="B816" s="154" t="s">
        <v>2990</v>
      </c>
      <c r="C816" s="120" t="s">
        <v>5412</v>
      </c>
      <c r="D816" s="272" t="s">
        <v>5413</v>
      </c>
      <c r="E816" s="120" t="str">
        <f>Таблица4[[#This Row],[VIN]]</f>
        <v>WDB9034631P921054</v>
      </c>
      <c r="F816" s="120" t="s">
        <v>74</v>
      </c>
      <c r="G816" s="268" t="s">
        <v>734</v>
      </c>
      <c r="H816" s="8" t="s">
        <v>5224</v>
      </c>
      <c r="I816" s="120">
        <v>1</v>
      </c>
      <c r="J816" s="8" t="s">
        <v>81</v>
      </c>
      <c r="K816" s="8">
        <v>2000</v>
      </c>
      <c r="L816" s="237" t="s">
        <v>3324</v>
      </c>
      <c r="M816" s="237">
        <v>618541</v>
      </c>
      <c r="N816" s="8" t="s">
        <v>94</v>
      </c>
      <c r="O816" s="120" t="s">
        <v>97</v>
      </c>
      <c r="P816" s="120">
        <v>3500</v>
      </c>
      <c r="Q816" s="120">
        <v>2188</v>
      </c>
      <c r="R816" s="185">
        <v>9225</v>
      </c>
      <c r="S816" s="185">
        <v>665143</v>
      </c>
      <c r="T816" s="204" t="s">
        <v>4185</v>
      </c>
      <c r="U816" s="227" t="s">
        <v>5414</v>
      </c>
      <c r="V816" s="4">
        <v>42157</v>
      </c>
      <c r="W816" s="214">
        <v>42340</v>
      </c>
      <c r="X816" s="8" t="s">
        <v>103</v>
      </c>
      <c r="Y816" s="120">
        <v>8144</v>
      </c>
      <c r="Z816" s="154" t="s">
        <v>5462</v>
      </c>
      <c r="AA816" s="170" t="s">
        <v>5415</v>
      </c>
      <c r="AB816" s="120" t="s">
        <v>5416</v>
      </c>
    </row>
    <row r="817" spans="1:30" s="120" customFormat="1">
      <c r="A817" s="283" t="s">
        <v>5417</v>
      </c>
      <c r="B817" s="154" t="s">
        <v>2990</v>
      </c>
      <c r="C817" s="120" t="s">
        <v>5418</v>
      </c>
      <c r="D817" s="272" t="s">
        <v>5419</v>
      </c>
      <c r="E817" s="120" t="str">
        <f>Таблица4[[#This Row],[VIN]]</f>
        <v>WMA4692321G113263</v>
      </c>
      <c r="F817" s="120" t="s">
        <v>74</v>
      </c>
      <c r="G817" s="268" t="s">
        <v>5097</v>
      </c>
      <c r="H817" s="8" t="s">
        <v>5242</v>
      </c>
      <c r="I817" s="120">
        <v>1</v>
      </c>
      <c r="J817" s="8" t="s">
        <v>82</v>
      </c>
      <c r="K817" s="8">
        <v>1997</v>
      </c>
      <c r="L817" s="237" t="s">
        <v>816</v>
      </c>
      <c r="M817" s="237">
        <v>897924</v>
      </c>
      <c r="N817" s="8" t="s">
        <v>94</v>
      </c>
      <c r="O817" s="120" t="s">
        <v>98</v>
      </c>
      <c r="P817" s="120">
        <v>11700</v>
      </c>
      <c r="Q817" s="120">
        <v>9270</v>
      </c>
      <c r="R817" s="185" t="s">
        <v>3598</v>
      </c>
      <c r="S817" s="227" t="s">
        <v>5420</v>
      </c>
      <c r="T817" s="204" t="s">
        <v>4115</v>
      </c>
      <c r="U817" s="227" t="s">
        <v>5421</v>
      </c>
      <c r="V817" s="4">
        <v>42157</v>
      </c>
      <c r="W817" s="214">
        <v>42340</v>
      </c>
      <c r="X817" s="8" t="s">
        <v>103</v>
      </c>
      <c r="Y817" s="120" t="s">
        <v>37</v>
      </c>
      <c r="Z817" s="154" t="s">
        <v>37</v>
      </c>
      <c r="AA817" s="170" t="s">
        <v>5422</v>
      </c>
      <c r="AB817" s="120" t="s">
        <v>37</v>
      </c>
    </row>
    <row r="818" spans="1:30" s="120" customFormat="1">
      <c r="A818" s="283" t="s">
        <v>5423</v>
      </c>
      <c r="B818" s="154" t="s">
        <v>2990</v>
      </c>
      <c r="C818" s="120" t="s">
        <v>5424</v>
      </c>
      <c r="D818" s="272" t="s">
        <v>5425</v>
      </c>
      <c r="E818" s="120" t="str">
        <f>Таблица4[[#This Row],[VIN]]</f>
        <v>WMA4701932C000472</v>
      </c>
      <c r="F818" s="120" t="s">
        <v>74</v>
      </c>
      <c r="G818" s="268" t="s">
        <v>5097</v>
      </c>
      <c r="H818" s="8" t="s">
        <v>5229</v>
      </c>
      <c r="I818" s="120">
        <v>1</v>
      </c>
      <c r="J818" s="8" t="s">
        <v>82</v>
      </c>
      <c r="K818" s="8">
        <v>1997</v>
      </c>
      <c r="L818" s="237" t="s">
        <v>3324</v>
      </c>
      <c r="M818" s="237">
        <v>896479</v>
      </c>
      <c r="N818" s="8" t="s">
        <v>94</v>
      </c>
      <c r="O818" s="120" t="s">
        <v>98</v>
      </c>
      <c r="P818" s="120">
        <v>18800</v>
      </c>
      <c r="Q818" s="120">
        <v>12000</v>
      </c>
      <c r="R818" s="185">
        <v>9225</v>
      </c>
      <c r="S818" s="185">
        <v>665568</v>
      </c>
      <c r="T818" s="204" t="s">
        <v>4185</v>
      </c>
      <c r="U818" s="227" t="s">
        <v>5426</v>
      </c>
      <c r="V818" s="4">
        <v>42157</v>
      </c>
      <c r="W818" s="214">
        <v>42340</v>
      </c>
      <c r="X818" s="8" t="s">
        <v>103</v>
      </c>
      <c r="Y818" s="120" t="s">
        <v>37</v>
      </c>
      <c r="Z818" s="154" t="s">
        <v>37</v>
      </c>
      <c r="AA818" s="170" t="s">
        <v>5427</v>
      </c>
      <c r="AB818" s="120" t="s">
        <v>37</v>
      </c>
    </row>
    <row r="819" spans="1:30" s="120" customFormat="1">
      <c r="A819" s="283" t="s">
        <v>5428</v>
      </c>
      <c r="B819" s="154" t="s">
        <v>2990</v>
      </c>
      <c r="C819" s="120" t="s">
        <v>5434</v>
      </c>
      <c r="D819" s="272" t="s">
        <v>5435</v>
      </c>
      <c r="E819" s="120" t="str">
        <f>Таблица4[[#This Row],[VIN]]</f>
        <v>WKK17900001030222</v>
      </c>
      <c r="F819" s="120" t="s">
        <v>74</v>
      </c>
      <c r="G819" s="268" t="s">
        <v>5262</v>
      </c>
      <c r="H819" s="8" t="s">
        <v>5431</v>
      </c>
      <c r="I819" s="120">
        <v>1</v>
      </c>
      <c r="J819" s="8" t="s">
        <v>82</v>
      </c>
      <c r="K819" s="8">
        <v>1996</v>
      </c>
      <c r="L819" s="237" t="s">
        <v>1142</v>
      </c>
      <c r="M819" s="237">
        <v>898125</v>
      </c>
      <c r="N819" s="8" t="s">
        <v>94</v>
      </c>
      <c r="O819" s="120" t="s">
        <v>98</v>
      </c>
      <c r="P819" s="120">
        <v>24000</v>
      </c>
      <c r="Q819" s="120">
        <v>14000</v>
      </c>
      <c r="R819" s="185">
        <v>9225</v>
      </c>
      <c r="S819" s="185">
        <v>665566</v>
      </c>
      <c r="T819" s="204" t="s">
        <v>4185</v>
      </c>
      <c r="U819" s="227" t="s">
        <v>4167</v>
      </c>
      <c r="V819" s="4">
        <v>42157</v>
      </c>
      <c r="W819" s="214">
        <v>42340</v>
      </c>
      <c r="X819" s="8" t="s">
        <v>103</v>
      </c>
      <c r="Y819" s="120" t="s">
        <v>37</v>
      </c>
      <c r="Z819" s="154" t="s">
        <v>37</v>
      </c>
      <c r="AA819" s="170" t="s">
        <v>5432</v>
      </c>
      <c r="AB819" s="120" t="s">
        <v>37</v>
      </c>
    </row>
    <row r="820" spans="1:30" s="120" customFormat="1">
      <c r="A820" s="283" t="s">
        <v>5433</v>
      </c>
      <c r="B820" s="154" t="s">
        <v>5436</v>
      </c>
      <c r="C820" s="120" t="s">
        <v>5437</v>
      </c>
      <c r="D820" s="272" t="s">
        <v>5438</v>
      </c>
      <c r="E820" s="120" t="s">
        <v>74</v>
      </c>
      <c r="F820" s="120" t="str">
        <f>Таблица4[[#This Row],[VIN]]</f>
        <v>TMBMC45J08B600292</v>
      </c>
      <c r="G820" s="268" t="s">
        <v>5215</v>
      </c>
      <c r="H820" s="8" t="s">
        <v>5439</v>
      </c>
      <c r="I820" s="120">
        <v>1</v>
      </c>
      <c r="J820" s="8" t="s">
        <v>80</v>
      </c>
      <c r="K820" s="8">
        <v>2007</v>
      </c>
      <c r="L820" s="237" t="s">
        <v>1142</v>
      </c>
      <c r="M820" s="237">
        <v>75026</v>
      </c>
      <c r="N820" s="8" t="s">
        <v>93</v>
      </c>
      <c r="O820" s="120" t="s">
        <v>97</v>
      </c>
      <c r="P820" s="120">
        <v>1765</v>
      </c>
      <c r="Q820" s="120">
        <v>1215</v>
      </c>
      <c r="R820" s="185">
        <v>9225</v>
      </c>
      <c r="S820" s="185">
        <v>656480</v>
      </c>
      <c r="T820" s="204" t="s">
        <v>4185</v>
      </c>
      <c r="U820" s="227" t="s">
        <v>5440</v>
      </c>
      <c r="V820" s="4">
        <v>42157</v>
      </c>
      <c r="W820" s="214">
        <v>42523</v>
      </c>
      <c r="X820" s="8" t="s">
        <v>103</v>
      </c>
      <c r="Y820" s="120">
        <v>480</v>
      </c>
      <c r="Z820" s="154" t="s">
        <v>106</v>
      </c>
      <c r="AA820" s="170" t="s">
        <v>5441</v>
      </c>
      <c r="AB820" s="120" t="s">
        <v>5442</v>
      </c>
    </row>
    <row r="821" spans="1:30" s="120" customFormat="1">
      <c r="A821" s="283" t="s">
        <v>5443</v>
      </c>
      <c r="B821" s="154" t="s">
        <v>2990</v>
      </c>
      <c r="C821" s="120" t="s">
        <v>5429</v>
      </c>
      <c r="D821" s="272" t="s">
        <v>5430</v>
      </c>
      <c r="E821" s="120" t="str">
        <f>Таблица4[[#This Row],[VIN]]</f>
        <v>WDB30031511046899</v>
      </c>
      <c r="F821" s="120" t="s">
        <v>74</v>
      </c>
      <c r="G821" s="268" t="s">
        <v>734</v>
      </c>
      <c r="H821" s="8" t="s">
        <v>5444</v>
      </c>
      <c r="I821" s="120">
        <v>1</v>
      </c>
      <c r="J821" s="8" t="s">
        <v>82</v>
      </c>
      <c r="K821" s="8">
        <v>1999</v>
      </c>
      <c r="L821" s="237" t="s">
        <v>3431</v>
      </c>
      <c r="M821" s="237">
        <v>860743</v>
      </c>
      <c r="N821" s="8" t="s">
        <v>94</v>
      </c>
      <c r="O821" s="120" t="s">
        <v>98</v>
      </c>
      <c r="P821" s="120">
        <v>17000</v>
      </c>
      <c r="Q821" s="120">
        <v>11725</v>
      </c>
      <c r="R821" s="185">
        <v>9225</v>
      </c>
      <c r="S821" s="185">
        <v>665142</v>
      </c>
      <c r="T821" s="204" t="s">
        <v>4185</v>
      </c>
      <c r="U821" s="227" t="s">
        <v>5414</v>
      </c>
      <c r="V821" s="4">
        <v>42157</v>
      </c>
      <c r="W821" s="214">
        <v>42340</v>
      </c>
      <c r="X821" s="8" t="s">
        <v>103</v>
      </c>
      <c r="Y821" s="120" t="s">
        <v>37</v>
      </c>
      <c r="Z821" s="154" t="s">
        <v>37</v>
      </c>
      <c r="AA821" s="170" t="s">
        <v>5445</v>
      </c>
      <c r="AB821" s="120" t="s">
        <v>37</v>
      </c>
    </row>
    <row r="822" spans="1:30" s="120" customFormat="1">
      <c r="A822" s="283" t="s">
        <v>5446</v>
      </c>
      <c r="B822" s="154" t="s">
        <v>2990</v>
      </c>
      <c r="C822" s="120" t="s">
        <v>5447</v>
      </c>
      <c r="D822" s="272" t="s">
        <v>5448</v>
      </c>
      <c r="E822" s="120" t="str">
        <f>Таблица4[[#This Row],[VIN]]</f>
        <v>WDB61431511074258</v>
      </c>
      <c r="F822" s="120" t="s">
        <v>74</v>
      </c>
      <c r="G822" s="268" t="s">
        <v>734</v>
      </c>
      <c r="H822" s="8" t="s">
        <v>5449</v>
      </c>
      <c r="I822" s="120">
        <v>1</v>
      </c>
      <c r="J822" s="8" t="s">
        <v>82</v>
      </c>
      <c r="K822" s="8">
        <v>1994</v>
      </c>
      <c r="L822" s="237" t="s">
        <v>3431</v>
      </c>
      <c r="M822" s="237">
        <v>922636</v>
      </c>
      <c r="N822" s="8" t="s">
        <v>94</v>
      </c>
      <c r="O822" s="120" t="s">
        <v>98</v>
      </c>
      <c r="P822" s="120">
        <v>18000</v>
      </c>
      <c r="Q822" s="120">
        <v>11500</v>
      </c>
      <c r="R822" s="185">
        <v>9225</v>
      </c>
      <c r="S822" s="185">
        <v>662643</v>
      </c>
      <c r="T822" s="204" t="s">
        <v>4185</v>
      </c>
      <c r="U822" s="227" t="s">
        <v>5450</v>
      </c>
      <c r="V822" s="4">
        <v>42157</v>
      </c>
      <c r="W822" s="214">
        <v>42340</v>
      </c>
      <c r="X822" s="8" t="s">
        <v>103</v>
      </c>
      <c r="Y822" s="120" t="s">
        <v>37</v>
      </c>
      <c r="Z822" s="154" t="s">
        <v>37</v>
      </c>
      <c r="AA822" s="170" t="s">
        <v>5451</v>
      </c>
      <c r="AB822" s="120" t="s">
        <v>37</v>
      </c>
    </row>
    <row r="823" spans="1:30" s="120" customFormat="1">
      <c r="A823" s="283" t="s">
        <v>5452</v>
      </c>
      <c r="B823" s="154" t="s">
        <v>2990</v>
      </c>
      <c r="C823" s="120" t="s">
        <v>5453</v>
      </c>
      <c r="D823" s="272" t="s">
        <v>5454</v>
      </c>
      <c r="E823" s="120" t="str">
        <f>Таблица4[[#This Row],[VIN]]</f>
        <v>WEB61821511085699</v>
      </c>
      <c r="F823" s="120" t="s">
        <v>74</v>
      </c>
      <c r="G823" s="268" t="s">
        <v>734</v>
      </c>
      <c r="H823" s="8" t="s">
        <v>5449</v>
      </c>
      <c r="I823" s="120">
        <v>1</v>
      </c>
      <c r="J823" s="8" t="s">
        <v>82</v>
      </c>
      <c r="K823" s="8">
        <v>1997</v>
      </c>
      <c r="L823" s="232" t="s">
        <v>3371</v>
      </c>
      <c r="M823" s="237">
        <v>689285</v>
      </c>
      <c r="N823" s="8" t="s">
        <v>94</v>
      </c>
      <c r="O823" s="120" t="s">
        <v>98</v>
      </c>
      <c r="P823" s="120">
        <v>18000</v>
      </c>
      <c r="Q823" s="120">
        <v>7100</v>
      </c>
      <c r="R823" s="185">
        <v>9225</v>
      </c>
      <c r="S823" s="185">
        <v>662789</v>
      </c>
      <c r="T823" s="204" t="s">
        <v>4185</v>
      </c>
      <c r="U823" s="227" t="s">
        <v>5455</v>
      </c>
      <c r="V823" s="4">
        <v>42157</v>
      </c>
      <c r="W823" s="214">
        <v>42340</v>
      </c>
      <c r="X823" s="8" t="s">
        <v>103</v>
      </c>
      <c r="Y823" s="120" t="s">
        <v>37</v>
      </c>
      <c r="Z823" s="154" t="s">
        <v>37</v>
      </c>
      <c r="AA823" s="170" t="s">
        <v>5456</v>
      </c>
      <c r="AB823" s="120" t="s">
        <v>37</v>
      </c>
    </row>
    <row r="824" spans="1:30" s="120" customFormat="1">
      <c r="A824" s="283" t="s">
        <v>5457</v>
      </c>
      <c r="B824" s="154" t="s">
        <v>2990</v>
      </c>
      <c r="C824" s="120" t="s">
        <v>5458</v>
      </c>
      <c r="D824" s="272" t="s">
        <v>5459</v>
      </c>
      <c r="E824" s="120" t="str">
        <f>Таблица4[[#This Row],[VIN]]</f>
        <v>WMA4691607G091879</v>
      </c>
      <c r="F824" s="120" t="s">
        <v>74</v>
      </c>
      <c r="G824" s="268" t="s">
        <v>5097</v>
      </c>
      <c r="H824" s="8" t="s">
        <v>5243</v>
      </c>
      <c r="I824" s="120">
        <v>1</v>
      </c>
      <c r="J824" s="8" t="s">
        <v>82</v>
      </c>
      <c r="K824" s="8">
        <v>1994</v>
      </c>
      <c r="L824" s="237" t="s">
        <v>816</v>
      </c>
      <c r="M824" s="237">
        <v>522368</v>
      </c>
      <c r="N824" s="8" t="s">
        <v>94</v>
      </c>
      <c r="O824" s="120" t="s">
        <v>98</v>
      </c>
      <c r="P824" s="120">
        <v>11700</v>
      </c>
      <c r="Q824" s="120">
        <v>8520</v>
      </c>
      <c r="R824" s="185" t="s">
        <v>3608</v>
      </c>
      <c r="S824" s="185">
        <v>250582</v>
      </c>
      <c r="T824" s="204" t="s">
        <v>4185</v>
      </c>
      <c r="U824" s="227" t="s">
        <v>5460</v>
      </c>
      <c r="V824" s="4">
        <v>42157</v>
      </c>
      <c r="W824" s="214">
        <v>42340</v>
      </c>
      <c r="X824" s="8" t="s">
        <v>103</v>
      </c>
      <c r="Y824" s="120" t="s">
        <v>37</v>
      </c>
      <c r="Z824" s="154" t="s">
        <v>37</v>
      </c>
      <c r="AA824" s="155" t="s">
        <v>5461</v>
      </c>
      <c r="AB824" s="120" t="s">
        <v>37</v>
      </c>
    </row>
    <row r="825" spans="1:30" s="120" customFormat="1">
      <c r="A825" s="283" t="s">
        <v>5504</v>
      </c>
      <c r="B825" s="154" t="s">
        <v>5505</v>
      </c>
      <c r="C825" s="120" t="s">
        <v>5503</v>
      </c>
      <c r="D825" s="272" t="s">
        <v>5506</v>
      </c>
      <c r="E825" s="120" t="s">
        <v>5506</v>
      </c>
      <c r="F825" s="120" t="s">
        <v>74</v>
      </c>
      <c r="G825" s="268" t="s">
        <v>734</v>
      </c>
      <c r="H825" s="8" t="s">
        <v>5224</v>
      </c>
      <c r="I825" s="120">
        <v>1</v>
      </c>
      <c r="J825" s="8" t="s">
        <v>81</v>
      </c>
      <c r="K825" s="8">
        <v>1996</v>
      </c>
      <c r="L825" s="237" t="s">
        <v>493</v>
      </c>
      <c r="M825" s="237">
        <v>738731</v>
      </c>
      <c r="N825" s="8" t="s">
        <v>94</v>
      </c>
      <c r="O825" s="120" t="s">
        <v>97</v>
      </c>
      <c r="P825" s="120">
        <v>3500</v>
      </c>
      <c r="Q825" s="120">
        <v>1954</v>
      </c>
      <c r="R825" s="185" t="s">
        <v>5507</v>
      </c>
      <c r="S825" s="185">
        <v>398146</v>
      </c>
      <c r="T825" s="204" t="s">
        <v>4115</v>
      </c>
      <c r="U825" s="227" t="s">
        <v>5508</v>
      </c>
      <c r="V825" s="246">
        <v>42158</v>
      </c>
      <c r="W825" s="247">
        <v>42341</v>
      </c>
      <c r="X825" s="8" t="s">
        <v>103</v>
      </c>
      <c r="Y825" s="120">
        <v>864</v>
      </c>
      <c r="Z825" s="154" t="s">
        <v>107</v>
      </c>
      <c r="AA825" s="155" t="s">
        <v>5510</v>
      </c>
      <c r="AB825" s="120" t="s">
        <v>5509</v>
      </c>
    </row>
    <row r="826" spans="1:30" s="120" customFormat="1">
      <c r="A826" s="283" t="s">
        <v>5511</v>
      </c>
      <c r="B826" s="154" t="s">
        <v>5512</v>
      </c>
      <c r="C826" s="120" t="s">
        <v>5513</v>
      </c>
      <c r="D826" s="272" t="s">
        <v>5514</v>
      </c>
      <c r="E826" s="120" t="s">
        <v>74</v>
      </c>
      <c r="F826" s="120" t="str">
        <f>Таблица4[[#This Row],[VIN]]</f>
        <v>VF33CNFUK83697053</v>
      </c>
      <c r="G826" s="268" t="s">
        <v>3817</v>
      </c>
      <c r="H826" s="8" t="s">
        <v>5515</v>
      </c>
      <c r="I826" s="120">
        <v>1</v>
      </c>
      <c r="J826" s="8" t="s">
        <v>80</v>
      </c>
      <c r="K826" s="8">
        <v>2004</v>
      </c>
      <c r="L826" s="237" t="s">
        <v>493</v>
      </c>
      <c r="M826" s="237">
        <v>83666</v>
      </c>
      <c r="N826" s="8" t="s">
        <v>93</v>
      </c>
      <c r="O826" s="120" t="s">
        <v>97</v>
      </c>
      <c r="P826" s="120">
        <v>1680</v>
      </c>
      <c r="Q826" s="120">
        <v>1180</v>
      </c>
      <c r="R826" s="185">
        <v>9225</v>
      </c>
      <c r="S826" s="185">
        <v>624313</v>
      </c>
      <c r="T826" s="204" t="s">
        <v>4185</v>
      </c>
      <c r="U826" s="227" t="s">
        <v>5516</v>
      </c>
      <c r="V826" s="246">
        <v>42158</v>
      </c>
      <c r="W826" s="247">
        <v>42524</v>
      </c>
      <c r="X826" s="8" t="s">
        <v>103</v>
      </c>
      <c r="Y826" s="120">
        <v>480</v>
      </c>
      <c r="Z826" s="154" t="s">
        <v>106</v>
      </c>
      <c r="AA826" s="155" t="s">
        <v>5518</v>
      </c>
      <c r="AB826" s="120" t="s">
        <v>5517</v>
      </c>
      <c r="AC826" s="120">
        <v>79787883073</v>
      </c>
    </row>
    <row r="827" spans="1:30" s="120" customFormat="1">
      <c r="A827" s="283" t="s">
        <v>5519</v>
      </c>
      <c r="B827" s="154" t="s">
        <v>5520</v>
      </c>
      <c r="C827" s="120" t="s">
        <v>5521</v>
      </c>
      <c r="D827" s="272" t="s">
        <v>5522</v>
      </c>
      <c r="E827" s="120" t="s">
        <v>74</v>
      </c>
      <c r="F827" s="120" t="str">
        <f>Таблица4[[#This Row],[VIN]]</f>
        <v>XTA210910K0506678</v>
      </c>
      <c r="G827" s="268" t="s">
        <v>3666</v>
      </c>
      <c r="H827" s="8">
        <v>21093</v>
      </c>
      <c r="I827" s="120">
        <v>1</v>
      </c>
      <c r="J827" s="8" t="s">
        <v>80</v>
      </c>
      <c r="K827" s="8">
        <v>1989</v>
      </c>
      <c r="L827" s="237" t="s">
        <v>1334</v>
      </c>
      <c r="M827" s="237">
        <v>63000</v>
      </c>
      <c r="N827" s="8" t="s">
        <v>93</v>
      </c>
      <c r="O827" s="120" t="s">
        <v>97</v>
      </c>
      <c r="P827" s="120">
        <v>1395</v>
      </c>
      <c r="Q827" s="120">
        <v>945</v>
      </c>
      <c r="R827" s="185" t="s">
        <v>3503</v>
      </c>
      <c r="S827" s="185">
        <v>300642</v>
      </c>
      <c r="T827" s="204" t="s">
        <v>4115</v>
      </c>
      <c r="U827" s="227" t="s">
        <v>5523</v>
      </c>
      <c r="V827" s="246">
        <v>42158</v>
      </c>
      <c r="W827" s="247">
        <v>42524</v>
      </c>
      <c r="X827" s="8" t="s">
        <v>103</v>
      </c>
      <c r="Y827" s="120">
        <v>480</v>
      </c>
      <c r="Z827" s="154" t="s">
        <v>106</v>
      </c>
      <c r="AA827" s="155" t="s">
        <v>5524</v>
      </c>
      <c r="AB827" s="120" t="s">
        <v>5533</v>
      </c>
    </row>
    <row r="828" spans="1:30" s="120" customFormat="1">
      <c r="A828" s="283" t="s">
        <v>5525</v>
      </c>
      <c r="B828" s="154" t="s">
        <v>5526</v>
      </c>
      <c r="C828" s="120" t="s">
        <v>5527</v>
      </c>
      <c r="D828" s="272" t="s">
        <v>5528</v>
      </c>
      <c r="E828" s="120" t="s">
        <v>74</v>
      </c>
      <c r="F828" s="120" t="str">
        <f>Таблица4[[#This Row],[VIN]]</f>
        <v>JN8AS05Y98X017934</v>
      </c>
      <c r="G828" s="268" t="s">
        <v>5044</v>
      </c>
      <c r="H828" s="8" t="s">
        <v>5529</v>
      </c>
      <c r="I828" s="120">
        <v>1</v>
      </c>
      <c r="J828" s="8" t="s">
        <v>80</v>
      </c>
      <c r="K828" s="8">
        <v>2007</v>
      </c>
      <c r="L828" s="237" t="s">
        <v>1142</v>
      </c>
      <c r="M828" s="237">
        <v>143000</v>
      </c>
      <c r="N828" s="8" t="s">
        <v>93</v>
      </c>
      <c r="O828" s="120" t="s">
        <v>97</v>
      </c>
      <c r="P828" s="120">
        <v>2150</v>
      </c>
      <c r="Q828" s="120">
        <v>1500</v>
      </c>
      <c r="R828" s="185" t="s">
        <v>3592</v>
      </c>
      <c r="S828" s="227" t="s">
        <v>5530</v>
      </c>
      <c r="T828" s="204" t="s">
        <v>4115</v>
      </c>
      <c r="U828" s="227" t="s">
        <v>5531</v>
      </c>
      <c r="V828" s="246">
        <v>42158</v>
      </c>
      <c r="W828" s="247">
        <v>42524</v>
      </c>
      <c r="X828" s="8" t="s">
        <v>103</v>
      </c>
      <c r="Y828" s="120">
        <v>480</v>
      </c>
      <c r="Z828" s="154" t="s">
        <v>106</v>
      </c>
      <c r="AA828" s="155" t="s">
        <v>5532</v>
      </c>
      <c r="AB828" s="120" t="s">
        <v>5534</v>
      </c>
      <c r="AC828" s="120">
        <v>79788127567</v>
      </c>
    </row>
    <row r="829" spans="1:30" s="120" customFormat="1">
      <c r="A829" s="283" t="s">
        <v>5549</v>
      </c>
      <c r="B829" s="154" t="s">
        <v>5550</v>
      </c>
      <c r="C829" s="120" t="s">
        <v>5551</v>
      </c>
      <c r="D829" s="272" t="s">
        <v>5552</v>
      </c>
      <c r="E829" s="120" t="s">
        <v>74</v>
      </c>
      <c r="F829" s="120" t="str">
        <f>Таблица4[[#This Row],[VIN]]</f>
        <v>KL1SA69YE5B399820</v>
      </c>
      <c r="G829" s="268" t="s">
        <v>3753</v>
      </c>
      <c r="H829" s="8" t="s">
        <v>3801</v>
      </c>
      <c r="I829" s="120">
        <v>1</v>
      </c>
      <c r="J829" s="8" t="s">
        <v>80</v>
      </c>
      <c r="K829" s="8">
        <v>2005</v>
      </c>
      <c r="L829" s="237" t="s">
        <v>556</v>
      </c>
      <c r="M829" s="237">
        <v>138084</v>
      </c>
      <c r="N829" s="8" t="s">
        <v>93</v>
      </c>
      <c r="O829" s="120" t="s">
        <v>97</v>
      </c>
      <c r="P829" s="120">
        <v>1570</v>
      </c>
      <c r="Q829" s="120">
        <v>1110</v>
      </c>
      <c r="R829" s="185">
        <v>9225</v>
      </c>
      <c r="S829" s="185">
        <v>618051</v>
      </c>
      <c r="T829" s="204" t="s">
        <v>4185</v>
      </c>
      <c r="U829" s="227" t="s">
        <v>5553</v>
      </c>
      <c r="V829" s="246">
        <v>42158</v>
      </c>
      <c r="W829" s="247">
        <v>42524</v>
      </c>
      <c r="X829" s="8" t="s">
        <v>103</v>
      </c>
      <c r="Y829" s="120">
        <v>480</v>
      </c>
      <c r="Z829" s="154" t="s">
        <v>106</v>
      </c>
      <c r="AA829" s="155" t="s">
        <v>5555</v>
      </c>
      <c r="AB829" s="120" t="s">
        <v>5554</v>
      </c>
    </row>
    <row r="830" spans="1:30" s="120" customFormat="1">
      <c r="A830" s="283" t="s">
        <v>5557</v>
      </c>
      <c r="B830" s="154" t="s">
        <v>5558</v>
      </c>
      <c r="C830" s="120" t="s">
        <v>5559</v>
      </c>
      <c r="D830" s="272" t="s">
        <v>5560</v>
      </c>
      <c r="E830" s="120" t="s">
        <v>74</v>
      </c>
      <c r="F830" s="230" t="str">
        <f>Таблица4[[#This Row],[VIN]]</f>
        <v>XTK21060030066457</v>
      </c>
      <c r="G830" s="268" t="s">
        <v>3666</v>
      </c>
      <c r="H830" s="231">
        <v>2106</v>
      </c>
      <c r="I830" s="230">
        <v>1</v>
      </c>
      <c r="J830" s="231" t="s">
        <v>80</v>
      </c>
      <c r="K830" s="231">
        <v>2003</v>
      </c>
      <c r="L830" s="237" t="s">
        <v>1063</v>
      </c>
      <c r="M830" s="241">
        <v>60123</v>
      </c>
      <c r="N830" s="8" t="s">
        <v>93</v>
      </c>
      <c r="O830" s="120" t="s">
        <v>97</v>
      </c>
      <c r="P830" s="230">
        <v>1445</v>
      </c>
      <c r="Q830" s="230">
        <v>995</v>
      </c>
      <c r="R830" s="185">
        <v>9225</v>
      </c>
      <c r="S830" s="185">
        <v>635967</v>
      </c>
      <c r="T830" s="204" t="s">
        <v>4185</v>
      </c>
      <c r="U830" s="227" t="s">
        <v>5342</v>
      </c>
      <c r="V830" s="256">
        <v>42158</v>
      </c>
      <c r="W830" s="257">
        <v>42524</v>
      </c>
      <c r="X830" s="8" t="s">
        <v>103</v>
      </c>
      <c r="Y830" s="230">
        <v>480</v>
      </c>
      <c r="Z830" s="154" t="s">
        <v>106</v>
      </c>
      <c r="AA830" s="155" t="s">
        <v>5556</v>
      </c>
      <c r="AB830" s="120" t="s">
        <v>5561</v>
      </c>
      <c r="AC830" s="230"/>
      <c r="AD830" s="230"/>
    </row>
    <row r="831" spans="1:30" s="120" customFormat="1">
      <c r="A831" s="283" t="s">
        <v>5564</v>
      </c>
      <c r="B831" s="154" t="s">
        <v>5565</v>
      </c>
      <c r="C831" s="120" t="s">
        <v>5566</v>
      </c>
      <c r="D831" s="272" t="s">
        <v>5567</v>
      </c>
      <c r="E831" s="120" t="s">
        <v>74</v>
      </c>
      <c r="F831" s="249" t="str">
        <f>Таблица4[[#This Row],[VIN]]</f>
        <v>Y6DSF48Y0C0003779</v>
      </c>
      <c r="G831" s="268" t="s">
        <v>3802</v>
      </c>
      <c r="H831" s="8" t="s">
        <v>5568</v>
      </c>
      <c r="I831" s="249">
        <v>1</v>
      </c>
      <c r="J831" s="250" t="s">
        <v>80</v>
      </c>
      <c r="K831" s="250">
        <v>2012</v>
      </c>
      <c r="L831" s="237" t="s">
        <v>444</v>
      </c>
      <c r="M831" s="237">
        <v>58692</v>
      </c>
      <c r="N831" s="8" t="s">
        <v>93</v>
      </c>
      <c r="O831" s="120" t="s">
        <v>97</v>
      </c>
      <c r="P831" s="249">
        <v>1545</v>
      </c>
      <c r="Q831" s="249">
        <v>1213</v>
      </c>
      <c r="R831" s="252">
        <v>7722</v>
      </c>
      <c r="S831" s="252">
        <v>237251</v>
      </c>
      <c r="T831" s="253" t="s">
        <v>4185</v>
      </c>
      <c r="U831" s="227" t="s">
        <v>4138</v>
      </c>
      <c r="V831" s="258">
        <v>42158</v>
      </c>
      <c r="W831" s="259">
        <v>42889</v>
      </c>
      <c r="X831" s="8" t="s">
        <v>103</v>
      </c>
      <c r="Y831" s="249">
        <v>480</v>
      </c>
      <c r="Z831" s="154" t="s">
        <v>106</v>
      </c>
      <c r="AA831" s="155" t="s">
        <v>5570</v>
      </c>
      <c r="AB831" s="120" t="s">
        <v>5569</v>
      </c>
      <c r="AC831" s="249"/>
      <c r="AD831" s="249"/>
    </row>
    <row r="832" spans="1:30" s="120" customFormat="1">
      <c r="A832" s="283" t="s">
        <v>6098</v>
      </c>
      <c r="B832" s="248" t="s">
        <v>6099</v>
      </c>
      <c r="C832" s="249" t="s">
        <v>6100</v>
      </c>
      <c r="D832" s="276" t="s">
        <v>6101</v>
      </c>
      <c r="E832" s="249" t="s">
        <v>74</v>
      </c>
      <c r="F832" s="249" t="str">
        <f>Таблица4[[#This Row],[VIN]]</f>
        <v>JMBXTGA2WBZ001954</v>
      </c>
      <c r="G832" s="269" t="s">
        <v>4155</v>
      </c>
      <c r="H832" s="250" t="s">
        <v>5196</v>
      </c>
      <c r="I832" s="249">
        <v>1</v>
      </c>
      <c r="J832" s="250" t="s">
        <v>80</v>
      </c>
      <c r="K832" s="250">
        <v>2011</v>
      </c>
      <c r="L832" s="251" t="s">
        <v>873</v>
      </c>
      <c r="M832" s="251">
        <v>20750</v>
      </c>
      <c r="N832" s="250" t="s">
        <v>93</v>
      </c>
      <c r="O832" s="249" t="s">
        <v>97</v>
      </c>
      <c r="P832" s="249">
        <v>1970</v>
      </c>
      <c r="Q832" s="249">
        <v>1420</v>
      </c>
      <c r="R832" s="252">
        <v>9225</v>
      </c>
      <c r="S832" s="252">
        <v>631656</v>
      </c>
      <c r="T832" s="253" t="s">
        <v>4185</v>
      </c>
      <c r="U832" s="254" t="s">
        <v>6102</v>
      </c>
      <c r="V832" s="258">
        <v>42159</v>
      </c>
      <c r="W832" s="259">
        <v>42890</v>
      </c>
      <c r="X832" s="250" t="s">
        <v>103</v>
      </c>
      <c r="Y832" s="249">
        <v>480</v>
      </c>
      <c r="Z832" s="248" t="s">
        <v>106</v>
      </c>
      <c r="AA832" s="255" t="s">
        <v>6104</v>
      </c>
      <c r="AB832" s="249" t="s">
        <v>6103</v>
      </c>
      <c r="AC832" s="249"/>
      <c r="AD832" s="249"/>
    </row>
    <row r="833" spans="1:30" s="120" customFormat="1">
      <c r="A833" s="283" t="s">
        <v>6105</v>
      </c>
      <c r="B833" s="154" t="s">
        <v>6106</v>
      </c>
      <c r="C833" s="120" t="s">
        <v>6107</v>
      </c>
      <c r="D833" s="272" t="s">
        <v>6108</v>
      </c>
      <c r="E833" s="120" t="str">
        <f>E832</f>
        <v>ОТСУТСТВУЕТ</v>
      </c>
      <c r="F833" s="120" t="str">
        <f>Таблица4[[#This Row],[VIN]]</f>
        <v>5J8TB18568A005790</v>
      </c>
      <c r="G833" s="268" t="s">
        <v>5258</v>
      </c>
      <c r="H833" s="8" t="s">
        <v>6109</v>
      </c>
      <c r="I833" s="120">
        <v>1</v>
      </c>
      <c r="J833" s="8" t="s">
        <v>80</v>
      </c>
      <c r="K833" s="8">
        <v>2007</v>
      </c>
      <c r="L833" s="237" t="s">
        <v>6112</v>
      </c>
      <c r="M833" s="237">
        <v>164617</v>
      </c>
      <c r="N833" s="8" t="s">
        <v>93</v>
      </c>
      <c r="O833" s="120" t="s">
        <v>97</v>
      </c>
      <c r="P833" s="120">
        <v>2200</v>
      </c>
      <c r="Q833" s="120">
        <v>1800</v>
      </c>
      <c r="R833" s="185">
        <v>9225</v>
      </c>
      <c r="S833" s="185">
        <v>640578</v>
      </c>
      <c r="T833" s="204" t="s">
        <v>4185</v>
      </c>
      <c r="U833" s="227" t="s">
        <v>6110</v>
      </c>
      <c r="V833" s="246">
        <v>42159</v>
      </c>
      <c r="W833" s="247">
        <v>42525</v>
      </c>
      <c r="X833" s="8" t="s">
        <v>103</v>
      </c>
      <c r="Y833" s="120">
        <v>480</v>
      </c>
      <c r="Z833" s="154" t="s">
        <v>106</v>
      </c>
      <c r="AA833" s="155" t="s">
        <v>6113</v>
      </c>
      <c r="AB833" s="120" t="s">
        <v>6111</v>
      </c>
      <c r="AC833" s="120">
        <v>79787883073</v>
      </c>
    </row>
    <row r="834" spans="1:30" s="120" customFormat="1">
      <c r="A834" s="283" t="s">
        <v>6114</v>
      </c>
      <c r="B834" s="154" t="s">
        <v>6115</v>
      </c>
      <c r="C834" s="120" t="s">
        <v>6116</v>
      </c>
      <c r="D834" s="272" t="s">
        <v>6117</v>
      </c>
      <c r="E834" s="120" t="s">
        <v>74</v>
      </c>
      <c r="F834" s="120" t="str">
        <f>Таблица4[[#This Row],[VIN]]</f>
        <v>KNAFE227295600959</v>
      </c>
      <c r="G834" s="268" t="s">
        <v>3740</v>
      </c>
      <c r="H834" s="8" t="s">
        <v>3741</v>
      </c>
      <c r="I834" s="120">
        <v>1</v>
      </c>
      <c r="J834" s="8" t="s">
        <v>80</v>
      </c>
      <c r="K834" s="8">
        <v>2008</v>
      </c>
      <c r="L834" s="237" t="s">
        <v>270</v>
      </c>
      <c r="M834" s="237">
        <v>143800</v>
      </c>
      <c r="N834" s="8" t="s">
        <v>93</v>
      </c>
      <c r="O834" s="120" t="s">
        <v>97</v>
      </c>
      <c r="P834" s="120">
        <v>1790</v>
      </c>
      <c r="Q834" s="120">
        <v>1375</v>
      </c>
      <c r="R834" s="185">
        <v>9225</v>
      </c>
      <c r="S834" s="185">
        <v>660099</v>
      </c>
      <c r="T834" s="204" t="s">
        <v>4185</v>
      </c>
      <c r="U834" s="227" t="s">
        <v>6118</v>
      </c>
      <c r="V834" s="246">
        <v>42159</v>
      </c>
      <c r="W834" s="247">
        <v>42342</v>
      </c>
      <c r="X834" s="8" t="s">
        <v>103</v>
      </c>
      <c r="Y834" s="120">
        <v>480</v>
      </c>
      <c r="Z834" s="154" t="s">
        <v>106</v>
      </c>
      <c r="AA834" s="155" t="s">
        <v>6119</v>
      </c>
      <c r="AB834" s="120" t="s">
        <v>6120</v>
      </c>
    </row>
    <row r="835" spans="1:30" s="120" customFormat="1">
      <c r="A835" s="283" t="s">
        <v>6230</v>
      </c>
      <c r="B835" s="248" t="s">
        <v>6231</v>
      </c>
      <c r="C835" s="249" t="s">
        <v>6232</v>
      </c>
      <c r="D835" s="276" t="s">
        <v>6233</v>
      </c>
      <c r="E835" s="249" t="s">
        <v>74</v>
      </c>
      <c r="F835" s="249" t="str">
        <f>Таблица4[[#This Row],[VIN]]</f>
        <v>SJNFCAE11U2073041</v>
      </c>
      <c r="G835" s="269" t="s">
        <v>3738</v>
      </c>
      <c r="H835" s="250" t="s">
        <v>5017</v>
      </c>
      <c r="I835" s="249">
        <v>1</v>
      </c>
      <c r="J835" s="250" t="s">
        <v>80</v>
      </c>
      <c r="K835" s="250">
        <v>2010</v>
      </c>
      <c r="L835" s="251" t="s">
        <v>803</v>
      </c>
      <c r="M835" s="251">
        <v>65266</v>
      </c>
      <c r="N835" s="250" t="s">
        <v>93</v>
      </c>
      <c r="O835" s="249" t="s">
        <v>97</v>
      </c>
      <c r="P835" s="249">
        <v>1595</v>
      </c>
      <c r="Q835" s="249">
        <v>1120</v>
      </c>
      <c r="R835" s="252" t="s">
        <v>3581</v>
      </c>
      <c r="S835" s="252">
        <v>668071</v>
      </c>
      <c r="T835" s="253" t="s">
        <v>4115</v>
      </c>
      <c r="U835" s="254" t="s">
        <v>6234</v>
      </c>
      <c r="V835" s="258">
        <v>42159</v>
      </c>
      <c r="W835" s="259">
        <v>42890</v>
      </c>
      <c r="X835" s="250" t="s">
        <v>103</v>
      </c>
      <c r="Y835" s="249">
        <v>480</v>
      </c>
      <c r="Z835" s="248" t="s">
        <v>106</v>
      </c>
      <c r="AA835" s="255" t="s">
        <v>6236</v>
      </c>
      <c r="AB835" s="249" t="s">
        <v>6235</v>
      </c>
      <c r="AC835" s="249"/>
      <c r="AD835" s="249"/>
    </row>
    <row r="836" spans="1:30" s="120" customFormat="1">
      <c r="A836" s="283" t="s">
        <v>6237</v>
      </c>
      <c r="B836" s="154" t="s">
        <v>728</v>
      </c>
      <c r="C836" s="120" t="s">
        <v>6238</v>
      </c>
      <c r="D836" s="272" t="s">
        <v>74</v>
      </c>
      <c r="E836" s="156" t="s">
        <v>6239</v>
      </c>
      <c r="F836" s="120" t="s">
        <v>74</v>
      </c>
      <c r="G836" s="268" t="s">
        <v>3634</v>
      </c>
      <c r="H836" s="8">
        <v>5301</v>
      </c>
      <c r="I836" s="120">
        <v>1</v>
      </c>
      <c r="J836" s="8" t="s">
        <v>84</v>
      </c>
      <c r="K836" s="8">
        <v>1983</v>
      </c>
      <c r="L836" s="237" t="s">
        <v>6240</v>
      </c>
      <c r="M836" s="237">
        <v>63500</v>
      </c>
      <c r="N836" s="8" t="s">
        <v>93</v>
      </c>
      <c r="O836" s="120" t="s">
        <v>97</v>
      </c>
      <c r="P836" s="120">
        <v>7500</v>
      </c>
      <c r="Q836" s="120">
        <v>3200</v>
      </c>
      <c r="R836" s="185">
        <v>9225</v>
      </c>
      <c r="S836" s="185">
        <v>655778</v>
      </c>
      <c r="T836" s="204" t="s">
        <v>4185</v>
      </c>
      <c r="U836" s="227" t="s">
        <v>6241</v>
      </c>
      <c r="V836" s="246">
        <v>42159</v>
      </c>
      <c r="W836" s="247">
        <v>42525</v>
      </c>
      <c r="X836" s="8" t="s">
        <v>103</v>
      </c>
      <c r="Y836" s="310">
        <f>'[1]счет юр.лиц'!$H$23</f>
        <v>1968</v>
      </c>
      <c r="Z836" s="154" t="s">
        <v>37</v>
      </c>
      <c r="AA836" s="155" t="s">
        <v>6242</v>
      </c>
      <c r="AB836" s="120" t="s">
        <v>6243</v>
      </c>
    </row>
    <row r="837" spans="1:30" s="120" customFormat="1">
      <c r="A837" s="283" t="s">
        <v>6244</v>
      </c>
      <c r="B837" s="154" t="s">
        <v>6620</v>
      </c>
      <c r="C837" s="120" t="s">
        <v>6245</v>
      </c>
      <c r="D837" s="272" t="s">
        <v>6246</v>
      </c>
      <c r="E837" s="120" t="s">
        <v>74</v>
      </c>
      <c r="F837" s="130">
        <v>27050020032145</v>
      </c>
      <c r="G837" s="268" t="s">
        <v>3634</v>
      </c>
      <c r="H837" s="8">
        <v>2705</v>
      </c>
      <c r="I837" s="120">
        <v>1</v>
      </c>
      <c r="J837" s="8" t="s">
        <v>83</v>
      </c>
      <c r="K837" s="8">
        <v>2002</v>
      </c>
      <c r="L837" s="237" t="s">
        <v>417</v>
      </c>
      <c r="M837" s="237">
        <v>1040</v>
      </c>
      <c r="N837" s="8" t="s">
        <v>93</v>
      </c>
      <c r="O837" s="120" t="s">
        <v>97</v>
      </c>
      <c r="P837" s="120">
        <v>3500</v>
      </c>
      <c r="Q837" s="120">
        <v>2100</v>
      </c>
      <c r="R837" s="185">
        <v>9225</v>
      </c>
      <c r="S837" s="185">
        <v>652729</v>
      </c>
      <c r="T837" s="204" t="s">
        <v>4185</v>
      </c>
      <c r="U837" s="227" t="s">
        <v>3554</v>
      </c>
      <c r="V837" s="246">
        <v>42159</v>
      </c>
      <c r="W837" s="247">
        <v>42525</v>
      </c>
      <c r="X837" s="8" t="s">
        <v>103</v>
      </c>
      <c r="Y837" s="120" t="s">
        <v>37</v>
      </c>
      <c r="Z837" s="154" t="s">
        <v>37</v>
      </c>
      <c r="AA837" s="155" t="s">
        <v>6247</v>
      </c>
      <c r="AB837" s="120" t="s">
        <v>37</v>
      </c>
    </row>
    <row r="838" spans="1:30" s="120" customFormat="1">
      <c r="A838" s="283" t="s">
        <v>6248</v>
      </c>
      <c r="B838" s="154" t="s">
        <v>728</v>
      </c>
      <c r="C838" s="249" t="s">
        <v>6249</v>
      </c>
      <c r="D838" s="276" t="s">
        <v>6250</v>
      </c>
      <c r="E838" s="249" t="s">
        <v>74</v>
      </c>
      <c r="F838" s="249" t="str">
        <f>Таблица4[[#This Row],[VIN]]</f>
        <v>WV2ZZZ7HZ8H136389</v>
      </c>
      <c r="G838" s="269" t="s">
        <v>3660</v>
      </c>
      <c r="H838" s="250" t="s">
        <v>6252</v>
      </c>
      <c r="I838" s="249">
        <v>1</v>
      </c>
      <c r="J838" s="250" t="s">
        <v>80</v>
      </c>
      <c r="K838" s="250">
        <v>2008</v>
      </c>
      <c r="L838" s="251" t="s">
        <v>565</v>
      </c>
      <c r="M838" s="251">
        <v>110000</v>
      </c>
      <c r="N838" s="250" t="s">
        <v>93</v>
      </c>
      <c r="O838" s="249" t="s">
        <v>97</v>
      </c>
      <c r="P838" s="249">
        <v>2730</v>
      </c>
      <c r="Q838" s="249">
        <v>1980</v>
      </c>
      <c r="R838" s="252">
        <v>9225</v>
      </c>
      <c r="S838" s="252">
        <v>655775</v>
      </c>
      <c r="T838" s="253" t="s">
        <v>4185</v>
      </c>
      <c r="U838" s="254" t="s">
        <v>3549</v>
      </c>
      <c r="V838" s="258">
        <v>42159</v>
      </c>
      <c r="W838" s="259">
        <v>42525</v>
      </c>
      <c r="X838" s="250" t="s">
        <v>103</v>
      </c>
      <c r="Y838" s="249" t="s">
        <v>37</v>
      </c>
      <c r="Z838" s="248" t="s">
        <v>37</v>
      </c>
      <c r="AA838" s="255" t="s">
        <v>6251</v>
      </c>
      <c r="AB838" s="249" t="s">
        <v>37</v>
      </c>
      <c r="AC838" s="249"/>
      <c r="AD838" s="249"/>
    </row>
    <row r="839" spans="1:30" s="120" customFormat="1">
      <c r="A839" s="283" t="s">
        <v>6253</v>
      </c>
      <c r="B839" s="154" t="s">
        <v>728</v>
      </c>
      <c r="C839" s="120" t="s">
        <v>6254</v>
      </c>
      <c r="D839" s="272" t="s">
        <v>6255</v>
      </c>
      <c r="E839" s="120" t="s">
        <v>74</v>
      </c>
      <c r="F839" s="230" t="str">
        <f>Таблица4[[#This Row],[VIN]]</f>
        <v>Y6D11055760037546</v>
      </c>
      <c r="G839" s="268" t="s">
        <v>3802</v>
      </c>
      <c r="H839" s="231">
        <v>110557</v>
      </c>
      <c r="I839" s="230">
        <v>1</v>
      </c>
      <c r="J839" s="231" t="s">
        <v>80</v>
      </c>
      <c r="K839" s="231">
        <v>2006</v>
      </c>
      <c r="L839" s="237" t="s">
        <v>444</v>
      </c>
      <c r="M839" s="241">
        <v>210000</v>
      </c>
      <c r="N839" s="8" t="s">
        <v>93</v>
      </c>
      <c r="O839" s="120" t="s">
        <v>97</v>
      </c>
      <c r="P839" s="230">
        <v>1190</v>
      </c>
      <c r="Q839" s="230">
        <v>760</v>
      </c>
      <c r="R839" s="185">
        <v>9225</v>
      </c>
      <c r="S839" s="185">
        <v>655781</v>
      </c>
      <c r="T839" s="204" t="s">
        <v>4185</v>
      </c>
      <c r="U839" s="227" t="s">
        <v>6241</v>
      </c>
      <c r="V839" s="256">
        <v>42159</v>
      </c>
      <c r="W839" s="257">
        <v>42525</v>
      </c>
      <c r="X839" s="8" t="s">
        <v>103</v>
      </c>
      <c r="Y839" s="120" t="s">
        <v>37</v>
      </c>
      <c r="Z839" s="154" t="s">
        <v>37</v>
      </c>
      <c r="AA839" s="155" t="s">
        <v>6256</v>
      </c>
      <c r="AB839" s="120" t="s">
        <v>37</v>
      </c>
      <c r="AC839" s="230"/>
      <c r="AD839" s="230"/>
    </row>
    <row r="840" spans="1:30" s="120" customFormat="1">
      <c r="A840" s="283" t="s">
        <v>6257</v>
      </c>
      <c r="B840" s="154" t="s">
        <v>6258</v>
      </c>
      <c r="C840" s="120" t="s">
        <v>6259</v>
      </c>
      <c r="D840" s="272" t="s">
        <v>6260</v>
      </c>
      <c r="E840" s="120" t="s">
        <v>74</v>
      </c>
      <c r="F840" s="120" t="str">
        <f>Таблица4[[#This Row],[VIN]]</f>
        <v>WDB9034632P809539</v>
      </c>
      <c r="G840" s="268" t="s">
        <v>734</v>
      </c>
      <c r="H840" s="8" t="s">
        <v>3633</v>
      </c>
      <c r="I840" s="120">
        <v>1</v>
      </c>
      <c r="J840" s="8" t="s">
        <v>81</v>
      </c>
      <c r="K840" s="8">
        <v>1998</v>
      </c>
      <c r="L840" s="237" t="s">
        <v>892</v>
      </c>
      <c r="M840" s="237">
        <v>450000</v>
      </c>
      <c r="N840" s="8" t="s">
        <v>94</v>
      </c>
      <c r="O840" s="120" t="s">
        <v>97</v>
      </c>
      <c r="P840" s="120">
        <v>3500</v>
      </c>
      <c r="Q840" s="120">
        <v>2142</v>
      </c>
      <c r="R840" s="185" t="s">
        <v>5336</v>
      </c>
      <c r="S840" s="227" t="s">
        <v>6261</v>
      </c>
      <c r="T840" s="204" t="s">
        <v>4185</v>
      </c>
      <c r="U840" s="227" t="s">
        <v>6262</v>
      </c>
      <c r="V840" s="246">
        <v>42159</v>
      </c>
      <c r="W840" s="247">
        <v>42342</v>
      </c>
      <c r="X840" s="8" t="s">
        <v>103</v>
      </c>
      <c r="Y840" s="120">
        <v>864</v>
      </c>
      <c r="Z840" s="154" t="s">
        <v>107</v>
      </c>
      <c r="AA840" s="155" t="s">
        <v>6263</v>
      </c>
      <c r="AB840" s="120" t="s">
        <v>6264</v>
      </c>
    </row>
    <row r="841" spans="1:30" s="120" customFormat="1">
      <c r="A841" s="283" t="s">
        <v>6265</v>
      </c>
      <c r="B841" s="154" t="s">
        <v>1682</v>
      </c>
      <c r="C841" s="120" t="s">
        <v>6266</v>
      </c>
      <c r="D841" s="272" t="s">
        <v>6267</v>
      </c>
      <c r="E841" s="120" t="s">
        <v>74</v>
      </c>
      <c r="F841" s="120" t="str">
        <f>Таблица4[[#This Row],[VIN]]</f>
        <v>WDB9046631R357430</v>
      </c>
      <c r="G841" s="268" t="s">
        <v>734</v>
      </c>
      <c r="H841" s="8" t="s">
        <v>6268</v>
      </c>
      <c r="I841" s="120">
        <v>1</v>
      </c>
      <c r="J841" s="8" t="s">
        <v>81</v>
      </c>
      <c r="K841" s="8">
        <v>2002</v>
      </c>
      <c r="L841" s="237" t="s">
        <v>803</v>
      </c>
      <c r="M841" s="237">
        <v>328000</v>
      </c>
      <c r="N841" s="8" t="s">
        <v>94</v>
      </c>
      <c r="O841" s="120" t="s">
        <v>97</v>
      </c>
      <c r="P841" s="120">
        <v>4950</v>
      </c>
      <c r="Q841" s="120">
        <v>3220</v>
      </c>
      <c r="R841" s="185">
        <v>9225</v>
      </c>
      <c r="S841" s="185">
        <v>666190</v>
      </c>
      <c r="T841" s="204" t="s">
        <v>4185</v>
      </c>
      <c r="U841" s="227" t="s">
        <v>6269</v>
      </c>
      <c r="V841" s="246">
        <v>42159</v>
      </c>
      <c r="W841" s="247">
        <v>42342</v>
      </c>
      <c r="X841" s="8" t="s">
        <v>103</v>
      </c>
      <c r="Y841" s="120">
        <v>750</v>
      </c>
      <c r="Z841" s="154" t="s">
        <v>3623</v>
      </c>
      <c r="AA841" s="155" t="s">
        <v>6270</v>
      </c>
      <c r="AB841" s="120" t="s">
        <v>6271</v>
      </c>
    </row>
    <row r="842" spans="1:30" s="120" customFormat="1">
      <c r="A842" s="283" t="s">
        <v>6272</v>
      </c>
      <c r="B842" s="154" t="s">
        <v>6273</v>
      </c>
      <c r="C842" s="120" t="s">
        <v>262</v>
      </c>
      <c r="D842" s="272" t="s">
        <v>263</v>
      </c>
      <c r="E842" s="120" t="str">
        <f>Таблица4[[#This Row],[VIN]]</f>
        <v>XLRTE47XS0E465297</v>
      </c>
      <c r="F842" s="120" t="s">
        <v>74</v>
      </c>
      <c r="G842" s="260" t="s">
        <v>3751</v>
      </c>
      <c r="H842" s="110" t="s">
        <v>3752</v>
      </c>
      <c r="I842" s="120">
        <v>1</v>
      </c>
      <c r="J842" s="8" t="s">
        <v>85</v>
      </c>
      <c r="K842" s="8">
        <v>1998</v>
      </c>
      <c r="L842" s="232" t="s">
        <v>265</v>
      </c>
      <c r="M842" s="237">
        <v>184426</v>
      </c>
      <c r="N842" s="8" t="s">
        <v>94</v>
      </c>
      <c r="O842" s="120" t="s">
        <v>120</v>
      </c>
      <c r="P842" s="112">
        <v>18000</v>
      </c>
      <c r="Q842" s="112">
        <v>7500</v>
      </c>
      <c r="R842" s="180">
        <v>7722</v>
      </c>
      <c r="S842" s="185">
        <v>236930</v>
      </c>
      <c r="T842" s="186" t="s">
        <v>4185</v>
      </c>
      <c r="U842" s="187" t="s">
        <v>5356</v>
      </c>
      <c r="V842" s="246">
        <v>42159</v>
      </c>
      <c r="W842" s="247">
        <v>42525</v>
      </c>
      <c r="X842" s="8" t="s">
        <v>103</v>
      </c>
      <c r="Y842" s="120">
        <v>1300</v>
      </c>
      <c r="Z842" s="154" t="s">
        <v>6292</v>
      </c>
      <c r="AA842" s="155" t="s">
        <v>6274</v>
      </c>
      <c r="AB842" s="120" t="s">
        <v>6276</v>
      </c>
    </row>
    <row r="843" spans="1:30" s="120" customFormat="1">
      <c r="A843" s="283" t="s">
        <v>6277</v>
      </c>
      <c r="B843" s="154" t="s">
        <v>6278</v>
      </c>
      <c r="C843" s="120" t="s">
        <v>6279</v>
      </c>
      <c r="D843" s="272" t="s">
        <v>6280</v>
      </c>
      <c r="E843" s="120" t="s">
        <v>74</v>
      </c>
      <c r="F843" s="120" t="str">
        <f>Таблица4[[#This Row],[VIN]]</f>
        <v>VF33ANFUE83053266</v>
      </c>
      <c r="G843" s="268" t="s">
        <v>3817</v>
      </c>
      <c r="H843" s="8" t="s">
        <v>5515</v>
      </c>
      <c r="I843" s="120">
        <v>1</v>
      </c>
      <c r="J843" s="8" t="s">
        <v>80</v>
      </c>
      <c r="K843" s="8">
        <v>2003</v>
      </c>
      <c r="L843" s="237" t="s">
        <v>1063</v>
      </c>
      <c r="M843" s="237">
        <v>121790</v>
      </c>
      <c r="N843" s="8" t="s">
        <v>93</v>
      </c>
      <c r="O843" s="120" t="s">
        <v>97</v>
      </c>
      <c r="P843" s="120">
        <v>1693</v>
      </c>
      <c r="Q843" s="120">
        <v>1150</v>
      </c>
      <c r="R843" s="185" t="s">
        <v>3581</v>
      </c>
      <c r="S843" s="185">
        <v>965359</v>
      </c>
      <c r="T843" s="204" t="s">
        <v>4115</v>
      </c>
      <c r="U843" s="227" t="s">
        <v>6281</v>
      </c>
      <c r="V843" s="246">
        <v>42159</v>
      </c>
      <c r="W843" s="247">
        <v>42525</v>
      </c>
      <c r="X843" s="8" t="s">
        <v>103</v>
      </c>
      <c r="Y843" s="120">
        <v>480</v>
      </c>
      <c r="Z843" s="154" t="s">
        <v>106</v>
      </c>
      <c r="AA843" s="155" t="s">
        <v>6282</v>
      </c>
      <c r="AB843" s="120" t="s">
        <v>6283</v>
      </c>
    </row>
    <row r="844" spans="1:30" s="120" customFormat="1" ht="16.5" customHeight="1">
      <c r="A844" s="283" t="s">
        <v>6284</v>
      </c>
      <c r="B844" s="154" t="s">
        <v>6286</v>
      </c>
      <c r="C844" s="108" t="s">
        <v>6287</v>
      </c>
      <c r="D844" s="272" t="s">
        <v>6288</v>
      </c>
      <c r="E844" s="120" t="s">
        <v>74</v>
      </c>
      <c r="F844" s="120" t="str">
        <f>Таблица4[[#This Row],[VIN]]</f>
        <v>SUPTF69YD8W394127</v>
      </c>
      <c r="G844" s="260" t="s">
        <v>3656</v>
      </c>
      <c r="H844" s="110" t="s">
        <v>3688</v>
      </c>
      <c r="I844" s="108">
        <v>1</v>
      </c>
      <c r="J844" s="110" t="s">
        <v>80</v>
      </c>
      <c r="K844" s="111">
        <v>2008</v>
      </c>
      <c r="L844" s="232" t="s">
        <v>345</v>
      </c>
      <c r="M844" s="324">
        <v>161979</v>
      </c>
      <c r="N844" s="109" t="s">
        <v>93</v>
      </c>
      <c r="O844" s="325" t="s">
        <v>97</v>
      </c>
      <c r="P844" s="112">
        <v>1595</v>
      </c>
      <c r="Q844" s="112">
        <v>1150</v>
      </c>
      <c r="R844" s="180">
        <v>7722</v>
      </c>
      <c r="S844" s="185">
        <v>255283</v>
      </c>
      <c r="T844" s="186" t="s">
        <v>4131</v>
      </c>
      <c r="U844" s="187" t="s">
        <v>3521</v>
      </c>
      <c r="V844" s="246">
        <v>42159</v>
      </c>
      <c r="W844" s="247">
        <v>42525</v>
      </c>
      <c r="X844" s="8" t="s">
        <v>103</v>
      </c>
      <c r="Y844" s="120">
        <v>480</v>
      </c>
      <c r="Z844" s="154" t="s">
        <v>106</v>
      </c>
      <c r="AA844" s="155" t="s">
        <v>6289</v>
      </c>
      <c r="AB844" s="120" t="s">
        <v>6290</v>
      </c>
    </row>
    <row r="845" spans="1:30" s="120" customFormat="1">
      <c r="A845" s="283" t="s">
        <v>6285</v>
      </c>
      <c r="B845" s="154" t="s">
        <v>6273</v>
      </c>
      <c r="C845" s="108" t="s">
        <v>272</v>
      </c>
      <c r="D845" s="272" t="s">
        <v>273</v>
      </c>
      <c r="E845" s="120" t="str">
        <f>Таблица4[[#This Row],[VIN]]</f>
        <v>WKESDP27000V03553</v>
      </c>
      <c r="F845" s="120" t="s">
        <v>74</v>
      </c>
      <c r="G845" s="326" t="s">
        <v>3755</v>
      </c>
      <c r="H845" s="110" t="s">
        <v>3756</v>
      </c>
      <c r="I845" s="157">
        <v>1</v>
      </c>
      <c r="J845" s="110" t="s">
        <v>88</v>
      </c>
      <c r="K845" s="327">
        <v>1997</v>
      </c>
      <c r="L845" s="324" t="s">
        <v>3455</v>
      </c>
      <c r="M845" s="324" t="s">
        <v>74</v>
      </c>
      <c r="N845" s="109" t="s">
        <v>74</v>
      </c>
      <c r="O845" s="325" t="s">
        <v>98</v>
      </c>
      <c r="P845" s="325">
        <v>36000</v>
      </c>
      <c r="Q845" s="325">
        <v>8200</v>
      </c>
      <c r="R845" s="328">
        <v>7722</v>
      </c>
      <c r="S845" s="204">
        <v>236931</v>
      </c>
      <c r="T845" s="186" t="s">
        <v>4185</v>
      </c>
      <c r="U845" s="187" t="s">
        <v>5358</v>
      </c>
      <c r="V845" s="246">
        <v>42159</v>
      </c>
      <c r="W845" s="247">
        <v>42525</v>
      </c>
      <c r="X845" s="8" t="s">
        <v>103</v>
      </c>
      <c r="Y845" s="120" t="s">
        <v>37</v>
      </c>
      <c r="Z845" s="154" t="s">
        <v>37</v>
      </c>
      <c r="AA845" s="155" t="s">
        <v>6291</v>
      </c>
      <c r="AB845" s="120" t="s">
        <v>6276</v>
      </c>
    </row>
    <row r="846" spans="1:30" s="120" customFormat="1">
      <c r="A846" s="283" t="s">
        <v>6293</v>
      </c>
      <c r="B846" s="154" t="s">
        <v>6294</v>
      </c>
      <c r="C846" s="120" t="s">
        <v>6295</v>
      </c>
      <c r="D846" s="272" t="s">
        <v>6296</v>
      </c>
      <c r="E846" s="120" t="s">
        <v>74</v>
      </c>
      <c r="F846" s="120" t="str">
        <f>Таблица4[[#This Row],[VIN]]</f>
        <v>XTA21120020080801</v>
      </c>
      <c r="G846" s="268" t="s">
        <v>3666</v>
      </c>
      <c r="H846" s="8">
        <v>21120</v>
      </c>
      <c r="I846" s="120">
        <v>1</v>
      </c>
      <c r="J846" s="8" t="s">
        <v>80</v>
      </c>
      <c r="K846" s="8">
        <v>2002</v>
      </c>
      <c r="L846" s="237" t="s">
        <v>1353</v>
      </c>
      <c r="M846" s="237">
        <v>99642</v>
      </c>
      <c r="N846" s="8" t="s">
        <v>93</v>
      </c>
      <c r="O846" s="120" t="s">
        <v>97</v>
      </c>
      <c r="P846" s="120">
        <v>1515</v>
      </c>
      <c r="Q846" s="120">
        <v>1060</v>
      </c>
      <c r="R846" s="185">
        <v>7722</v>
      </c>
      <c r="S846" s="185">
        <v>256573</v>
      </c>
      <c r="T846" s="204" t="s">
        <v>4131</v>
      </c>
      <c r="U846" s="227" t="s">
        <v>6297</v>
      </c>
      <c r="V846" s="246">
        <v>42160</v>
      </c>
      <c r="W846" s="247">
        <v>42526</v>
      </c>
      <c r="X846" s="8" t="s">
        <v>103</v>
      </c>
      <c r="Y846" s="310">
        <v>480</v>
      </c>
      <c r="Z846" s="154" t="s">
        <v>106</v>
      </c>
      <c r="AA846" s="155" t="s">
        <v>6298</v>
      </c>
      <c r="AB846" s="120" t="s">
        <v>6310</v>
      </c>
      <c r="AC846" s="120">
        <v>79787667195</v>
      </c>
    </row>
    <row r="847" spans="1:30" s="120" customFormat="1">
      <c r="A847" s="283" t="s">
        <v>6299</v>
      </c>
      <c r="B847" s="154" t="s">
        <v>6300</v>
      </c>
      <c r="C847" s="120" t="s">
        <v>6301</v>
      </c>
      <c r="D847" s="272" t="s">
        <v>6302</v>
      </c>
      <c r="E847" s="120" t="s">
        <v>74</v>
      </c>
      <c r="F847" s="120" t="str">
        <f>Таблица4[[#This Row],[VIN]]</f>
        <v>U6YJE55288L027772</v>
      </c>
      <c r="G847" s="268" t="s">
        <v>3740</v>
      </c>
      <c r="H847" s="8" t="s">
        <v>5165</v>
      </c>
      <c r="I847" s="120">
        <v>1</v>
      </c>
      <c r="J847" s="8" t="s">
        <v>80</v>
      </c>
      <c r="K847" s="8">
        <v>2008</v>
      </c>
      <c r="L847" s="237" t="s">
        <v>439</v>
      </c>
      <c r="M847" s="237">
        <v>21597</v>
      </c>
      <c r="N847" s="8" t="s">
        <v>93</v>
      </c>
      <c r="O847" s="120" t="s">
        <v>97</v>
      </c>
      <c r="P847" s="120">
        <v>1928</v>
      </c>
      <c r="Q847" s="120">
        <v>14580</v>
      </c>
      <c r="R847" s="185">
        <v>9225</v>
      </c>
      <c r="S847" s="185">
        <v>631358</v>
      </c>
      <c r="T847" s="204" t="s">
        <v>4131</v>
      </c>
      <c r="U847" s="227" t="s">
        <v>5304</v>
      </c>
      <c r="V847" s="246">
        <v>42160</v>
      </c>
      <c r="W847" s="247">
        <v>42526</v>
      </c>
      <c r="X847" s="8" t="s">
        <v>103</v>
      </c>
      <c r="Y847" s="120">
        <v>480</v>
      </c>
      <c r="Z847" s="154" t="s">
        <v>106</v>
      </c>
      <c r="AA847" s="155" t="s">
        <v>6303</v>
      </c>
      <c r="AB847" s="120" t="s">
        <v>6326</v>
      </c>
    </row>
    <row r="848" spans="1:30" s="120" customFormat="1">
      <c r="A848" s="283" t="s">
        <v>6304</v>
      </c>
      <c r="B848" s="154" t="s">
        <v>6305</v>
      </c>
      <c r="C848" s="120" t="s">
        <v>6306</v>
      </c>
      <c r="D848" s="272" t="s">
        <v>6307</v>
      </c>
      <c r="E848" s="120" t="s">
        <v>74</v>
      </c>
      <c r="F848" s="120" t="str">
        <f>Таблица4[[#This Row],[VIN]]</f>
        <v>WVWZZZ31ZMB267798</v>
      </c>
      <c r="G848" s="268" t="s">
        <v>3660</v>
      </c>
      <c r="H848" s="8" t="s">
        <v>4991</v>
      </c>
      <c r="I848" s="120">
        <v>1</v>
      </c>
      <c r="J848" s="8" t="s">
        <v>80</v>
      </c>
      <c r="K848" s="8">
        <v>1991</v>
      </c>
      <c r="L848" s="237" t="s">
        <v>439</v>
      </c>
      <c r="M848" s="237">
        <v>609700</v>
      </c>
      <c r="N848" s="8" t="s">
        <v>94</v>
      </c>
      <c r="O848" s="120" t="s">
        <v>97</v>
      </c>
      <c r="P848" s="120">
        <v>1700</v>
      </c>
      <c r="Q848" s="120">
        <v>1295</v>
      </c>
      <c r="R848" s="185" t="s">
        <v>3592</v>
      </c>
      <c r="S848" s="227" t="s">
        <v>6308</v>
      </c>
      <c r="T848" s="204" t="s">
        <v>4115</v>
      </c>
      <c r="U848" s="227" t="s">
        <v>6309</v>
      </c>
      <c r="V848" s="246">
        <v>42160</v>
      </c>
      <c r="W848" s="247">
        <v>42343</v>
      </c>
      <c r="X848" s="8" t="s">
        <v>103</v>
      </c>
      <c r="Y848" s="120">
        <v>480</v>
      </c>
      <c r="Z848" s="154" t="s">
        <v>106</v>
      </c>
      <c r="AA848" s="155" t="s">
        <v>6311</v>
      </c>
      <c r="AB848" s="120" t="s">
        <v>6333</v>
      </c>
      <c r="AC848" s="120">
        <v>79788124134</v>
      </c>
      <c r="AD848" s="329" t="s">
        <v>70</v>
      </c>
    </row>
    <row r="849" spans="1:30" s="120" customFormat="1">
      <c r="A849" s="283" t="s">
        <v>6312</v>
      </c>
      <c r="B849" s="154" t="s">
        <v>6318</v>
      </c>
      <c r="C849" s="120" t="s">
        <v>6313</v>
      </c>
      <c r="D849" s="272" t="s">
        <v>6314</v>
      </c>
      <c r="E849" s="120" t="s">
        <v>74</v>
      </c>
      <c r="F849" s="120" t="str">
        <f>Таблица4[[#This Row],[VIN]]</f>
        <v>JHMBE18608S203801</v>
      </c>
      <c r="G849" s="268" t="s">
        <v>3736</v>
      </c>
      <c r="H849" s="8" t="s">
        <v>6315</v>
      </c>
      <c r="I849" s="120">
        <v>1</v>
      </c>
      <c r="J849" s="8" t="s">
        <v>80</v>
      </c>
      <c r="K849" s="8">
        <v>2008</v>
      </c>
      <c r="L849" s="237" t="s">
        <v>565</v>
      </c>
      <c r="M849" s="237">
        <v>115657</v>
      </c>
      <c r="N849" s="8" t="s">
        <v>93</v>
      </c>
      <c r="O849" s="120" t="s">
        <v>97</v>
      </c>
      <c r="P849" s="120">
        <v>2020</v>
      </c>
      <c r="Q849" s="120">
        <v>1560</v>
      </c>
      <c r="R849" s="185" t="s">
        <v>6316</v>
      </c>
      <c r="S849" s="185">
        <v>799322</v>
      </c>
      <c r="T849" s="204" t="s">
        <v>4185</v>
      </c>
      <c r="U849" s="227" t="s">
        <v>6317</v>
      </c>
      <c r="V849" s="246">
        <v>42160</v>
      </c>
      <c r="W849" s="247">
        <v>42526</v>
      </c>
      <c r="X849" s="8" t="s">
        <v>103</v>
      </c>
      <c r="Y849" s="120">
        <v>480</v>
      </c>
      <c r="Z849" s="154" t="s">
        <v>106</v>
      </c>
      <c r="AA849" s="155" t="s">
        <v>6319</v>
      </c>
      <c r="AB849" s="120" t="s">
        <v>6334</v>
      </c>
    </row>
    <row r="850" spans="1:30" s="120" customFormat="1">
      <c r="A850" s="283" t="s">
        <v>6321</v>
      </c>
      <c r="B850" s="154" t="s">
        <v>6322</v>
      </c>
      <c r="C850" s="120" t="s">
        <v>6323</v>
      </c>
      <c r="D850" s="272" t="s">
        <v>6324</v>
      </c>
      <c r="E850" s="120" t="s">
        <v>74</v>
      </c>
      <c r="F850" s="120" t="str">
        <f>Таблица4[[#This Row],[VIN]]</f>
        <v>XTA210630H1745230</v>
      </c>
      <c r="G850" s="268" t="s">
        <v>3666</v>
      </c>
      <c r="H850" s="8">
        <v>21063</v>
      </c>
      <c r="I850" s="120">
        <v>1</v>
      </c>
      <c r="J850" s="8" t="s">
        <v>80</v>
      </c>
      <c r="K850" s="8">
        <v>1987</v>
      </c>
      <c r="L850" s="237" t="s">
        <v>345</v>
      </c>
      <c r="M850" s="237">
        <v>59460</v>
      </c>
      <c r="N850" s="8" t="s">
        <v>93</v>
      </c>
      <c r="O850" s="120" t="s">
        <v>97</v>
      </c>
      <c r="P850" s="120">
        <v>1395</v>
      </c>
      <c r="Q850" s="120">
        <v>945</v>
      </c>
      <c r="R850" s="185">
        <v>7722</v>
      </c>
      <c r="S850" s="185">
        <v>237205</v>
      </c>
      <c r="T850" s="204" t="s">
        <v>4131</v>
      </c>
      <c r="U850" s="227" t="s">
        <v>6325</v>
      </c>
      <c r="V850" s="246">
        <v>42160</v>
      </c>
      <c r="W850" s="247">
        <v>42526</v>
      </c>
      <c r="X850" s="8" t="s">
        <v>103</v>
      </c>
      <c r="Y850" s="120">
        <v>480</v>
      </c>
      <c r="Z850" s="154" t="s">
        <v>106</v>
      </c>
      <c r="AA850" s="155" t="s">
        <v>6320</v>
      </c>
      <c r="AB850" s="120" t="s">
        <v>6335</v>
      </c>
      <c r="AC850" s="120">
        <v>79787924963</v>
      </c>
    </row>
    <row r="851" spans="1:30" s="120" customFormat="1">
      <c r="A851" s="283" t="s">
        <v>6327</v>
      </c>
      <c r="B851" s="154" t="s">
        <v>6328</v>
      </c>
      <c r="C851" s="120" t="s">
        <v>6329</v>
      </c>
      <c r="D851" s="272" t="s">
        <v>6330</v>
      </c>
      <c r="E851" s="120" t="s">
        <v>74</v>
      </c>
      <c r="F851" s="120" t="str">
        <f>Таблица4[[#This Row],[VIN]]</f>
        <v>JMZGE12J201128295</v>
      </c>
      <c r="G851" s="268" t="s">
        <v>2533</v>
      </c>
      <c r="H851" s="8">
        <v>626</v>
      </c>
      <c r="I851" s="120">
        <v>1</v>
      </c>
      <c r="J851" s="8" t="s">
        <v>80</v>
      </c>
      <c r="K851" s="8">
        <v>1991</v>
      </c>
      <c r="L851" s="237" t="s">
        <v>345</v>
      </c>
      <c r="M851" s="237">
        <v>215235</v>
      </c>
      <c r="N851" s="8" t="s">
        <v>93</v>
      </c>
      <c r="O851" s="120" t="s">
        <v>97</v>
      </c>
      <c r="P851" s="120">
        <v>1645</v>
      </c>
      <c r="Q851" s="120">
        <v>1150</v>
      </c>
      <c r="R851" s="185">
        <v>9225</v>
      </c>
      <c r="S851" s="185">
        <v>666262</v>
      </c>
      <c r="T851" s="204" t="s">
        <v>4185</v>
      </c>
      <c r="U851" s="227" t="s">
        <v>6331</v>
      </c>
      <c r="V851" s="246">
        <v>42160</v>
      </c>
      <c r="W851" s="247">
        <v>42526</v>
      </c>
      <c r="X851" s="8" t="s">
        <v>103</v>
      </c>
      <c r="Y851" s="120">
        <v>480</v>
      </c>
      <c r="Z851" s="154" t="s">
        <v>106</v>
      </c>
      <c r="AA851" s="155" t="s">
        <v>6332</v>
      </c>
      <c r="AB851" s="120" t="s">
        <v>6336</v>
      </c>
    </row>
    <row r="852" spans="1:30" s="120" customFormat="1">
      <c r="A852" s="283" t="s">
        <v>6343</v>
      </c>
      <c r="B852" s="154" t="s">
        <v>6344</v>
      </c>
      <c r="C852" s="120" t="s">
        <v>6345</v>
      </c>
      <c r="D852" s="272" t="s">
        <v>6346</v>
      </c>
      <c r="E852" s="120" t="s">
        <v>74</v>
      </c>
      <c r="F852" s="120" t="s">
        <v>6346</v>
      </c>
      <c r="G852" s="268" t="s">
        <v>3732</v>
      </c>
      <c r="H852" s="8" t="s">
        <v>5171</v>
      </c>
      <c r="I852" s="120">
        <v>1</v>
      </c>
      <c r="J852" s="8" t="s">
        <v>80</v>
      </c>
      <c r="K852" s="8">
        <v>2010</v>
      </c>
      <c r="L852" s="237" t="s">
        <v>345</v>
      </c>
      <c r="M852" s="237">
        <v>70339</v>
      </c>
      <c r="N852" s="8" t="s">
        <v>93</v>
      </c>
      <c r="O852" s="120" t="s">
        <v>3217</v>
      </c>
      <c r="P852" s="120">
        <v>1580</v>
      </c>
      <c r="Q852" s="120">
        <v>1080</v>
      </c>
      <c r="R852" s="185">
        <v>9225</v>
      </c>
      <c r="S852" s="185">
        <v>635729</v>
      </c>
      <c r="T852" s="204" t="s">
        <v>4185</v>
      </c>
      <c r="U852" s="227" t="s">
        <v>5314</v>
      </c>
      <c r="V852" s="246">
        <v>42161</v>
      </c>
      <c r="W852" s="247">
        <v>42892</v>
      </c>
      <c r="X852" s="8" t="s">
        <v>103</v>
      </c>
      <c r="Y852" s="120">
        <v>480</v>
      </c>
      <c r="Z852" s="154" t="s">
        <v>106</v>
      </c>
      <c r="AA852" s="155" t="s">
        <v>6347</v>
      </c>
      <c r="AB852" s="120" t="s">
        <v>6348</v>
      </c>
      <c r="AC852" s="120">
        <v>79787866041</v>
      </c>
    </row>
    <row r="853" spans="1:30" s="120" customFormat="1">
      <c r="A853" s="283" t="s">
        <v>6349</v>
      </c>
      <c r="B853" s="248" t="s">
        <v>6350</v>
      </c>
      <c r="C853" s="249" t="s">
        <v>6351</v>
      </c>
      <c r="D853" s="276" t="s">
        <v>6352</v>
      </c>
      <c r="E853" s="249" t="s">
        <v>74</v>
      </c>
      <c r="F853" s="249" t="str">
        <f>Таблица4[[#This Row],[VIN]]</f>
        <v>TSMEXB32S00565519</v>
      </c>
      <c r="G853" s="269" t="s">
        <v>5013</v>
      </c>
      <c r="H853" s="250" t="s">
        <v>6353</v>
      </c>
      <c r="I853" s="249">
        <v>1</v>
      </c>
      <c r="J853" s="250" t="s">
        <v>80</v>
      </c>
      <c r="K853" s="250">
        <v>2011</v>
      </c>
      <c r="L853" s="251" t="s">
        <v>433</v>
      </c>
      <c r="M853" s="251">
        <v>24243</v>
      </c>
      <c r="N853" s="250" t="s">
        <v>93</v>
      </c>
      <c r="O853" s="249" t="s">
        <v>3217</v>
      </c>
      <c r="P853" s="249">
        <v>1485</v>
      </c>
      <c r="Q853" s="249">
        <v>1115</v>
      </c>
      <c r="R853" s="252" t="s">
        <v>3598</v>
      </c>
      <c r="S853" s="252">
        <v>816786</v>
      </c>
      <c r="T853" s="253" t="s">
        <v>6354</v>
      </c>
      <c r="U853" s="254" t="s">
        <v>6355</v>
      </c>
      <c r="V853" s="258">
        <v>42163</v>
      </c>
      <c r="W853" s="259">
        <v>42894</v>
      </c>
      <c r="X853" s="250" t="s">
        <v>103</v>
      </c>
      <c r="Y853" s="249">
        <v>480</v>
      </c>
      <c r="Z853" s="248" t="s">
        <v>106</v>
      </c>
      <c r="AA853" s="255" t="s">
        <v>6356</v>
      </c>
      <c r="AB853" s="249" t="s">
        <v>6357</v>
      </c>
      <c r="AC853" s="249"/>
      <c r="AD853" s="249"/>
    </row>
    <row r="854" spans="1:30" s="120" customFormat="1">
      <c r="A854" s="283" t="s">
        <v>6358</v>
      </c>
      <c r="B854" s="248" t="s">
        <v>6359</v>
      </c>
      <c r="C854" s="249" t="s">
        <v>6360</v>
      </c>
      <c r="D854" s="276" t="s">
        <v>6361</v>
      </c>
      <c r="E854" s="249" t="s">
        <v>74</v>
      </c>
      <c r="F854" s="249" t="str">
        <f>Таблица4[[#This Row],[VIN]]</f>
        <v>XTA11173090030853</v>
      </c>
      <c r="G854" s="269" t="s">
        <v>3666</v>
      </c>
      <c r="H854" s="250">
        <v>111730</v>
      </c>
      <c r="I854" s="249">
        <v>1</v>
      </c>
      <c r="J854" s="250" t="s">
        <v>80</v>
      </c>
      <c r="K854" s="250">
        <v>2009</v>
      </c>
      <c r="L854" s="251" t="s">
        <v>625</v>
      </c>
      <c r="M854" s="251">
        <v>43306</v>
      </c>
      <c r="N854" s="250" t="s">
        <v>93</v>
      </c>
      <c r="O854" s="249" t="s">
        <v>3217</v>
      </c>
      <c r="P854" s="249">
        <v>1585</v>
      </c>
      <c r="Q854" s="249">
        <v>1125</v>
      </c>
      <c r="R854" s="252">
        <v>9225</v>
      </c>
      <c r="S854" s="252">
        <v>618599</v>
      </c>
      <c r="T854" s="253" t="s">
        <v>4185</v>
      </c>
      <c r="U854" s="254" t="s">
        <v>6362</v>
      </c>
      <c r="V854" s="258">
        <v>42163</v>
      </c>
      <c r="W854" s="259">
        <v>42894</v>
      </c>
      <c r="X854" s="250" t="s">
        <v>103</v>
      </c>
      <c r="Y854" s="249">
        <v>480</v>
      </c>
      <c r="Z854" s="248" t="s">
        <v>106</v>
      </c>
      <c r="AA854" s="255" t="s">
        <v>6363</v>
      </c>
      <c r="AB854" s="249" t="s">
        <v>6364</v>
      </c>
      <c r="AC854" s="249"/>
      <c r="AD854" s="249"/>
    </row>
    <row r="855" spans="1:30" s="120" customFormat="1">
      <c r="A855" s="283" t="s">
        <v>6365</v>
      </c>
      <c r="B855" s="248" t="s">
        <v>6366</v>
      </c>
      <c r="C855" s="249" t="s">
        <v>6367</v>
      </c>
      <c r="D855" s="276" t="s">
        <v>6368</v>
      </c>
      <c r="E855" s="249" t="s">
        <v>74</v>
      </c>
      <c r="F855" s="249" t="str">
        <f>Таблица4[[#This Row],[VIN]]</f>
        <v>KL1NF196E9K033007</v>
      </c>
      <c r="G855" s="269" t="s">
        <v>3753</v>
      </c>
      <c r="H855" s="250" t="s">
        <v>3669</v>
      </c>
      <c r="I855" s="249">
        <v>1</v>
      </c>
      <c r="J855" s="250" t="s">
        <v>80</v>
      </c>
      <c r="K855" s="250">
        <v>2008</v>
      </c>
      <c r="L855" s="251" t="s">
        <v>1571</v>
      </c>
      <c r="M855" s="251">
        <v>146619</v>
      </c>
      <c r="N855" s="250" t="s">
        <v>93</v>
      </c>
      <c r="O855" s="249" t="s">
        <v>3217</v>
      </c>
      <c r="P855" s="249">
        <v>1665</v>
      </c>
      <c r="Q855" s="249">
        <v>1150</v>
      </c>
      <c r="R855" s="252">
        <v>9225</v>
      </c>
      <c r="S855" s="252">
        <v>634733</v>
      </c>
      <c r="T855" s="253" t="s">
        <v>4185</v>
      </c>
      <c r="U855" s="254" t="s">
        <v>5394</v>
      </c>
      <c r="V855" s="258">
        <v>42163</v>
      </c>
      <c r="W855" s="259">
        <v>42346</v>
      </c>
      <c r="X855" s="250" t="s">
        <v>103</v>
      </c>
      <c r="Y855" s="249">
        <v>480</v>
      </c>
      <c r="Z855" s="248" t="s">
        <v>106</v>
      </c>
      <c r="AA855" s="255" t="s">
        <v>6369</v>
      </c>
      <c r="AB855" s="249" t="s">
        <v>6370</v>
      </c>
      <c r="AC855" s="249"/>
      <c r="AD855" s="249"/>
    </row>
    <row r="856" spans="1:30" s="120" customFormat="1">
      <c r="A856" s="283" t="s">
        <v>6371</v>
      </c>
      <c r="B856" s="248" t="s">
        <v>6372</v>
      </c>
      <c r="C856" s="249" t="s">
        <v>6373</v>
      </c>
      <c r="D856" s="276" t="s">
        <v>6374</v>
      </c>
      <c r="E856" s="249" t="s">
        <v>74</v>
      </c>
      <c r="F856" s="249" t="str">
        <f>Таблица4[[#This Row],[VIN]]</f>
        <v>YS2P4X20001267593</v>
      </c>
      <c r="G856" s="269" t="s">
        <v>5093</v>
      </c>
      <c r="H856" s="250" t="s">
        <v>6375</v>
      </c>
      <c r="I856" s="249">
        <v>1</v>
      </c>
      <c r="J856" s="250" t="s">
        <v>85</v>
      </c>
      <c r="K856" s="250">
        <v>2001</v>
      </c>
      <c r="L856" s="251" t="s">
        <v>439</v>
      </c>
      <c r="M856" s="251">
        <v>225460</v>
      </c>
      <c r="N856" s="250" t="s">
        <v>94</v>
      </c>
      <c r="O856" s="249" t="s">
        <v>120</v>
      </c>
      <c r="P856" s="249">
        <v>18000</v>
      </c>
      <c r="Q856" s="249">
        <v>10610</v>
      </c>
      <c r="R856" s="252" t="s">
        <v>6204</v>
      </c>
      <c r="S856" s="254" t="s">
        <v>6376</v>
      </c>
      <c r="T856" s="253" t="s">
        <v>6377</v>
      </c>
      <c r="U856" s="254" t="s">
        <v>6166</v>
      </c>
      <c r="V856" s="258">
        <v>42164</v>
      </c>
      <c r="W856" s="259">
        <v>42530</v>
      </c>
      <c r="X856" s="250" t="s">
        <v>103</v>
      </c>
      <c r="Y856" s="249">
        <v>1088</v>
      </c>
      <c r="Z856" s="248" t="s">
        <v>111</v>
      </c>
      <c r="AA856" s="255" t="s">
        <v>6378</v>
      </c>
      <c r="AB856" s="249" t="s">
        <v>6379</v>
      </c>
      <c r="AC856" s="249"/>
      <c r="AD856" s="249"/>
    </row>
    <row r="857" spans="1:30" s="120" customFormat="1">
      <c r="A857" s="283" t="s">
        <v>6380</v>
      </c>
      <c r="B857" s="248" t="s">
        <v>6381</v>
      </c>
      <c r="C857" s="249" t="s">
        <v>6382</v>
      </c>
      <c r="D857" s="276" t="s">
        <v>6383</v>
      </c>
      <c r="E857" s="249" t="s">
        <v>74</v>
      </c>
      <c r="F857" s="249" t="str">
        <f>Таблица4[[#This Row],[VIN]]</f>
        <v>WV1ZZZ9KZ1R503001</v>
      </c>
      <c r="G857" s="269" t="s">
        <v>3660</v>
      </c>
      <c r="H857" s="250" t="s">
        <v>5007</v>
      </c>
      <c r="I857" s="249">
        <v>1</v>
      </c>
      <c r="J857" s="250" t="s">
        <v>80</v>
      </c>
      <c r="K857" s="250">
        <v>2000</v>
      </c>
      <c r="L857" s="251" t="s">
        <v>345</v>
      </c>
      <c r="M857" s="251">
        <v>263863</v>
      </c>
      <c r="N857" s="250" t="s">
        <v>94</v>
      </c>
      <c r="O857" s="249" t="s">
        <v>3217</v>
      </c>
      <c r="P857" s="249">
        <v>1730</v>
      </c>
      <c r="Q857" s="249">
        <v>1130</v>
      </c>
      <c r="R857" s="252">
        <v>9225</v>
      </c>
      <c r="S857" s="252">
        <v>642219</v>
      </c>
      <c r="T857" s="253" t="s">
        <v>4185</v>
      </c>
      <c r="U857" s="254" t="s">
        <v>5393</v>
      </c>
      <c r="V857" s="258">
        <v>42164</v>
      </c>
      <c r="W857" s="259">
        <v>42530</v>
      </c>
      <c r="X857" s="250" t="s">
        <v>103</v>
      </c>
      <c r="Y857" s="249">
        <v>480</v>
      </c>
      <c r="Z857" s="248" t="s">
        <v>106</v>
      </c>
      <c r="AA857" s="255" t="s">
        <v>6384</v>
      </c>
      <c r="AB857" s="249" t="s">
        <v>6385</v>
      </c>
      <c r="AC857" s="249"/>
      <c r="AD857" s="249"/>
    </row>
    <row r="858" spans="1:30" s="120" customFormat="1">
      <c r="A858" s="283" t="s">
        <v>6386</v>
      </c>
      <c r="B858" s="248" t="s">
        <v>6387</v>
      </c>
      <c r="C858" s="249" t="s">
        <v>6388</v>
      </c>
      <c r="D858" s="276" t="s">
        <v>6389</v>
      </c>
      <c r="E858" s="249" t="s">
        <v>74</v>
      </c>
      <c r="F858" s="249" t="str">
        <f>Таблица4[[#This Row],[VIN]]</f>
        <v>SUPTF69YDSW283824</v>
      </c>
      <c r="G858" s="269" t="s">
        <v>530</v>
      </c>
      <c r="H858" s="250" t="s">
        <v>3688</v>
      </c>
      <c r="I858" s="249">
        <v>1</v>
      </c>
      <c r="J858" s="250" t="s">
        <v>80</v>
      </c>
      <c r="K858" s="250">
        <v>2006</v>
      </c>
      <c r="L858" s="251" t="s">
        <v>387</v>
      </c>
      <c r="M858" s="251">
        <v>354646</v>
      </c>
      <c r="N858" s="250" t="s">
        <v>93</v>
      </c>
      <c r="O858" s="249" t="s">
        <v>3217</v>
      </c>
      <c r="P858" s="249">
        <v>1595</v>
      </c>
      <c r="Q858" s="249">
        <v>1050</v>
      </c>
      <c r="R858" s="252" t="s">
        <v>5336</v>
      </c>
      <c r="S858" s="252">
        <v>502596</v>
      </c>
      <c r="T858" s="253" t="s">
        <v>6390</v>
      </c>
      <c r="U858" s="254" t="s">
        <v>6391</v>
      </c>
      <c r="V858" s="258">
        <v>42164</v>
      </c>
      <c r="W858" s="259">
        <v>42184</v>
      </c>
      <c r="X858" s="250" t="s">
        <v>103</v>
      </c>
      <c r="Y858" s="249">
        <v>480</v>
      </c>
      <c r="Z858" s="248" t="s">
        <v>106</v>
      </c>
      <c r="AA858" s="255" t="s">
        <v>6392</v>
      </c>
      <c r="AB858" s="249" t="s">
        <v>6393</v>
      </c>
      <c r="AC858" s="249"/>
      <c r="AD858" s="249"/>
    </row>
    <row r="859" spans="1:30" s="120" customFormat="1">
      <c r="A859" s="283" t="s">
        <v>6394</v>
      </c>
      <c r="B859" s="248" t="s">
        <v>6395</v>
      </c>
      <c r="C859" s="249" t="s">
        <v>6396</v>
      </c>
      <c r="D859" s="276" t="s">
        <v>6397</v>
      </c>
      <c r="E859" s="249" t="s">
        <v>74</v>
      </c>
      <c r="F859" s="249" t="str">
        <f>Таблица4[[#This Row],[VIN]]</f>
        <v>SHSRE78708U0007280</v>
      </c>
      <c r="G859" s="269" t="s">
        <v>5023</v>
      </c>
      <c r="H859" s="250" t="s">
        <v>6398</v>
      </c>
      <c r="I859" s="249">
        <v>1</v>
      </c>
      <c r="J859" s="250" t="s">
        <v>80</v>
      </c>
      <c r="K859" s="250">
        <v>2008</v>
      </c>
      <c r="L859" s="251" t="s">
        <v>803</v>
      </c>
      <c r="M859" s="251">
        <v>50839</v>
      </c>
      <c r="N859" s="250" t="s">
        <v>93</v>
      </c>
      <c r="O859" s="249" t="s">
        <v>3217</v>
      </c>
      <c r="P859" s="249">
        <v>1560</v>
      </c>
      <c r="Q859" s="249">
        <v>1125</v>
      </c>
      <c r="R859" s="252" t="s">
        <v>3592</v>
      </c>
      <c r="S859" s="254" t="s">
        <v>6399</v>
      </c>
      <c r="T859" s="253" t="s">
        <v>4115</v>
      </c>
      <c r="U859" s="254" t="s">
        <v>6400</v>
      </c>
      <c r="V859" s="258">
        <v>42164</v>
      </c>
      <c r="W859" s="259">
        <v>42530</v>
      </c>
      <c r="X859" s="250" t="s">
        <v>103</v>
      </c>
      <c r="Y859" s="249">
        <v>480</v>
      </c>
      <c r="Z859" s="248" t="s">
        <v>106</v>
      </c>
      <c r="AA859" s="255" t="s">
        <v>6401</v>
      </c>
      <c r="AB859" s="249" t="s">
        <v>6402</v>
      </c>
      <c r="AC859" s="249"/>
      <c r="AD859" s="249"/>
    </row>
    <row r="860" spans="1:30" s="120" customFormat="1">
      <c r="A860" s="283" t="s">
        <v>6403</v>
      </c>
      <c r="B860" s="248" t="s">
        <v>6404</v>
      </c>
      <c r="C860" s="249" t="s">
        <v>6405</v>
      </c>
      <c r="D860" s="276" t="s">
        <v>6406</v>
      </c>
      <c r="E860" s="249" t="s">
        <v>74</v>
      </c>
      <c r="F860" s="249" t="str">
        <f>Таблица4[[#This Row],[VIN]]</f>
        <v>JMYLYV98W7J000884</v>
      </c>
      <c r="G860" s="269" t="s">
        <v>4951</v>
      </c>
      <c r="H860" s="250" t="s">
        <v>6407</v>
      </c>
      <c r="I860" s="249">
        <v>1</v>
      </c>
      <c r="J860" s="250" t="s">
        <v>80</v>
      </c>
      <c r="K860" s="250">
        <v>2007</v>
      </c>
      <c r="L860" s="251" t="s">
        <v>439</v>
      </c>
      <c r="M860" s="251">
        <v>160000</v>
      </c>
      <c r="N860" s="250" t="s">
        <v>93</v>
      </c>
      <c r="O860" s="249" t="s">
        <v>3217</v>
      </c>
      <c r="P860" s="249">
        <v>2810</v>
      </c>
      <c r="Q860" s="249">
        <v>2110</v>
      </c>
      <c r="R860" s="252">
        <v>9225</v>
      </c>
      <c r="S860" s="252">
        <v>635428</v>
      </c>
      <c r="T860" s="253" t="s">
        <v>4185</v>
      </c>
      <c r="U860" s="254" t="s">
        <v>3728</v>
      </c>
      <c r="V860" s="258">
        <v>42164</v>
      </c>
      <c r="W860" s="259">
        <v>42530</v>
      </c>
      <c r="X860" s="250" t="s">
        <v>103</v>
      </c>
      <c r="Y860" s="249">
        <f>480*7</f>
        <v>3360</v>
      </c>
      <c r="Z860" s="248" t="s">
        <v>37</v>
      </c>
      <c r="AA860" s="255" t="s">
        <v>6408</v>
      </c>
      <c r="AB860" s="249" t="s">
        <v>6409</v>
      </c>
      <c r="AC860" s="249"/>
      <c r="AD860" s="249"/>
    </row>
    <row r="861" spans="1:30" s="120" customFormat="1">
      <c r="A861" s="283" t="s">
        <v>6410</v>
      </c>
      <c r="B861" s="248" t="s">
        <v>6411</v>
      </c>
      <c r="C861" s="249" t="s">
        <v>6412</v>
      </c>
      <c r="D861" s="276" t="s">
        <v>6413</v>
      </c>
      <c r="E861" s="249" t="s">
        <v>74</v>
      </c>
      <c r="F861" s="249" t="str">
        <f>Таблица4[[#This Row],[VIN]]</f>
        <v>KPTN0B1FS8P053055</v>
      </c>
      <c r="G861" s="269" t="s">
        <v>6414</v>
      </c>
      <c r="H861" s="250" t="s">
        <v>6415</v>
      </c>
      <c r="I861" s="249">
        <v>1</v>
      </c>
      <c r="J861" s="250" t="s">
        <v>80</v>
      </c>
      <c r="K861" s="250">
        <v>2008</v>
      </c>
      <c r="L861" s="251" t="s">
        <v>556</v>
      </c>
      <c r="M861" s="251">
        <v>156500</v>
      </c>
      <c r="N861" s="250" t="s">
        <v>94</v>
      </c>
      <c r="O861" s="249" t="s">
        <v>3217</v>
      </c>
      <c r="P861" s="249">
        <v>2850</v>
      </c>
      <c r="Q861" s="249">
        <v>2117</v>
      </c>
      <c r="R861" s="252">
        <v>7722</v>
      </c>
      <c r="S861" s="252">
        <v>256817</v>
      </c>
      <c r="T861" s="253" t="s">
        <v>4185</v>
      </c>
      <c r="U861" s="254" t="s">
        <v>6211</v>
      </c>
      <c r="V861" s="258">
        <v>42164</v>
      </c>
      <c r="W861" s="259">
        <v>42530</v>
      </c>
      <c r="X861" s="250" t="s">
        <v>103</v>
      </c>
      <c r="Y861" s="249" t="s">
        <v>37</v>
      </c>
      <c r="Z861" s="248" t="s">
        <v>37</v>
      </c>
      <c r="AA861" s="255" t="s">
        <v>6416</v>
      </c>
      <c r="AB861" s="249" t="s">
        <v>37</v>
      </c>
      <c r="AC861" s="249"/>
      <c r="AD861" s="249"/>
    </row>
    <row r="862" spans="1:30" s="120" customFormat="1">
      <c r="A862" s="283" t="s">
        <v>6417</v>
      </c>
      <c r="B862" s="248" t="s">
        <v>6411</v>
      </c>
      <c r="C862" s="249" t="s">
        <v>6418</v>
      </c>
      <c r="D862" s="276" t="s">
        <v>6419</v>
      </c>
      <c r="E862" s="249" t="s">
        <v>74</v>
      </c>
      <c r="F862" s="249" t="str">
        <f>Таблица4[[#This Row],[VIN]]</f>
        <v>VF14SREB448826561</v>
      </c>
      <c r="G862" s="269" t="s">
        <v>3732</v>
      </c>
      <c r="H862" s="250" t="s">
        <v>3644</v>
      </c>
      <c r="I862" s="249">
        <v>1</v>
      </c>
      <c r="J862" s="250" t="s">
        <v>80</v>
      </c>
      <c r="K862" s="250">
        <v>2013</v>
      </c>
      <c r="L862" s="251" t="s">
        <v>345</v>
      </c>
      <c r="M862" s="251">
        <v>205025</v>
      </c>
      <c r="N862" s="250" t="s">
        <v>93</v>
      </c>
      <c r="O862" s="249" t="s">
        <v>3217</v>
      </c>
      <c r="P862" s="249">
        <v>1545</v>
      </c>
      <c r="Q862" s="249">
        <v>1127</v>
      </c>
      <c r="R862" s="252">
        <v>9225</v>
      </c>
      <c r="S862" s="252">
        <v>635469</v>
      </c>
      <c r="T862" s="253" t="s">
        <v>4185</v>
      </c>
      <c r="U862" s="254" t="s">
        <v>3728</v>
      </c>
      <c r="V862" s="258">
        <v>42164</v>
      </c>
      <c r="W862" s="259">
        <v>42347</v>
      </c>
      <c r="X862" s="250" t="s">
        <v>103</v>
      </c>
      <c r="Y862" s="249" t="s">
        <v>37</v>
      </c>
      <c r="Z862" s="248" t="s">
        <v>37</v>
      </c>
      <c r="AA862" s="255" t="s">
        <v>6420</v>
      </c>
      <c r="AB862" s="249" t="s">
        <v>37</v>
      </c>
      <c r="AC862" s="249"/>
      <c r="AD862" s="249"/>
    </row>
    <row r="863" spans="1:30" s="120" customFormat="1">
      <c r="A863" s="283" t="s">
        <v>6421</v>
      </c>
      <c r="B863" s="248" t="s">
        <v>6411</v>
      </c>
      <c r="C863" s="249" t="s">
        <v>6422</v>
      </c>
      <c r="D863" s="276" t="s">
        <v>6423</v>
      </c>
      <c r="E863" s="249" t="s">
        <v>74</v>
      </c>
      <c r="F863" s="249" t="str">
        <f>Таблица4[[#This Row],[VIN]]</f>
        <v>VF14SREB448826592</v>
      </c>
      <c r="G863" s="269" t="s">
        <v>3732</v>
      </c>
      <c r="H863" s="250" t="s">
        <v>3644</v>
      </c>
      <c r="I863" s="249">
        <v>1</v>
      </c>
      <c r="J863" s="250" t="s">
        <v>80</v>
      </c>
      <c r="K863" s="250">
        <v>2013</v>
      </c>
      <c r="L863" s="251" t="s">
        <v>345</v>
      </c>
      <c r="M863" s="251">
        <v>25800</v>
      </c>
      <c r="N863" s="250" t="s">
        <v>93</v>
      </c>
      <c r="O863" s="249" t="s">
        <v>3217</v>
      </c>
      <c r="P863" s="249">
        <v>1545</v>
      </c>
      <c r="Q863" s="249">
        <v>1127</v>
      </c>
      <c r="R863" s="252">
        <v>9225</v>
      </c>
      <c r="S863" s="252">
        <v>635473</v>
      </c>
      <c r="T863" s="253" t="s">
        <v>4185</v>
      </c>
      <c r="U863" s="254" t="s">
        <v>3728</v>
      </c>
      <c r="V863" s="258">
        <v>42164</v>
      </c>
      <c r="W863" s="259">
        <v>42347</v>
      </c>
      <c r="X863" s="250" t="s">
        <v>103</v>
      </c>
      <c r="Y863" s="249" t="s">
        <v>37</v>
      </c>
      <c r="Z863" s="248" t="s">
        <v>37</v>
      </c>
      <c r="AA863" s="255" t="s">
        <v>6424</v>
      </c>
      <c r="AB863" s="249" t="s">
        <v>37</v>
      </c>
      <c r="AC863" s="249"/>
      <c r="AD863" s="249"/>
    </row>
    <row r="864" spans="1:30" s="120" customFormat="1">
      <c r="A864" s="283" t="s">
        <v>6425</v>
      </c>
      <c r="B864" s="248" t="s">
        <v>6411</v>
      </c>
      <c r="C864" s="249" t="s">
        <v>6426</v>
      </c>
      <c r="D864" s="276" t="s">
        <v>6427</v>
      </c>
      <c r="E864" s="249" t="s">
        <v>74</v>
      </c>
      <c r="F864" s="249" t="str">
        <f>Таблица4[[#This Row],[VIN]]</f>
        <v>VF14SREB448764107</v>
      </c>
      <c r="G864" s="269" t="s">
        <v>3732</v>
      </c>
      <c r="H864" s="250" t="s">
        <v>3644</v>
      </c>
      <c r="I864" s="249">
        <v>1</v>
      </c>
      <c r="J864" s="250" t="s">
        <v>80</v>
      </c>
      <c r="K864" s="250">
        <v>2013</v>
      </c>
      <c r="L864" s="251" t="s">
        <v>345</v>
      </c>
      <c r="M864" s="251">
        <v>18400</v>
      </c>
      <c r="N864" s="250" t="s">
        <v>93</v>
      </c>
      <c r="O864" s="249" t="s">
        <v>3217</v>
      </c>
      <c r="P864" s="249">
        <v>1545</v>
      </c>
      <c r="Q864" s="249">
        <v>1127</v>
      </c>
      <c r="R864" s="252">
        <v>9225</v>
      </c>
      <c r="S864" s="252">
        <v>635480</v>
      </c>
      <c r="T864" s="253" t="s">
        <v>4185</v>
      </c>
      <c r="U864" s="254" t="s">
        <v>3728</v>
      </c>
      <c r="V864" s="258">
        <v>42164</v>
      </c>
      <c r="W864" s="259">
        <v>42347</v>
      </c>
      <c r="X864" s="250" t="s">
        <v>103</v>
      </c>
      <c r="Y864" s="249" t="s">
        <v>37</v>
      </c>
      <c r="Z864" s="248" t="s">
        <v>37</v>
      </c>
      <c r="AA864" s="255" t="s">
        <v>6428</v>
      </c>
      <c r="AB864" s="249" t="s">
        <v>37</v>
      </c>
      <c r="AC864" s="249"/>
      <c r="AD864" s="249"/>
    </row>
    <row r="865" spans="1:30" s="120" customFormat="1">
      <c r="A865" s="283" t="s">
        <v>6429</v>
      </c>
      <c r="B865" s="248" t="s">
        <v>6411</v>
      </c>
      <c r="C865" s="120" t="s">
        <v>6430</v>
      </c>
      <c r="D865" s="272" t="s">
        <v>6431</v>
      </c>
      <c r="E865" s="249" t="s">
        <v>74</v>
      </c>
      <c r="F865" s="249" t="str">
        <f>Таблица4[[#This Row],[VIN]]</f>
        <v>VF14SREB448826552</v>
      </c>
      <c r="G865" s="269" t="s">
        <v>3732</v>
      </c>
      <c r="H865" s="250" t="s">
        <v>3644</v>
      </c>
      <c r="I865" s="249">
        <v>1</v>
      </c>
      <c r="J865" s="250" t="s">
        <v>80</v>
      </c>
      <c r="K865" s="250">
        <v>2013</v>
      </c>
      <c r="L865" s="251" t="s">
        <v>345</v>
      </c>
      <c r="M865" s="251">
        <v>21400</v>
      </c>
      <c r="N865" s="250" t="s">
        <v>93</v>
      </c>
      <c r="O865" s="249" t="s">
        <v>3217</v>
      </c>
      <c r="P865" s="249">
        <v>1545</v>
      </c>
      <c r="Q865" s="249">
        <v>1127</v>
      </c>
      <c r="R865" s="252">
        <v>9225</v>
      </c>
      <c r="S865" s="252">
        <v>635482</v>
      </c>
      <c r="T865" s="253" t="s">
        <v>4185</v>
      </c>
      <c r="U865" s="254" t="s">
        <v>3728</v>
      </c>
      <c r="V865" s="258">
        <v>42164</v>
      </c>
      <c r="W865" s="259">
        <v>42347</v>
      </c>
      <c r="X865" s="250" t="s">
        <v>103</v>
      </c>
      <c r="Y865" s="249" t="s">
        <v>37</v>
      </c>
      <c r="Z865" s="248" t="s">
        <v>37</v>
      </c>
      <c r="AA865" s="155" t="s">
        <v>6432</v>
      </c>
      <c r="AB865" s="249" t="s">
        <v>37</v>
      </c>
      <c r="AC865" s="249"/>
      <c r="AD865" s="249"/>
    </row>
    <row r="866" spans="1:30" s="120" customFormat="1" ht="17.25" customHeight="1">
      <c r="A866" s="283" t="s">
        <v>6433</v>
      </c>
      <c r="B866" s="248" t="s">
        <v>6411</v>
      </c>
      <c r="C866" s="120" t="s">
        <v>223</v>
      </c>
      <c r="D866" s="272" t="s">
        <v>224</v>
      </c>
      <c r="E866" s="120" t="s">
        <v>74</v>
      </c>
      <c r="F866" s="249" t="str">
        <f>Таблица4[[#This Row],[VIN]]</f>
        <v>KNEFE226285534843</v>
      </c>
      <c r="G866" s="260" t="s">
        <v>3740</v>
      </c>
      <c r="H866" s="110" t="s">
        <v>3741</v>
      </c>
      <c r="I866" s="249">
        <v>1</v>
      </c>
      <c r="J866" s="250" t="s">
        <v>80</v>
      </c>
      <c r="K866" s="111">
        <v>2008</v>
      </c>
      <c r="L866" s="251" t="s">
        <v>345</v>
      </c>
      <c r="M866" s="232">
        <v>679601</v>
      </c>
      <c r="N866" s="109" t="s">
        <v>93</v>
      </c>
      <c r="O866" s="331" t="s">
        <v>97</v>
      </c>
      <c r="P866" s="112">
        <v>1790</v>
      </c>
      <c r="Q866" s="112">
        <v>1375</v>
      </c>
      <c r="R866" s="180" t="s">
        <v>5336</v>
      </c>
      <c r="S866" s="185">
        <v>689761</v>
      </c>
      <c r="T866" s="186" t="s">
        <v>5345</v>
      </c>
      <c r="U866" s="187" t="s">
        <v>5344</v>
      </c>
      <c r="V866" s="258">
        <v>42164</v>
      </c>
      <c r="W866" s="259">
        <v>42347</v>
      </c>
      <c r="X866" s="8" t="s">
        <v>103</v>
      </c>
      <c r="Y866" s="120" t="s">
        <v>37</v>
      </c>
      <c r="Z866" s="154" t="s">
        <v>37</v>
      </c>
      <c r="AA866" s="155" t="s">
        <v>6434</v>
      </c>
      <c r="AB866" s="120" t="s">
        <v>37</v>
      </c>
      <c r="AC866" s="249"/>
      <c r="AD866" s="249"/>
    </row>
    <row r="867" spans="1:30" s="120" customFormat="1">
      <c r="A867" s="283" t="s">
        <v>6435</v>
      </c>
      <c r="B867" s="154" t="s">
        <v>6436</v>
      </c>
      <c r="C867" s="120" t="s">
        <v>6437</v>
      </c>
      <c r="D867" s="272" t="s">
        <v>6438</v>
      </c>
      <c r="E867" s="120" t="s">
        <v>74</v>
      </c>
      <c r="F867" s="249" t="str">
        <f>Таблица4[[#This Row],[VIN]]</f>
        <v>KNMCSHLAS7P678382</v>
      </c>
      <c r="G867" s="268" t="s">
        <v>3738</v>
      </c>
      <c r="H867" s="8" t="s">
        <v>5121</v>
      </c>
      <c r="I867" s="249">
        <v>1</v>
      </c>
      <c r="J867" s="250" t="s">
        <v>80</v>
      </c>
      <c r="K867" s="250">
        <v>2007</v>
      </c>
      <c r="L867" s="237" t="s">
        <v>2860</v>
      </c>
      <c r="M867" s="237">
        <v>69737</v>
      </c>
      <c r="N867" s="8" t="s">
        <v>93</v>
      </c>
      <c r="O867" s="120" t="s">
        <v>3217</v>
      </c>
      <c r="P867" s="249">
        <v>1700</v>
      </c>
      <c r="Q867" s="249">
        <v>1160</v>
      </c>
      <c r="R867" s="252">
        <v>9225</v>
      </c>
      <c r="S867" s="252">
        <v>641871</v>
      </c>
      <c r="T867" s="204" t="s">
        <v>4185</v>
      </c>
      <c r="U867" s="227" t="s">
        <v>6439</v>
      </c>
      <c r="V867" s="258">
        <v>42164</v>
      </c>
      <c r="W867" s="259">
        <v>42530</v>
      </c>
      <c r="X867" s="8" t="s">
        <v>103</v>
      </c>
      <c r="Y867" s="249">
        <v>480</v>
      </c>
      <c r="Z867" s="154" t="s">
        <v>106</v>
      </c>
      <c r="AA867" s="155" t="s">
        <v>6440</v>
      </c>
      <c r="AB867" s="120" t="s">
        <v>6441</v>
      </c>
      <c r="AC867" s="249"/>
      <c r="AD867" s="249"/>
    </row>
    <row r="868" spans="1:30" s="120" customFormat="1">
      <c r="A868" s="283" t="s">
        <v>6442</v>
      </c>
      <c r="B868" s="248" t="s">
        <v>6387</v>
      </c>
      <c r="C868" s="249" t="s">
        <v>6388</v>
      </c>
      <c r="D868" s="276" t="s">
        <v>6389</v>
      </c>
      <c r="E868" s="249" t="s">
        <v>74</v>
      </c>
      <c r="F868" s="249" t="str">
        <f>Таблица4[[#This Row],[VIN]]</f>
        <v>SUPTF69YDSW283824</v>
      </c>
      <c r="G868" s="269" t="s">
        <v>530</v>
      </c>
      <c r="H868" s="250" t="s">
        <v>3688</v>
      </c>
      <c r="I868" s="249" t="s">
        <v>37</v>
      </c>
      <c r="J868" s="250" t="s">
        <v>80</v>
      </c>
      <c r="K868" s="250">
        <v>2006</v>
      </c>
      <c r="L868" s="251" t="s">
        <v>387</v>
      </c>
      <c r="M868" s="251">
        <v>354646</v>
      </c>
      <c r="N868" s="250" t="s">
        <v>93</v>
      </c>
      <c r="O868" s="249" t="s">
        <v>3217</v>
      </c>
      <c r="P868" s="249">
        <v>1595</v>
      </c>
      <c r="Q868" s="249">
        <v>1050</v>
      </c>
      <c r="R868" s="252" t="s">
        <v>5336</v>
      </c>
      <c r="S868" s="252">
        <v>502596</v>
      </c>
      <c r="T868" s="253" t="s">
        <v>6390</v>
      </c>
      <c r="U868" s="254" t="s">
        <v>6391</v>
      </c>
      <c r="V868" s="258">
        <v>42165</v>
      </c>
      <c r="W868" s="259">
        <v>42348</v>
      </c>
      <c r="X868" s="250" t="s">
        <v>103</v>
      </c>
      <c r="Y868" s="249" t="s">
        <v>37</v>
      </c>
      <c r="Z868" s="248" t="s">
        <v>37</v>
      </c>
      <c r="AA868" s="255" t="s">
        <v>6443</v>
      </c>
      <c r="AB868" s="249" t="s">
        <v>6393</v>
      </c>
      <c r="AC868" s="249">
        <v>79788269502</v>
      </c>
      <c r="AD868" s="249" t="s">
        <v>70</v>
      </c>
    </row>
    <row r="869" spans="1:30" s="120" customFormat="1">
      <c r="A869" s="283" t="s">
        <v>6444</v>
      </c>
      <c r="B869" s="248" t="s">
        <v>6445</v>
      </c>
      <c r="C869" s="332" t="s">
        <v>6446</v>
      </c>
      <c r="D869" s="276" t="s">
        <v>6447</v>
      </c>
      <c r="E869" s="249" t="s">
        <v>74</v>
      </c>
      <c r="F869" s="249" t="str">
        <f>Таблица4[[#This Row],[VIN]]</f>
        <v>XTA210570N1286202</v>
      </c>
      <c r="G869" s="269" t="s">
        <v>3666</v>
      </c>
      <c r="H869" s="250">
        <v>21057</v>
      </c>
      <c r="I869" s="249">
        <v>1</v>
      </c>
      <c r="J869" s="250" t="s">
        <v>80</v>
      </c>
      <c r="K869" s="250">
        <v>1992</v>
      </c>
      <c r="L869" s="251" t="s">
        <v>387</v>
      </c>
      <c r="M869" s="251">
        <v>56336</v>
      </c>
      <c r="N869" s="250" t="s">
        <v>93</v>
      </c>
      <c r="O869" s="249" t="s">
        <v>3217</v>
      </c>
      <c r="P869" s="249">
        <v>1395</v>
      </c>
      <c r="Q869" s="249">
        <v>950</v>
      </c>
      <c r="R869" s="252" t="s">
        <v>5354</v>
      </c>
      <c r="S869" s="252">
        <v>477541</v>
      </c>
      <c r="T869" s="253" t="s">
        <v>4115</v>
      </c>
      <c r="U869" s="254" t="s">
        <v>6448</v>
      </c>
      <c r="V869" s="258">
        <v>42165</v>
      </c>
      <c r="W869" s="259">
        <v>42531</v>
      </c>
      <c r="X869" s="250" t="s">
        <v>103</v>
      </c>
      <c r="Y869" s="249">
        <v>480</v>
      </c>
      <c r="Z869" s="248" t="s">
        <v>106</v>
      </c>
      <c r="AA869" s="255" t="s">
        <v>6449</v>
      </c>
      <c r="AB869" s="249" t="s">
        <v>6450</v>
      </c>
      <c r="AC869" s="249"/>
      <c r="AD869" s="249"/>
    </row>
    <row r="870" spans="1:30" s="120" customFormat="1">
      <c r="A870" s="283" t="s">
        <v>6451</v>
      </c>
      <c r="B870" s="248" t="s">
        <v>6452</v>
      </c>
      <c r="C870" s="249" t="s">
        <v>6453</v>
      </c>
      <c r="D870" s="276" t="s">
        <v>6454</v>
      </c>
      <c r="E870" s="249" t="str">
        <f>Таблица4[[#This Row],[VIN]]</f>
        <v>WDB9702251K535840</v>
      </c>
      <c r="F870" s="249" t="s">
        <v>74</v>
      </c>
      <c r="G870" s="269" t="s">
        <v>734</v>
      </c>
      <c r="H870" s="250" t="s">
        <v>6455</v>
      </c>
      <c r="I870" s="249">
        <v>1</v>
      </c>
      <c r="J870" s="250" t="s">
        <v>84</v>
      </c>
      <c r="K870" s="250">
        <v>2000</v>
      </c>
      <c r="L870" s="251" t="s">
        <v>625</v>
      </c>
      <c r="M870" s="251">
        <v>411154</v>
      </c>
      <c r="N870" s="250" t="s">
        <v>94</v>
      </c>
      <c r="O870" s="249" t="s">
        <v>120</v>
      </c>
      <c r="P870" s="249">
        <v>7490</v>
      </c>
      <c r="Q870" s="249">
        <v>5595</v>
      </c>
      <c r="R870" s="252" t="s">
        <v>6456</v>
      </c>
      <c r="S870" s="252">
        <v>634563</v>
      </c>
      <c r="T870" s="253" t="s">
        <v>6457</v>
      </c>
      <c r="U870" s="254" t="s">
        <v>6458</v>
      </c>
      <c r="V870" s="258">
        <v>42165</v>
      </c>
      <c r="W870" s="259">
        <v>42531</v>
      </c>
      <c r="X870" s="250" t="s">
        <v>103</v>
      </c>
      <c r="Y870" s="249">
        <v>1008</v>
      </c>
      <c r="Z870" s="248" t="s">
        <v>110</v>
      </c>
      <c r="AA870" s="255" t="s">
        <v>6459</v>
      </c>
      <c r="AB870" s="249" t="s">
        <v>6460</v>
      </c>
      <c r="AC870" s="249"/>
      <c r="AD870" s="249"/>
    </row>
    <row r="871" spans="1:30" s="120" customFormat="1">
      <c r="A871" s="283" t="s">
        <v>6461</v>
      </c>
      <c r="B871" s="248" t="s">
        <v>6462</v>
      </c>
      <c r="C871" s="249" t="s">
        <v>6463</v>
      </c>
      <c r="D871" s="276" t="s">
        <v>6464</v>
      </c>
      <c r="E871" s="249" t="s">
        <v>74</v>
      </c>
      <c r="F871" s="249" t="str">
        <f>Таблица4[[#This Row],[VIN]]</f>
        <v>KL1NF35BE8K313125</v>
      </c>
      <c r="G871" s="269" t="s">
        <v>3753</v>
      </c>
      <c r="H871" s="250" t="s">
        <v>3669</v>
      </c>
      <c r="I871" s="249">
        <v>1</v>
      </c>
      <c r="J871" s="250" t="s">
        <v>80</v>
      </c>
      <c r="K871" s="250">
        <v>2008</v>
      </c>
      <c r="L871" s="251" t="s">
        <v>439</v>
      </c>
      <c r="M871" s="251">
        <v>39626</v>
      </c>
      <c r="N871" s="250" t="s">
        <v>93</v>
      </c>
      <c r="O871" s="249" t="s">
        <v>3217</v>
      </c>
      <c r="P871" s="249">
        <v>1795</v>
      </c>
      <c r="Q871" s="249">
        <v>1255</v>
      </c>
      <c r="R871" s="252">
        <v>9225</v>
      </c>
      <c r="S871" s="252">
        <v>629406</v>
      </c>
      <c r="T871" s="253" t="s">
        <v>4185</v>
      </c>
      <c r="U871" s="254" t="s">
        <v>6465</v>
      </c>
      <c r="V871" s="258">
        <v>42165</v>
      </c>
      <c r="W871" s="259">
        <v>42531</v>
      </c>
      <c r="X871" s="250" t="s">
        <v>103</v>
      </c>
      <c r="Y871" s="249">
        <v>480</v>
      </c>
      <c r="Z871" s="248" t="s">
        <v>106</v>
      </c>
      <c r="AA871" s="255" t="s">
        <v>6466</v>
      </c>
      <c r="AB871" s="249" t="s">
        <v>6467</v>
      </c>
      <c r="AC871" s="249"/>
      <c r="AD871" s="249"/>
    </row>
    <row r="872" spans="1:30" s="120" customFormat="1">
      <c r="A872" s="283" t="s">
        <v>6468</v>
      </c>
      <c r="B872" s="248" t="s">
        <v>6469</v>
      </c>
      <c r="C872" s="249" t="s">
        <v>6470</v>
      </c>
      <c r="D872" s="276" t="s">
        <v>6471</v>
      </c>
      <c r="E872" s="249" t="s">
        <v>74</v>
      </c>
      <c r="F872" s="249" t="str">
        <f>Таблица4[[#This Row],[VIN]]</f>
        <v>JTDKB20U203249111</v>
      </c>
      <c r="G872" s="269" t="s">
        <v>3787</v>
      </c>
      <c r="H872" s="250" t="s">
        <v>6472</v>
      </c>
      <c r="I872" s="249">
        <v>1</v>
      </c>
      <c r="J872" s="250" t="s">
        <v>80</v>
      </c>
      <c r="K872" s="250">
        <v>2007</v>
      </c>
      <c r="L872" s="251" t="s">
        <v>6473</v>
      </c>
      <c r="M872" s="251">
        <v>175519</v>
      </c>
      <c r="N872" s="250" t="s">
        <v>93</v>
      </c>
      <c r="O872" s="249" t="s">
        <v>3217</v>
      </c>
      <c r="P872" s="249">
        <v>1725</v>
      </c>
      <c r="Q872" s="249">
        <v>1375</v>
      </c>
      <c r="R872" s="252">
        <v>7729</v>
      </c>
      <c r="S872" s="252">
        <v>251707</v>
      </c>
      <c r="T872" s="253" t="s">
        <v>6474</v>
      </c>
      <c r="U872" s="254" t="s">
        <v>5466</v>
      </c>
      <c r="V872" s="258">
        <v>42165</v>
      </c>
      <c r="W872" s="259">
        <v>42531</v>
      </c>
      <c r="X872" s="250" t="s">
        <v>103</v>
      </c>
      <c r="Y872" s="249">
        <v>480</v>
      </c>
      <c r="Z872" s="248" t="s">
        <v>106</v>
      </c>
      <c r="AA872" s="255" t="s">
        <v>6475</v>
      </c>
      <c r="AB872" s="249" t="s">
        <v>6476</v>
      </c>
      <c r="AC872" s="249"/>
      <c r="AD872" s="249"/>
    </row>
    <row r="873" spans="1:30" s="120" customFormat="1">
      <c r="A873" s="283" t="s">
        <v>6477</v>
      </c>
      <c r="B873" s="154" t="s">
        <v>6478</v>
      </c>
      <c r="C873" s="120" t="s">
        <v>6479</v>
      </c>
      <c r="D873" s="272" t="s">
        <v>6480</v>
      </c>
      <c r="E873" s="120" t="s">
        <v>74</v>
      </c>
      <c r="F873" s="249" t="str">
        <f>Таблица4[[#This Row],[VIN]]</f>
        <v>2B4GP2534YR892373</v>
      </c>
      <c r="G873" s="268" t="s">
        <v>6481</v>
      </c>
      <c r="H873" s="8" t="s">
        <v>6482</v>
      </c>
      <c r="I873" s="120">
        <v>1</v>
      </c>
      <c r="J873" s="8" t="s">
        <v>80</v>
      </c>
      <c r="K873" s="8">
        <v>2000</v>
      </c>
      <c r="L873" s="237" t="s">
        <v>556</v>
      </c>
      <c r="M873" s="237">
        <v>170000</v>
      </c>
      <c r="N873" s="8" t="s">
        <v>93</v>
      </c>
      <c r="O873" s="120" t="s">
        <v>3217</v>
      </c>
      <c r="P873" s="120">
        <v>2314</v>
      </c>
      <c r="Q873" s="120">
        <v>1606</v>
      </c>
      <c r="R873" s="185">
        <v>7722</v>
      </c>
      <c r="S873" s="185">
        <v>256063</v>
      </c>
      <c r="T873" s="204" t="s">
        <v>4131</v>
      </c>
      <c r="U873" s="227" t="s">
        <v>6483</v>
      </c>
      <c r="V873" s="246">
        <v>42165</v>
      </c>
      <c r="W873" s="247">
        <v>42531</v>
      </c>
      <c r="X873" s="8" t="s">
        <v>103</v>
      </c>
      <c r="Y873" s="120">
        <v>480</v>
      </c>
      <c r="Z873" s="154" t="s">
        <v>106</v>
      </c>
      <c r="AA873" s="155" t="s">
        <v>6484</v>
      </c>
      <c r="AB873" s="120" t="s">
        <v>6476</v>
      </c>
    </row>
    <row r="874" spans="1:30" s="120" customFormat="1">
      <c r="A874" s="283" t="s">
        <v>6485</v>
      </c>
      <c r="B874" s="154" t="s">
        <v>6486</v>
      </c>
      <c r="C874" s="120" t="s">
        <v>6487</v>
      </c>
      <c r="D874" s="272" t="s">
        <v>6488</v>
      </c>
      <c r="E874" s="120" t="str">
        <f>Таблица4[[#This Row],[VIN]]</f>
        <v>Y6DB0510060950226</v>
      </c>
      <c r="F874" s="120" t="s">
        <v>74</v>
      </c>
      <c r="G874" s="268" t="s">
        <v>3636</v>
      </c>
      <c r="H874" s="8" t="s">
        <v>6489</v>
      </c>
      <c r="I874" s="120">
        <v>1</v>
      </c>
      <c r="J874" s="8" t="s">
        <v>84</v>
      </c>
      <c r="K874" s="8">
        <v>2005</v>
      </c>
      <c r="L874" s="237" t="s">
        <v>306</v>
      </c>
      <c r="M874" s="237">
        <v>90000</v>
      </c>
      <c r="N874" s="8" t="s">
        <v>94</v>
      </c>
      <c r="O874" s="120" t="s">
        <v>120</v>
      </c>
      <c r="P874" s="120">
        <v>6250</v>
      </c>
      <c r="Q874" s="120">
        <v>3200</v>
      </c>
      <c r="R874" s="185" t="s">
        <v>5336</v>
      </c>
      <c r="S874" s="185">
        <v>735793</v>
      </c>
      <c r="T874" s="204" t="s">
        <v>6490</v>
      </c>
      <c r="U874" s="227" t="s">
        <v>6491</v>
      </c>
      <c r="V874" s="246">
        <v>42165</v>
      </c>
      <c r="W874" s="247">
        <v>42531</v>
      </c>
      <c r="X874" s="8" t="s">
        <v>103</v>
      </c>
      <c r="Y874" s="120">
        <v>1008</v>
      </c>
      <c r="Z874" s="154" t="s">
        <v>110</v>
      </c>
      <c r="AA874" s="155" t="s">
        <v>6492</v>
      </c>
      <c r="AB874" s="120" t="s">
        <v>6493</v>
      </c>
    </row>
    <row r="875" spans="1:30" s="120" customFormat="1">
      <c r="A875" s="283" t="s">
        <v>6338</v>
      </c>
      <c r="B875" s="248" t="s">
        <v>6339</v>
      </c>
      <c r="C875" s="249" t="s">
        <v>6340</v>
      </c>
      <c r="D875" s="276" t="s">
        <v>6341</v>
      </c>
      <c r="E875" s="249" t="s">
        <v>74</v>
      </c>
      <c r="F875" s="249" t="str">
        <f>Таблица4[[#This Row],[VIN]]</f>
        <v>WDB9033632P904957</v>
      </c>
      <c r="G875" s="269" t="s">
        <v>734</v>
      </c>
      <c r="H875" s="250" t="s">
        <v>5225</v>
      </c>
      <c r="I875" s="249">
        <v>1</v>
      </c>
      <c r="J875" s="250" t="s">
        <v>81</v>
      </c>
      <c r="K875" s="250">
        <v>1999</v>
      </c>
      <c r="L875" s="251" t="s">
        <v>565</v>
      </c>
      <c r="M875" s="251">
        <v>149840</v>
      </c>
      <c r="N875" s="250" t="s">
        <v>94</v>
      </c>
      <c r="O875" s="249" t="s">
        <v>97</v>
      </c>
      <c r="P875" s="249">
        <v>3500</v>
      </c>
      <c r="Q875" s="249">
        <v>2145</v>
      </c>
      <c r="R875" s="252">
        <v>9225</v>
      </c>
      <c r="S875" s="252">
        <v>648168</v>
      </c>
      <c r="T875" s="253" t="s">
        <v>4185</v>
      </c>
      <c r="U875" s="254" t="s">
        <v>5365</v>
      </c>
      <c r="V875" s="258">
        <v>42165</v>
      </c>
      <c r="W875" s="259">
        <v>42348</v>
      </c>
      <c r="X875" s="250" t="s">
        <v>103</v>
      </c>
      <c r="Y875" s="249">
        <v>864</v>
      </c>
      <c r="Z875" s="248" t="s">
        <v>107</v>
      </c>
      <c r="AA875" s="255" t="s">
        <v>6342</v>
      </c>
      <c r="AB875" s="249" t="s">
        <v>6499</v>
      </c>
      <c r="AC875" s="249"/>
      <c r="AD875" s="249"/>
    </row>
    <row r="876" spans="1:30" s="120" customFormat="1">
      <c r="A876" s="283" t="s">
        <v>6494</v>
      </c>
      <c r="B876" s="248" t="s">
        <v>6495</v>
      </c>
      <c r="C876" s="249" t="s">
        <v>6496</v>
      </c>
      <c r="D876" s="276" t="s">
        <v>6497</v>
      </c>
      <c r="E876" s="249" t="s">
        <v>74</v>
      </c>
      <c r="F876" s="249" t="str">
        <f>Таблица4[[#This Row],[VIN]]</f>
        <v>W0LF7ACA66V650721</v>
      </c>
      <c r="G876" s="269" t="s">
        <v>4993</v>
      </c>
      <c r="H876" s="250" t="s">
        <v>4994</v>
      </c>
      <c r="I876" s="249">
        <v>1</v>
      </c>
      <c r="J876" s="250" t="s">
        <v>80</v>
      </c>
      <c r="K876" s="250">
        <v>2006</v>
      </c>
      <c r="L876" s="251" t="s">
        <v>345</v>
      </c>
      <c r="M876" s="251">
        <v>231336</v>
      </c>
      <c r="N876" s="250" t="s">
        <v>93</v>
      </c>
      <c r="O876" s="249" t="s">
        <v>97</v>
      </c>
      <c r="P876" s="249">
        <v>2700</v>
      </c>
      <c r="Q876" s="249">
        <v>1670</v>
      </c>
      <c r="R876" s="252">
        <v>9225</v>
      </c>
      <c r="S876" s="252">
        <v>666128</v>
      </c>
      <c r="T876" s="253" t="s">
        <v>4185</v>
      </c>
      <c r="U876" s="254" t="s">
        <v>6269</v>
      </c>
      <c r="V876" s="258">
        <v>42165</v>
      </c>
      <c r="W876" s="259">
        <v>42531</v>
      </c>
      <c r="X876" s="250" t="s">
        <v>103</v>
      </c>
      <c r="Y876" s="249">
        <v>480</v>
      </c>
      <c r="Z876" s="248" t="s">
        <v>106</v>
      </c>
      <c r="AA876" s="255" t="s">
        <v>6498</v>
      </c>
      <c r="AB876" s="249" t="s">
        <v>6500</v>
      </c>
      <c r="AC876" s="249"/>
      <c r="AD876" s="249"/>
    </row>
    <row r="877" spans="1:30" s="120" customFormat="1">
      <c r="A877" s="283" t="s">
        <v>6501</v>
      </c>
      <c r="B877" s="248" t="s">
        <v>6502</v>
      </c>
      <c r="C877" s="249" t="s">
        <v>6503</v>
      </c>
      <c r="D877" s="276" t="s">
        <v>6504</v>
      </c>
      <c r="E877" s="249" t="s">
        <v>74</v>
      </c>
      <c r="F877" s="249" t="str">
        <f>Таблица4[[#This Row],[VIN]]</f>
        <v>JMBXRCU5W5U003746</v>
      </c>
      <c r="G877" s="269" t="s">
        <v>4155</v>
      </c>
      <c r="H877" s="250" t="s">
        <v>4156</v>
      </c>
      <c r="I877" s="249">
        <v>1</v>
      </c>
      <c r="J877" s="250" t="s">
        <v>80</v>
      </c>
      <c r="K877" s="250">
        <v>2005</v>
      </c>
      <c r="L877" s="251" t="s">
        <v>439</v>
      </c>
      <c r="M877" s="251">
        <v>135000</v>
      </c>
      <c r="N877" s="250" t="s">
        <v>93</v>
      </c>
      <c r="O877" s="249" t="s">
        <v>97</v>
      </c>
      <c r="P877" s="249">
        <v>2070</v>
      </c>
      <c r="Q877" s="249">
        <v>1545</v>
      </c>
      <c r="R877" s="252" t="s">
        <v>6505</v>
      </c>
      <c r="S877" s="252">
        <v>859476</v>
      </c>
      <c r="T877" s="253" t="s">
        <v>4115</v>
      </c>
      <c r="U877" s="254" t="s">
        <v>6506</v>
      </c>
      <c r="V877" s="258">
        <v>42165</v>
      </c>
      <c r="W877" s="259">
        <v>42531</v>
      </c>
      <c r="X877" s="250" t="s">
        <v>103</v>
      </c>
      <c r="Y877" s="249">
        <v>480</v>
      </c>
      <c r="Z877" s="248" t="s">
        <v>106</v>
      </c>
      <c r="AA877" s="255" t="s">
        <v>6507</v>
      </c>
      <c r="AB877" s="249" t="s">
        <v>6508</v>
      </c>
      <c r="AC877" s="249"/>
      <c r="AD877" s="249"/>
    </row>
    <row r="878" spans="1:30" s="120" customFormat="1">
      <c r="A878" s="283" t="s">
        <v>6509</v>
      </c>
      <c r="B878" s="248" t="s">
        <v>6510</v>
      </c>
      <c r="C878" s="249" t="s">
        <v>6511</v>
      </c>
      <c r="D878" s="276" t="s">
        <v>6512</v>
      </c>
      <c r="E878" s="249" t="s">
        <v>74</v>
      </c>
      <c r="F878" s="249" t="str">
        <f>Таблица4[[#This Row],[VIN]]</f>
        <v>WF0JXXGAJJBS48547</v>
      </c>
      <c r="G878" s="269" t="s">
        <v>3651</v>
      </c>
      <c r="H878" s="250" t="s">
        <v>5122</v>
      </c>
      <c r="I878" s="249">
        <v>1</v>
      </c>
      <c r="J878" s="250" t="s">
        <v>80</v>
      </c>
      <c r="K878" s="250">
        <v>2011</v>
      </c>
      <c r="L878" s="251" t="s">
        <v>439</v>
      </c>
      <c r="M878" s="251">
        <v>34369</v>
      </c>
      <c r="N878" s="250" t="s">
        <v>93</v>
      </c>
      <c r="O878" s="249" t="s">
        <v>97</v>
      </c>
      <c r="P878" s="249">
        <v>1490</v>
      </c>
      <c r="Q878" s="249">
        <v>1241</v>
      </c>
      <c r="R878" s="252">
        <v>7722</v>
      </c>
      <c r="S878" s="252">
        <v>268095</v>
      </c>
      <c r="T878" s="253" t="s">
        <v>4185</v>
      </c>
      <c r="U878" s="254" t="s">
        <v>6513</v>
      </c>
      <c r="V878" s="258">
        <v>42166</v>
      </c>
      <c r="W878" s="259">
        <v>42897</v>
      </c>
      <c r="X878" s="250" t="s">
        <v>103</v>
      </c>
      <c r="Y878" s="249">
        <v>480</v>
      </c>
      <c r="Z878" s="248" t="s">
        <v>106</v>
      </c>
      <c r="AA878" s="255" t="s">
        <v>6515</v>
      </c>
      <c r="AB878" s="249" t="s">
        <v>6514</v>
      </c>
      <c r="AC878" s="249"/>
      <c r="AD878" s="249"/>
    </row>
    <row r="879" spans="1:30" s="120" customFormat="1">
      <c r="A879" s="283" t="s">
        <v>6516</v>
      </c>
      <c r="B879" s="248" t="s">
        <v>6523</v>
      </c>
      <c r="C879" s="249" t="s">
        <v>6524</v>
      </c>
      <c r="D879" s="276" t="s">
        <v>6525</v>
      </c>
      <c r="E879" s="249" t="s">
        <v>74</v>
      </c>
      <c r="F879" s="249" t="str">
        <f>Таблица4[[#This Row],[VIN]]</f>
        <v>TSMEYA21S00318615</v>
      </c>
      <c r="G879" s="269" t="s">
        <v>4956</v>
      </c>
      <c r="H879" s="250" t="s">
        <v>4957</v>
      </c>
      <c r="I879" s="249">
        <v>1</v>
      </c>
      <c r="J879" s="250" t="s">
        <v>80</v>
      </c>
      <c r="K879" s="250">
        <v>2008</v>
      </c>
      <c r="L879" s="251" t="s">
        <v>433</v>
      </c>
      <c r="M879" s="251">
        <v>54383</v>
      </c>
      <c r="N879" s="250" t="s">
        <v>93</v>
      </c>
      <c r="O879" s="249" t="s">
        <v>97</v>
      </c>
      <c r="P879" s="249">
        <v>1810</v>
      </c>
      <c r="Q879" s="249">
        <v>1220</v>
      </c>
      <c r="R879" s="252" t="s">
        <v>3592</v>
      </c>
      <c r="S879" s="254" t="s">
        <v>6526</v>
      </c>
      <c r="T879" s="253" t="s">
        <v>4115</v>
      </c>
      <c r="U879" s="254" t="s">
        <v>6527</v>
      </c>
      <c r="V879" s="258">
        <v>42166</v>
      </c>
      <c r="W879" s="259">
        <v>42532</v>
      </c>
      <c r="X879" s="250" t="s">
        <v>103</v>
      </c>
      <c r="Y879" s="249">
        <v>480</v>
      </c>
      <c r="Z879" s="248" t="s">
        <v>106</v>
      </c>
      <c r="AA879" s="255" t="s">
        <v>6528</v>
      </c>
      <c r="AB879" s="249" t="s">
        <v>6529</v>
      </c>
      <c r="AC879" s="249"/>
      <c r="AD879" s="249"/>
    </row>
    <row r="880" spans="1:30" s="120" customFormat="1">
      <c r="A880" s="283" t="s">
        <v>6517</v>
      </c>
      <c r="B880" s="248" t="s">
        <v>6518</v>
      </c>
      <c r="C880" s="249" t="s">
        <v>6519</v>
      </c>
      <c r="D880" s="276" t="s">
        <v>6520</v>
      </c>
      <c r="E880" s="249" t="s">
        <v>74</v>
      </c>
      <c r="F880" s="249" t="str">
        <f>Таблица4[[#This Row],[VIN]]</f>
        <v>XTA217030C0360980</v>
      </c>
      <c r="G880" s="269" t="s">
        <v>3666</v>
      </c>
      <c r="H880" s="250">
        <v>217030</v>
      </c>
      <c r="I880" s="249">
        <v>1</v>
      </c>
      <c r="J880" s="250" t="s">
        <v>80</v>
      </c>
      <c r="K880" s="250">
        <v>2012</v>
      </c>
      <c r="L880" s="251" t="s">
        <v>1445</v>
      </c>
      <c r="M880" s="251">
        <v>25000</v>
      </c>
      <c r="N880" s="250" t="s">
        <v>93</v>
      </c>
      <c r="O880" s="249" t="s">
        <v>97</v>
      </c>
      <c r="P880" s="249">
        <v>1578</v>
      </c>
      <c r="Q880" s="249">
        <v>1088</v>
      </c>
      <c r="R880" s="252" t="s">
        <v>3608</v>
      </c>
      <c r="S880" s="252">
        <v>964713</v>
      </c>
      <c r="T880" s="253" t="s">
        <v>4115</v>
      </c>
      <c r="U880" s="254" t="s">
        <v>6521</v>
      </c>
      <c r="V880" s="258">
        <v>42166</v>
      </c>
      <c r="W880" s="259">
        <v>42897</v>
      </c>
      <c r="X880" s="250" t="s">
        <v>103</v>
      </c>
      <c r="Y880" s="249">
        <v>480</v>
      </c>
      <c r="Z880" s="248" t="s">
        <v>106</v>
      </c>
      <c r="AA880" s="255" t="s">
        <v>6522</v>
      </c>
      <c r="AB880" s="249" t="s">
        <v>6530</v>
      </c>
      <c r="AC880" s="249"/>
      <c r="AD880" s="249"/>
    </row>
    <row r="881" spans="1:30" s="120" customFormat="1">
      <c r="A881" s="283" t="s">
        <v>6531</v>
      </c>
      <c r="B881" s="248" t="s">
        <v>6532</v>
      </c>
      <c r="C881" s="249" t="s">
        <v>6533</v>
      </c>
      <c r="D881" s="276" t="s">
        <v>6534</v>
      </c>
      <c r="E881" s="249" t="s">
        <v>74</v>
      </c>
      <c r="F881" s="249" t="str">
        <f>Таблица4[[#This Row],[VIN]]</f>
        <v>NLAFD76708W061543</v>
      </c>
      <c r="G881" s="269" t="s">
        <v>3736</v>
      </c>
      <c r="H881" s="250" t="s">
        <v>5026</v>
      </c>
      <c r="I881" s="249">
        <v>1</v>
      </c>
      <c r="J881" s="250" t="s">
        <v>80</v>
      </c>
      <c r="K881" s="250">
        <v>2008</v>
      </c>
      <c r="L881" s="251" t="s">
        <v>803</v>
      </c>
      <c r="M881" s="251">
        <v>55857</v>
      </c>
      <c r="N881" s="250" t="s">
        <v>93</v>
      </c>
      <c r="O881" s="249" t="s">
        <v>97</v>
      </c>
      <c r="P881" s="249">
        <v>1745</v>
      </c>
      <c r="Q881" s="249">
        <v>1265</v>
      </c>
      <c r="R881" s="252">
        <v>7722</v>
      </c>
      <c r="S881" s="252">
        <v>238064</v>
      </c>
      <c r="T881" s="253" t="s">
        <v>4185</v>
      </c>
      <c r="U881" s="254" t="s">
        <v>6535</v>
      </c>
      <c r="V881" s="258">
        <v>42166</v>
      </c>
      <c r="W881" s="259">
        <v>42532</v>
      </c>
      <c r="X881" s="250" t="s">
        <v>103</v>
      </c>
      <c r="Y881" s="249">
        <v>480</v>
      </c>
      <c r="Z881" s="248" t="s">
        <v>106</v>
      </c>
      <c r="AA881" s="255" t="s">
        <v>6536</v>
      </c>
      <c r="AB881" s="249" t="s">
        <v>6537</v>
      </c>
      <c r="AC881" s="249"/>
      <c r="AD881" s="249"/>
    </row>
    <row r="882" spans="1:30" s="120" customFormat="1">
      <c r="A882" s="283" t="s">
        <v>6538</v>
      </c>
      <c r="B882" s="248" t="s">
        <v>6539</v>
      </c>
      <c r="C882" s="249" t="s">
        <v>6540</v>
      </c>
      <c r="D882" s="276" t="s">
        <v>6541</v>
      </c>
      <c r="E882" s="249" t="s">
        <v>74</v>
      </c>
      <c r="F882" s="249" t="str">
        <f>Таблица4[[#This Row],[VIN]]</f>
        <v>Y6DTF69YP80177739</v>
      </c>
      <c r="G882" s="269" t="s">
        <v>530</v>
      </c>
      <c r="H882" s="250" t="s">
        <v>3688</v>
      </c>
      <c r="I882" s="249">
        <v>1</v>
      </c>
      <c r="J882" s="250" t="s">
        <v>80</v>
      </c>
      <c r="K882" s="250">
        <v>2008</v>
      </c>
      <c r="L882" s="251" t="s">
        <v>387</v>
      </c>
      <c r="M882" s="251">
        <v>180000</v>
      </c>
      <c r="N882" s="250" t="s">
        <v>93</v>
      </c>
      <c r="O882" s="249" t="s">
        <v>97</v>
      </c>
      <c r="P882" s="249">
        <v>1595</v>
      </c>
      <c r="Q882" s="249">
        <v>1050</v>
      </c>
      <c r="R882" s="252">
        <v>9225</v>
      </c>
      <c r="S882" s="252">
        <v>634899</v>
      </c>
      <c r="T882" s="253" t="s">
        <v>4185</v>
      </c>
      <c r="U882" s="254" t="s">
        <v>6542</v>
      </c>
      <c r="V882" s="258">
        <v>42170</v>
      </c>
      <c r="W882" s="259">
        <v>42536</v>
      </c>
      <c r="X882" s="250" t="s">
        <v>103</v>
      </c>
      <c r="Y882" s="249">
        <v>480</v>
      </c>
      <c r="Z882" s="248" t="str">
        <f>Z881</f>
        <v>(Четыреста восемьдесят)</v>
      </c>
      <c r="AA882" s="255" t="s">
        <v>6543</v>
      </c>
      <c r="AB882" s="249" t="s">
        <v>6561</v>
      </c>
      <c r="AC882" s="249"/>
      <c r="AD882" s="249"/>
    </row>
    <row r="883" spans="1:30" s="120" customFormat="1">
      <c r="A883" s="283" t="s">
        <v>6544</v>
      </c>
      <c r="B883" s="248" t="s">
        <v>6545</v>
      </c>
      <c r="C883" s="249" t="s">
        <v>6546</v>
      </c>
      <c r="D883" s="276" t="s">
        <v>6547</v>
      </c>
      <c r="E883" s="249" t="s">
        <v>74</v>
      </c>
      <c r="F883" s="249" t="str">
        <f>Таблица4[[#This Row],[VIN]]</f>
        <v>VF37J9HECCJ553698</v>
      </c>
      <c r="G883" s="269" t="s">
        <v>3817</v>
      </c>
      <c r="H883" s="250" t="s">
        <v>5156</v>
      </c>
      <c r="I883" s="249">
        <v>1</v>
      </c>
      <c r="J883" s="250" t="s">
        <v>80</v>
      </c>
      <c r="K883" s="250">
        <v>2012</v>
      </c>
      <c r="L883" s="251" t="s">
        <v>982</v>
      </c>
      <c r="M883" s="251">
        <v>56526</v>
      </c>
      <c r="N883" s="250" t="s">
        <v>94</v>
      </c>
      <c r="O883" s="249" t="s">
        <v>97</v>
      </c>
      <c r="P883" s="249">
        <v>1840</v>
      </c>
      <c r="Q883" s="249">
        <v>1420</v>
      </c>
      <c r="R883" s="252" t="s">
        <v>3608</v>
      </c>
      <c r="S883" s="252">
        <v>896265</v>
      </c>
      <c r="T883" s="253" t="str">
        <f>T881</f>
        <v>МРЭО ГИБДД УМВД РОССИИ ПО Г.СЕВАСТОПОЛЮ</v>
      </c>
      <c r="U883" s="254" t="s">
        <v>6548</v>
      </c>
      <c r="V883" s="258">
        <v>42170</v>
      </c>
      <c r="W883" s="259">
        <v>42901</v>
      </c>
      <c r="X883" s="250" t="s">
        <v>103</v>
      </c>
      <c r="Y883" s="249">
        <v>480</v>
      </c>
      <c r="Z883" s="248" t="str">
        <f>Z882</f>
        <v>(Четыреста восемьдесят)</v>
      </c>
      <c r="AA883" s="155" t="s">
        <v>6549</v>
      </c>
      <c r="AB883" s="249" t="s">
        <v>6562</v>
      </c>
      <c r="AC883" s="249"/>
      <c r="AD883" s="249"/>
    </row>
    <row r="884" spans="1:30" s="120" customFormat="1">
      <c r="A884" s="283" t="s">
        <v>6550</v>
      </c>
      <c r="B884" s="248" t="s">
        <v>6551</v>
      </c>
      <c r="C884" s="249" t="s">
        <v>6552</v>
      </c>
      <c r="D884" s="276" t="s">
        <v>6553</v>
      </c>
      <c r="E884" s="249" t="s">
        <v>74</v>
      </c>
      <c r="F884" s="249" t="str">
        <f>Таблица4[[#This Row],[VIN]]</f>
        <v>X7LLSRB2HBH426746</v>
      </c>
      <c r="G884" s="269" t="s">
        <v>3732</v>
      </c>
      <c r="H884" s="250" t="s">
        <v>3644</v>
      </c>
      <c r="I884" s="249">
        <v>1</v>
      </c>
      <c r="J884" s="250" t="s">
        <v>80</v>
      </c>
      <c r="K884" s="250">
        <v>2011</v>
      </c>
      <c r="L884" s="251" t="s">
        <v>2860</v>
      </c>
      <c r="M884" s="251">
        <v>31993</v>
      </c>
      <c r="N884" s="250" t="s">
        <v>93</v>
      </c>
      <c r="O884" s="249" t="s">
        <v>97</v>
      </c>
      <c r="P884" s="249">
        <v>1617</v>
      </c>
      <c r="Q884" s="249">
        <v>1130</v>
      </c>
      <c r="R884" s="252">
        <v>9225</v>
      </c>
      <c r="S884" s="252">
        <v>624056</v>
      </c>
      <c r="T884" s="253" t="str">
        <f>T882</f>
        <v>МРЭО ГИБДД УМВД РОССИИ ПО Г.СЕВАСТОПОЛЮ</v>
      </c>
      <c r="U884" s="254" t="s">
        <v>6554</v>
      </c>
      <c r="V884" s="258">
        <v>42170</v>
      </c>
      <c r="W884" s="259">
        <v>42901</v>
      </c>
      <c r="X884" s="250" t="s">
        <v>103</v>
      </c>
      <c r="Y884" s="249">
        <v>480</v>
      </c>
      <c r="Z884" s="248" t="str">
        <f>Z883</f>
        <v>(Четыреста восемьдесят)</v>
      </c>
      <c r="AA884" s="255" t="s">
        <v>6555</v>
      </c>
      <c r="AB884" s="249" t="s">
        <v>6563</v>
      </c>
      <c r="AC884" s="249"/>
      <c r="AD884" s="249"/>
    </row>
    <row r="885" spans="1:30" s="120" customFormat="1">
      <c r="A885" s="283" t="s">
        <v>6556</v>
      </c>
      <c r="B885" s="248" t="s">
        <v>6557</v>
      </c>
      <c r="C885" s="249" t="s">
        <v>6558</v>
      </c>
      <c r="D885" s="276" t="s">
        <v>74</v>
      </c>
      <c r="E885" s="249" t="s">
        <v>74</v>
      </c>
      <c r="F885" s="249">
        <v>21060071786</v>
      </c>
      <c r="G885" s="269" t="s">
        <v>3666</v>
      </c>
      <c r="H885" s="250">
        <v>2106</v>
      </c>
      <c r="I885" s="249">
        <v>1</v>
      </c>
      <c r="J885" s="250" t="s">
        <v>80</v>
      </c>
      <c r="K885" s="250">
        <v>1977</v>
      </c>
      <c r="L885" s="251" t="s">
        <v>493</v>
      </c>
      <c r="M885" s="251">
        <v>48365</v>
      </c>
      <c r="N885" s="250" t="s">
        <v>93</v>
      </c>
      <c r="O885" s="249" t="s">
        <v>97</v>
      </c>
      <c r="P885" s="249">
        <v>1445</v>
      </c>
      <c r="Q885" s="249">
        <v>950</v>
      </c>
      <c r="R885" s="252">
        <v>9225</v>
      </c>
      <c r="S885" s="252">
        <v>627616</v>
      </c>
      <c r="T885" s="253" t="s">
        <v>4185</v>
      </c>
      <c r="U885" s="254" t="s">
        <v>6559</v>
      </c>
      <c r="V885" s="258">
        <v>42170</v>
      </c>
      <c r="W885" s="259">
        <v>42536</v>
      </c>
      <c r="X885" s="250" t="s">
        <v>103</v>
      </c>
      <c r="Y885" s="249">
        <v>480</v>
      </c>
      <c r="Z885" s="248" t="s">
        <v>106</v>
      </c>
      <c r="AA885" s="255" t="s">
        <v>6560</v>
      </c>
      <c r="AB885" s="249" t="s">
        <v>6564</v>
      </c>
      <c r="AC885" s="249"/>
      <c r="AD885" s="249"/>
    </row>
    <row r="886" spans="1:30" s="120" customFormat="1">
      <c r="A886" s="283" t="s">
        <v>6565</v>
      </c>
      <c r="B886" s="248" t="s">
        <v>6566</v>
      </c>
      <c r="C886" s="249" t="s">
        <v>6567</v>
      </c>
      <c r="D886" s="276" t="s">
        <v>6568</v>
      </c>
      <c r="E886" s="249" t="s">
        <v>74</v>
      </c>
      <c r="F886" s="249" t="str">
        <f>Таблица4[[#This Row],[VIN]]</f>
        <v>XWEPC811DC0009942</v>
      </c>
      <c r="G886" s="269" t="s">
        <v>4949</v>
      </c>
      <c r="H886" s="250" t="s">
        <v>5165</v>
      </c>
      <c r="I886" s="249">
        <v>1</v>
      </c>
      <c r="J886" s="250" t="s">
        <v>80</v>
      </c>
      <c r="K886" s="250">
        <v>2011</v>
      </c>
      <c r="L886" s="251" t="s">
        <v>1142</v>
      </c>
      <c r="M886" s="251">
        <v>69830</v>
      </c>
      <c r="N886" s="250" t="s">
        <v>93</v>
      </c>
      <c r="O886" s="249" t="s">
        <v>97</v>
      </c>
      <c r="P886" s="249">
        <v>2030</v>
      </c>
      <c r="Q886" s="249">
        <v>1655</v>
      </c>
      <c r="R886" s="252">
        <v>9225</v>
      </c>
      <c r="S886" s="252">
        <v>632756</v>
      </c>
      <c r="T886" s="253" t="s">
        <v>4185</v>
      </c>
      <c r="U886" s="254" t="s">
        <v>6569</v>
      </c>
      <c r="V886" s="258">
        <v>42170</v>
      </c>
      <c r="W886" s="259">
        <v>42901</v>
      </c>
      <c r="X886" s="250" t="s">
        <v>103</v>
      </c>
      <c r="Y886" s="249">
        <v>480</v>
      </c>
      <c r="Z886" s="248" t="s">
        <v>106</v>
      </c>
      <c r="AA886" s="255" t="s">
        <v>6570</v>
      </c>
      <c r="AB886" s="249" t="s">
        <v>6571</v>
      </c>
      <c r="AC886" s="249"/>
      <c r="AD886" s="249"/>
    </row>
    <row r="887" spans="1:30" s="120" customFormat="1">
      <c r="A887" s="283" t="s">
        <v>6572</v>
      </c>
      <c r="B887" s="248" t="s">
        <v>6573</v>
      </c>
      <c r="C887" s="249" t="s">
        <v>6574</v>
      </c>
      <c r="D887" s="276" t="s">
        <v>6575</v>
      </c>
      <c r="E887" s="249" t="s">
        <v>74</v>
      </c>
      <c r="F887" s="249" t="s">
        <v>6576</v>
      </c>
      <c r="G887" s="269" t="s">
        <v>3753</v>
      </c>
      <c r="H887" s="250" t="s">
        <v>3801</v>
      </c>
      <c r="I887" s="249">
        <v>1</v>
      </c>
      <c r="J887" s="250" t="s">
        <v>80</v>
      </c>
      <c r="K887" s="250">
        <v>2007</v>
      </c>
      <c r="L887" s="251" t="s">
        <v>803</v>
      </c>
      <c r="M887" s="251">
        <v>114129</v>
      </c>
      <c r="N887" s="250" t="s">
        <v>93</v>
      </c>
      <c r="O887" s="249" t="s">
        <v>97</v>
      </c>
      <c r="P887" s="249">
        <v>1575</v>
      </c>
      <c r="Q887" s="249">
        <v>1075</v>
      </c>
      <c r="R887" s="252" t="s">
        <v>6577</v>
      </c>
      <c r="S887" s="254" t="s">
        <v>6578</v>
      </c>
      <c r="T887" s="253" t="s">
        <v>6579</v>
      </c>
      <c r="U887" s="254" t="s">
        <v>6580</v>
      </c>
      <c r="V887" s="258">
        <v>42170</v>
      </c>
      <c r="W887" s="259">
        <v>42536</v>
      </c>
      <c r="X887" s="250" t="s">
        <v>103</v>
      </c>
      <c r="Y887" s="249">
        <v>480</v>
      </c>
      <c r="Z887" s="248" t="s">
        <v>106</v>
      </c>
      <c r="AA887" s="255" t="s">
        <v>6581</v>
      </c>
      <c r="AB887" s="249" t="s">
        <v>6582</v>
      </c>
      <c r="AC887" s="249"/>
      <c r="AD887" s="249"/>
    </row>
    <row r="888" spans="1:30" s="120" customFormat="1">
      <c r="A888" s="283" t="s">
        <v>6583</v>
      </c>
      <c r="B888" s="248" t="s">
        <v>6584</v>
      </c>
      <c r="C888" s="249" t="s">
        <v>6585</v>
      </c>
      <c r="D888" s="276" t="s">
        <v>6586</v>
      </c>
      <c r="E888" s="249" t="s">
        <v>74</v>
      </c>
      <c r="F888" s="249" t="str">
        <f>Таблица4[[#This Row],[VIN]]</f>
        <v>XWB3K32CDAA062277</v>
      </c>
      <c r="G888" s="269" t="s">
        <v>530</v>
      </c>
      <c r="H888" s="250" t="s">
        <v>3654</v>
      </c>
      <c r="I888" s="249">
        <v>1</v>
      </c>
      <c r="J888" s="250" t="s">
        <v>80</v>
      </c>
      <c r="K888" s="250">
        <v>2010</v>
      </c>
      <c r="L888" s="251" t="s">
        <v>565</v>
      </c>
      <c r="M888" s="251">
        <v>154279</v>
      </c>
      <c r="N888" s="250" t="s">
        <v>93</v>
      </c>
      <c r="O888" s="249" t="s">
        <v>97</v>
      </c>
      <c r="P888" s="249">
        <v>1470</v>
      </c>
      <c r="Q888" s="249">
        <v>980</v>
      </c>
      <c r="R888" s="252" t="s">
        <v>6316</v>
      </c>
      <c r="S888" s="252">
        <v>812077</v>
      </c>
      <c r="T888" s="253" t="s">
        <v>5319</v>
      </c>
      <c r="U888" s="254" t="s">
        <v>6178</v>
      </c>
      <c r="V888" s="258">
        <v>42170</v>
      </c>
      <c r="W888" s="259">
        <v>42901</v>
      </c>
      <c r="X888" s="250" t="s">
        <v>103</v>
      </c>
      <c r="Y888" s="249">
        <v>480</v>
      </c>
      <c r="Z888" s="248" t="s">
        <v>106</v>
      </c>
      <c r="AA888" s="255" t="s">
        <v>6588</v>
      </c>
      <c r="AB888" s="249" t="s">
        <v>6587</v>
      </c>
      <c r="AC888" s="249"/>
      <c r="AD888" s="249"/>
    </row>
    <row r="889" spans="1:30" s="120" customFormat="1">
      <c r="A889" s="283" t="s">
        <v>6589</v>
      </c>
      <c r="B889" s="248" t="s">
        <v>6590</v>
      </c>
      <c r="C889" s="249" t="s">
        <v>6591</v>
      </c>
      <c r="D889" s="276" t="s">
        <v>6592</v>
      </c>
      <c r="E889" s="249" t="s">
        <v>74</v>
      </c>
      <c r="F889" s="249" t="str">
        <f>Таблица4[[#This Row],[VIN]]</f>
        <v>Y6D0TGF698X022587</v>
      </c>
      <c r="G889" s="269" t="s">
        <v>4993</v>
      </c>
      <c r="H889" s="250" t="s">
        <v>5046</v>
      </c>
      <c r="I889" s="249">
        <v>1</v>
      </c>
      <c r="J889" s="250" t="s">
        <v>80</v>
      </c>
      <c r="K889" s="250">
        <v>2008</v>
      </c>
      <c r="L889" s="251" t="s">
        <v>1571</v>
      </c>
      <c r="M889" s="251">
        <v>129377</v>
      </c>
      <c r="N889" s="250" t="s">
        <v>93</v>
      </c>
      <c r="O889" s="249" t="s">
        <v>97</v>
      </c>
      <c r="P889" s="249">
        <v>1650</v>
      </c>
      <c r="Q889" s="249">
        <v>1210</v>
      </c>
      <c r="R889" s="252">
        <v>9225</v>
      </c>
      <c r="S889" s="252">
        <v>632487</v>
      </c>
      <c r="T889" s="253" t="s">
        <v>4185</v>
      </c>
      <c r="U889" s="254" t="s">
        <v>3491</v>
      </c>
      <c r="V889" s="258">
        <v>42171</v>
      </c>
      <c r="W889" s="259">
        <v>42537</v>
      </c>
      <c r="X889" s="250" t="s">
        <v>103</v>
      </c>
      <c r="Y889" s="249">
        <v>480</v>
      </c>
      <c r="Z889" s="248" t="s">
        <v>106</v>
      </c>
      <c r="AA889" s="255" t="s">
        <v>6593</v>
      </c>
      <c r="AB889" s="249" t="s">
        <v>6594</v>
      </c>
      <c r="AC889" s="249"/>
      <c r="AD889" s="249"/>
    </row>
    <row r="890" spans="1:30" s="120" customFormat="1">
      <c r="A890" s="283" t="s">
        <v>6595</v>
      </c>
      <c r="B890" s="248" t="s">
        <v>6596</v>
      </c>
      <c r="C890" s="249" t="s">
        <v>6597</v>
      </c>
      <c r="D890" s="276" t="s">
        <v>6598</v>
      </c>
      <c r="E890" s="249" t="s">
        <v>74</v>
      </c>
      <c r="F890" s="249" t="str">
        <f>Таблица4[[#This Row],[VIN]]</f>
        <v>X7LHSRDVN47049515</v>
      </c>
      <c r="G890" s="269" t="s">
        <v>3732</v>
      </c>
      <c r="H890" s="250" t="s">
        <v>5164</v>
      </c>
      <c r="I890" s="249">
        <v>1</v>
      </c>
      <c r="J890" s="250" t="s">
        <v>80</v>
      </c>
      <c r="K890" s="250">
        <v>2012</v>
      </c>
      <c r="L890" s="251" t="s">
        <v>1666</v>
      </c>
      <c r="M890" s="251">
        <v>123955</v>
      </c>
      <c r="N890" s="250" t="s">
        <v>94</v>
      </c>
      <c r="O890" s="249" t="s">
        <v>97</v>
      </c>
      <c r="P890" s="249">
        <v>1875</v>
      </c>
      <c r="Q890" s="249">
        <v>1375</v>
      </c>
      <c r="R890" s="252" t="s">
        <v>6599</v>
      </c>
      <c r="S890" s="252">
        <v>378122</v>
      </c>
      <c r="T890" s="253" t="s">
        <v>6600</v>
      </c>
      <c r="U890" s="254" t="s">
        <v>6601</v>
      </c>
      <c r="V890" s="258">
        <v>42171</v>
      </c>
      <c r="W890" s="259">
        <v>42902</v>
      </c>
      <c r="X890" s="250" t="s">
        <v>103</v>
      </c>
      <c r="Y890" s="249">
        <v>480</v>
      </c>
      <c r="Z890" s="248" t="s">
        <v>106</v>
      </c>
      <c r="AA890" s="255" t="s">
        <v>6602</v>
      </c>
      <c r="AB890" s="249" t="s">
        <v>6610</v>
      </c>
      <c r="AC890" s="249"/>
      <c r="AD890" s="249"/>
    </row>
    <row r="891" spans="1:30" s="120" customFormat="1">
      <c r="A891" s="283" t="s">
        <v>6603</v>
      </c>
      <c r="B891" s="248" t="s">
        <v>6604</v>
      </c>
      <c r="C891" s="249" t="s">
        <v>6605</v>
      </c>
      <c r="D891" s="276" t="s">
        <v>6606</v>
      </c>
      <c r="E891" s="249" t="s">
        <v>74</v>
      </c>
      <c r="F891" s="249" t="str">
        <f>Таблица4[[#This Row],[VIN]]</f>
        <v>WVWZZZ16ZCM141137</v>
      </c>
      <c r="G891" s="269" t="s">
        <v>3660</v>
      </c>
      <c r="H891" s="250" t="s">
        <v>5048</v>
      </c>
      <c r="I891" s="249">
        <v>1</v>
      </c>
      <c r="J891" s="250" t="s">
        <v>80</v>
      </c>
      <c r="K891" s="250">
        <v>2012</v>
      </c>
      <c r="L891" s="251" t="s">
        <v>6608</v>
      </c>
      <c r="M891" s="251">
        <v>172447</v>
      </c>
      <c r="N891" s="250" t="s">
        <v>93</v>
      </c>
      <c r="O891" s="249" t="s">
        <v>97</v>
      </c>
      <c r="P891" s="249">
        <v>1890</v>
      </c>
      <c r="Q891" s="249">
        <v>1305</v>
      </c>
      <c r="R891" s="252" t="s">
        <v>3482</v>
      </c>
      <c r="S891" s="252">
        <v>926939</v>
      </c>
      <c r="T891" s="253" t="s">
        <v>3484</v>
      </c>
      <c r="U891" s="254" t="s">
        <v>6607</v>
      </c>
      <c r="V891" s="258">
        <v>42171</v>
      </c>
      <c r="W891" s="259">
        <v>42902</v>
      </c>
      <c r="X891" s="250" t="s">
        <v>103</v>
      </c>
      <c r="Y891" s="249">
        <v>480</v>
      </c>
      <c r="Z891" s="248" t="s">
        <v>106</v>
      </c>
      <c r="AA891" s="255" t="s">
        <v>6609</v>
      </c>
      <c r="AB891" s="249" t="s">
        <v>6611</v>
      </c>
      <c r="AC891" s="249"/>
      <c r="AD891" s="249"/>
    </row>
    <row r="892" spans="1:30" s="120" customFormat="1">
      <c r="A892" s="283" t="s">
        <v>6612</v>
      </c>
      <c r="B892" s="248" t="s">
        <v>6613</v>
      </c>
      <c r="C892" s="249" t="s">
        <v>6614</v>
      </c>
      <c r="D892" s="276" t="s">
        <v>6615</v>
      </c>
      <c r="E892" s="249" t="s">
        <v>74</v>
      </c>
      <c r="F892" s="249" t="str">
        <f>Таблица4[[#This Row],[VIN]]</f>
        <v>JMBSNCS3A6U028773</v>
      </c>
      <c r="G892" s="269" t="s">
        <v>4155</v>
      </c>
      <c r="H892" s="250" t="s">
        <v>6616</v>
      </c>
      <c r="I892" s="249">
        <v>1</v>
      </c>
      <c r="J892" s="250" t="s">
        <v>80</v>
      </c>
      <c r="K892" s="250">
        <v>2006</v>
      </c>
      <c r="L892" s="251" t="s">
        <v>1285</v>
      </c>
      <c r="M892" s="251">
        <v>160000</v>
      </c>
      <c r="N892" s="250" t="s">
        <v>93</v>
      </c>
      <c r="O892" s="249" t="s">
        <v>97</v>
      </c>
      <c r="P892" s="249">
        <v>1750</v>
      </c>
      <c r="Q892" s="249">
        <v>1250</v>
      </c>
      <c r="R892" s="252">
        <v>9225</v>
      </c>
      <c r="S892" s="252">
        <v>627933</v>
      </c>
      <c r="T892" s="253" t="s">
        <v>4185</v>
      </c>
      <c r="U892" s="254" t="s">
        <v>6617</v>
      </c>
      <c r="V892" s="258">
        <v>42171</v>
      </c>
      <c r="W892" s="259">
        <v>42537</v>
      </c>
      <c r="X892" s="250" t="s">
        <v>103</v>
      </c>
      <c r="Y892" s="249">
        <v>480</v>
      </c>
      <c r="Z892" s="248" t="s">
        <v>106</v>
      </c>
      <c r="AA892" s="255" t="s">
        <v>6618</v>
      </c>
      <c r="AB892" s="249" t="s">
        <v>6619</v>
      </c>
      <c r="AC892" s="249"/>
      <c r="AD892" s="249"/>
    </row>
    <row r="893" spans="1:30" s="120" customFormat="1">
      <c r="A893" s="330"/>
      <c r="B893" s="248"/>
      <c r="C893" s="249"/>
      <c r="D893" s="276"/>
      <c r="E893" s="249"/>
      <c r="F893" s="249"/>
      <c r="G893" s="269"/>
      <c r="H893" s="250"/>
      <c r="I893" s="249"/>
      <c r="J893" s="250"/>
      <c r="K893" s="250"/>
      <c r="L893" s="251"/>
      <c r="M893" s="251"/>
      <c r="N893" s="250"/>
      <c r="O893" s="249"/>
      <c r="P893" s="249"/>
      <c r="Q893" s="249"/>
      <c r="R893" s="252"/>
      <c r="S893" s="252"/>
      <c r="T893" s="253"/>
      <c r="U893" s="254"/>
      <c r="V893" s="258"/>
      <c r="W893" s="259"/>
      <c r="X893" s="250"/>
      <c r="Y893" s="249"/>
      <c r="Z893" s="248"/>
      <c r="AA893" s="255"/>
      <c r="AB893" s="249"/>
      <c r="AC893" s="249"/>
      <c r="AD893" s="249"/>
    </row>
    <row r="894" spans="1:30" s="120" customFormat="1">
      <c r="A894" s="330"/>
      <c r="B894" s="248"/>
      <c r="C894" s="249"/>
      <c r="D894" s="276"/>
      <c r="E894" s="249"/>
      <c r="F894" s="249"/>
      <c r="G894" s="269"/>
      <c r="H894" s="250"/>
      <c r="I894" s="249"/>
      <c r="J894" s="250"/>
      <c r="K894" s="250"/>
      <c r="L894" s="251"/>
      <c r="M894" s="251"/>
      <c r="N894" s="250"/>
      <c r="O894" s="249"/>
      <c r="P894" s="249"/>
      <c r="Q894" s="249"/>
      <c r="R894" s="252"/>
      <c r="S894" s="252"/>
      <c r="T894" s="253"/>
      <c r="U894" s="254"/>
      <c r="V894" s="258"/>
      <c r="W894" s="259"/>
      <c r="X894" s="250"/>
      <c r="Y894" s="249"/>
      <c r="Z894" s="248"/>
      <c r="AA894" s="255"/>
      <c r="AB894" s="249"/>
      <c r="AC894" s="249"/>
      <c r="AD894" s="249"/>
    </row>
    <row r="895" spans="1:30" s="120" customFormat="1">
      <c r="A895" s="330"/>
      <c r="B895" s="248"/>
      <c r="C895" s="249"/>
      <c r="D895" s="276"/>
      <c r="E895" s="249"/>
      <c r="F895" s="249"/>
      <c r="G895" s="269"/>
      <c r="H895" s="250"/>
      <c r="I895" s="249"/>
      <c r="J895" s="250"/>
      <c r="K895" s="250"/>
      <c r="L895" s="251"/>
      <c r="M895" s="251"/>
      <c r="N895" s="250"/>
      <c r="O895" s="249"/>
      <c r="P895" s="249"/>
      <c r="Q895" s="249"/>
      <c r="R895" s="252"/>
      <c r="S895" s="252"/>
      <c r="T895" s="253"/>
      <c r="U895" s="254"/>
      <c r="V895" s="258"/>
      <c r="W895" s="259"/>
      <c r="X895" s="250"/>
      <c r="Y895" s="249"/>
      <c r="Z895" s="248"/>
      <c r="AA895" s="255"/>
      <c r="AB895" s="249"/>
      <c r="AC895" s="249"/>
      <c r="AD895" s="249"/>
    </row>
    <row r="896" spans="1:30" s="120" customFormat="1">
      <c r="A896" s="330"/>
      <c r="B896" s="248"/>
      <c r="C896" s="249"/>
      <c r="D896" s="276"/>
      <c r="E896" s="249"/>
      <c r="F896" s="249"/>
      <c r="G896" s="269"/>
      <c r="H896" s="250"/>
      <c r="I896" s="249"/>
      <c r="J896" s="250"/>
      <c r="K896" s="250"/>
      <c r="L896" s="251"/>
      <c r="M896" s="251"/>
      <c r="N896" s="250"/>
      <c r="O896" s="249"/>
      <c r="P896" s="249"/>
      <c r="Q896" s="249"/>
      <c r="R896" s="252"/>
      <c r="S896" s="252"/>
      <c r="T896" s="253"/>
      <c r="U896" s="254"/>
      <c r="V896" s="258"/>
      <c r="W896" s="259"/>
      <c r="X896" s="250"/>
      <c r="Y896" s="249"/>
      <c r="Z896" s="248"/>
      <c r="AA896" s="255"/>
      <c r="AB896" s="249"/>
      <c r="AC896" s="249"/>
      <c r="AD896" s="249"/>
    </row>
    <row r="897" spans="1:30" s="120" customFormat="1">
      <c r="A897" s="330"/>
      <c r="B897" s="248"/>
      <c r="C897" s="249"/>
      <c r="D897" s="276"/>
      <c r="E897" s="249"/>
      <c r="F897" s="249"/>
      <c r="G897" s="269"/>
      <c r="H897" s="250"/>
      <c r="I897" s="249"/>
      <c r="J897" s="250"/>
      <c r="K897" s="250"/>
      <c r="L897" s="251"/>
      <c r="M897" s="251"/>
      <c r="N897" s="250"/>
      <c r="O897" s="249"/>
      <c r="P897" s="249"/>
      <c r="Q897" s="249"/>
      <c r="R897" s="252"/>
      <c r="S897" s="252"/>
      <c r="T897" s="253"/>
      <c r="U897" s="254"/>
      <c r="V897" s="258"/>
      <c r="W897" s="259"/>
      <c r="X897" s="250"/>
      <c r="Y897" s="249"/>
      <c r="Z897" s="248"/>
      <c r="AA897" s="255"/>
      <c r="AB897" s="249"/>
      <c r="AC897" s="249"/>
      <c r="AD897" s="249"/>
    </row>
    <row r="898" spans="1:30" s="120" customFormat="1">
      <c r="A898" s="330"/>
      <c r="B898" s="248"/>
      <c r="C898" s="249"/>
      <c r="D898" s="276"/>
      <c r="E898" s="249"/>
      <c r="F898" s="249"/>
      <c r="G898" s="269"/>
      <c r="H898" s="250"/>
      <c r="I898" s="249"/>
      <c r="J898" s="250"/>
      <c r="K898" s="250"/>
      <c r="L898" s="251"/>
      <c r="M898" s="251"/>
      <c r="N898" s="250"/>
      <c r="O898" s="249"/>
      <c r="P898" s="249"/>
      <c r="Q898" s="249"/>
      <c r="R898" s="252"/>
      <c r="S898" s="252"/>
      <c r="T898" s="253"/>
      <c r="U898" s="254"/>
      <c r="V898" s="258"/>
      <c r="W898" s="259"/>
      <c r="X898" s="250"/>
      <c r="Y898" s="249"/>
      <c r="Z898" s="248"/>
      <c r="AA898" s="255"/>
      <c r="AB898" s="249"/>
      <c r="AC898" s="249"/>
      <c r="AD898" s="249"/>
    </row>
    <row r="899" spans="1:30" s="120" customFormat="1">
      <c r="A899" s="330"/>
      <c r="B899" s="248"/>
      <c r="C899" s="249"/>
      <c r="D899" s="276"/>
      <c r="E899" s="249"/>
      <c r="F899" s="249"/>
      <c r="G899" s="269"/>
      <c r="H899" s="250"/>
      <c r="I899" s="249"/>
      <c r="J899" s="250"/>
      <c r="K899" s="250"/>
      <c r="L899" s="251"/>
      <c r="M899" s="251"/>
      <c r="N899" s="250"/>
      <c r="O899" s="249"/>
      <c r="P899" s="249"/>
      <c r="Q899" s="249"/>
      <c r="R899" s="252"/>
      <c r="S899" s="252"/>
      <c r="T899" s="253"/>
      <c r="U899" s="254"/>
      <c r="V899" s="258"/>
      <c r="W899" s="259"/>
      <c r="X899" s="250"/>
      <c r="Y899" s="249"/>
      <c r="Z899" s="248"/>
      <c r="AA899" s="255"/>
      <c r="AB899" s="249"/>
      <c r="AC899" s="249"/>
      <c r="AD899" s="249"/>
    </row>
    <row r="900" spans="1:30" s="120" customFormat="1">
      <c r="A900" s="330"/>
      <c r="B900" s="248"/>
      <c r="C900" s="249"/>
      <c r="D900" s="276"/>
      <c r="E900" s="249"/>
      <c r="F900" s="249"/>
      <c r="G900" s="269"/>
      <c r="H900" s="250"/>
      <c r="I900" s="249"/>
      <c r="J900" s="250"/>
      <c r="K900" s="250"/>
      <c r="L900" s="251"/>
      <c r="M900" s="251"/>
      <c r="N900" s="250"/>
      <c r="O900" s="249"/>
      <c r="P900" s="249"/>
      <c r="Q900" s="249"/>
      <c r="R900" s="252"/>
      <c r="S900" s="252"/>
      <c r="T900" s="253"/>
      <c r="U900" s="254"/>
      <c r="V900" s="258"/>
      <c r="W900" s="259"/>
      <c r="X900" s="250"/>
      <c r="Y900" s="249"/>
      <c r="Z900" s="248"/>
      <c r="AA900" s="255"/>
      <c r="AB900" s="249"/>
      <c r="AC900" s="249"/>
      <c r="AD900" s="249"/>
    </row>
    <row r="901" spans="1:30" s="120" customFormat="1">
      <c r="A901" s="330"/>
      <c r="B901" s="248"/>
      <c r="C901" s="249"/>
      <c r="D901" s="276"/>
      <c r="E901" s="249"/>
      <c r="F901" s="249"/>
      <c r="G901" s="269"/>
      <c r="H901" s="250"/>
      <c r="I901" s="249"/>
      <c r="J901" s="250"/>
      <c r="K901" s="250"/>
      <c r="L901" s="251"/>
      <c r="M901" s="251"/>
      <c r="N901" s="250"/>
      <c r="O901" s="249"/>
      <c r="P901" s="249"/>
      <c r="Q901" s="249"/>
      <c r="R901" s="252"/>
      <c r="S901" s="252"/>
      <c r="T901" s="253"/>
      <c r="U901" s="254"/>
      <c r="V901" s="258"/>
      <c r="W901" s="259"/>
      <c r="X901" s="250"/>
      <c r="Y901" s="249"/>
      <c r="Z901" s="248"/>
      <c r="AA901" s="255"/>
      <c r="AB901" s="249"/>
      <c r="AC901" s="249"/>
      <c r="AD901" s="249"/>
    </row>
    <row r="902" spans="1:30" s="120" customFormat="1">
      <c r="A902" s="330"/>
      <c r="B902" s="248"/>
      <c r="C902" s="249"/>
      <c r="D902" s="276"/>
      <c r="E902" s="249"/>
      <c r="F902" s="249"/>
      <c r="G902" s="269"/>
      <c r="H902" s="250"/>
      <c r="I902" s="249"/>
      <c r="J902" s="250"/>
      <c r="K902" s="250"/>
      <c r="L902" s="251"/>
      <c r="M902" s="251"/>
      <c r="N902" s="250"/>
      <c r="O902" s="249"/>
      <c r="P902" s="249"/>
      <c r="Q902" s="249"/>
      <c r="R902" s="252"/>
      <c r="S902" s="252"/>
      <c r="T902" s="253"/>
      <c r="U902" s="254"/>
      <c r="V902" s="258"/>
      <c r="W902" s="259"/>
      <c r="X902" s="250"/>
      <c r="Y902" s="249"/>
      <c r="Z902" s="248"/>
      <c r="AA902" s="255"/>
      <c r="AB902" s="249"/>
      <c r="AC902" s="249"/>
      <c r="AD902" s="249"/>
    </row>
    <row r="903" spans="1:30" s="120" customFormat="1">
      <c r="A903" s="330"/>
      <c r="B903" s="248"/>
      <c r="C903" s="249"/>
      <c r="D903" s="276"/>
      <c r="E903" s="249"/>
      <c r="F903" s="249"/>
      <c r="G903" s="269"/>
      <c r="H903" s="250"/>
      <c r="I903" s="249"/>
      <c r="J903" s="250"/>
      <c r="K903" s="250"/>
      <c r="L903" s="251"/>
      <c r="M903" s="251"/>
      <c r="N903" s="250"/>
      <c r="O903" s="249"/>
      <c r="P903" s="249"/>
      <c r="Q903" s="249"/>
      <c r="R903" s="252"/>
      <c r="S903" s="252"/>
      <c r="T903" s="253"/>
      <c r="U903" s="254"/>
      <c r="V903" s="258"/>
      <c r="W903" s="259"/>
      <c r="X903" s="250"/>
      <c r="Y903" s="249"/>
      <c r="Z903" s="248"/>
      <c r="AA903" s="255"/>
      <c r="AB903" s="249"/>
      <c r="AC903" s="249"/>
      <c r="AD903" s="249"/>
    </row>
    <row r="904" spans="1:30" s="120" customFormat="1">
      <c r="A904" s="330"/>
      <c r="B904" s="248"/>
      <c r="C904" s="249"/>
      <c r="D904" s="276"/>
      <c r="E904" s="249"/>
      <c r="F904" s="249"/>
      <c r="G904" s="269"/>
      <c r="H904" s="250"/>
      <c r="I904" s="249"/>
      <c r="J904" s="250"/>
      <c r="K904" s="250"/>
      <c r="L904" s="251"/>
      <c r="M904" s="251"/>
      <c r="N904" s="250"/>
      <c r="O904" s="249"/>
      <c r="P904" s="249"/>
      <c r="Q904" s="249"/>
      <c r="R904" s="252"/>
      <c r="S904" s="252"/>
      <c r="T904" s="253"/>
      <c r="U904" s="254"/>
      <c r="V904" s="258"/>
      <c r="W904" s="259"/>
      <c r="X904" s="250"/>
      <c r="Y904" s="249"/>
      <c r="Z904" s="248"/>
      <c r="AA904" s="255"/>
      <c r="AB904" s="249"/>
      <c r="AC904" s="249"/>
      <c r="AD904" s="249"/>
    </row>
    <row r="905" spans="1:30" s="120" customFormat="1">
      <c r="A905" s="330"/>
      <c r="B905" s="248"/>
      <c r="C905" s="249"/>
      <c r="D905" s="276"/>
      <c r="E905" s="249"/>
      <c r="F905" s="249"/>
      <c r="G905" s="269"/>
      <c r="H905" s="250"/>
      <c r="I905" s="249"/>
      <c r="J905" s="250"/>
      <c r="K905" s="250"/>
      <c r="L905" s="251"/>
      <c r="M905" s="251"/>
      <c r="N905" s="250"/>
      <c r="O905" s="249"/>
      <c r="P905" s="249"/>
      <c r="Q905" s="249"/>
      <c r="R905" s="252"/>
      <c r="S905" s="252"/>
      <c r="T905" s="253"/>
      <c r="U905" s="254"/>
      <c r="V905" s="258"/>
      <c r="W905" s="259"/>
      <c r="X905" s="250"/>
      <c r="Y905" s="249"/>
      <c r="Z905" s="248"/>
      <c r="AA905" s="255"/>
      <c r="AB905" s="249"/>
      <c r="AC905" s="249"/>
      <c r="AD905" s="249"/>
    </row>
    <row r="906" spans="1:30" s="120" customFormat="1">
      <c r="A906" s="330"/>
      <c r="B906" s="248"/>
      <c r="C906" s="249"/>
      <c r="D906" s="276"/>
      <c r="E906" s="249"/>
      <c r="F906" s="249"/>
      <c r="G906" s="269"/>
      <c r="H906" s="250"/>
      <c r="I906" s="249"/>
      <c r="J906" s="250"/>
      <c r="K906" s="250"/>
      <c r="L906" s="251"/>
      <c r="M906" s="251"/>
      <c r="N906" s="250"/>
      <c r="O906" s="249"/>
      <c r="P906" s="249"/>
      <c r="Q906" s="249"/>
      <c r="R906" s="252"/>
      <c r="S906" s="252"/>
      <c r="T906" s="253"/>
      <c r="U906" s="254"/>
      <c r="V906" s="258"/>
      <c r="W906" s="259"/>
      <c r="X906" s="250"/>
      <c r="Y906" s="249"/>
      <c r="Z906" s="248"/>
      <c r="AA906" s="255"/>
      <c r="AB906" s="249"/>
      <c r="AC906" s="249"/>
      <c r="AD906" s="249"/>
    </row>
    <row r="907" spans="1:30" s="120" customFormat="1">
      <c r="A907" s="330"/>
      <c r="B907" s="248"/>
      <c r="C907" s="249"/>
      <c r="D907" s="276"/>
      <c r="E907" s="249"/>
      <c r="F907" s="249"/>
      <c r="G907" s="269"/>
      <c r="H907" s="250"/>
      <c r="I907" s="249"/>
      <c r="J907" s="250"/>
      <c r="K907" s="250"/>
      <c r="L907" s="251"/>
      <c r="M907" s="251"/>
      <c r="N907" s="250"/>
      <c r="O907" s="249"/>
      <c r="P907" s="249"/>
      <c r="Q907" s="249"/>
      <c r="R907" s="252"/>
      <c r="S907" s="252"/>
      <c r="T907" s="253"/>
      <c r="U907" s="254"/>
      <c r="V907" s="258"/>
      <c r="W907" s="259"/>
      <c r="X907" s="250"/>
      <c r="Y907" s="249"/>
      <c r="Z907" s="248"/>
      <c r="AA907" s="255"/>
      <c r="AB907" s="249"/>
      <c r="AC907" s="249"/>
      <c r="AD907" s="249"/>
    </row>
    <row r="908" spans="1:30" s="120" customFormat="1">
      <c r="A908" s="330"/>
      <c r="B908" s="248"/>
      <c r="C908" s="249"/>
      <c r="D908" s="276"/>
      <c r="E908" s="249"/>
      <c r="F908" s="249"/>
      <c r="G908" s="269"/>
      <c r="H908" s="250"/>
      <c r="I908" s="249"/>
      <c r="J908" s="250"/>
      <c r="K908" s="250"/>
      <c r="L908" s="251"/>
      <c r="M908" s="251"/>
      <c r="N908" s="250"/>
      <c r="O908" s="249"/>
      <c r="P908" s="249"/>
      <c r="Q908" s="249"/>
      <c r="R908" s="252"/>
      <c r="S908" s="252"/>
      <c r="T908" s="253"/>
      <c r="U908" s="254"/>
      <c r="V908" s="258"/>
      <c r="W908" s="259"/>
      <c r="X908" s="250"/>
      <c r="Y908" s="249"/>
      <c r="Z908" s="248"/>
      <c r="AA908" s="255"/>
      <c r="AB908" s="249"/>
      <c r="AC908" s="249"/>
      <c r="AD908" s="249"/>
    </row>
    <row r="909" spans="1:30" s="120" customFormat="1">
      <c r="A909" s="330"/>
      <c r="B909" s="248"/>
      <c r="C909" s="249"/>
      <c r="D909" s="276"/>
      <c r="E909" s="249"/>
      <c r="F909" s="249"/>
      <c r="G909" s="269"/>
      <c r="H909" s="250"/>
      <c r="I909" s="249"/>
      <c r="J909" s="250"/>
      <c r="K909" s="250"/>
      <c r="L909" s="251"/>
      <c r="M909" s="251"/>
      <c r="N909" s="250"/>
      <c r="O909" s="249"/>
      <c r="P909" s="249"/>
      <c r="Q909" s="249"/>
      <c r="R909" s="252"/>
      <c r="S909" s="252"/>
      <c r="T909" s="253"/>
      <c r="U909" s="254"/>
      <c r="V909" s="258"/>
      <c r="W909" s="259"/>
      <c r="X909" s="250"/>
      <c r="Y909" s="249"/>
      <c r="Z909" s="248"/>
      <c r="AA909" s="255"/>
      <c r="AB909" s="249"/>
      <c r="AC909" s="249"/>
      <c r="AD909" s="249"/>
    </row>
    <row r="910" spans="1:30" s="120" customFormat="1">
      <c r="A910" s="330"/>
      <c r="B910" s="248"/>
      <c r="C910" s="249"/>
      <c r="D910" s="276"/>
      <c r="E910" s="249"/>
      <c r="F910" s="249"/>
      <c r="G910" s="269"/>
      <c r="H910" s="250"/>
      <c r="I910" s="249"/>
      <c r="J910" s="250"/>
      <c r="K910" s="250"/>
      <c r="L910" s="251"/>
      <c r="M910" s="251"/>
      <c r="N910" s="250"/>
      <c r="O910" s="249"/>
      <c r="P910" s="249"/>
      <c r="Q910" s="249"/>
      <c r="R910" s="252"/>
      <c r="S910" s="252"/>
      <c r="T910" s="253"/>
      <c r="U910" s="254"/>
      <c r="V910" s="258"/>
      <c r="W910" s="259"/>
      <c r="X910" s="250"/>
      <c r="Y910" s="249"/>
      <c r="Z910" s="248"/>
      <c r="AA910" s="255"/>
      <c r="AB910" s="249"/>
      <c r="AC910" s="249"/>
      <c r="AD910" s="249"/>
    </row>
    <row r="911" spans="1:30" s="120" customFormat="1">
      <c r="A911" s="330"/>
      <c r="B911" s="248"/>
      <c r="C911" s="249"/>
      <c r="D911" s="276"/>
      <c r="E911" s="249"/>
      <c r="F911" s="249"/>
      <c r="G911" s="269"/>
      <c r="H911" s="250"/>
      <c r="I911" s="249"/>
      <c r="J911" s="250"/>
      <c r="K911" s="250"/>
      <c r="L911" s="251"/>
      <c r="M911" s="251"/>
      <c r="N911" s="250"/>
      <c r="O911" s="249"/>
      <c r="P911" s="249"/>
      <c r="Q911" s="249"/>
      <c r="R911" s="252"/>
      <c r="S911" s="252"/>
      <c r="T911" s="253"/>
      <c r="U911" s="254"/>
      <c r="V911" s="258"/>
      <c r="W911" s="259"/>
      <c r="X911" s="250"/>
      <c r="Y911" s="249"/>
      <c r="Z911" s="248"/>
      <c r="AA911" s="255"/>
      <c r="AB911" s="249"/>
      <c r="AC911" s="249"/>
      <c r="AD911" s="249"/>
    </row>
    <row r="912" spans="1:30" s="120" customFormat="1">
      <c r="A912" s="330"/>
      <c r="B912" s="248"/>
      <c r="C912" s="249"/>
      <c r="D912" s="276"/>
      <c r="E912" s="249"/>
      <c r="F912" s="249"/>
      <c r="G912" s="269"/>
      <c r="H912" s="250"/>
      <c r="I912" s="249"/>
      <c r="J912" s="250"/>
      <c r="K912" s="250"/>
      <c r="L912" s="251"/>
      <c r="M912" s="251"/>
      <c r="N912" s="250"/>
      <c r="O912" s="249"/>
      <c r="P912" s="249"/>
      <c r="Q912" s="249"/>
      <c r="R912" s="252"/>
      <c r="S912" s="252"/>
      <c r="T912" s="253"/>
      <c r="U912" s="254"/>
      <c r="V912" s="258"/>
      <c r="W912" s="259"/>
      <c r="X912" s="250"/>
      <c r="Y912" s="249"/>
      <c r="Z912" s="248"/>
      <c r="AA912" s="255"/>
      <c r="AB912" s="249"/>
      <c r="AC912" s="249"/>
      <c r="AD912" s="249"/>
    </row>
    <row r="913" spans="1:30" s="120" customFormat="1">
      <c r="A913" s="330"/>
      <c r="B913" s="248"/>
      <c r="C913" s="249"/>
      <c r="D913" s="276"/>
      <c r="E913" s="249"/>
      <c r="F913" s="249"/>
      <c r="G913" s="269"/>
      <c r="H913" s="250"/>
      <c r="I913" s="249"/>
      <c r="J913" s="250"/>
      <c r="K913" s="250"/>
      <c r="L913" s="251"/>
      <c r="M913" s="251"/>
      <c r="N913" s="250"/>
      <c r="O913" s="249"/>
      <c r="P913" s="249"/>
      <c r="Q913" s="249"/>
      <c r="R913" s="252"/>
      <c r="S913" s="252"/>
      <c r="T913" s="253"/>
      <c r="U913" s="254"/>
      <c r="V913" s="258"/>
      <c r="W913" s="259"/>
      <c r="X913" s="250"/>
      <c r="Y913" s="249"/>
      <c r="Z913" s="248"/>
      <c r="AA913" s="255"/>
      <c r="AB913" s="249"/>
      <c r="AC913" s="249"/>
      <c r="AD913" s="249"/>
    </row>
    <row r="914" spans="1:30" s="120" customFormat="1">
      <c r="A914" s="330"/>
      <c r="B914" s="248"/>
      <c r="C914" s="249"/>
      <c r="D914" s="276"/>
      <c r="E914" s="249"/>
      <c r="F914" s="249"/>
      <c r="G914" s="269"/>
      <c r="H914" s="250"/>
      <c r="I914" s="249"/>
      <c r="J914" s="250"/>
      <c r="K914" s="250"/>
      <c r="L914" s="251"/>
      <c r="M914" s="251"/>
      <c r="N914" s="250"/>
      <c r="O914" s="249"/>
      <c r="P914" s="249"/>
      <c r="Q914" s="249"/>
      <c r="R914" s="252"/>
      <c r="S914" s="252"/>
      <c r="T914" s="253"/>
      <c r="U914" s="254"/>
      <c r="V914" s="258"/>
      <c r="W914" s="259"/>
      <c r="X914" s="250"/>
      <c r="Y914" s="249"/>
      <c r="Z914" s="248"/>
      <c r="AA914" s="255"/>
      <c r="AB914" s="249"/>
      <c r="AC914" s="249"/>
      <c r="AD914" s="249"/>
    </row>
    <row r="915" spans="1:30" s="120" customFormat="1">
      <c r="A915" s="330"/>
      <c r="B915" s="248"/>
      <c r="C915" s="249"/>
      <c r="D915" s="276"/>
      <c r="E915" s="249"/>
      <c r="F915" s="249"/>
      <c r="G915" s="269"/>
      <c r="H915" s="250"/>
      <c r="I915" s="249"/>
      <c r="J915" s="250"/>
      <c r="K915" s="250"/>
      <c r="L915" s="251"/>
      <c r="M915" s="251"/>
      <c r="N915" s="250"/>
      <c r="O915" s="249"/>
      <c r="P915" s="249"/>
      <c r="Q915" s="249"/>
      <c r="R915" s="252"/>
      <c r="S915" s="252"/>
      <c r="T915" s="253"/>
      <c r="U915" s="254"/>
      <c r="V915" s="258"/>
      <c r="W915" s="259"/>
      <c r="X915" s="250"/>
      <c r="Y915" s="249"/>
      <c r="Z915" s="248"/>
      <c r="AA915" s="255"/>
      <c r="AB915" s="249"/>
      <c r="AC915" s="249"/>
      <c r="AD915" s="249"/>
    </row>
    <row r="916" spans="1:30" s="120" customFormat="1">
      <c r="A916" s="330"/>
      <c r="B916" s="248"/>
      <c r="C916" s="249"/>
      <c r="D916" s="276"/>
      <c r="E916" s="249"/>
      <c r="F916" s="249"/>
      <c r="G916" s="269"/>
      <c r="H916" s="250"/>
      <c r="I916" s="249"/>
      <c r="J916" s="250"/>
      <c r="K916" s="250"/>
      <c r="L916" s="251"/>
      <c r="M916" s="251"/>
      <c r="N916" s="250"/>
      <c r="O916" s="249"/>
      <c r="P916" s="249"/>
      <c r="Q916" s="249"/>
      <c r="R916" s="252"/>
      <c r="S916" s="252"/>
      <c r="T916" s="253"/>
      <c r="U916" s="254"/>
      <c r="V916" s="258"/>
      <c r="W916" s="259"/>
      <c r="X916" s="250"/>
      <c r="Y916" s="249"/>
      <c r="Z916" s="248"/>
      <c r="AA916" s="255"/>
      <c r="AB916" s="249"/>
      <c r="AC916" s="249"/>
      <c r="AD916" s="249"/>
    </row>
    <row r="917" spans="1:30" s="120" customFormat="1">
      <c r="A917" s="330"/>
      <c r="B917" s="248"/>
      <c r="C917" s="249"/>
      <c r="D917" s="276"/>
      <c r="E917" s="249"/>
      <c r="F917" s="249"/>
      <c r="G917" s="269"/>
      <c r="H917" s="250"/>
      <c r="I917" s="249"/>
      <c r="J917" s="250"/>
      <c r="K917" s="250"/>
      <c r="L917" s="251"/>
      <c r="M917" s="251"/>
      <c r="N917" s="250"/>
      <c r="O917" s="249"/>
      <c r="P917" s="249"/>
      <c r="Q917" s="249"/>
      <c r="R917" s="252"/>
      <c r="S917" s="252"/>
      <c r="T917" s="253"/>
      <c r="U917" s="254"/>
      <c r="V917" s="258"/>
      <c r="W917" s="259"/>
      <c r="X917" s="250"/>
      <c r="Y917" s="249"/>
      <c r="Z917" s="248"/>
      <c r="AA917" s="255"/>
      <c r="AB917" s="249"/>
      <c r="AC917" s="249"/>
      <c r="AD917" s="249"/>
    </row>
    <row r="918" spans="1:30" s="120" customFormat="1">
      <c r="A918" s="330"/>
      <c r="B918" s="248"/>
      <c r="C918" s="249"/>
      <c r="D918" s="276"/>
      <c r="E918" s="249"/>
      <c r="F918" s="249"/>
      <c r="G918" s="269"/>
      <c r="H918" s="250"/>
      <c r="I918" s="249"/>
      <c r="J918" s="250"/>
      <c r="K918" s="250"/>
      <c r="L918" s="251"/>
      <c r="M918" s="251"/>
      <c r="N918" s="250"/>
      <c r="O918" s="249"/>
      <c r="P918" s="249"/>
      <c r="Q918" s="249"/>
      <c r="R918" s="252"/>
      <c r="S918" s="252"/>
      <c r="T918" s="253"/>
      <c r="U918" s="254"/>
      <c r="V918" s="258"/>
      <c r="W918" s="259"/>
      <c r="X918" s="250"/>
      <c r="Y918" s="249"/>
      <c r="Z918" s="248"/>
      <c r="AA918" s="255"/>
      <c r="AB918" s="249"/>
      <c r="AC918" s="249"/>
      <c r="AD918" s="249"/>
    </row>
    <row r="919" spans="1:30" s="120" customFormat="1">
      <c r="A919" s="330"/>
      <c r="B919" s="248"/>
      <c r="C919" s="249"/>
      <c r="D919" s="276"/>
      <c r="E919" s="249"/>
      <c r="F919" s="249"/>
      <c r="G919" s="269"/>
      <c r="H919" s="250"/>
      <c r="I919" s="249"/>
      <c r="J919" s="250"/>
      <c r="K919" s="250"/>
      <c r="L919" s="251"/>
      <c r="M919" s="251"/>
      <c r="N919" s="250"/>
      <c r="O919" s="249"/>
      <c r="P919" s="249"/>
      <c r="Q919" s="249"/>
      <c r="R919" s="252"/>
      <c r="S919" s="252"/>
      <c r="T919" s="253"/>
      <c r="U919" s="254"/>
      <c r="V919" s="258"/>
      <c r="W919" s="259"/>
      <c r="X919" s="250"/>
      <c r="Y919" s="249"/>
      <c r="Z919" s="248"/>
      <c r="AA919" s="255"/>
      <c r="AB919" s="249"/>
      <c r="AC919" s="249"/>
      <c r="AD919" s="249"/>
    </row>
    <row r="920" spans="1:30" s="120" customFormat="1">
      <c r="A920" s="330"/>
      <c r="B920" s="248"/>
      <c r="C920" s="249"/>
      <c r="D920" s="276"/>
      <c r="E920" s="249"/>
      <c r="F920" s="249"/>
      <c r="G920" s="269"/>
      <c r="H920" s="250"/>
      <c r="I920" s="249"/>
      <c r="J920" s="250"/>
      <c r="K920" s="250"/>
      <c r="L920" s="251"/>
      <c r="M920" s="251"/>
      <c r="N920" s="250"/>
      <c r="O920" s="249"/>
      <c r="P920" s="249"/>
      <c r="Q920" s="249"/>
      <c r="R920" s="252"/>
      <c r="S920" s="252"/>
      <c r="T920" s="253"/>
      <c r="U920" s="254"/>
      <c r="V920" s="258"/>
      <c r="W920" s="259"/>
      <c r="X920" s="250"/>
      <c r="Y920" s="249"/>
      <c r="Z920" s="248"/>
      <c r="AA920" s="255"/>
      <c r="AB920" s="249"/>
      <c r="AC920" s="249"/>
      <c r="AD920" s="249"/>
    </row>
    <row r="921" spans="1:30" s="120" customFormat="1">
      <c r="A921" s="330"/>
      <c r="B921" s="248"/>
      <c r="C921" s="249"/>
      <c r="D921" s="276"/>
      <c r="E921" s="249"/>
      <c r="F921" s="249"/>
      <c r="G921" s="269"/>
      <c r="H921" s="250"/>
      <c r="I921" s="249"/>
      <c r="J921" s="250"/>
      <c r="K921" s="250"/>
      <c r="L921" s="251"/>
      <c r="M921" s="251"/>
      <c r="N921" s="250"/>
      <c r="O921" s="249"/>
      <c r="P921" s="249"/>
      <c r="Q921" s="249"/>
      <c r="R921" s="252"/>
      <c r="S921" s="252"/>
      <c r="T921" s="253"/>
      <c r="U921" s="254"/>
      <c r="V921" s="258"/>
      <c r="W921" s="259"/>
      <c r="X921" s="250"/>
      <c r="Y921" s="249"/>
      <c r="Z921" s="248"/>
      <c r="AA921" s="255"/>
      <c r="AB921" s="249"/>
      <c r="AC921" s="249"/>
      <c r="AD921" s="249"/>
    </row>
    <row r="922" spans="1:30" s="120" customFormat="1">
      <c r="A922" s="330"/>
      <c r="B922" s="248"/>
      <c r="C922" s="249"/>
      <c r="D922" s="276"/>
      <c r="E922" s="249"/>
      <c r="F922" s="249"/>
      <c r="G922" s="269"/>
      <c r="H922" s="250"/>
      <c r="I922" s="249"/>
      <c r="J922" s="250"/>
      <c r="K922" s="250"/>
      <c r="L922" s="251"/>
      <c r="M922" s="251"/>
      <c r="N922" s="250"/>
      <c r="O922" s="249"/>
      <c r="P922" s="249"/>
      <c r="Q922" s="249"/>
      <c r="R922" s="252"/>
      <c r="S922" s="252"/>
      <c r="T922" s="253"/>
      <c r="U922" s="254"/>
      <c r="V922" s="258"/>
      <c r="W922" s="259"/>
      <c r="X922" s="250"/>
      <c r="Y922" s="249"/>
      <c r="Z922" s="248"/>
      <c r="AA922" s="255"/>
      <c r="AB922" s="249"/>
      <c r="AC922" s="249"/>
      <c r="AD922" s="249"/>
    </row>
    <row r="923" spans="1:30" s="120" customFormat="1">
      <c r="A923" s="330"/>
      <c r="B923" s="248"/>
      <c r="C923" s="249"/>
      <c r="D923" s="276"/>
      <c r="E923" s="249"/>
      <c r="F923" s="249"/>
      <c r="G923" s="269"/>
      <c r="H923" s="250"/>
      <c r="I923" s="249"/>
      <c r="J923" s="250"/>
      <c r="K923" s="250"/>
      <c r="L923" s="251"/>
      <c r="M923" s="251"/>
      <c r="N923" s="250"/>
      <c r="O923" s="249"/>
      <c r="P923" s="249"/>
      <c r="Q923" s="249"/>
      <c r="R923" s="252"/>
      <c r="S923" s="252"/>
      <c r="T923" s="253"/>
      <c r="U923" s="254"/>
      <c r="V923" s="258"/>
      <c r="W923" s="259"/>
      <c r="X923" s="250"/>
      <c r="Y923" s="249"/>
      <c r="Z923" s="248"/>
      <c r="AA923" s="255"/>
      <c r="AB923" s="249"/>
      <c r="AC923" s="249"/>
      <c r="AD923" s="249"/>
    </row>
    <row r="924" spans="1:30" s="120" customFormat="1">
      <c r="A924" s="330"/>
      <c r="B924" s="248"/>
      <c r="C924" s="249"/>
      <c r="D924" s="276"/>
      <c r="E924" s="249"/>
      <c r="F924" s="249"/>
      <c r="G924" s="269"/>
      <c r="H924" s="250"/>
      <c r="I924" s="249"/>
      <c r="J924" s="250"/>
      <c r="K924" s="250"/>
      <c r="L924" s="251"/>
      <c r="M924" s="251"/>
      <c r="N924" s="250"/>
      <c r="O924" s="249"/>
      <c r="P924" s="249"/>
      <c r="Q924" s="249"/>
      <c r="R924" s="252"/>
      <c r="S924" s="252"/>
      <c r="T924" s="253"/>
      <c r="U924" s="254"/>
      <c r="V924" s="258"/>
      <c r="W924" s="259"/>
      <c r="X924" s="250"/>
      <c r="Y924" s="249"/>
      <c r="Z924" s="248"/>
      <c r="AA924" s="255"/>
      <c r="AB924" s="249"/>
      <c r="AC924" s="249"/>
      <c r="AD924" s="249"/>
    </row>
    <row r="925" spans="1:30" s="120" customFormat="1">
      <c r="A925" s="330"/>
      <c r="B925" s="248"/>
      <c r="C925" s="249"/>
      <c r="D925" s="276"/>
      <c r="E925" s="249"/>
      <c r="F925" s="249"/>
      <c r="G925" s="269"/>
      <c r="H925" s="250"/>
      <c r="I925" s="249"/>
      <c r="J925" s="250"/>
      <c r="K925" s="250"/>
      <c r="L925" s="251"/>
      <c r="M925" s="251"/>
      <c r="N925" s="250"/>
      <c r="O925" s="249"/>
      <c r="P925" s="249"/>
      <c r="Q925" s="249"/>
      <c r="R925" s="252"/>
      <c r="S925" s="252"/>
      <c r="T925" s="253"/>
      <c r="U925" s="254"/>
      <c r="V925" s="258"/>
      <c r="W925" s="259"/>
      <c r="X925" s="250"/>
      <c r="Y925" s="249"/>
      <c r="Z925" s="248"/>
      <c r="AA925" s="255"/>
      <c r="AB925" s="249"/>
      <c r="AC925" s="249"/>
      <c r="AD925" s="249"/>
    </row>
    <row r="926" spans="1:30" s="120" customFormat="1">
      <c r="A926" s="330"/>
      <c r="B926" s="248"/>
      <c r="C926" s="249"/>
      <c r="D926" s="276"/>
      <c r="E926" s="249"/>
      <c r="F926" s="249"/>
      <c r="G926" s="269"/>
      <c r="H926" s="250"/>
      <c r="I926" s="249"/>
      <c r="J926" s="250"/>
      <c r="K926" s="250"/>
      <c r="L926" s="251"/>
      <c r="M926" s="251"/>
      <c r="N926" s="250"/>
      <c r="O926" s="249"/>
      <c r="P926" s="249"/>
      <c r="Q926" s="249"/>
      <c r="R926" s="252"/>
      <c r="S926" s="252"/>
      <c r="T926" s="253"/>
      <c r="U926" s="254"/>
      <c r="V926" s="258"/>
      <c r="W926" s="259"/>
      <c r="X926" s="250"/>
      <c r="Y926" s="249"/>
      <c r="Z926" s="248"/>
      <c r="AA926" s="255"/>
      <c r="AB926" s="249"/>
      <c r="AC926" s="249"/>
      <c r="AD926" s="249"/>
    </row>
    <row r="927" spans="1:30" s="120" customFormat="1">
      <c r="A927" s="330"/>
      <c r="B927" s="248"/>
      <c r="C927" s="249"/>
      <c r="D927" s="276"/>
      <c r="E927" s="249"/>
      <c r="F927" s="249"/>
      <c r="G927" s="269"/>
      <c r="H927" s="250"/>
      <c r="I927" s="249"/>
      <c r="J927" s="250"/>
      <c r="K927" s="250"/>
      <c r="L927" s="251"/>
      <c r="M927" s="251"/>
      <c r="N927" s="250"/>
      <c r="O927" s="249"/>
      <c r="P927" s="249"/>
      <c r="Q927" s="249"/>
      <c r="R927" s="252"/>
      <c r="S927" s="252"/>
      <c r="T927" s="253"/>
      <c r="U927" s="254"/>
      <c r="V927" s="258"/>
      <c r="W927" s="259"/>
      <c r="X927" s="250"/>
      <c r="Y927" s="249"/>
      <c r="Z927" s="248"/>
      <c r="AA927" s="255"/>
      <c r="AB927" s="249"/>
      <c r="AC927" s="249"/>
      <c r="AD927" s="249"/>
    </row>
    <row r="928" spans="1:30" s="120" customFormat="1">
      <c r="A928" s="330"/>
      <c r="B928" s="248"/>
      <c r="C928" s="249"/>
      <c r="D928" s="276"/>
      <c r="E928" s="249"/>
      <c r="F928" s="249"/>
      <c r="G928" s="269"/>
      <c r="H928" s="250"/>
      <c r="I928" s="249"/>
      <c r="J928" s="250"/>
      <c r="K928" s="250"/>
      <c r="L928" s="251"/>
      <c r="M928" s="251"/>
      <c r="N928" s="250"/>
      <c r="O928" s="249"/>
      <c r="P928" s="249"/>
      <c r="Q928" s="249"/>
      <c r="R928" s="252"/>
      <c r="S928" s="252"/>
      <c r="T928" s="253"/>
      <c r="U928" s="254"/>
      <c r="V928" s="258"/>
      <c r="W928" s="259"/>
      <c r="X928" s="250"/>
      <c r="Y928" s="249"/>
      <c r="Z928" s="248"/>
      <c r="AA928" s="255"/>
      <c r="AB928" s="249"/>
      <c r="AC928" s="249"/>
      <c r="AD928" s="249"/>
    </row>
    <row r="929" spans="1:30" s="120" customFormat="1">
      <c r="A929" s="330"/>
      <c r="B929" s="248"/>
      <c r="C929" s="249"/>
      <c r="D929" s="276"/>
      <c r="E929" s="249"/>
      <c r="F929" s="249"/>
      <c r="G929" s="269"/>
      <c r="H929" s="250"/>
      <c r="I929" s="249"/>
      <c r="J929" s="250"/>
      <c r="K929" s="250"/>
      <c r="L929" s="251"/>
      <c r="M929" s="251"/>
      <c r="N929" s="250"/>
      <c r="O929" s="249"/>
      <c r="P929" s="249"/>
      <c r="Q929" s="249"/>
      <c r="R929" s="252"/>
      <c r="S929" s="252"/>
      <c r="T929" s="253"/>
      <c r="U929" s="254"/>
      <c r="V929" s="258"/>
      <c r="W929" s="259"/>
      <c r="X929" s="250"/>
      <c r="Y929" s="249"/>
      <c r="Z929" s="248"/>
      <c r="AA929" s="255"/>
      <c r="AB929" s="249"/>
      <c r="AC929" s="249"/>
      <c r="AD929" s="249"/>
    </row>
    <row r="930" spans="1:30" s="120" customFormat="1">
      <c r="A930" s="330"/>
      <c r="B930" s="248"/>
      <c r="C930" s="249"/>
      <c r="D930" s="276"/>
      <c r="E930" s="249"/>
      <c r="F930" s="249"/>
      <c r="G930" s="269"/>
      <c r="H930" s="250"/>
      <c r="I930" s="249"/>
      <c r="J930" s="250"/>
      <c r="K930" s="250"/>
      <c r="L930" s="251"/>
      <c r="M930" s="251"/>
      <c r="N930" s="250"/>
      <c r="O930" s="249"/>
      <c r="P930" s="249"/>
      <c r="Q930" s="249"/>
      <c r="R930" s="252"/>
      <c r="S930" s="252"/>
      <c r="T930" s="253"/>
      <c r="U930" s="254"/>
      <c r="V930" s="258"/>
      <c r="W930" s="259"/>
      <c r="X930" s="250"/>
      <c r="Y930" s="249"/>
      <c r="Z930" s="248"/>
      <c r="AA930" s="255"/>
      <c r="AB930" s="249"/>
      <c r="AC930" s="249"/>
      <c r="AD930" s="249"/>
    </row>
    <row r="931" spans="1:30" s="120" customFormat="1">
      <c r="A931" s="330"/>
      <c r="B931" s="248"/>
      <c r="C931" s="249"/>
      <c r="D931" s="276"/>
      <c r="E931" s="249"/>
      <c r="F931" s="249"/>
      <c r="G931" s="269"/>
      <c r="H931" s="250"/>
      <c r="I931" s="249"/>
      <c r="J931" s="250"/>
      <c r="K931" s="250"/>
      <c r="L931" s="251"/>
      <c r="M931" s="251"/>
      <c r="N931" s="250"/>
      <c r="O931" s="249"/>
      <c r="P931" s="249"/>
      <c r="Q931" s="249"/>
      <c r="R931" s="252"/>
      <c r="S931" s="252"/>
      <c r="T931" s="253"/>
      <c r="U931" s="254"/>
      <c r="V931" s="258"/>
      <c r="W931" s="259"/>
      <c r="X931" s="250"/>
      <c r="Y931" s="249"/>
      <c r="Z931" s="248"/>
      <c r="AA931" s="255"/>
      <c r="AB931" s="249"/>
      <c r="AC931" s="249"/>
      <c r="AD931" s="249"/>
    </row>
    <row r="932" spans="1:30" s="120" customFormat="1" ht="17.25" customHeight="1">
      <c r="A932" s="330"/>
      <c r="B932" s="248"/>
      <c r="C932" s="249"/>
      <c r="D932" s="276"/>
      <c r="E932" s="249"/>
      <c r="F932" s="249"/>
      <c r="G932" s="269"/>
      <c r="H932" s="250"/>
      <c r="I932" s="249"/>
      <c r="J932" s="250"/>
      <c r="K932" s="250"/>
      <c r="L932" s="251"/>
      <c r="M932" s="251"/>
      <c r="N932" s="250"/>
      <c r="O932" s="249"/>
      <c r="P932" s="249"/>
      <c r="Q932" s="249"/>
      <c r="R932" s="252"/>
      <c r="S932" s="252"/>
      <c r="T932" s="253"/>
      <c r="U932" s="254"/>
      <c r="V932" s="258"/>
      <c r="W932" s="259"/>
      <c r="X932" s="250"/>
      <c r="Y932" s="249"/>
      <c r="Z932" s="248"/>
      <c r="AA932" s="255"/>
      <c r="AB932" s="249"/>
      <c r="AC932" s="249"/>
      <c r="AD932" s="249"/>
    </row>
    <row r="933" spans="1:30" s="120" customFormat="1">
      <c r="A933" s="330"/>
      <c r="B933" s="248"/>
      <c r="C933" s="249"/>
      <c r="D933" s="276"/>
      <c r="E933" s="249"/>
      <c r="F933" s="249"/>
      <c r="G933" s="269"/>
      <c r="H933" s="250"/>
      <c r="I933" s="249"/>
      <c r="J933" s="250"/>
      <c r="K933" s="250"/>
      <c r="L933" s="251"/>
      <c r="M933" s="251"/>
      <c r="N933" s="250"/>
      <c r="O933" s="249"/>
      <c r="P933" s="249"/>
      <c r="Q933" s="249"/>
      <c r="R933" s="252"/>
      <c r="S933" s="252"/>
      <c r="T933" s="253"/>
      <c r="U933" s="254"/>
      <c r="V933" s="258"/>
      <c r="W933" s="259"/>
      <c r="X933" s="250"/>
      <c r="Y933" s="249"/>
      <c r="Z933" s="248"/>
      <c r="AA933" s="255"/>
      <c r="AB933" s="249"/>
      <c r="AC933" s="249"/>
      <c r="AD933" s="249"/>
    </row>
    <row r="934" spans="1:30" s="120" customFormat="1">
      <c r="A934" s="330"/>
      <c r="B934" s="248"/>
      <c r="C934" s="249"/>
      <c r="D934" s="276"/>
      <c r="E934" s="249"/>
      <c r="F934" s="249"/>
      <c r="G934" s="269"/>
      <c r="H934" s="250"/>
      <c r="I934" s="249"/>
      <c r="J934" s="250"/>
      <c r="K934" s="250"/>
      <c r="L934" s="251"/>
      <c r="M934" s="251"/>
      <c r="N934" s="250"/>
      <c r="O934" s="249"/>
      <c r="P934" s="249"/>
      <c r="Q934" s="249"/>
      <c r="R934" s="252"/>
      <c r="S934" s="252"/>
      <c r="T934" s="253"/>
      <c r="U934" s="254"/>
      <c r="V934" s="258"/>
      <c r="W934" s="259"/>
      <c r="X934" s="250"/>
      <c r="Y934" s="249"/>
      <c r="Z934" s="248"/>
      <c r="AA934" s="255"/>
      <c r="AB934" s="249"/>
      <c r="AC934" s="249"/>
      <c r="AD934" s="249"/>
    </row>
    <row r="935" spans="1:30" s="120" customFormat="1">
      <c r="A935" s="330"/>
      <c r="B935" s="248"/>
      <c r="C935" s="249"/>
      <c r="D935" s="276"/>
      <c r="E935" s="249"/>
      <c r="F935" s="249"/>
      <c r="G935" s="269"/>
      <c r="H935" s="250"/>
      <c r="I935" s="249"/>
      <c r="J935" s="250"/>
      <c r="K935" s="250"/>
      <c r="L935" s="251"/>
      <c r="M935" s="251"/>
      <c r="N935" s="250"/>
      <c r="O935" s="249"/>
      <c r="P935" s="249"/>
      <c r="Q935" s="249"/>
      <c r="R935" s="252"/>
      <c r="S935" s="252"/>
      <c r="T935" s="253"/>
      <c r="U935" s="254"/>
      <c r="V935" s="258"/>
      <c r="W935" s="259"/>
      <c r="X935" s="250"/>
      <c r="Y935" s="249"/>
      <c r="Z935" s="248"/>
      <c r="AA935" s="255"/>
      <c r="AB935" s="249"/>
      <c r="AC935" s="249"/>
      <c r="AD935" s="249"/>
    </row>
    <row r="936" spans="1:30" s="120" customFormat="1">
      <c r="A936" s="330"/>
      <c r="B936" s="248"/>
      <c r="C936" s="249"/>
      <c r="D936" s="276"/>
      <c r="E936" s="249"/>
      <c r="F936" s="249"/>
      <c r="G936" s="269"/>
      <c r="H936" s="250"/>
      <c r="I936" s="249"/>
      <c r="J936" s="250"/>
      <c r="K936" s="250"/>
      <c r="L936" s="251"/>
      <c r="M936" s="251"/>
      <c r="N936" s="250"/>
      <c r="O936" s="249"/>
      <c r="P936" s="249"/>
      <c r="Q936" s="249"/>
      <c r="R936" s="252"/>
      <c r="S936" s="252"/>
      <c r="T936" s="253"/>
      <c r="U936" s="254"/>
      <c r="V936" s="258"/>
      <c r="W936" s="259"/>
      <c r="X936" s="250"/>
      <c r="Y936" s="249"/>
      <c r="Z936" s="248"/>
      <c r="AA936" s="255"/>
      <c r="AB936" s="249"/>
      <c r="AC936" s="249"/>
      <c r="AD936" s="249"/>
    </row>
    <row r="937" spans="1:30" s="120" customFormat="1">
      <c r="A937" s="330"/>
      <c r="B937" s="248"/>
      <c r="C937" s="249"/>
      <c r="D937" s="276"/>
      <c r="E937" s="249"/>
      <c r="F937" s="249"/>
      <c r="G937" s="269"/>
      <c r="H937" s="250"/>
      <c r="I937" s="249"/>
      <c r="J937" s="250"/>
      <c r="K937" s="250"/>
      <c r="L937" s="251"/>
      <c r="M937" s="251"/>
      <c r="N937" s="250"/>
      <c r="O937" s="249"/>
      <c r="P937" s="249"/>
      <c r="Q937" s="249"/>
      <c r="R937" s="252"/>
      <c r="S937" s="252"/>
      <c r="T937" s="253"/>
      <c r="U937" s="254"/>
      <c r="V937" s="258"/>
      <c r="W937" s="259"/>
      <c r="X937" s="250"/>
      <c r="Y937" s="249"/>
      <c r="Z937" s="248"/>
      <c r="AA937" s="255"/>
      <c r="AB937" s="249"/>
      <c r="AC937" s="249"/>
      <c r="AD937" s="249"/>
    </row>
    <row r="938" spans="1:30" s="120" customFormat="1">
      <c r="A938" s="283"/>
      <c r="B938" s="154"/>
      <c r="D938" s="276"/>
      <c r="G938" s="268"/>
      <c r="H938" s="8"/>
      <c r="J938" s="8"/>
      <c r="K938" s="8"/>
      <c r="L938" s="237"/>
      <c r="M938" s="237"/>
      <c r="N938" s="8"/>
      <c r="R938" s="185"/>
      <c r="S938" s="185"/>
      <c r="T938" s="204"/>
      <c r="U938" s="227"/>
      <c r="V938" s="246"/>
      <c r="W938" s="247"/>
      <c r="X938" s="8"/>
      <c r="Z938" s="154"/>
      <c r="AA938" s="155"/>
    </row>
    <row r="939" spans="1:30" s="120" customFormat="1">
      <c r="A939" s="283"/>
      <c r="B939" s="154"/>
      <c r="D939" s="276"/>
      <c r="G939" s="268"/>
      <c r="H939" s="8"/>
      <c r="J939" s="8"/>
      <c r="K939" s="8"/>
      <c r="L939" s="237"/>
      <c r="M939" s="237"/>
      <c r="N939" s="8"/>
      <c r="R939" s="185"/>
      <c r="S939" s="185"/>
      <c r="T939" s="204"/>
      <c r="U939" s="227"/>
      <c r="V939" s="246"/>
      <c r="W939" s="247"/>
      <c r="X939" s="8"/>
      <c r="Z939" s="154"/>
      <c r="AA939" s="155"/>
    </row>
    <row r="940" spans="1:30" s="120" customFormat="1">
      <c r="A940" s="283"/>
      <c r="B940" s="154"/>
      <c r="D940" s="276"/>
      <c r="G940" s="268"/>
      <c r="H940" s="8"/>
      <c r="J940" s="8"/>
      <c r="K940" s="8"/>
      <c r="L940" s="237"/>
      <c r="M940" s="237"/>
      <c r="N940" s="8"/>
      <c r="R940" s="185"/>
      <c r="S940" s="185"/>
      <c r="T940" s="204"/>
      <c r="U940" s="227"/>
      <c r="V940" s="246"/>
      <c r="W940" s="247"/>
      <c r="X940" s="8"/>
      <c r="Z940" s="154"/>
      <c r="AA940" s="155"/>
    </row>
    <row r="941" spans="1:30" s="313" customFormat="1">
      <c r="A941" s="311"/>
      <c r="B941" s="312"/>
      <c r="D941" s="314"/>
      <c r="G941" s="315"/>
      <c r="H941" s="316"/>
      <c r="J941" s="316"/>
      <c r="K941" s="316"/>
      <c r="L941" s="317"/>
      <c r="M941" s="317"/>
      <c r="N941" s="316"/>
      <c r="R941" s="318"/>
      <c r="S941" s="318"/>
      <c r="T941" s="319"/>
      <c r="U941" s="320"/>
      <c r="V941" s="321"/>
      <c r="W941" s="322"/>
      <c r="X941" s="316"/>
      <c r="Z941" s="312"/>
      <c r="AA941" s="323"/>
    </row>
  </sheetData>
  <mergeCells count="8">
    <mergeCell ref="AF4:AG4"/>
    <mergeCell ref="AH4:AI4"/>
    <mergeCell ref="AJ4:AL4"/>
    <mergeCell ref="AM4:AO4"/>
    <mergeCell ref="AF5:AG5"/>
    <mergeCell ref="AH5:AI5"/>
    <mergeCell ref="AJ5:AL5"/>
    <mergeCell ref="AM5:AO5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FFFF00"/>
  </sheetPr>
  <dimension ref="A1:L102"/>
  <sheetViews>
    <sheetView view="pageBreakPreview" zoomScaleNormal="100" zoomScaleSheetLayoutView="100" zoomScalePageLayoutView="150" workbookViewId="0">
      <selection activeCell="F4" sqref="F4:G4"/>
    </sheetView>
  </sheetViews>
  <sheetFormatPr defaultRowHeight="15"/>
  <cols>
    <col min="1" max="1" width="3" customWidth="1"/>
    <col min="3" max="3" width="7" customWidth="1"/>
    <col min="4" max="4" width="11.28515625" customWidth="1"/>
    <col min="5" max="5" width="12.85546875" customWidth="1"/>
    <col min="6" max="6" width="6.140625" customWidth="1"/>
    <col min="7" max="7" width="10" customWidth="1"/>
    <col min="8" max="8" width="8.85546875" customWidth="1"/>
    <col min="10" max="10" width="7" customWidth="1"/>
    <col min="11" max="12" width="7.85546875" customWidth="1"/>
  </cols>
  <sheetData>
    <row r="1" spans="1:12" ht="12.75" customHeight="1">
      <c r="B1" s="16"/>
      <c r="C1" s="344" t="s">
        <v>3852</v>
      </c>
      <c r="D1" s="344"/>
      <c r="E1" s="344"/>
      <c r="F1" s="344"/>
      <c r="G1" s="345" t="str">
        <f>'ДК лист 1'!E2</f>
        <v>074870011500895</v>
      </c>
      <c r="H1" s="346"/>
      <c r="I1" s="346"/>
    </row>
    <row r="2" spans="1:12" ht="9.75" customHeight="1">
      <c r="A2" s="347" t="s">
        <v>3853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12" ht="9.75" customHeight="1">
      <c r="A3" s="348" t="s">
        <v>3854</v>
      </c>
      <c r="B3" s="348"/>
      <c r="C3" s="338" t="s">
        <v>3855</v>
      </c>
      <c r="D3" s="338"/>
      <c r="E3" s="17" t="s">
        <v>3856</v>
      </c>
      <c r="F3" s="349"/>
      <c r="G3" s="349"/>
      <c r="H3" s="350" t="s">
        <v>91</v>
      </c>
      <c r="I3" s="350"/>
      <c r="J3" s="351">
        <f>'ДК лист 2'!G36</f>
        <v>160000</v>
      </c>
      <c r="K3" s="351"/>
      <c r="L3" s="351"/>
    </row>
    <row r="4" spans="1:12" ht="11.25" customHeight="1">
      <c r="A4" s="352" t="s">
        <v>3857</v>
      </c>
      <c r="B4" s="352"/>
      <c r="C4" s="351" t="str">
        <f>'ДК лист 1'!E6</f>
        <v>Р657ЕС777</v>
      </c>
      <c r="D4" s="351"/>
      <c r="E4" s="17" t="s">
        <v>77</v>
      </c>
      <c r="F4" s="351" t="str">
        <f>'ДК лист 1'!M6</f>
        <v xml:space="preserve">MITSUBISHI LANCER </v>
      </c>
      <c r="G4" s="351"/>
      <c r="H4" s="350" t="s">
        <v>92</v>
      </c>
      <c r="I4" s="350"/>
      <c r="J4" s="351" t="str">
        <f>'ДК лист 2'!C35</f>
        <v>Бензин</v>
      </c>
      <c r="K4" s="351"/>
      <c r="L4" s="351"/>
    </row>
    <row r="5" spans="1:12" ht="12" customHeight="1">
      <c r="A5" s="352" t="s">
        <v>76</v>
      </c>
      <c r="B5" s="352"/>
      <c r="C5" s="353" t="str">
        <f>'ДК лист 1'!E7</f>
        <v>JMBSNCS3A6U028773</v>
      </c>
      <c r="D5" s="354"/>
      <c r="E5" s="18" t="s">
        <v>79</v>
      </c>
      <c r="F5" s="351" t="str">
        <f>'ДК лист 1'!M7</f>
        <v>M1</v>
      </c>
      <c r="G5" s="351"/>
      <c r="H5" s="352" t="s">
        <v>96</v>
      </c>
      <c r="I5" s="352"/>
      <c r="J5" s="351" t="str">
        <f>'ДК лист 2'!C36</f>
        <v>гидравлическая</v>
      </c>
      <c r="K5" s="351"/>
      <c r="L5" s="351"/>
    </row>
    <row r="6" spans="1:12" ht="18" customHeight="1">
      <c r="A6" s="355" t="s">
        <v>3858</v>
      </c>
      <c r="B6" s="356"/>
      <c r="C6" s="353" t="str">
        <f>'ДК лист 1'!E8</f>
        <v>ОТСУТСТВУЕТ</v>
      </c>
      <c r="D6" s="354"/>
      <c r="E6" s="17" t="s">
        <v>89</v>
      </c>
      <c r="F6" s="351">
        <f>'ДК лист 1'!M8</f>
        <v>2006</v>
      </c>
      <c r="G6" s="351"/>
      <c r="H6" s="350" t="s">
        <v>3859</v>
      </c>
      <c r="I6" s="350"/>
      <c r="J6" s="351">
        <f>'ДК лист 2'!G34</f>
        <v>1750</v>
      </c>
      <c r="K6" s="351"/>
      <c r="L6" s="351"/>
    </row>
    <row r="7" spans="1:12" ht="12" customHeight="1">
      <c r="A7" s="357" t="s">
        <v>3860</v>
      </c>
      <c r="B7" s="358"/>
      <c r="C7" s="359" t="str">
        <f>'ДК лист 1'!E9</f>
        <v>JMBSNCS3A6U028773</v>
      </c>
      <c r="D7" s="360"/>
      <c r="E7" s="18" t="s">
        <v>3861</v>
      </c>
      <c r="F7" s="361" t="str">
        <f>'ДК лист 2'!C37</f>
        <v>MENTOR</v>
      </c>
      <c r="G7" s="361"/>
      <c r="H7" s="350" t="s">
        <v>100</v>
      </c>
      <c r="I7" s="350"/>
      <c r="J7" s="351">
        <f>'ДК лист 2'!C34</f>
        <v>1250</v>
      </c>
      <c r="K7" s="351"/>
      <c r="L7" s="351"/>
    </row>
    <row r="8" spans="1:12" ht="14.25" customHeight="1">
      <c r="A8" s="364" t="s">
        <v>3862</v>
      </c>
      <c r="B8" s="365"/>
      <c r="C8" s="365"/>
      <c r="D8" s="366"/>
      <c r="E8" s="367" t="str">
        <f>'ДК лист 1'!G10</f>
        <v>9225№ 627933 МРЭО ГИБДД УМВД РОССИИ ПО Г.СЕВАСТОПОЛЮ ОТ 15.09.2014г.</v>
      </c>
      <c r="F8" s="368"/>
      <c r="G8" s="368"/>
      <c r="H8" s="368"/>
      <c r="I8" s="368"/>
      <c r="J8" s="368"/>
      <c r="K8" s="368"/>
      <c r="L8" s="369"/>
    </row>
    <row r="9" spans="1:12" ht="14.25" customHeight="1">
      <c r="A9" s="370" t="str">
        <f>'[2]данные о клиенте'!B9</f>
        <v>Владелец ТС:</v>
      </c>
      <c r="B9" s="370"/>
      <c r="C9" s="391" t="str">
        <f>INDEX('Журнал регистрации ТС'!$B:$B,COUNTA('Журнал регистрации ТС'!B:B))</f>
        <v>ХОДОС ОЛЕГ АНДРЕЕВИЧ</v>
      </c>
      <c r="D9" s="391"/>
      <c r="E9" s="391"/>
      <c r="F9" s="391"/>
      <c r="G9" s="391"/>
      <c r="H9" s="391"/>
      <c r="I9" s="391"/>
      <c r="J9" s="391"/>
      <c r="K9" s="391"/>
      <c r="L9" s="391"/>
    </row>
    <row r="10" spans="1:12" ht="9" customHeight="1">
      <c r="B10" s="338" t="s">
        <v>3863</v>
      </c>
      <c r="C10" s="338"/>
      <c r="D10" s="338" t="s">
        <v>3864</v>
      </c>
      <c r="E10" s="338"/>
      <c r="F10" s="338" t="s">
        <v>3865</v>
      </c>
      <c r="G10" s="338"/>
      <c r="H10" s="338"/>
      <c r="I10" s="338" t="s">
        <v>3866</v>
      </c>
      <c r="J10" s="338"/>
      <c r="K10" s="338"/>
    </row>
    <row r="11" spans="1:12" ht="9.75" customHeight="1">
      <c r="B11" s="339">
        <f>'Журнал регистрации ТС'!AF5</f>
        <v>0</v>
      </c>
      <c r="C11" s="339"/>
      <c r="D11" s="339">
        <f>'Журнал регистрации ТС'!AH5</f>
        <v>0</v>
      </c>
      <c r="E11" s="339"/>
      <c r="F11" s="340">
        <f>'Журнал регистрации ТС'!AJ5</f>
        <v>0</v>
      </c>
      <c r="G11" s="341"/>
      <c r="H11" s="342"/>
      <c r="I11" s="343">
        <f>'Журнал регистрации ТС'!AM5</f>
        <v>0</v>
      </c>
      <c r="J11" s="343"/>
      <c r="K11" s="343"/>
    </row>
    <row r="12" spans="1:12" ht="15" customHeight="1">
      <c r="A12" s="99" t="s">
        <v>3867</v>
      </c>
      <c r="B12" s="362" t="s">
        <v>3868</v>
      </c>
      <c r="C12" s="362"/>
      <c r="D12" s="362"/>
      <c r="E12" s="362"/>
      <c r="F12" s="362"/>
      <c r="G12" s="362"/>
      <c r="H12" s="362"/>
      <c r="I12" s="362"/>
      <c r="J12" s="362"/>
      <c r="K12" s="362"/>
      <c r="L12" s="19" t="s">
        <v>3869</v>
      </c>
    </row>
    <row r="13" spans="1:12" ht="7.5" customHeight="1">
      <c r="A13" s="20" t="s">
        <v>3870</v>
      </c>
      <c r="B13" s="363" t="s">
        <v>3871</v>
      </c>
      <c r="C13" s="363"/>
      <c r="D13" s="363"/>
      <c r="E13" s="363"/>
      <c r="F13" s="363"/>
      <c r="G13" s="363"/>
      <c r="H13" s="363"/>
      <c r="I13" s="363"/>
      <c r="J13" s="363"/>
      <c r="K13" s="363"/>
      <c r="L13" s="21"/>
    </row>
    <row r="14" spans="1:12" ht="15" customHeight="1">
      <c r="A14" s="22" t="s">
        <v>3872</v>
      </c>
      <c r="B14" s="372" t="s">
        <v>3873</v>
      </c>
      <c r="C14" s="372"/>
      <c r="D14" s="372"/>
      <c r="E14" s="372"/>
      <c r="F14" s="372"/>
      <c r="G14" s="372"/>
      <c r="H14" s="372"/>
      <c r="I14" s="372"/>
      <c r="J14" s="372"/>
      <c r="K14" s="372"/>
      <c r="L14" s="21"/>
    </row>
    <row r="15" spans="1:12" ht="7.5" customHeight="1">
      <c r="A15" s="22" t="s">
        <v>3874</v>
      </c>
      <c r="B15" s="372" t="s">
        <v>3875</v>
      </c>
      <c r="C15" s="372"/>
      <c r="D15" s="372"/>
      <c r="E15" s="372"/>
      <c r="F15" s="372"/>
      <c r="G15" s="372"/>
      <c r="H15" s="372"/>
      <c r="I15" s="372"/>
      <c r="J15" s="372"/>
      <c r="K15" s="372"/>
      <c r="L15" s="21"/>
    </row>
    <row r="16" spans="1:12" ht="7.5" customHeight="1">
      <c r="A16" s="22" t="s">
        <v>3876</v>
      </c>
      <c r="B16" s="372" t="s">
        <v>3877</v>
      </c>
      <c r="C16" s="372"/>
      <c r="D16" s="372"/>
      <c r="E16" s="372"/>
      <c r="F16" s="372"/>
      <c r="G16" s="372"/>
      <c r="H16" s="372"/>
      <c r="I16" s="372"/>
      <c r="J16" s="372"/>
      <c r="K16" s="372"/>
      <c r="L16" s="21"/>
    </row>
    <row r="17" spans="1:12" ht="8.25" customHeight="1">
      <c r="A17" s="23" t="s">
        <v>3878</v>
      </c>
      <c r="B17" s="371" t="s">
        <v>3879</v>
      </c>
      <c r="C17" s="371"/>
      <c r="D17" s="371"/>
      <c r="E17" s="371"/>
      <c r="F17" s="371"/>
      <c r="G17" s="371"/>
      <c r="H17" s="371"/>
      <c r="I17" s="371"/>
      <c r="J17" s="371"/>
      <c r="K17" s="371"/>
      <c r="L17" s="24"/>
    </row>
    <row r="18" spans="1:12" ht="8.25" customHeight="1">
      <c r="A18" s="23" t="s">
        <v>3880</v>
      </c>
      <c r="B18" s="371" t="s">
        <v>3881</v>
      </c>
      <c r="C18" s="371"/>
      <c r="D18" s="371"/>
      <c r="E18" s="371"/>
      <c r="F18" s="371"/>
      <c r="G18" s="371"/>
      <c r="H18" s="371"/>
      <c r="I18" s="371"/>
      <c r="J18" s="371"/>
      <c r="K18" s="371"/>
      <c r="L18" s="24"/>
    </row>
    <row r="19" spans="1:12" ht="9" customHeight="1">
      <c r="A19" s="23" t="s">
        <v>3882</v>
      </c>
      <c r="B19" s="371" t="s">
        <v>3883</v>
      </c>
      <c r="C19" s="371"/>
      <c r="D19" s="371"/>
      <c r="E19" s="371"/>
      <c r="F19" s="371"/>
      <c r="G19" s="371"/>
      <c r="H19" s="371"/>
      <c r="I19" s="371"/>
      <c r="J19" s="371"/>
      <c r="K19" s="371"/>
      <c r="L19" s="24"/>
    </row>
    <row r="20" spans="1:12" ht="8.25" customHeight="1">
      <c r="A20" s="23" t="s">
        <v>3884</v>
      </c>
      <c r="B20" s="371" t="s">
        <v>3885</v>
      </c>
      <c r="C20" s="371"/>
      <c r="D20" s="371"/>
      <c r="E20" s="371"/>
      <c r="F20" s="371"/>
      <c r="G20" s="371"/>
      <c r="H20" s="371"/>
      <c r="I20" s="371"/>
      <c r="J20" s="371"/>
      <c r="K20" s="371"/>
      <c r="L20" s="24"/>
    </row>
    <row r="21" spans="1:12" ht="9" customHeight="1">
      <c r="A21" s="23" t="s">
        <v>3886</v>
      </c>
      <c r="B21" s="371" t="s">
        <v>3887</v>
      </c>
      <c r="C21" s="371"/>
      <c r="D21" s="371"/>
      <c r="E21" s="371"/>
      <c r="F21" s="371"/>
      <c r="G21" s="371"/>
      <c r="H21" s="371"/>
      <c r="I21" s="371"/>
      <c r="J21" s="371"/>
      <c r="K21" s="371"/>
      <c r="L21" s="24"/>
    </row>
    <row r="22" spans="1:12" ht="7.5" customHeight="1">
      <c r="A22" s="23" t="s">
        <v>3888</v>
      </c>
      <c r="B22" s="371" t="s">
        <v>3889</v>
      </c>
      <c r="C22" s="371"/>
      <c r="D22" s="371"/>
      <c r="E22" s="371"/>
      <c r="F22" s="371"/>
      <c r="G22" s="371"/>
      <c r="H22" s="371"/>
      <c r="I22" s="371"/>
      <c r="J22" s="371"/>
      <c r="K22" s="371"/>
      <c r="L22" s="24"/>
    </row>
    <row r="23" spans="1:12" ht="9" customHeight="1">
      <c r="A23" s="23" t="s">
        <v>3890</v>
      </c>
      <c r="B23" s="371" t="s">
        <v>3891</v>
      </c>
      <c r="C23" s="371"/>
      <c r="D23" s="371"/>
      <c r="E23" s="371"/>
      <c r="F23" s="371"/>
      <c r="G23" s="371"/>
      <c r="H23" s="371"/>
      <c r="I23" s="371"/>
      <c r="J23" s="371"/>
      <c r="K23" s="371"/>
      <c r="L23" s="24"/>
    </row>
    <row r="24" spans="1:12" ht="9" customHeight="1">
      <c r="A24" s="22" t="s">
        <v>3892</v>
      </c>
      <c r="B24" s="372" t="s">
        <v>3893</v>
      </c>
      <c r="C24" s="372"/>
      <c r="D24" s="372"/>
      <c r="E24" s="372"/>
      <c r="F24" s="372"/>
      <c r="G24" s="372"/>
      <c r="H24" s="372"/>
      <c r="I24" s="372"/>
      <c r="J24" s="372"/>
      <c r="K24" s="372"/>
      <c r="L24" s="21"/>
    </row>
    <row r="25" spans="1:12" ht="8.25" customHeight="1">
      <c r="A25" s="22" t="s">
        <v>3894</v>
      </c>
      <c r="B25" s="372" t="s">
        <v>3895</v>
      </c>
      <c r="C25" s="372"/>
      <c r="D25" s="372"/>
      <c r="E25" s="372"/>
      <c r="F25" s="372"/>
      <c r="G25" s="372"/>
      <c r="H25" s="372"/>
      <c r="I25" s="372"/>
      <c r="J25" s="372"/>
      <c r="K25" s="372"/>
      <c r="L25" s="21"/>
    </row>
    <row r="26" spans="1:12" ht="8.25" customHeight="1">
      <c r="A26" s="22" t="s">
        <v>3896</v>
      </c>
      <c r="B26" s="372" t="s">
        <v>3897</v>
      </c>
      <c r="C26" s="372"/>
      <c r="D26" s="372"/>
      <c r="E26" s="372"/>
      <c r="F26" s="372"/>
      <c r="G26" s="372"/>
      <c r="H26" s="372"/>
      <c r="I26" s="372"/>
      <c r="J26" s="372"/>
      <c r="K26" s="372"/>
      <c r="L26" s="21"/>
    </row>
    <row r="27" spans="1:12" ht="6.75" customHeight="1">
      <c r="A27" s="23" t="s">
        <v>3898</v>
      </c>
      <c r="B27" s="371" t="s">
        <v>3899</v>
      </c>
      <c r="C27" s="371"/>
      <c r="D27" s="371"/>
      <c r="E27" s="371"/>
      <c r="F27" s="371"/>
      <c r="G27" s="371"/>
      <c r="H27" s="371"/>
      <c r="I27" s="371"/>
      <c r="J27" s="371"/>
      <c r="K27" s="371"/>
      <c r="L27" s="24"/>
    </row>
    <row r="28" spans="1:12" ht="7.5" customHeight="1">
      <c r="A28" s="23" t="s">
        <v>3900</v>
      </c>
      <c r="B28" s="371" t="s">
        <v>3901</v>
      </c>
      <c r="C28" s="371"/>
      <c r="D28" s="371"/>
      <c r="E28" s="371"/>
      <c r="F28" s="371"/>
      <c r="G28" s="371"/>
      <c r="H28" s="371"/>
      <c r="I28" s="371"/>
      <c r="J28" s="371"/>
      <c r="K28" s="371"/>
      <c r="L28" s="24"/>
    </row>
    <row r="29" spans="1:12" ht="7.5" customHeight="1">
      <c r="A29" s="23" t="s">
        <v>3902</v>
      </c>
      <c r="B29" s="371" t="s">
        <v>3903</v>
      </c>
      <c r="C29" s="371"/>
      <c r="D29" s="371"/>
      <c r="E29" s="371"/>
      <c r="F29" s="371"/>
      <c r="G29" s="371"/>
      <c r="H29" s="371"/>
      <c r="I29" s="371"/>
      <c r="J29" s="371"/>
      <c r="K29" s="371"/>
      <c r="L29" s="24"/>
    </row>
    <row r="30" spans="1:12" ht="7.5" customHeight="1">
      <c r="A30" s="23" t="s">
        <v>3904</v>
      </c>
      <c r="B30" s="371" t="s">
        <v>3905</v>
      </c>
      <c r="C30" s="371"/>
      <c r="D30" s="371"/>
      <c r="E30" s="371"/>
      <c r="F30" s="371"/>
      <c r="G30" s="371"/>
      <c r="H30" s="371"/>
      <c r="I30" s="371"/>
      <c r="J30" s="371"/>
      <c r="K30" s="371"/>
      <c r="L30" s="24"/>
    </row>
    <row r="31" spans="1:12" ht="15" customHeight="1">
      <c r="A31" s="23" t="s">
        <v>3906</v>
      </c>
      <c r="B31" s="371" t="s">
        <v>3907</v>
      </c>
      <c r="C31" s="371"/>
      <c r="D31" s="371"/>
      <c r="E31" s="371"/>
      <c r="F31" s="371"/>
      <c r="G31" s="371"/>
      <c r="H31" s="371"/>
      <c r="I31" s="371"/>
      <c r="J31" s="371"/>
      <c r="K31" s="371"/>
      <c r="L31" s="24"/>
    </row>
    <row r="32" spans="1:12" ht="8.25" customHeight="1">
      <c r="A32" s="23" t="s">
        <v>3908</v>
      </c>
      <c r="B32" s="371" t="s">
        <v>3909</v>
      </c>
      <c r="C32" s="371"/>
      <c r="D32" s="371"/>
      <c r="E32" s="371"/>
      <c r="F32" s="371"/>
      <c r="G32" s="371"/>
      <c r="H32" s="371"/>
      <c r="I32" s="371"/>
      <c r="J32" s="371"/>
      <c r="K32" s="371"/>
      <c r="L32" s="24"/>
    </row>
    <row r="33" spans="1:12" ht="8.25" customHeight="1">
      <c r="A33" s="23" t="s">
        <v>3910</v>
      </c>
      <c r="B33" s="371" t="s">
        <v>3911</v>
      </c>
      <c r="C33" s="371"/>
      <c r="D33" s="371"/>
      <c r="E33" s="371"/>
      <c r="F33" s="371"/>
      <c r="G33" s="371"/>
      <c r="H33" s="371"/>
      <c r="I33" s="371"/>
      <c r="J33" s="371"/>
      <c r="K33" s="371"/>
      <c r="L33" s="24"/>
    </row>
    <row r="34" spans="1:12" ht="8.25" customHeight="1">
      <c r="A34" s="23" t="s">
        <v>3912</v>
      </c>
      <c r="B34" s="371" t="s">
        <v>3913</v>
      </c>
      <c r="C34" s="371"/>
      <c r="D34" s="371"/>
      <c r="E34" s="371"/>
      <c r="F34" s="371"/>
      <c r="G34" s="371"/>
      <c r="H34" s="371"/>
      <c r="I34" s="371"/>
      <c r="J34" s="371"/>
      <c r="K34" s="371"/>
      <c r="L34" s="24"/>
    </row>
    <row r="35" spans="1:12" ht="6.75" customHeight="1">
      <c r="A35" s="23" t="s">
        <v>3914</v>
      </c>
      <c r="B35" s="371" t="s">
        <v>3915</v>
      </c>
      <c r="C35" s="371"/>
      <c r="D35" s="371"/>
      <c r="E35" s="371"/>
      <c r="F35" s="371"/>
      <c r="G35" s="371"/>
      <c r="H35" s="371"/>
      <c r="I35" s="371"/>
      <c r="J35" s="371"/>
      <c r="K35" s="371"/>
      <c r="L35" s="24"/>
    </row>
    <row r="36" spans="1:12" ht="6" customHeight="1">
      <c r="A36" s="23" t="s">
        <v>3916</v>
      </c>
      <c r="B36" s="371" t="s">
        <v>3917</v>
      </c>
      <c r="C36" s="371"/>
      <c r="D36" s="371"/>
      <c r="E36" s="371"/>
      <c r="F36" s="371"/>
      <c r="G36" s="371"/>
      <c r="H36" s="371"/>
      <c r="I36" s="371"/>
      <c r="J36" s="371"/>
      <c r="K36" s="371"/>
      <c r="L36" s="24"/>
    </row>
    <row r="37" spans="1:12" ht="6.75" customHeight="1">
      <c r="A37" s="22" t="s">
        <v>3918</v>
      </c>
      <c r="B37" s="372" t="s">
        <v>3919</v>
      </c>
      <c r="C37" s="372"/>
      <c r="D37" s="372"/>
      <c r="E37" s="372"/>
      <c r="F37" s="372"/>
      <c r="G37" s="372"/>
      <c r="H37" s="372"/>
      <c r="I37" s="372"/>
      <c r="J37" s="372"/>
      <c r="K37" s="372"/>
      <c r="L37" s="21"/>
    </row>
    <row r="38" spans="1:12" ht="6.75" customHeight="1">
      <c r="A38" s="22" t="s">
        <v>3920</v>
      </c>
      <c r="B38" s="372" t="s">
        <v>3921</v>
      </c>
      <c r="C38" s="372"/>
      <c r="D38" s="372"/>
      <c r="E38" s="372"/>
      <c r="F38" s="372"/>
      <c r="G38" s="372"/>
      <c r="H38" s="372"/>
      <c r="I38" s="372"/>
      <c r="J38" s="372"/>
      <c r="K38" s="372"/>
      <c r="L38" s="21"/>
    </row>
    <row r="39" spans="1:12" ht="7.5" customHeight="1">
      <c r="A39" s="22" t="s">
        <v>3922</v>
      </c>
      <c r="B39" s="372" t="s">
        <v>3923</v>
      </c>
      <c r="C39" s="372"/>
      <c r="D39" s="372"/>
      <c r="E39" s="372"/>
      <c r="F39" s="372"/>
      <c r="G39" s="372"/>
      <c r="H39" s="372"/>
      <c r="I39" s="372"/>
      <c r="J39" s="372"/>
      <c r="K39" s="372"/>
      <c r="L39" s="24"/>
    </row>
    <row r="40" spans="1:12" ht="7.5" customHeight="1">
      <c r="A40" s="22" t="s">
        <v>3924</v>
      </c>
      <c r="B40" s="372" t="s">
        <v>3925</v>
      </c>
      <c r="C40" s="372"/>
      <c r="D40" s="372"/>
      <c r="E40" s="372"/>
      <c r="F40" s="372"/>
      <c r="G40" s="372"/>
      <c r="H40" s="372"/>
      <c r="I40" s="372"/>
      <c r="J40" s="372"/>
      <c r="K40" s="372"/>
      <c r="L40" s="21"/>
    </row>
    <row r="41" spans="1:12" ht="8.25" customHeight="1">
      <c r="A41" s="22" t="s">
        <v>3926</v>
      </c>
      <c r="B41" s="372" t="s">
        <v>3927</v>
      </c>
      <c r="C41" s="372"/>
      <c r="D41" s="372"/>
      <c r="E41" s="372"/>
      <c r="F41" s="372"/>
      <c r="G41" s="372"/>
      <c r="H41" s="372"/>
      <c r="I41" s="372"/>
      <c r="J41" s="372"/>
      <c r="K41" s="372"/>
      <c r="L41" s="21"/>
    </row>
    <row r="42" spans="1:12" ht="15" customHeight="1">
      <c r="A42" s="22" t="s">
        <v>3928</v>
      </c>
      <c r="B42" s="372" t="s">
        <v>3929</v>
      </c>
      <c r="C42" s="372"/>
      <c r="D42" s="372"/>
      <c r="E42" s="372"/>
      <c r="F42" s="372"/>
      <c r="G42" s="372"/>
      <c r="H42" s="372"/>
      <c r="I42" s="372"/>
      <c r="J42" s="372"/>
      <c r="K42" s="372"/>
      <c r="L42" s="21"/>
    </row>
    <row r="43" spans="1:12" ht="7.5" customHeight="1">
      <c r="A43" s="374" t="s">
        <v>3930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6"/>
    </row>
    <row r="44" spans="1:12" ht="7.5" customHeight="1">
      <c r="A44" s="20" t="s">
        <v>3931</v>
      </c>
      <c r="B44" s="363" t="s">
        <v>3932</v>
      </c>
      <c r="C44" s="363"/>
      <c r="D44" s="363"/>
      <c r="E44" s="363"/>
      <c r="F44" s="363"/>
      <c r="G44" s="363"/>
      <c r="H44" s="363"/>
      <c r="I44" s="363"/>
      <c r="J44" s="363"/>
      <c r="K44" s="363"/>
      <c r="L44" s="21"/>
    </row>
    <row r="45" spans="1:12" ht="9" customHeight="1">
      <c r="A45" s="20" t="s">
        <v>3933</v>
      </c>
      <c r="B45" s="363" t="s">
        <v>3934</v>
      </c>
      <c r="C45" s="363"/>
      <c r="D45" s="363"/>
      <c r="E45" s="363"/>
      <c r="F45" s="363"/>
      <c r="G45" s="363"/>
      <c r="H45" s="363"/>
      <c r="I45" s="363"/>
      <c r="J45" s="363"/>
      <c r="K45" s="363"/>
      <c r="L45" s="21"/>
    </row>
    <row r="46" spans="1:12" ht="8.25" customHeight="1">
      <c r="A46" s="20" t="s">
        <v>3935</v>
      </c>
      <c r="B46" s="373" t="s">
        <v>3936</v>
      </c>
      <c r="C46" s="373"/>
      <c r="D46" s="373"/>
      <c r="E46" s="373"/>
      <c r="F46" s="373"/>
      <c r="G46" s="373"/>
      <c r="H46" s="373"/>
      <c r="I46" s="373"/>
      <c r="J46" s="373"/>
      <c r="K46" s="373"/>
      <c r="L46" s="21"/>
    </row>
    <row r="47" spans="1:12" ht="8.25" customHeight="1">
      <c r="A47" s="374" t="s">
        <v>3937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6"/>
    </row>
    <row r="48" spans="1:12" ht="8.25" customHeight="1">
      <c r="A48" s="22" t="s">
        <v>3938</v>
      </c>
      <c r="B48" s="377" t="s">
        <v>3939</v>
      </c>
      <c r="C48" s="377"/>
      <c r="D48" s="377"/>
      <c r="E48" s="377"/>
      <c r="F48" s="377"/>
      <c r="G48" s="377"/>
      <c r="H48" s="377"/>
      <c r="I48" s="377"/>
      <c r="J48" s="377"/>
      <c r="K48" s="377"/>
      <c r="L48" s="21"/>
    </row>
    <row r="49" spans="1:12" ht="9" customHeight="1">
      <c r="A49" s="22" t="s">
        <v>3940</v>
      </c>
      <c r="B49" s="372" t="s">
        <v>3941</v>
      </c>
      <c r="C49" s="372"/>
      <c r="D49" s="372"/>
      <c r="E49" s="372"/>
      <c r="F49" s="372"/>
      <c r="G49" s="372"/>
      <c r="H49" s="372"/>
      <c r="I49" s="372"/>
      <c r="J49" s="372"/>
      <c r="K49" s="372"/>
      <c r="L49" s="21"/>
    </row>
    <row r="50" spans="1:12" ht="7.5" customHeight="1">
      <c r="A50" s="22" t="s">
        <v>3942</v>
      </c>
      <c r="B50" s="372" t="s">
        <v>3943</v>
      </c>
      <c r="C50" s="372"/>
      <c r="D50" s="372"/>
      <c r="E50" s="372"/>
      <c r="F50" s="372"/>
      <c r="G50" s="372"/>
      <c r="H50" s="372"/>
      <c r="I50" s="372"/>
      <c r="J50" s="372"/>
      <c r="K50" s="372"/>
      <c r="L50" s="21"/>
    </row>
    <row r="51" spans="1:12" ht="8.25" customHeight="1">
      <c r="A51" s="22" t="s">
        <v>3944</v>
      </c>
      <c r="B51" s="372" t="s">
        <v>3945</v>
      </c>
      <c r="C51" s="372"/>
      <c r="D51" s="372"/>
      <c r="E51" s="372"/>
      <c r="F51" s="372"/>
      <c r="G51" s="372"/>
      <c r="H51" s="372"/>
      <c r="I51" s="372"/>
      <c r="J51" s="372"/>
      <c r="K51" s="372"/>
      <c r="L51" s="21"/>
    </row>
    <row r="52" spans="1:12" ht="6" customHeight="1">
      <c r="A52" s="22" t="s">
        <v>3946</v>
      </c>
      <c r="B52" s="372" t="s">
        <v>3947</v>
      </c>
      <c r="C52" s="372"/>
      <c r="D52" s="372"/>
      <c r="E52" s="372"/>
      <c r="F52" s="372"/>
      <c r="G52" s="372"/>
      <c r="H52" s="372"/>
      <c r="I52" s="372"/>
      <c r="J52" s="372"/>
      <c r="K52" s="372"/>
      <c r="L52" s="21"/>
    </row>
    <row r="53" spans="1:12" ht="8.25" customHeight="1">
      <c r="A53" s="22" t="s">
        <v>3948</v>
      </c>
      <c r="B53" s="372" t="s">
        <v>3949</v>
      </c>
      <c r="C53" s="372"/>
      <c r="D53" s="372"/>
      <c r="E53" s="372"/>
      <c r="F53" s="372"/>
      <c r="G53" s="372"/>
      <c r="H53" s="372"/>
      <c r="I53" s="372"/>
      <c r="J53" s="372"/>
      <c r="K53" s="372"/>
      <c r="L53" s="21"/>
    </row>
    <row r="54" spans="1:12" ht="7.5" customHeight="1">
      <c r="A54" s="379" t="s">
        <v>3950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1"/>
    </row>
    <row r="55" spans="1:12" ht="15.75" customHeight="1">
      <c r="A55" s="22" t="s">
        <v>3951</v>
      </c>
      <c r="B55" s="382" t="s">
        <v>3952</v>
      </c>
      <c r="C55" s="382"/>
      <c r="D55" s="382"/>
      <c r="E55" s="382"/>
      <c r="F55" s="382"/>
      <c r="G55" s="382"/>
      <c r="H55" s="382"/>
      <c r="I55" s="382"/>
      <c r="J55" s="382"/>
      <c r="K55" s="382"/>
      <c r="L55" s="21"/>
    </row>
    <row r="56" spans="1:12" ht="12.75" customHeight="1">
      <c r="A56" s="22" t="s">
        <v>3953</v>
      </c>
      <c r="B56" s="378" t="s">
        <v>3954</v>
      </c>
      <c r="C56" s="378"/>
      <c r="D56" s="378"/>
      <c r="E56" s="378"/>
      <c r="F56" s="378"/>
      <c r="G56" s="378"/>
      <c r="H56" s="378"/>
      <c r="I56" s="25" t="s">
        <v>3955</v>
      </c>
      <c r="J56" s="25" t="s">
        <v>3956</v>
      </c>
      <c r="K56" s="25" t="s">
        <v>3957</v>
      </c>
      <c r="L56" s="26" t="s">
        <v>3958</v>
      </c>
    </row>
    <row r="57" spans="1:12" ht="9" customHeight="1">
      <c r="A57" s="22" t="s">
        <v>3959</v>
      </c>
      <c r="B57" s="372" t="s">
        <v>3960</v>
      </c>
      <c r="C57" s="372"/>
      <c r="D57" s="372"/>
      <c r="E57" s="372"/>
      <c r="F57" s="372"/>
      <c r="G57" s="372"/>
      <c r="H57" s="372"/>
      <c r="I57" s="372"/>
      <c r="J57" s="372"/>
      <c r="K57" s="372"/>
      <c r="L57" s="24"/>
    </row>
    <row r="58" spans="1:12" ht="8.25" customHeight="1">
      <c r="A58" s="22" t="s">
        <v>3951</v>
      </c>
      <c r="B58" s="378" t="s">
        <v>3961</v>
      </c>
      <c r="C58" s="378"/>
      <c r="D58" s="378"/>
      <c r="E58" s="378"/>
      <c r="F58" s="378"/>
      <c r="G58" s="378"/>
      <c r="H58" s="378"/>
      <c r="I58" s="378"/>
      <c r="J58" s="378"/>
      <c r="K58" s="378"/>
      <c r="L58" s="21"/>
    </row>
    <row r="59" spans="1:12" ht="7.5" customHeight="1">
      <c r="A59" s="22" t="s">
        <v>3962</v>
      </c>
      <c r="B59" s="372" t="s">
        <v>3963</v>
      </c>
      <c r="C59" s="372"/>
      <c r="D59" s="372"/>
      <c r="E59" s="372"/>
      <c r="F59" s="372"/>
      <c r="G59" s="372"/>
      <c r="H59" s="372"/>
      <c r="I59" s="372"/>
      <c r="J59" s="372"/>
      <c r="K59" s="372"/>
      <c r="L59" s="24"/>
    </row>
    <row r="60" spans="1:12" ht="8.25" customHeight="1">
      <c r="A60" s="22" t="s">
        <v>3964</v>
      </c>
      <c r="B60" s="372" t="s">
        <v>3965</v>
      </c>
      <c r="C60" s="372"/>
      <c r="D60" s="372"/>
      <c r="E60" s="372"/>
      <c r="F60" s="372"/>
      <c r="G60" s="372"/>
      <c r="H60" s="372"/>
      <c r="I60" s="372"/>
      <c r="J60" s="372"/>
      <c r="K60" s="372"/>
      <c r="L60" s="21"/>
    </row>
    <row r="61" spans="1:12" ht="8.25" customHeight="1">
      <c r="A61" s="22" t="s">
        <v>3966</v>
      </c>
      <c r="B61" s="372" t="s">
        <v>3967</v>
      </c>
      <c r="C61" s="372"/>
      <c r="D61" s="372"/>
      <c r="E61" s="372"/>
      <c r="F61" s="372"/>
      <c r="G61" s="372"/>
      <c r="H61" s="372"/>
      <c r="I61" s="372"/>
      <c r="J61" s="372"/>
      <c r="K61" s="372"/>
      <c r="L61" s="21"/>
    </row>
    <row r="62" spans="1:12" ht="8.25" customHeight="1">
      <c r="A62" s="22" t="s">
        <v>3968</v>
      </c>
      <c r="B62" s="372" t="s">
        <v>3969</v>
      </c>
      <c r="C62" s="372"/>
      <c r="D62" s="372"/>
      <c r="E62" s="372"/>
      <c r="F62" s="372"/>
      <c r="G62" s="372"/>
      <c r="H62" s="372"/>
      <c r="I62" s="372"/>
      <c r="J62" s="372"/>
      <c r="K62" s="372"/>
      <c r="L62" s="21"/>
    </row>
    <row r="63" spans="1:12" ht="9" customHeight="1">
      <c r="A63" s="22" t="s">
        <v>3970</v>
      </c>
      <c r="B63" s="372" t="s">
        <v>3971</v>
      </c>
      <c r="C63" s="372"/>
      <c r="D63" s="372"/>
      <c r="E63" s="372"/>
      <c r="F63" s="372"/>
      <c r="G63" s="372"/>
      <c r="H63" s="372"/>
      <c r="I63" s="372"/>
      <c r="J63" s="372"/>
      <c r="K63" s="372"/>
      <c r="L63" s="21"/>
    </row>
    <row r="64" spans="1:12" ht="7.5" customHeight="1">
      <c r="A64" s="22" t="s">
        <v>3972</v>
      </c>
      <c r="B64" s="372" t="s">
        <v>3973</v>
      </c>
      <c r="C64" s="372"/>
      <c r="D64" s="372"/>
      <c r="E64" s="372"/>
      <c r="F64" s="372"/>
      <c r="G64" s="372"/>
      <c r="H64" s="372"/>
      <c r="I64" s="372"/>
      <c r="J64" s="372"/>
      <c r="K64" s="372"/>
      <c r="L64" s="24"/>
    </row>
    <row r="65" spans="1:12" ht="8.25" customHeight="1">
      <c r="A65" s="22" t="s">
        <v>3974</v>
      </c>
      <c r="B65" s="372" t="s">
        <v>3975</v>
      </c>
      <c r="C65" s="372"/>
      <c r="D65" s="372"/>
      <c r="E65" s="372"/>
      <c r="F65" s="372"/>
      <c r="G65" s="372"/>
      <c r="H65" s="372"/>
      <c r="I65" s="372"/>
      <c r="J65" s="372"/>
      <c r="K65" s="372"/>
      <c r="L65" s="21"/>
    </row>
    <row r="66" spans="1:12" ht="9.75" customHeight="1">
      <c r="A66" s="22" t="s">
        <v>3976</v>
      </c>
      <c r="B66" s="372" t="s">
        <v>3977</v>
      </c>
      <c r="C66" s="372"/>
      <c r="D66" s="372"/>
      <c r="E66" s="372"/>
      <c r="F66" s="372"/>
      <c r="G66" s="372"/>
      <c r="H66" s="372"/>
      <c r="I66" s="372"/>
      <c r="J66" s="372"/>
      <c r="K66" s="372"/>
      <c r="L66" s="24"/>
    </row>
    <row r="67" spans="1:12" ht="7.5" customHeight="1">
      <c r="A67" s="374" t="s">
        <v>3978</v>
      </c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6"/>
    </row>
    <row r="68" spans="1:12" ht="8.25" customHeight="1">
      <c r="A68" s="22" t="s">
        <v>3979</v>
      </c>
      <c r="B68" s="372" t="s">
        <v>3980</v>
      </c>
      <c r="C68" s="372"/>
      <c r="D68" s="372"/>
      <c r="E68" s="372"/>
      <c r="F68" s="372"/>
      <c r="G68" s="372"/>
      <c r="H68" s="372"/>
      <c r="I68" s="372"/>
      <c r="J68" s="372"/>
      <c r="K68" s="372"/>
      <c r="L68" s="21"/>
    </row>
    <row r="69" spans="1:12" ht="9" customHeight="1">
      <c r="A69" s="22" t="s">
        <v>3981</v>
      </c>
      <c r="B69" s="372" t="s">
        <v>3982</v>
      </c>
      <c r="C69" s="372"/>
      <c r="D69" s="372"/>
      <c r="E69" s="372"/>
      <c r="F69" s="372"/>
      <c r="G69" s="372"/>
      <c r="H69" s="372"/>
      <c r="I69" s="372"/>
      <c r="J69" s="372"/>
      <c r="K69" s="372"/>
      <c r="L69" s="21"/>
    </row>
    <row r="70" spans="1:12" ht="16.5" customHeight="1">
      <c r="A70" s="22" t="s">
        <v>3983</v>
      </c>
      <c r="B70" s="377" t="s">
        <v>3984</v>
      </c>
      <c r="C70" s="377"/>
      <c r="D70" s="377"/>
      <c r="E70" s="377"/>
      <c r="F70" s="377"/>
      <c r="G70" s="377"/>
      <c r="H70" s="377"/>
      <c r="I70" s="377"/>
      <c r="J70" s="377"/>
      <c r="K70" s="377"/>
      <c r="L70" s="21"/>
    </row>
    <row r="71" spans="1:12" ht="7.5" customHeight="1">
      <c r="A71" s="22" t="s">
        <v>3985</v>
      </c>
      <c r="B71" s="372" t="s">
        <v>3986</v>
      </c>
      <c r="C71" s="372"/>
      <c r="D71" s="372"/>
      <c r="E71" s="372"/>
      <c r="F71" s="372"/>
      <c r="G71" s="372"/>
      <c r="H71" s="372"/>
      <c r="I71" s="372"/>
      <c r="J71" s="372"/>
      <c r="K71" s="372"/>
      <c r="L71" s="21"/>
    </row>
    <row r="72" spans="1:12" ht="8.25" customHeight="1">
      <c r="A72" s="22" t="s">
        <v>3987</v>
      </c>
      <c r="B72" s="372" t="s">
        <v>3988</v>
      </c>
      <c r="C72" s="372"/>
      <c r="D72" s="372"/>
      <c r="E72" s="372"/>
      <c r="F72" s="372"/>
      <c r="G72" s="372"/>
      <c r="H72" s="372"/>
      <c r="I72" s="372"/>
      <c r="J72" s="372"/>
      <c r="K72" s="372"/>
      <c r="L72" s="21"/>
    </row>
    <row r="73" spans="1:12" ht="6.75" customHeight="1">
      <c r="A73" s="22" t="s">
        <v>3989</v>
      </c>
      <c r="B73" s="372" t="s">
        <v>3990</v>
      </c>
      <c r="C73" s="372"/>
      <c r="D73" s="372"/>
      <c r="E73" s="372"/>
      <c r="F73" s="372"/>
      <c r="G73" s="372"/>
      <c r="H73" s="372"/>
      <c r="I73" s="372"/>
      <c r="J73" s="372"/>
      <c r="K73" s="372"/>
      <c r="L73" s="21"/>
    </row>
    <row r="74" spans="1:12" ht="8.25" customHeight="1">
      <c r="A74" s="22" t="s">
        <v>3991</v>
      </c>
      <c r="B74" s="372" t="s">
        <v>3992</v>
      </c>
      <c r="C74" s="372"/>
      <c r="D74" s="372"/>
      <c r="E74" s="372"/>
      <c r="F74" s="372"/>
      <c r="G74" s="372"/>
      <c r="H74" s="372"/>
      <c r="I74" s="372"/>
      <c r="J74" s="372"/>
      <c r="K74" s="372"/>
      <c r="L74" s="21"/>
    </row>
    <row r="75" spans="1:12" ht="6.75" customHeight="1">
      <c r="A75" s="374" t="s">
        <v>3993</v>
      </c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6"/>
    </row>
    <row r="76" spans="1:12" ht="8.25" customHeight="1">
      <c r="A76" s="23" t="s">
        <v>3994</v>
      </c>
      <c r="B76" s="371" t="s">
        <v>3995</v>
      </c>
      <c r="C76" s="371"/>
      <c r="D76" s="371"/>
      <c r="E76" s="371"/>
      <c r="F76" s="371"/>
      <c r="G76" s="371"/>
      <c r="H76" s="371"/>
      <c r="I76" s="371"/>
      <c r="J76" s="371"/>
      <c r="K76" s="371"/>
      <c r="L76" s="24"/>
    </row>
    <row r="77" spans="1:12" ht="11.25" customHeight="1">
      <c r="A77" s="22" t="s">
        <v>3996</v>
      </c>
      <c r="B77" s="377" t="s">
        <v>3997</v>
      </c>
      <c r="C77" s="377"/>
      <c r="D77" s="377"/>
      <c r="E77" s="377"/>
      <c r="F77" s="377"/>
      <c r="G77" s="377"/>
      <c r="H77" s="377"/>
      <c r="I77" s="377"/>
      <c r="J77" s="377"/>
      <c r="K77" s="377"/>
      <c r="L77" s="27"/>
    </row>
    <row r="78" spans="1:12" ht="10.5" customHeight="1">
      <c r="A78" s="22" t="s">
        <v>3998</v>
      </c>
      <c r="B78" s="372" t="s">
        <v>3999</v>
      </c>
      <c r="C78" s="372"/>
      <c r="D78" s="372"/>
      <c r="E78" s="372"/>
      <c r="F78" s="372"/>
      <c r="G78" s="372"/>
      <c r="H78" s="372"/>
      <c r="I78" s="372"/>
      <c r="J78" s="372"/>
      <c r="K78" s="387"/>
      <c r="L78" s="21"/>
    </row>
    <row r="79" spans="1:12" ht="8.25" customHeight="1">
      <c r="A79" s="388" t="s">
        <v>4000</v>
      </c>
      <c r="B79" s="388"/>
      <c r="C79" s="28"/>
      <c r="D79" s="28"/>
      <c r="E79" s="28"/>
      <c r="F79" s="28"/>
      <c r="G79" s="3"/>
      <c r="H79" s="29" t="s">
        <v>4001</v>
      </c>
      <c r="I79" s="28"/>
      <c r="J79" s="28"/>
      <c r="K79" s="28"/>
      <c r="L79" s="30"/>
    </row>
    <row r="80" spans="1:12" ht="7.5" customHeight="1">
      <c r="A80" s="383" t="s">
        <v>4002</v>
      </c>
      <c r="B80" s="383"/>
      <c r="C80" s="383" t="s">
        <v>4003</v>
      </c>
      <c r="D80" s="383"/>
      <c r="E80" s="383" t="s">
        <v>4004</v>
      </c>
      <c r="F80" s="383"/>
      <c r="G80" s="3"/>
      <c r="H80" s="31" t="s">
        <v>4005</v>
      </c>
      <c r="I80" s="31" t="s">
        <v>4006</v>
      </c>
      <c r="J80" s="32" t="s">
        <v>4007</v>
      </c>
      <c r="K80" s="383" t="s">
        <v>4008</v>
      </c>
      <c r="L80" s="383"/>
    </row>
    <row r="81" spans="1:12" ht="7.5" customHeight="1">
      <c r="A81" s="383"/>
      <c r="B81" s="383"/>
      <c r="C81" s="383" t="s">
        <v>4009</v>
      </c>
      <c r="D81" s="383"/>
      <c r="E81" s="383" t="s">
        <v>4009</v>
      </c>
      <c r="F81" s="383"/>
      <c r="H81" s="19">
        <v>1</v>
      </c>
      <c r="I81" s="101"/>
      <c r="J81" s="384"/>
      <c r="K81" s="385">
        <v>2.5</v>
      </c>
      <c r="L81" s="385"/>
    </row>
    <row r="82" spans="1:12" ht="6.75" customHeight="1">
      <c r="A82" s="383"/>
      <c r="B82" s="383"/>
      <c r="C82" s="33" t="s">
        <v>4010</v>
      </c>
      <c r="D82" s="33" t="s">
        <v>4011</v>
      </c>
      <c r="E82" s="34" t="s">
        <v>4010</v>
      </c>
      <c r="F82" s="33" t="s">
        <v>4011</v>
      </c>
      <c r="H82" s="19">
        <v>2</v>
      </c>
      <c r="I82" s="101"/>
      <c r="J82" s="384"/>
      <c r="K82" s="385"/>
      <c r="L82" s="385"/>
    </row>
    <row r="83" spans="1:12" ht="6.75" customHeight="1">
      <c r="A83" s="385" t="s">
        <v>4012</v>
      </c>
      <c r="B83" s="385"/>
      <c r="C83" s="386">
        <v>3.5</v>
      </c>
      <c r="D83" s="386"/>
      <c r="E83" s="397"/>
      <c r="F83" s="397"/>
      <c r="H83" s="19">
        <v>3</v>
      </c>
      <c r="I83" s="101"/>
      <c r="J83" s="384"/>
      <c r="K83" s="385"/>
      <c r="L83" s="385"/>
    </row>
    <row r="84" spans="1:12" ht="7.5" customHeight="1">
      <c r="A84" s="385" t="s">
        <v>4013</v>
      </c>
      <c r="B84" s="385"/>
      <c r="C84" s="386">
        <v>2</v>
      </c>
      <c r="D84" s="386"/>
      <c r="E84" s="397"/>
      <c r="F84" s="397"/>
      <c r="H84" s="19">
        <v>4</v>
      </c>
      <c r="I84" s="101"/>
      <c r="J84" s="384"/>
      <c r="K84" s="385"/>
      <c r="L84" s="385"/>
    </row>
    <row r="85" spans="1:12" ht="7.5" customHeight="1">
      <c r="A85" s="385" t="s">
        <v>4014</v>
      </c>
      <c r="B85" s="385"/>
      <c r="C85" s="35">
        <v>1200</v>
      </c>
      <c r="D85" s="35">
        <v>2500</v>
      </c>
      <c r="E85" s="100"/>
      <c r="F85" s="101"/>
      <c r="K85" s="36"/>
      <c r="L85" s="36"/>
    </row>
    <row r="86" spans="1:12" ht="6.75" customHeight="1">
      <c r="A86" s="398" t="s">
        <v>4015</v>
      </c>
      <c r="B86" s="398"/>
      <c r="C86" s="37">
        <v>600</v>
      </c>
      <c r="D86" s="37">
        <v>1000</v>
      </c>
      <c r="E86" s="102"/>
      <c r="F86" s="103"/>
      <c r="K86" s="36"/>
      <c r="L86" s="36"/>
    </row>
    <row r="87" spans="1:12" ht="9" customHeight="1">
      <c r="A87" s="395" t="s">
        <v>4016</v>
      </c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8"/>
    </row>
    <row r="88" spans="1:12" ht="6.75" customHeight="1">
      <c r="A88" s="22" t="s">
        <v>4017</v>
      </c>
      <c r="B88" s="372" t="s">
        <v>4018</v>
      </c>
      <c r="C88" s="372"/>
      <c r="D88" s="372"/>
      <c r="E88" s="372"/>
      <c r="F88" s="372"/>
      <c r="G88" s="372"/>
      <c r="H88" s="372"/>
      <c r="I88" s="372"/>
      <c r="J88" s="372"/>
      <c r="K88" s="372"/>
      <c r="L88" s="39"/>
    </row>
    <row r="89" spans="1:12" ht="8.25" customHeight="1">
      <c r="A89" s="22" t="s">
        <v>4019</v>
      </c>
      <c r="B89" s="372" t="s">
        <v>4020</v>
      </c>
      <c r="C89" s="372"/>
      <c r="D89" s="372"/>
      <c r="E89" s="372"/>
      <c r="F89" s="372"/>
      <c r="G89" s="372"/>
      <c r="H89" s="372"/>
      <c r="I89" s="372"/>
      <c r="J89" s="372"/>
      <c r="K89" s="372"/>
      <c r="L89" s="39"/>
    </row>
    <row r="90" spans="1:12" ht="8.25" customHeight="1">
      <c r="A90" s="22" t="s">
        <v>4021</v>
      </c>
      <c r="B90" s="372" t="s">
        <v>4022</v>
      </c>
      <c r="C90" s="372"/>
      <c r="D90" s="372"/>
      <c r="E90" s="372"/>
      <c r="F90" s="372"/>
      <c r="G90" s="372"/>
      <c r="H90" s="372"/>
      <c r="I90" s="372"/>
      <c r="J90" s="372"/>
      <c r="K90" s="372"/>
      <c r="L90" s="39"/>
    </row>
    <row r="91" spans="1:12" ht="9" customHeight="1">
      <c r="A91" s="22" t="s">
        <v>4023</v>
      </c>
      <c r="B91" s="372" t="s">
        <v>4024</v>
      </c>
      <c r="C91" s="372"/>
      <c r="D91" s="372"/>
      <c r="E91" s="372"/>
      <c r="F91" s="372"/>
      <c r="G91" s="372"/>
      <c r="H91" s="372"/>
      <c r="I91" s="372"/>
      <c r="J91" s="372"/>
      <c r="K91" s="372"/>
      <c r="L91" s="39"/>
    </row>
    <row r="92" spans="1:12" ht="8.25" customHeight="1">
      <c r="A92" s="22" t="s">
        <v>4025</v>
      </c>
      <c r="B92" s="372" t="s">
        <v>4026</v>
      </c>
      <c r="C92" s="372"/>
      <c r="D92" s="372"/>
      <c r="E92" s="372"/>
      <c r="F92" s="372"/>
      <c r="G92" s="372"/>
      <c r="H92" s="396"/>
      <c r="I92" s="396"/>
      <c r="J92" s="396"/>
      <c r="K92" s="396"/>
      <c r="L92" s="39"/>
    </row>
    <row r="93" spans="1:12" ht="12" customHeight="1">
      <c r="H93" s="392" t="s">
        <v>4027</v>
      </c>
      <c r="I93" s="392"/>
      <c r="J93" s="392" t="s">
        <v>4028</v>
      </c>
      <c r="K93" s="392"/>
    </row>
    <row r="94" spans="1:12" ht="12" customHeight="1">
      <c r="A94" s="338" t="s">
        <v>4029</v>
      </c>
      <c r="B94" s="338"/>
      <c r="C94" s="338"/>
      <c r="D94" s="393">
        <f>'ДК лист 2'!C46</f>
        <v>42171</v>
      </c>
      <c r="E94" s="394"/>
      <c r="F94" s="338" t="s">
        <v>4030</v>
      </c>
      <c r="G94" s="338"/>
      <c r="H94" s="338"/>
      <c r="I94" s="338"/>
      <c r="J94" s="351" t="str">
        <f>'ДК лист 2'!D47</f>
        <v>Карых С. В.</v>
      </c>
      <c r="K94" s="351"/>
      <c r="L94" s="351"/>
    </row>
    <row r="95" spans="1:12" ht="11.25" customHeight="1">
      <c r="A95" s="389"/>
      <c r="B95" s="389"/>
      <c r="C95" s="389"/>
      <c r="D95" s="3"/>
      <c r="I95" s="40" t="s">
        <v>4031</v>
      </c>
      <c r="J95" s="390"/>
      <c r="K95" s="390"/>
      <c r="L95" s="390"/>
    </row>
    <row r="102" spans="1:1">
      <c r="A102" s="41"/>
    </row>
  </sheetData>
  <mergeCells count="138">
    <mergeCell ref="A95:C95"/>
    <mergeCell ref="J95:L95"/>
    <mergeCell ref="C9:L9"/>
    <mergeCell ref="H93:I93"/>
    <mergeCell ref="J93:K93"/>
    <mergeCell ref="A94:C94"/>
    <mergeCell ref="D94:E94"/>
    <mergeCell ref="F94:I94"/>
    <mergeCell ref="J94:L94"/>
    <mergeCell ref="A87:K87"/>
    <mergeCell ref="B88:K88"/>
    <mergeCell ref="B89:K89"/>
    <mergeCell ref="B90:K90"/>
    <mergeCell ref="B91:K91"/>
    <mergeCell ref="B92:K92"/>
    <mergeCell ref="E83:F83"/>
    <mergeCell ref="A84:B84"/>
    <mergeCell ref="C84:D84"/>
    <mergeCell ref="E84:F84"/>
    <mergeCell ref="A85:B85"/>
    <mergeCell ref="A86:B86"/>
    <mergeCell ref="A80:B82"/>
    <mergeCell ref="C80:D80"/>
    <mergeCell ref="E80:F80"/>
    <mergeCell ref="K80:L80"/>
    <mergeCell ref="C81:D81"/>
    <mergeCell ref="E81:F81"/>
    <mergeCell ref="J81:J84"/>
    <mergeCell ref="K81:L84"/>
    <mergeCell ref="A83:B83"/>
    <mergeCell ref="C83:D83"/>
    <mergeCell ref="B74:K74"/>
    <mergeCell ref="A75:L75"/>
    <mergeCell ref="B76:K76"/>
    <mergeCell ref="B77:K77"/>
    <mergeCell ref="B78:K78"/>
    <mergeCell ref="A79:B79"/>
    <mergeCell ref="B68:K68"/>
    <mergeCell ref="B69:K69"/>
    <mergeCell ref="B70:K70"/>
    <mergeCell ref="B71:K71"/>
    <mergeCell ref="B72:K72"/>
    <mergeCell ref="B73:K73"/>
    <mergeCell ref="B62:K62"/>
    <mergeCell ref="B63:K63"/>
    <mergeCell ref="B64:K64"/>
    <mergeCell ref="B65:K65"/>
    <mergeCell ref="B66:K66"/>
    <mergeCell ref="A67:L67"/>
    <mergeCell ref="B56:H56"/>
    <mergeCell ref="B57:K57"/>
    <mergeCell ref="B58:K58"/>
    <mergeCell ref="B59:K59"/>
    <mergeCell ref="B60:K60"/>
    <mergeCell ref="B61:K61"/>
    <mergeCell ref="B50:K50"/>
    <mergeCell ref="B51:K51"/>
    <mergeCell ref="B52:K52"/>
    <mergeCell ref="B53:K53"/>
    <mergeCell ref="A54:L54"/>
    <mergeCell ref="B55:K55"/>
    <mergeCell ref="B44:K44"/>
    <mergeCell ref="B45:K45"/>
    <mergeCell ref="B46:K46"/>
    <mergeCell ref="A47:L47"/>
    <mergeCell ref="B48:K48"/>
    <mergeCell ref="B49:K49"/>
    <mergeCell ref="B38:K38"/>
    <mergeCell ref="B39:K39"/>
    <mergeCell ref="B40:K40"/>
    <mergeCell ref="B41:K41"/>
    <mergeCell ref="B42:K42"/>
    <mergeCell ref="A43:L43"/>
    <mergeCell ref="B32:K32"/>
    <mergeCell ref="B33:K33"/>
    <mergeCell ref="B34:K34"/>
    <mergeCell ref="B35:K35"/>
    <mergeCell ref="B36:K36"/>
    <mergeCell ref="B37:K37"/>
    <mergeCell ref="B26:K26"/>
    <mergeCell ref="B27:K27"/>
    <mergeCell ref="B28:K28"/>
    <mergeCell ref="B29:K29"/>
    <mergeCell ref="B30:K30"/>
    <mergeCell ref="B31:K31"/>
    <mergeCell ref="B20:K20"/>
    <mergeCell ref="B21:K21"/>
    <mergeCell ref="B22:K22"/>
    <mergeCell ref="B23:K23"/>
    <mergeCell ref="B24:K24"/>
    <mergeCell ref="B25:K25"/>
    <mergeCell ref="B14:K14"/>
    <mergeCell ref="B15:K15"/>
    <mergeCell ref="B16:K16"/>
    <mergeCell ref="B17:K17"/>
    <mergeCell ref="B18:K18"/>
    <mergeCell ref="B19:K19"/>
    <mergeCell ref="B12:K12"/>
    <mergeCell ref="B13:K13"/>
    <mergeCell ref="A8:D8"/>
    <mergeCell ref="E8:L8"/>
    <mergeCell ref="A9:B9"/>
    <mergeCell ref="B10:C10"/>
    <mergeCell ref="D10:E10"/>
    <mergeCell ref="F10:H10"/>
    <mergeCell ref="I10:K10"/>
    <mergeCell ref="A7:B7"/>
    <mergeCell ref="C7:D7"/>
    <mergeCell ref="F7:G7"/>
    <mergeCell ref="H7:I7"/>
    <mergeCell ref="J7:L7"/>
    <mergeCell ref="B11:C11"/>
    <mergeCell ref="D11:E11"/>
    <mergeCell ref="F11:H11"/>
    <mergeCell ref="I11:K11"/>
    <mergeCell ref="A5:B5"/>
    <mergeCell ref="C5:D5"/>
    <mergeCell ref="F5:G5"/>
    <mergeCell ref="H5:I5"/>
    <mergeCell ref="J5:L5"/>
    <mergeCell ref="A6:B6"/>
    <mergeCell ref="C6:D6"/>
    <mergeCell ref="F6:G6"/>
    <mergeCell ref="H6:I6"/>
    <mergeCell ref="J6:L6"/>
    <mergeCell ref="C1:F1"/>
    <mergeCell ref="G1:I1"/>
    <mergeCell ref="A2:J2"/>
    <mergeCell ref="A3:B3"/>
    <mergeCell ref="C3:D3"/>
    <mergeCell ref="F3:G3"/>
    <mergeCell ref="H3:I3"/>
    <mergeCell ref="J3:L3"/>
    <mergeCell ref="A4:B4"/>
    <mergeCell ref="C4:D4"/>
    <mergeCell ref="F4:G4"/>
    <mergeCell ref="H4:I4"/>
    <mergeCell ref="J4:L4"/>
  </mergeCells>
  <pageMargins left="0.30208333333333331" right="0.14583333333333334" top="0.21875" bottom="4.8611111111111112E-2" header="0.3" footer="0.3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O35"/>
  <sheetViews>
    <sheetView view="pageBreakPreview" zoomScaleNormal="100" zoomScaleSheetLayoutView="100" workbookViewId="0">
      <selection activeCell="H33" sqref="H33:I33"/>
    </sheetView>
  </sheetViews>
  <sheetFormatPr defaultRowHeight="15"/>
  <cols>
    <col min="1" max="1" width="2.5703125" customWidth="1"/>
    <col min="2" max="2" width="9.28515625" customWidth="1"/>
    <col min="3" max="3" width="3" hidden="1" customWidth="1"/>
    <col min="4" max="4" width="9" customWidth="1"/>
    <col min="5" max="5" width="10.7109375" customWidth="1"/>
    <col min="6" max="6" width="1.85546875" customWidth="1"/>
    <col min="7" max="7" width="2.85546875" customWidth="1"/>
    <col min="8" max="8" width="17" customWidth="1"/>
    <col min="9" max="9" width="12" customWidth="1"/>
    <col min="10" max="10" width="0.85546875" customWidth="1"/>
    <col min="11" max="11" width="1.140625" customWidth="1"/>
    <col min="12" max="12" width="2.5703125" customWidth="1"/>
    <col min="13" max="13" width="15.5703125" customWidth="1"/>
    <col min="14" max="14" width="14.7109375" customWidth="1"/>
    <col min="15" max="15" width="1.85546875" customWidth="1"/>
  </cols>
  <sheetData>
    <row r="1" spans="1:15" ht="12.75" customHeight="1">
      <c r="A1" s="399" t="s">
        <v>4032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</row>
    <row r="2" spans="1:15" ht="17.25" customHeight="1">
      <c r="A2" s="400" t="s">
        <v>4033</v>
      </c>
      <c r="B2" s="401"/>
      <c r="C2" s="401"/>
      <c r="D2" s="401"/>
      <c r="E2" s="402" t="str">
        <f>INDEX('Журнал регистрации ТС'!A:A,MATCH("*",'Журнал регистрации ТС'!A:A,-1))</f>
        <v>074870011500895</v>
      </c>
      <c r="F2" s="403"/>
      <c r="G2" s="404"/>
      <c r="H2" s="42"/>
      <c r="I2" s="43"/>
      <c r="J2" s="44"/>
      <c r="K2" s="44"/>
      <c r="L2" s="405" t="s">
        <v>4034</v>
      </c>
      <c r="M2" s="405"/>
      <c r="N2" s="406">
        <f>INDEX('Журнал регистрации ТС'!$W$2:$W$939,COUNTA('Журнал регистрации ТС'!$W$2:$W$939))</f>
        <v>42537</v>
      </c>
      <c r="O2" s="407"/>
    </row>
    <row r="3" spans="1:15" ht="24" customHeight="1">
      <c r="A3" s="408" t="s">
        <v>4149</v>
      </c>
      <c r="B3" s="409"/>
      <c r="C3" s="409"/>
      <c r="D3" s="409"/>
      <c r="E3" s="410"/>
      <c r="F3" s="411" t="s">
        <v>5563</v>
      </c>
      <c r="G3" s="412"/>
      <c r="H3" s="412"/>
      <c r="I3" s="412"/>
      <c r="J3" s="412"/>
      <c r="K3" s="412"/>
      <c r="L3" s="412"/>
      <c r="M3" s="412"/>
      <c r="N3" s="412"/>
      <c r="O3" s="413"/>
    </row>
    <row r="4" spans="1:15" ht="15.75" customHeight="1">
      <c r="A4" s="424" t="s">
        <v>4150</v>
      </c>
      <c r="B4" s="424"/>
      <c r="C4" s="424"/>
      <c r="D4" s="424"/>
      <c r="E4" s="424"/>
      <c r="F4" s="425" t="s">
        <v>5562</v>
      </c>
      <c r="G4" s="425"/>
      <c r="H4" s="425"/>
      <c r="I4" s="425"/>
      <c r="J4" s="425"/>
      <c r="K4" s="425"/>
      <c r="L4" s="425"/>
      <c r="M4" s="425"/>
      <c r="N4" s="425"/>
      <c r="O4" s="425"/>
    </row>
    <row r="5" spans="1:15" ht="12.75" customHeight="1">
      <c r="A5" s="414" t="s">
        <v>3854</v>
      </c>
      <c r="B5" s="414"/>
      <c r="C5" s="414"/>
      <c r="D5" s="414"/>
      <c r="E5" s="418" t="s">
        <v>4035</v>
      </c>
      <c r="F5" s="418"/>
      <c r="G5" s="418"/>
      <c r="H5" s="418"/>
      <c r="I5" s="418" t="s">
        <v>4036</v>
      </c>
      <c r="J5" s="418"/>
      <c r="K5" s="418"/>
      <c r="L5" s="418"/>
      <c r="M5" s="426"/>
      <c r="N5" s="426"/>
      <c r="O5" s="426"/>
    </row>
    <row r="6" spans="1:15" ht="14.25" customHeight="1">
      <c r="A6" s="414" t="s">
        <v>75</v>
      </c>
      <c r="B6" s="414"/>
      <c r="C6" s="414"/>
      <c r="D6" s="414"/>
      <c r="E6" s="415" t="str">
        <f>INDEX('Журнал регистрации ТС'!C$2:C$939,COUNTA('Журнал регистрации ТС'!C$2:C$939))</f>
        <v>Р657ЕС777</v>
      </c>
      <c r="F6" s="416"/>
      <c r="G6" s="416"/>
      <c r="H6" s="417"/>
      <c r="I6" s="418" t="s">
        <v>77</v>
      </c>
      <c r="J6" s="418"/>
      <c r="K6" s="418"/>
      <c r="L6" s="418"/>
      <c r="M6" s="419" t="str">
        <f>CONCATENATE(INDEX('Журнал регистрации ТС'!G:G,COUNTA('Журнал регистрации ТС'!G:G)),+" ",INDEX('Журнал регистрации ТС'!H:H,COUNTA('Журнал регистрации ТС'!H:H)))</f>
        <v xml:space="preserve">MITSUBISHI LANCER </v>
      </c>
      <c r="N6" s="419"/>
      <c r="O6" s="419"/>
    </row>
    <row r="7" spans="1:15" ht="14.25" customHeight="1">
      <c r="A7" s="420" t="s">
        <v>76</v>
      </c>
      <c r="B7" s="420"/>
      <c r="C7" s="420"/>
      <c r="D7" s="420"/>
      <c r="E7" s="415" t="str">
        <f>INDEX('Журнал регистрации ТС'!D2:D939,COUNTA('Журнал регистрации ТС'!D2:D939))</f>
        <v>JMBSNCS3A6U028773</v>
      </c>
      <c r="F7" s="416"/>
      <c r="G7" s="416"/>
      <c r="H7" s="417"/>
      <c r="I7" s="421" t="s">
        <v>79</v>
      </c>
      <c r="J7" s="422"/>
      <c r="K7" s="422"/>
      <c r="L7" s="423"/>
      <c r="M7" s="419" t="str">
        <f>INDEX('Журнал регистрации ТС'!J:J,COUNTA('Журнал регистрации ТС'!J:J))</f>
        <v>M1</v>
      </c>
      <c r="N7" s="419"/>
      <c r="O7" s="419"/>
    </row>
    <row r="8" spans="1:15" ht="14.25" customHeight="1">
      <c r="A8" s="432" t="s">
        <v>4037</v>
      </c>
      <c r="B8" s="432"/>
      <c r="C8" s="432"/>
      <c r="D8" s="432"/>
      <c r="E8" s="415" t="str">
        <f>INDEX('Журнал регистрации ТС'!E2:E939,COUNTA('Журнал регистрации ТС'!E2:E939))</f>
        <v>ОТСУТСТВУЕТ</v>
      </c>
      <c r="F8" s="416"/>
      <c r="G8" s="416"/>
      <c r="H8" s="417"/>
      <c r="I8" s="418" t="s">
        <v>89</v>
      </c>
      <c r="J8" s="418"/>
      <c r="K8" s="418"/>
      <c r="L8" s="418"/>
      <c r="M8" s="419">
        <f>INDEX('Журнал регистрации ТС'!K:K,COUNTA('Журнал регистрации ТС'!K:K))</f>
        <v>2006</v>
      </c>
      <c r="N8" s="419"/>
      <c r="O8" s="419"/>
    </row>
    <row r="9" spans="1:15" ht="15.75" customHeight="1">
      <c r="A9" s="432" t="s">
        <v>3860</v>
      </c>
      <c r="B9" s="432"/>
      <c r="C9" s="432"/>
      <c r="D9" s="432"/>
      <c r="E9" s="433" t="str">
        <f>INDEX('Журнал регистрации ТС'!F2:F939,COUNTA('Журнал регистрации ТС'!F2:F939))</f>
        <v>JMBSNCS3A6U028773</v>
      </c>
      <c r="F9" s="434"/>
      <c r="G9" s="434"/>
      <c r="H9" s="435"/>
      <c r="I9" s="436"/>
      <c r="J9" s="437"/>
      <c r="K9" s="437"/>
      <c r="L9" s="437"/>
      <c r="M9" s="437"/>
      <c r="N9" s="437"/>
      <c r="O9" s="45"/>
    </row>
    <row r="10" spans="1:15" ht="15" customHeight="1">
      <c r="A10" s="427" t="s">
        <v>4038</v>
      </c>
      <c r="B10" s="427"/>
      <c r="C10" s="427"/>
      <c r="D10" s="427"/>
      <c r="E10" s="427"/>
      <c r="F10" s="427"/>
      <c r="G10" s="428" t="str">
        <f>CONCATENATE(INDEX('Журнал регистрации ТС'!$R$2:$R$939,COUNTA('Журнал регистрации ТС'!$S$2:$S$939)),+"№ ",INDEX('Журнал регистрации ТС'!S:S,COUNTA('Журнал регистрации ТС'!S:S)),+" ",INDEX('Журнал регистрации ТС'!T:T,COUNTA('Журнал регистрации ТС'!T:T)),+" ОТ ",INDEX('Журнал регистрации ТС'!U1:U939,COUNTA('Журнал регистрации ТС'!V:V)),+"г.")</f>
        <v>9225№ 627933 МРЭО ГИБДД УМВД РОССИИ ПО Г.СЕВАСТОПОЛЮ ОТ 15.09.2014г.</v>
      </c>
      <c r="H10" s="428"/>
      <c r="I10" s="428"/>
      <c r="J10" s="428"/>
      <c r="K10" s="428"/>
      <c r="L10" s="428"/>
      <c r="M10" s="428"/>
      <c r="N10" s="428"/>
      <c r="O10" s="428"/>
    </row>
    <row r="11" spans="1:15" ht="31.5" customHeight="1">
      <c r="A11" s="46" t="s">
        <v>127</v>
      </c>
      <c r="B11" s="429" t="s">
        <v>3868</v>
      </c>
      <c r="C11" s="430"/>
      <c r="D11" s="430"/>
      <c r="E11" s="430"/>
      <c r="F11" s="46"/>
      <c r="G11" s="46" t="str">
        <f>A11</f>
        <v>№</v>
      </c>
      <c r="H11" s="430" t="str">
        <f>B11</f>
        <v>Параметры и требования, предъявляемые к транспортным средствам при проведении технического контроля</v>
      </c>
      <c r="I11" s="430"/>
      <c r="J11" s="431"/>
      <c r="K11" s="431"/>
      <c r="L11" s="46" t="str">
        <f>A11</f>
        <v>№</v>
      </c>
      <c r="M11" s="430" t="str">
        <f>B11</f>
        <v>Параметры и требования, предъявляемые к транспортным средствам при проведении технического контроля</v>
      </c>
      <c r="N11" s="430"/>
      <c r="O11" s="335"/>
    </row>
    <row r="12" spans="1:15" ht="21" customHeight="1">
      <c r="A12" s="445" t="s">
        <v>4039</v>
      </c>
      <c r="B12" s="445"/>
      <c r="C12" s="445"/>
      <c r="D12" s="445"/>
      <c r="E12" s="445"/>
      <c r="F12" s="445"/>
      <c r="G12" s="47" t="s">
        <v>4025</v>
      </c>
      <c r="H12" s="443" t="s">
        <v>4026</v>
      </c>
      <c r="I12" s="443"/>
      <c r="J12" s="440" t="str">
        <f>IF(OR($M$7="M1",$M$7="M2",$M$7="M3",$M$7="N1",$M$7="N2",$M$7="N3",$M$7="O1",$M$7="O2",$M$7="O3",$M$7="O4"),"+"," ")</f>
        <v>+</v>
      </c>
      <c r="K12" s="440"/>
      <c r="L12" s="47" t="s">
        <v>3900</v>
      </c>
      <c r="M12" s="446" t="s">
        <v>3901</v>
      </c>
      <c r="N12" s="446"/>
      <c r="O12" s="335" t="str">
        <f>IF(OR($M$7="N2",$M$7="N3"),"+"," ")</f>
        <v xml:space="preserve"> </v>
      </c>
    </row>
    <row r="13" spans="1:15" ht="21.75" customHeight="1">
      <c r="A13" s="47" t="s">
        <v>3951</v>
      </c>
      <c r="B13" s="438" t="s">
        <v>4040</v>
      </c>
      <c r="C13" s="438"/>
      <c r="D13" s="438"/>
      <c r="E13" s="438"/>
      <c r="F13" s="333" t="s">
        <v>4041</v>
      </c>
      <c r="G13" s="447" t="s">
        <v>4042</v>
      </c>
      <c r="H13" s="447"/>
      <c r="I13" s="447"/>
      <c r="J13" s="447"/>
      <c r="K13" s="447"/>
      <c r="L13" s="47" t="s">
        <v>3888</v>
      </c>
      <c r="M13" s="446" t="s">
        <v>3889</v>
      </c>
      <c r="N13" s="446"/>
      <c r="O13" s="335" t="str">
        <f>IF(OR($M$7="M3"),"+"," ")</f>
        <v xml:space="preserve"> </v>
      </c>
    </row>
    <row r="14" spans="1:15" ht="29.25" customHeight="1">
      <c r="A14" s="47" t="s">
        <v>3953</v>
      </c>
      <c r="B14" s="438" t="s">
        <v>4043</v>
      </c>
      <c r="C14" s="438"/>
      <c r="D14" s="438"/>
      <c r="E14" s="438"/>
      <c r="F14" s="333" t="s">
        <v>4041</v>
      </c>
      <c r="G14" s="47" t="s">
        <v>3931</v>
      </c>
      <c r="H14" s="439" t="s">
        <v>3932</v>
      </c>
      <c r="I14" s="439"/>
      <c r="J14" s="440" t="str">
        <f>IF(OR($M$7="M1",$M$7="M2",$M$7="M3",$M$7="N1",$M$7="N2",$M$7="N3"),"+"," ")</f>
        <v>+</v>
      </c>
      <c r="K14" s="440"/>
      <c r="L14" s="47" t="s">
        <v>3890</v>
      </c>
      <c r="M14" s="441" t="s">
        <v>3891</v>
      </c>
      <c r="N14" s="441"/>
      <c r="O14" s="335" t="str">
        <f>IF(OR($M$7="M3"),"+"," ")</f>
        <v xml:space="preserve"> </v>
      </c>
    </row>
    <row r="15" spans="1:15" ht="31.5" customHeight="1">
      <c r="A15" s="47" t="s">
        <v>3959</v>
      </c>
      <c r="B15" s="442" t="s">
        <v>3960</v>
      </c>
      <c r="C15" s="443"/>
      <c r="D15" s="443"/>
      <c r="E15" s="443"/>
      <c r="F15" s="333" t="str">
        <f>IF('ДК лист 2'!C35="пневматическая","+"," ")</f>
        <v xml:space="preserve"> </v>
      </c>
      <c r="G15" s="47" t="s">
        <v>3933</v>
      </c>
      <c r="H15" s="439" t="s">
        <v>3934</v>
      </c>
      <c r="I15" s="439"/>
      <c r="J15" s="440" t="str">
        <f>IF(OR($M$7="M1",$M$7="M2",$M$7="M3",$M$7="N1",$M$7="N2",$M$7="N3"),"+"," ")</f>
        <v>+</v>
      </c>
      <c r="K15" s="440"/>
      <c r="L15" s="47" t="s">
        <v>3896</v>
      </c>
      <c r="M15" s="444" t="s">
        <v>3897</v>
      </c>
      <c r="N15" s="444"/>
      <c r="O15" s="335" t="str">
        <f>IF(OR($M$7="M1",$M$7="M2",$M$7="M3",$M$7="N1",$M$7="N2",$M$7="N3"),"+"," ")</f>
        <v>+</v>
      </c>
    </row>
    <row r="16" spans="1:15" ht="29.25" customHeight="1">
      <c r="A16" s="47" t="s">
        <v>3962</v>
      </c>
      <c r="B16" s="439" t="s">
        <v>3963</v>
      </c>
      <c r="C16" s="439"/>
      <c r="D16" s="439"/>
      <c r="E16" s="439"/>
      <c r="F16" s="333" t="str">
        <f>IF('ДК лист 2'!C36="пневматическая","+"," ")</f>
        <v xml:space="preserve"> </v>
      </c>
      <c r="G16" s="47" t="s">
        <v>3935</v>
      </c>
      <c r="H16" s="439" t="s">
        <v>4044</v>
      </c>
      <c r="I16" s="439"/>
      <c r="J16" s="440" t="str">
        <f>IF(OR($M$7="M1",$M$7="M2",$M$7="M3",$M$7="N1",$M$7="N2",$M$7="N3"),"+"," ")</f>
        <v>+</v>
      </c>
      <c r="K16" s="440"/>
      <c r="L16" s="47" t="s">
        <v>3886</v>
      </c>
      <c r="M16" s="441" t="s">
        <v>3887</v>
      </c>
      <c r="N16" s="441"/>
      <c r="O16" s="335" t="str">
        <f>IF(OR($M$7="M2",$M$7="M3"),"+"," ")</f>
        <v xml:space="preserve"> </v>
      </c>
    </row>
    <row r="17" spans="1:15" ht="31.5" customHeight="1">
      <c r="A17" s="47" t="s">
        <v>3964</v>
      </c>
      <c r="B17" s="439" t="s">
        <v>3965</v>
      </c>
      <c r="C17" s="439"/>
      <c r="D17" s="439"/>
      <c r="E17" s="439"/>
      <c r="F17" s="333" t="s">
        <v>4041</v>
      </c>
      <c r="G17" s="445" t="s">
        <v>4045</v>
      </c>
      <c r="H17" s="445"/>
      <c r="I17" s="445"/>
      <c r="J17" s="445"/>
      <c r="K17" s="445"/>
      <c r="L17" s="47" t="s">
        <v>3898</v>
      </c>
      <c r="M17" s="446" t="s">
        <v>3899</v>
      </c>
      <c r="N17" s="446"/>
      <c r="O17" s="335" t="str">
        <f>IF(OR($M$7="M2",$M$7="N2",$M$7="N3"),"+"," ")</f>
        <v xml:space="preserve"> </v>
      </c>
    </row>
    <row r="18" spans="1:15" ht="30" customHeight="1">
      <c r="A18" s="47" t="s">
        <v>3966</v>
      </c>
      <c r="B18" s="439" t="s">
        <v>3967</v>
      </c>
      <c r="C18" s="439"/>
      <c r="D18" s="439"/>
      <c r="E18" s="439"/>
      <c r="F18" s="333" t="s">
        <v>4041</v>
      </c>
      <c r="G18" s="47" t="s">
        <v>3938</v>
      </c>
      <c r="H18" s="438" t="s">
        <v>4046</v>
      </c>
      <c r="I18" s="438"/>
      <c r="J18" s="440" t="str">
        <f t="shared" ref="J18:J23" si="0">IF(OR($M$7="M1",$M$7="M2",$M$7="M3",$M$7="N1",$M$7="N2",$M$7="N3",$M$7="O1",$M$7="O2",$M$7="O3",$M$7="O4"),"+"," ")</f>
        <v>+</v>
      </c>
      <c r="K18" s="440"/>
      <c r="L18" s="47" t="s">
        <v>3902</v>
      </c>
      <c r="M18" s="448" t="s">
        <v>3903</v>
      </c>
      <c r="N18" s="441"/>
      <c r="O18" s="335" t="str">
        <f>IF(OR($M$7="N2",$M$7="N3",$M$7="O3",$M$7="O4"),"+"," ")</f>
        <v xml:space="preserve"> </v>
      </c>
    </row>
    <row r="19" spans="1:15" ht="33.75" customHeight="1">
      <c r="A19" s="47" t="s">
        <v>3968</v>
      </c>
      <c r="B19" s="438" t="s">
        <v>3969</v>
      </c>
      <c r="C19" s="438"/>
      <c r="D19" s="438"/>
      <c r="E19" s="438"/>
      <c r="F19" s="333" t="s">
        <v>4041</v>
      </c>
      <c r="G19" s="47" t="s">
        <v>3940</v>
      </c>
      <c r="H19" s="438" t="s">
        <v>3941</v>
      </c>
      <c r="I19" s="438"/>
      <c r="J19" s="440" t="str">
        <f t="shared" si="0"/>
        <v>+</v>
      </c>
      <c r="K19" s="440"/>
      <c r="L19" s="47" t="s">
        <v>3904</v>
      </c>
      <c r="M19" s="448" t="s">
        <v>3905</v>
      </c>
      <c r="N19" s="441"/>
      <c r="O19" s="335" t="str">
        <f>IF(OR($M$7="O3",$M$7="O4"),"+"," ")</f>
        <v xml:space="preserve"> </v>
      </c>
    </row>
    <row r="20" spans="1:15" ht="36" customHeight="1">
      <c r="A20" s="47" t="s">
        <v>3970</v>
      </c>
      <c r="B20" s="438" t="s">
        <v>3971</v>
      </c>
      <c r="C20" s="438"/>
      <c r="D20" s="438"/>
      <c r="E20" s="438"/>
      <c r="F20" s="333" t="s">
        <v>4041</v>
      </c>
      <c r="G20" s="47" t="s">
        <v>3942</v>
      </c>
      <c r="H20" s="438" t="s">
        <v>3943</v>
      </c>
      <c r="I20" s="438"/>
      <c r="J20" s="440" t="str">
        <f t="shared" si="0"/>
        <v>+</v>
      </c>
      <c r="K20" s="440"/>
      <c r="L20" s="47" t="s">
        <v>3906</v>
      </c>
      <c r="M20" s="448" t="s">
        <v>3907</v>
      </c>
      <c r="N20" s="441"/>
      <c r="O20" s="335" t="str">
        <f>IF(OR($M$7="O1",$M$7="O2"),"+"," ")</f>
        <v xml:space="preserve"> </v>
      </c>
    </row>
    <row r="21" spans="1:15" ht="31.5" customHeight="1">
      <c r="A21" s="47" t="s">
        <v>3972</v>
      </c>
      <c r="B21" s="438" t="s">
        <v>3973</v>
      </c>
      <c r="C21" s="438"/>
      <c r="D21" s="438"/>
      <c r="E21" s="438"/>
      <c r="F21" s="333" t="str">
        <f>IF('ДК лист 2'!C41="пневматическая","+"," ")</f>
        <v xml:space="preserve"> </v>
      </c>
      <c r="G21" s="47" t="s">
        <v>3944</v>
      </c>
      <c r="H21" s="438" t="s">
        <v>3945</v>
      </c>
      <c r="I21" s="438"/>
      <c r="J21" s="440" t="str">
        <f t="shared" si="0"/>
        <v>+</v>
      </c>
      <c r="K21" s="440"/>
      <c r="L21" s="47" t="s">
        <v>3908</v>
      </c>
      <c r="M21" s="441" t="s">
        <v>3909</v>
      </c>
      <c r="N21" s="441"/>
      <c r="O21" s="335" t="str">
        <f>IF(OR($M$7="N2",$M$7="N3",$M$7="O3",$M$7="O4"),"+"," ")</f>
        <v xml:space="preserve"> </v>
      </c>
    </row>
    <row r="22" spans="1:15" ht="30.75" customHeight="1">
      <c r="A22" s="47" t="s">
        <v>3974</v>
      </c>
      <c r="B22" s="438" t="s">
        <v>3975</v>
      </c>
      <c r="C22" s="438"/>
      <c r="D22" s="438"/>
      <c r="E22" s="438"/>
      <c r="F22" s="333" t="s">
        <v>4041</v>
      </c>
      <c r="G22" s="47" t="s">
        <v>3946</v>
      </c>
      <c r="H22" s="438" t="s">
        <v>3947</v>
      </c>
      <c r="I22" s="438"/>
      <c r="J22" s="440" t="str">
        <f t="shared" si="0"/>
        <v>+</v>
      </c>
      <c r="K22" s="440"/>
      <c r="L22" s="47" t="s">
        <v>3910</v>
      </c>
      <c r="M22" s="441" t="s">
        <v>3911</v>
      </c>
      <c r="N22" s="441"/>
      <c r="O22" s="335" t="str">
        <f>IF(OR($M$7="O1"),"+"," ")</f>
        <v xml:space="preserve"> </v>
      </c>
    </row>
    <row r="23" spans="1:15" ht="30.75" customHeight="1">
      <c r="A23" s="47" t="s">
        <v>3976</v>
      </c>
      <c r="B23" s="439" t="s">
        <v>3977</v>
      </c>
      <c r="C23" s="439"/>
      <c r="D23" s="439"/>
      <c r="E23" s="439"/>
      <c r="F23" s="333" t="str">
        <f>IF(OR(M7="O4",M7="O2",M7="O3"),"+"," ")</f>
        <v xml:space="preserve"> </v>
      </c>
      <c r="G23" s="47" t="s">
        <v>3948</v>
      </c>
      <c r="H23" s="438" t="s">
        <v>3949</v>
      </c>
      <c r="I23" s="438"/>
      <c r="J23" s="440" t="str">
        <f t="shared" si="0"/>
        <v>+</v>
      </c>
      <c r="K23" s="440"/>
      <c r="L23" s="47" t="s">
        <v>3912</v>
      </c>
      <c r="M23" s="446" t="s">
        <v>3913</v>
      </c>
      <c r="N23" s="446"/>
      <c r="O23" s="335" t="str">
        <f>IF(OR($M$7="N2",$M$7="N3"),"+"," ")</f>
        <v xml:space="preserve"> </v>
      </c>
    </row>
    <row r="24" spans="1:15" ht="18.75" customHeight="1">
      <c r="A24" s="449" t="s">
        <v>4047</v>
      </c>
      <c r="B24" s="449"/>
      <c r="C24" s="449"/>
      <c r="D24" s="449"/>
      <c r="E24" s="449"/>
      <c r="F24" s="449"/>
      <c r="G24" s="445" t="s">
        <v>4048</v>
      </c>
      <c r="H24" s="445"/>
      <c r="I24" s="445"/>
      <c r="J24" s="445"/>
      <c r="K24" s="445"/>
      <c r="L24" s="47" t="s">
        <v>3894</v>
      </c>
      <c r="M24" s="444" t="s">
        <v>3895</v>
      </c>
      <c r="N24" s="444"/>
      <c r="O24" s="335" t="str">
        <f>IF(OR($M$7="M1",$M$7="M2",$M$7="M3",$M$7="N1",$M$7="N2",$M$7="N3"),"+"," ")</f>
        <v>+</v>
      </c>
    </row>
    <row r="25" spans="1:15" ht="29.25" customHeight="1">
      <c r="A25" s="47" t="s">
        <v>3979</v>
      </c>
      <c r="B25" s="443" t="s">
        <v>3980</v>
      </c>
      <c r="C25" s="443"/>
      <c r="D25" s="443"/>
      <c r="E25" s="443"/>
      <c r="F25" s="333" t="str">
        <f>IF(OR(M7="M1",M7="M2",M7="M3",M7="N1",M7="N2",M7="N3"),"+"," ")</f>
        <v>+</v>
      </c>
      <c r="G25" s="47" t="s">
        <v>3998</v>
      </c>
      <c r="H25" s="439" t="s">
        <v>4049</v>
      </c>
      <c r="I25" s="439"/>
      <c r="J25" s="440" t="str">
        <f>IF(OR($M$7="M1",$M$7="M2",$M$7="M3",$M$7="N1",$M$7="N2",$M$7="N3"),"+"," ")</f>
        <v>+</v>
      </c>
      <c r="K25" s="440"/>
      <c r="L25" s="47" t="s">
        <v>3874</v>
      </c>
      <c r="M25" s="444" t="s">
        <v>3875</v>
      </c>
      <c r="N25" s="444"/>
      <c r="O25" s="335" t="s">
        <v>4041</v>
      </c>
    </row>
    <row r="26" spans="1:15" ht="30.75" customHeight="1">
      <c r="A26" s="47" t="s">
        <v>3981</v>
      </c>
      <c r="B26" s="442" t="s">
        <v>3982</v>
      </c>
      <c r="C26" s="443"/>
      <c r="D26" s="443"/>
      <c r="E26" s="443"/>
      <c r="F26" s="333" t="str">
        <f>IF(OR(M7="M1",M7="M2",M7="M3",M7="N1",M7="N2",M7="N3"),"+"," ")</f>
        <v>+</v>
      </c>
      <c r="G26" s="47" t="s">
        <v>3920</v>
      </c>
      <c r="H26" s="439" t="s">
        <v>3921</v>
      </c>
      <c r="I26" s="439"/>
      <c r="J26" s="440" t="str">
        <f>IF(OR($M$7="M1",$M$7="M2",$M$7="M3",$M$7="N1",$M$7="N2",$M$7="N3"),"+"," ")</f>
        <v>+</v>
      </c>
      <c r="K26" s="440"/>
      <c r="L26" s="47" t="s">
        <v>3878</v>
      </c>
      <c r="M26" s="444" t="s">
        <v>3879</v>
      </c>
      <c r="N26" s="444"/>
      <c r="O26" s="335" t="str">
        <f>IF(OR($M$7="M2",$M$7="M3",$M$7="N2",$M$7="N3",$M$7="O1",$M$7="O2",$M$7="O3",$M$7="O4"),"+"," ")</f>
        <v xml:space="preserve"> </v>
      </c>
    </row>
    <row r="27" spans="1:15" ht="24" customHeight="1">
      <c r="A27" s="47" t="s">
        <v>3983</v>
      </c>
      <c r="B27" s="439" t="s">
        <v>4050</v>
      </c>
      <c r="C27" s="439"/>
      <c r="D27" s="439"/>
      <c r="E27" s="439"/>
      <c r="F27" s="333" t="str">
        <f>IF(OR($M$7="M1",$M$7="M2",$M$7="M3",$M$7="N1",$M$7="N2",$M$7="N3"),"+"," ")</f>
        <v>+</v>
      </c>
      <c r="G27" s="47" t="s">
        <v>3922</v>
      </c>
      <c r="H27" s="439" t="s">
        <v>3923</v>
      </c>
      <c r="I27" s="439"/>
      <c r="J27" s="440" t="str">
        <f>IF(OR($M$7="M3",$M$7="N3"),"+"," ")</f>
        <v xml:space="preserve"> </v>
      </c>
      <c r="K27" s="440"/>
      <c r="L27" s="47" t="s">
        <v>3876</v>
      </c>
      <c r="M27" s="446" t="s">
        <v>3877</v>
      </c>
      <c r="N27" s="446"/>
      <c r="O27" s="335" t="str">
        <f>IF(OR($M$7="M1",$M$7="M2",$M$7="M3",$M$7="N1",$M$7="N2",$M$7="N3",$M$7="O1",$M$7="O2",$M$7="O3",$M$7="O4"),"+"," ")</f>
        <v>+</v>
      </c>
    </row>
    <row r="28" spans="1:15" ht="30" customHeight="1">
      <c r="A28" s="48" t="s">
        <v>3985</v>
      </c>
      <c r="B28" s="439" t="s">
        <v>3986</v>
      </c>
      <c r="C28" s="439"/>
      <c r="D28" s="439"/>
      <c r="E28" s="439"/>
      <c r="F28" s="334" t="str">
        <f>IF(OR($M$7="M1",$M$7="M2",$M$7="M3",$M$7="N1",$M$7="N2",$M$7="N3"),"+"," ")</f>
        <v>+</v>
      </c>
      <c r="G28" s="48" t="s">
        <v>3994</v>
      </c>
      <c r="H28" s="443" t="s">
        <v>3995</v>
      </c>
      <c r="I28" s="443"/>
      <c r="J28" s="450" t="str">
        <f>IF('ДК лист 2'!$C$35="Газ","+"," ")</f>
        <v xml:space="preserve"> </v>
      </c>
      <c r="K28" s="450"/>
      <c r="L28" s="48" t="s">
        <v>3880</v>
      </c>
      <c r="M28" s="441" t="s">
        <v>3881</v>
      </c>
      <c r="N28" s="441"/>
      <c r="O28" s="335" t="str">
        <f>IF(OR($M$7="M2",$M$7="M3"),"+"," ")</f>
        <v xml:space="preserve"> </v>
      </c>
    </row>
    <row r="29" spans="1:15" ht="27.75" customHeight="1">
      <c r="A29" s="48" t="s">
        <v>3987</v>
      </c>
      <c r="B29" s="443" t="s">
        <v>3988</v>
      </c>
      <c r="C29" s="443"/>
      <c r="D29" s="443"/>
      <c r="E29" s="443"/>
      <c r="F29" s="334" t="str">
        <f>IF(OR($M$7="M1",$M$7="M2",$M$7="M3",$M$7="N1",$M$7="N2",$M$7="N3"),"+"," ")</f>
        <v>+</v>
      </c>
      <c r="G29" s="48" t="s">
        <v>3996</v>
      </c>
      <c r="H29" s="438" t="s">
        <v>4051</v>
      </c>
      <c r="I29" s="438"/>
      <c r="J29" s="450" t="str">
        <f>IF(OR($M$7="M1",$M$7="M2",$M$7="M3",$M$7="N1",$M$7="N2",$M$7="N3"),"+"," ")</f>
        <v>+</v>
      </c>
      <c r="K29" s="450"/>
      <c r="L29" s="48" t="s">
        <v>3892</v>
      </c>
      <c r="M29" s="444" t="s">
        <v>3893</v>
      </c>
      <c r="N29" s="444"/>
      <c r="O29" s="335" t="str">
        <f>IF(OR($M$7="M1",$M$7="M2",$M$7="M3",$M$7="N1",$M$7="N2",$M$7="N3"),"+"," ")</f>
        <v>+</v>
      </c>
    </row>
    <row r="30" spans="1:15" ht="30" customHeight="1">
      <c r="A30" s="47" t="s">
        <v>3989</v>
      </c>
      <c r="B30" s="443" t="s">
        <v>3990</v>
      </c>
      <c r="C30" s="443"/>
      <c r="D30" s="443"/>
      <c r="E30" s="443"/>
      <c r="F30" s="333" t="str">
        <f>IF(OR($M$7="M1",$M$7="M2",$M$7="M3",$M$7="N1",$M$7="N2",$M$7="N3"),"+"," ")</f>
        <v>+</v>
      </c>
      <c r="G30" s="445" t="s">
        <v>4052</v>
      </c>
      <c r="H30" s="445"/>
      <c r="I30" s="445"/>
      <c r="J30" s="445"/>
      <c r="K30" s="445"/>
      <c r="L30" s="47" t="s">
        <v>3882</v>
      </c>
      <c r="M30" s="444" t="s">
        <v>4053</v>
      </c>
      <c r="N30" s="444"/>
      <c r="O30" s="335" t="str">
        <f>IF(OR($M$7="M1",$M$7="M2",$M$7="M3",$M$7="N1",$M$7="N2",$M$7="N3",$M$7="O1",$M$7="O2",$M$7="O3",$M$7="O4"),"+"," ")</f>
        <v>+</v>
      </c>
    </row>
    <row r="31" spans="1:15" ht="27" customHeight="1">
      <c r="A31" s="445" t="s">
        <v>4054</v>
      </c>
      <c r="B31" s="445"/>
      <c r="C31" s="445"/>
      <c r="D31" s="445"/>
      <c r="E31" s="445"/>
      <c r="F31" s="445"/>
      <c r="G31" s="47" t="s">
        <v>3924</v>
      </c>
      <c r="H31" s="438" t="s">
        <v>3925</v>
      </c>
      <c r="I31" s="438"/>
      <c r="J31" s="440" t="str">
        <f>IF(OR($M$7="M1",$M$7="M2",$M$7="M3",$M$7="N1",$M$7="N2",$M$7="N3"),"+"," ")</f>
        <v>+</v>
      </c>
      <c r="K31" s="440"/>
      <c r="L31" s="47" t="s">
        <v>3914</v>
      </c>
      <c r="M31" s="448" t="s">
        <v>3915</v>
      </c>
      <c r="N31" s="441"/>
      <c r="O31" s="335" t="str">
        <f>IF(OR($M$7="O3"),"+"," ")</f>
        <v xml:space="preserve"> </v>
      </c>
    </row>
    <row r="32" spans="1:15" ht="37.5" customHeight="1">
      <c r="A32" s="47" t="s">
        <v>4017</v>
      </c>
      <c r="B32" s="439" t="s">
        <v>4018</v>
      </c>
      <c r="C32" s="439"/>
      <c r="D32" s="439"/>
      <c r="E32" s="439"/>
      <c r="F32" s="333" t="str">
        <f>IF(OR($M$7="M1",$M$7="M2",$M$7="M3",$M$7="N1",$M$7="N2",$M$7="N3",$M$7="O1",$M$7="O2",$M$7="O3",$M$7="O4"),"+"," ")</f>
        <v>+</v>
      </c>
      <c r="G32" s="47" t="s">
        <v>3928</v>
      </c>
      <c r="H32" s="442" t="s">
        <v>3929</v>
      </c>
      <c r="I32" s="443"/>
      <c r="J32" s="440" t="str">
        <f>IF(OR($M$7="M1",$M$7="M2",$M$7="M3",$M$7="N1",$M$7="N2",$M$7="N3"),"+"," ")</f>
        <v>+</v>
      </c>
      <c r="K32" s="440"/>
      <c r="L32" s="47" t="s">
        <v>3884</v>
      </c>
      <c r="M32" s="444" t="s">
        <v>3885</v>
      </c>
      <c r="N32" s="444"/>
      <c r="O32" s="335" t="str">
        <f>IF(OR($M$7="M3",$M$7="N3",$M$7="O4"),"+"," ")</f>
        <v xml:space="preserve"> </v>
      </c>
    </row>
    <row r="33" spans="1:15" ht="30" customHeight="1">
      <c r="A33" s="48" t="s">
        <v>4019</v>
      </c>
      <c r="B33" s="438" t="s">
        <v>4020</v>
      </c>
      <c r="C33" s="438"/>
      <c r="D33" s="438"/>
      <c r="E33" s="438"/>
      <c r="F33" s="333" t="str">
        <f>IF(OR($M$7="M1",$M$7="M2",$M$7="M3",$M$7="N1",$M$7="N2",$M$7="N3",$M$7="O1",$M$7="O2",$M$7="O3",$M$7="O4"),"+"," ")</f>
        <v>+</v>
      </c>
      <c r="G33" s="48" t="s">
        <v>3991</v>
      </c>
      <c r="H33" s="443" t="s">
        <v>4055</v>
      </c>
      <c r="I33" s="443"/>
      <c r="J33" s="450" t="str">
        <f>IF(OR($M$7="M1",$M$7="M2",$M$7="M3",$M$7="N1",$M$7="N2",$M$7="N3"),"+"," ")</f>
        <v>+</v>
      </c>
      <c r="K33" s="450"/>
      <c r="L33" s="48" t="s">
        <v>3916</v>
      </c>
      <c r="M33" s="441" t="s">
        <v>3917</v>
      </c>
      <c r="N33" s="441"/>
      <c r="O33" s="336"/>
    </row>
    <row r="34" spans="1:15" ht="17.25" customHeight="1">
      <c r="A34" s="47" t="s">
        <v>4021</v>
      </c>
      <c r="B34" s="439" t="s">
        <v>4022</v>
      </c>
      <c r="C34" s="439"/>
      <c r="D34" s="439"/>
      <c r="E34" s="439"/>
      <c r="F34" s="333" t="str">
        <f>IF(OR($M$7="M1",$M$7="M2",$M$7="M3",$M$7="N1",$M$7="N2",$M$7="N3",$M$7="O1",$M$7="O2",$M$7="O3",$M$7="O4"),"+"," ")</f>
        <v>+</v>
      </c>
      <c r="G34" s="47" t="s">
        <v>3926</v>
      </c>
      <c r="H34" s="439" t="s">
        <v>3927</v>
      </c>
      <c r="I34" s="439"/>
      <c r="J34" s="440" t="str">
        <f>IF(OR($M$7="M1",$M$7="M2",$M$7="M3",$M$7="N1",$M$7="N2",$M$7="N3"),"+"," ")</f>
        <v>+</v>
      </c>
      <c r="K34" s="440"/>
      <c r="L34" s="47" t="s">
        <v>3918</v>
      </c>
      <c r="M34" s="446" t="s">
        <v>3919</v>
      </c>
      <c r="N34" s="446"/>
      <c r="O34" s="335" t="str">
        <f>IF(OR($M$7="M1",$M$7="M2",$M$7="M3",$M$7="N1",$M$7="N2",$M$7="N3",$M$7="O1",$M$7="O2",$M$7="O3",$M$7="O4"),"+"," ")</f>
        <v>+</v>
      </c>
    </row>
    <row r="35" spans="1:15" ht="36" customHeight="1">
      <c r="A35" s="47" t="s">
        <v>4023</v>
      </c>
      <c r="B35" s="438" t="s">
        <v>4024</v>
      </c>
      <c r="C35" s="438"/>
      <c r="D35" s="438"/>
      <c r="E35" s="438"/>
      <c r="F35" s="333" t="str">
        <f>IF(OR($M$7="M1",$M$7="M2",$M$7="M3",$M$7="N1",$M$7="N2",$M$7="N3"),"+"," ")</f>
        <v>+</v>
      </c>
      <c r="G35" s="47" t="s">
        <v>3872</v>
      </c>
      <c r="H35" s="442" t="s">
        <v>3873</v>
      </c>
      <c r="I35" s="442"/>
      <c r="J35" s="440" t="str">
        <f>IF(OR($M$7="M1",$M$7="M2",$M$7="M3",$M$7="N1",$M$7="N2",$M$7="N3"),"+"," ")</f>
        <v>+</v>
      </c>
      <c r="K35" s="440"/>
      <c r="L35" s="47" t="s">
        <v>3870</v>
      </c>
      <c r="M35" s="444" t="s">
        <v>3871</v>
      </c>
      <c r="N35" s="444"/>
      <c r="O35" s="335" t="str">
        <f>IF(OR($M$7="M1",$M$7="M2",$M$7="M3",$M$7="N1",$M$7="N2",$M$7="N3",$M$7="O1",$M$7="O2",$M$7="O3",$M$7="O4"),"+"," ")</f>
        <v>+</v>
      </c>
    </row>
  </sheetData>
  <mergeCells count="126">
    <mergeCell ref="B34:E34"/>
    <mergeCell ref="H34:I34"/>
    <mergeCell ref="J34:K34"/>
    <mergeCell ref="M34:N34"/>
    <mergeCell ref="B35:E35"/>
    <mergeCell ref="H35:I35"/>
    <mergeCell ref="J35:K35"/>
    <mergeCell ref="M35:N35"/>
    <mergeCell ref="B32:E32"/>
    <mergeCell ref="H32:I32"/>
    <mergeCell ref="J32:K32"/>
    <mergeCell ref="M32:N32"/>
    <mergeCell ref="B33:E33"/>
    <mergeCell ref="H33:I33"/>
    <mergeCell ref="J33:K33"/>
    <mergeCell ref="M33:N33"/>
    <mergeCell ref="B30:E30"/>
    <mergeCell ref="G30:K30"/>
    <mergeCell ref="M30:N30"/>
    <mergeCell ref="A31:F31"/>
    <mergeCell ref="H31:I31"/>
    <mergeCell ref="J31:K31"/>
    <mergeCell ref="M31:N31"/>
    <mergeCell ref="B28:E28"/>
    <mergeCell ref="H28:I28"/>
    <mergeCell ref="J28:K28"/>
    <mergeCell ref="M28:N28"/>
    <mergeCell ref="B29:E29"/>
    <mergeCell ref="H29:I29"/>
    <mergeCell ref="J29:K29"/>
    <mergeCell ref="M29:N29"/>
    <mergeCell ref="B26:E26"/>
    <mergeCell ref="H26:I26"/>
    <mergeCell ref="J26:K26"/>
    <mergeCell ref="M26:N26"/>
    <mergeCell ref="B27:E27"/>
    <mergeCell ref="H27:I27"/>
    <mergeCell ref="J27:K27"/>
    <mergeCell ref="M27:N27"/>
    <mergeCell ref="A24:F24"/>
    <mergeCell ref="G24:K24"/>
    <mergeCell ref="M24:N24"/>
    <mergeCell ref="B25:E25"/>
    <mergeCell ref="H25:I25"/>
    <mergeCell ref="J25:K25"/>
    <mergeCell ref="M25:N25"/>
    <mergeCell ref="B22:E22"/>
    <mergeCell ref="H22:I22"/>
    <mergeCell ref="J22:K22"/>
    <mergeCell ref="M22:N22"/>
    <mergeCell ref="B23:E23"/>
    <mergeCell ref="H23:I23"/>
    <mergeCell ref="J23:K23"/>
    <mergeCell ref="M23:N23"/>
    <mergeCell ref="B20:E20"/>
    <mergeCell ref="H20:I20"/>
    <mergeCell ref="J20:K20"/>
    <mergeCell ref="M20:N20"/>
    <mergeCell ref="B21:E21"/>
    <mergeCell ref="H21:I21"/>
    <mergeCell ref="J21:K21"/>
    <mergeCell ref="M21:N21"/>
    <mergeCell ref="B18:E18"/>
    <mergeCell ref="H18:I18"/>
    <mergeCell ref="J18:K18"/>
    <mergeCell ref="M18:N18"/>
    <mergeCell ref="B19:E19"/>
    <mergeCell ref="H19:I19"/>
    <mergeCell ref="J19:K19"/>
    <mergeCell ref="M19:N19"/>
    <mergeCell ref="B16:E16"/>
    <mergeCell ref="H16:I16"/>
    <mergeCell ref="J16:K16"/>
    <mergeCell ref="M16:N16"/>
    <mergeCell ref="B17:E17"/>
    <mergeCell ref="G17:K17"/>
    <mergeCell ref="M17:N17"/>
    <mergeCell ref="B14:E14"/>
    <mergeCell ref="H14:I14"/>
    <mergeCell ref="J14:K14"/>
    <mergeCell ref="M14:N14"/>
    <mergeCell ref="B15:E15"/>
    <mergeCell ref="H15:I15"/>
    <mergeCell ref="J15:K15"/>
    <mergeCell ref="M15:N15"/>
    <mergeCell ref="A12:F12"/>
    <mergeCell ref="H12:I12"/>
    <mergeCell ref="J12:K12"/>
    <mergeCell ref="M12:N12"/>
    <mergeCell ref="B13:E13"/>
    <mergeCell ref="G13:K13"/>
    <mergeCell ref="M13:N13"/>
    <mergeCell ref="A10:F10"/>
    <mergeCell ref="G10:O10"/>
    <mergeCell ref="B11:E11"/>
    <mergeCell ref="H11:I11"/>
    <mergeCell ref="J11:K11"/>
    <mergeCell ref="M11:N11"/>
    <mergeCell ref="A8:D8"/>
    <mergeCell ref="E8:H8"/>
    <mergeCell ref="I8:L8"/>
    <mergeCell ref="M8:O8"/>
    <mergeCell ref="A9:D9"/>
    <mergeCell ref="E9:H9"/>
    <mergeCell ref="I9:N9"/>
    <mergeCell ref="A7:D7"/>
    <mergeCell ref="E7:H7"/>
    <mergeCell ref="I7:L7"/>
    <mergeCell ref="M7:O7"/>
    <mergeCell ref="A4:E4"/>
    <mergeCell ref="F4:O4"/>
    <mergeCell ref="A5:D5"/>
    <mergeCell ref="E5:H5"/>
    <mergeCell ref="I5:L5"/>
    <mergeCell ref="M5:O5"/>
    <mergeCell ref="A1:O1"/>
    <mergeCell ref="A2:D2"/>
    <mergeCell ref="E2:G2"/>
    <mergeCell ref="L2:M2"/>
    <mergeCell ref="N2:O2"/>
    <mergeCell ref="A3:E3"/>
    <mergeCell ref="F3:O3"/>
    <mergeCell ref="A6:D6"/>
    <mergeCell ref="E6:H6"/>
    <mergeCell ref="I6:L6"/>
    <mergeCell ref="M6:O6"/>
  </mergeCells>
  <pageMargins left="0.35" right="5.2083333333333336E-2" top="0.19791666666666666" bottom="0.20833333333333334" header="0.3" footer="0.3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70C0"/>
  </sheetPr>
  <dimension ref="A1:H58"/>
  <sheetViews>
    <sheetView showWhiteSpace="0" view="pageBreakPreview" topLeftCell="A28" zoomScaleNormal="100" zoomScaleSheetLayoutView="100" workbookViewId="0">
      <selection activeCell="F48" sqref="F48"/>
    </sheetView>
  </sheetViews>
  <sheetFormatPr defaultRowHeight="15"/>
  <cols>
    <col min="1" max="1" width="10.140625" customWidth="1"/>
    <col min="2" max="2" width="11.7109375" customWidth="1"/>
    <col min="3" max="3" width="9.42578125" customWidth="1"/>
    <col min="4" max="4" width="19.85546875" customWidth="1"/>
    <col min="5" max="5" width="15.85546875" customWidth="1"/>
    <col min="6" max="6" width="12.85546875" customWidth="1"/>
    <col min="7" max="7" width="3.85546875" customWidth="1"/>
    <col min="8" max="8" width="13.140625" customWidth="1"/>
  </cols>
  <sheetData>
    <row r="1" spans="1:8">
      <c r="A1" s="451" t="s">
        <v>4056</v>
      </c>
      <c r="B1" s="451"/>
      <c r="C1" s="451"/>
      <c r="D1" s="451"/>
      <c r="E1" s="451"/>
      <c r="F1" s="451"/>
      <c r="G1" s="451"/>
      <c r="H1" s="451"/>
    </row>
    <row r="2" spans="1:8" ht="17.25" customHeight="1">
      <c r="A2" s="451" t="s">
        <v>4057</v>
      </c>
      <c r="B2" s="451"/>
      <c r="C2" s="451"/>
      <c r="D2" s="451"/>
      <c r="E2" s="451"/>
      <c r="F2" s="451"/>
      <c r="G2" s="451" t="s">
        <v>4058</v>
      </c>
      <c r="H2" s="451"/>
    </row>
    <row r="3" spans="1:8" ht="40.5" customHeight="1">
      <c r="A3" s="49" t="s">
        <v>4059</v>
      </c>
      <c r="B3" s="49" t="s">
        <v>4060</v>
      </c>
      <c r="C3" s="49" t="s">
        <v>4061</v>
      </c>
      <c r="D3" s="451" t="s">
        <v>4062</v>
      </c>
      <c r="E3" s="451"/>
      <c r="F3" s="451"/>
      <c r="G3" s="451"/>
      <c r="H3" s="451"/>
    </row>
    <row r="4" spans="1:8">
      <c r="A4" s="50"/>
      <c r="B4" s="50"/>
      <c r="C4" s="50"/>
      <c r="D4" s="452"/>
      <c r="E4" s="452"/>
      <c r="F4" s="452"/>
      <c r="G4" s="451"/>
      <c r="H4" s="451"/>
    </row>
    <row r="5" spans="1:8">
      <c r="A5" s="51"/>
      <c r="B5" s="51"/>
      <c r="C5" s="51"/>
      <c r="D5" s="452"/>
      <c r="E5" s="452"/>
      <c r="F5" s="452"/>
      <c r="G5" s="451"/>
      <c r="H5" s="451"/>
    </row>
    <row r="6" spans="1:8">
      <c r="A6" s="51"/>
      <c r="B6" s="51"/>
      <c r="C6" s="51"/>
      <c r="D6" s="452"/>
      <c r="E6" s="452"/>
      <c r="F6" s="452"/>
      <c r="G6" s="451"/>
      <c r="H6" s="451"/>
    </row>
    <row r="7" spans="1:8">
      <c r="A7" s="51"/>
      <c r="B7" s="51"/>
      <c r="C7" s="51"/>
      <c r="D7" s="452"/>
      <c r="E7" s="452"/>
      <c r="F7" s="452"/>
      <c r="G7" s="451"/>
      <c r="H7" s="451"/>
    </row>
    <row r="8" spans="1:8">
      <c r="A8" s="51"/>
      <c r="B8" s="51"/>
      <c r="C8" s="51"/>
      <c r="D8" s="452"/>
      <c r="E8" s="452"/>
      <c r="F8" s="452"/>
      <c r="G8" s="451"/>
      <c r="H8" s="451"/>
    </row>
    <row r="9" spans="1:8">
      <c r="A9" s="51"/>
      <c r="B9" s="51"/>
      <c r="C9" s="51"/>
      <c r="D9" s="452"/>
      <c r="E9" s="452"/>
      <c r="F9" s="452"/>
      <c r="G9" s="451"/>
      <c r="H9" s="451"/>
    </row>
    <row r="10" spans="1:8">
      <c r="A10" s="51"/>
      <c r="B10" s="51"/>
      <c r="C10" s="51"/>
      <c r="D10" s="452"/>
      <c r="E10" s="452"/>
      <c r="F10" s="452"/>
      <c r="G10" s="451"/>
      <c r="H10" s="451"/>
    </row>
    <row r="11" spans="1:8">
      <c r="A11" s="51"/>
      <c r="B11" s="51"/>
      <c r="C11" s="51"/>
      <c r="D11" s="452"/>
      <c r="E11" s="452"/>
      <c r="F11" s="452"/>
      <c r="G11" s="451"/>
      <c r="H11" s="451"/>
    </row>
    <row r="12" spans="1:8">
      <c r="A12" s="51"/>
      <c r="B12" s="51"/>
      <c r="C12" s="51"/>
      <c r="D12" s="452"/>
      <c r="E12" s="452"/>
      <c r="F12" s="452"/>
      <c r="G12" s="451"/>
      <c r="H12" s="451"/>
    </row>
    <row r="13" spans="1:8">
      <c r="A13" s="51"/>
      <c r="B13" s="51"/>
      <c r="C13" s="51"/>
      <c r="D13" s="452"/>
      <c r="E13" s="452"/>
      <c r="F13" s="452"/>
      <c r="G13" s="451"/>
      <c r="H13" s="451"/>
    </row>
    <row r="14" spans="1:8" ht="15" customHeight="1">
      <c r="A14" s="451" t="s">
        <v>4063</v>
      </c>
      <c r="B14" s="451"/>
      <c r="C14" s="451"/>
      <c r="D14" s="451"/>
      <c r="E14" s="451"/>
      <c r="F14" s="451"/>
      <c r="G14" s="451"/>
      <c r="H14" s="451"/>
    </row>
    <row r="15" spans="1:8" ht="43.5" customHeight="1">
      <c r="A15" s="451" t="s">
        <v>4064</v>
      </c>
      <c r="B15" s="451"/>
      <c r="C15" s="451" t="s">
        <v>4065</v>
      </c>
      <c r="D15" s="451"/>
      <c r="E15" s="451"/>
      <c r="F15" s="451"/>
      <c r="G15" s="451" t="s">
        <v>4058</v>
      </c>
      <c r="H15" s="451"/>
    </row>
    <row r="16" spans="1:8">
      <c r="A16" s="452"/>
      <c r="B16" s="452"/>
      <c r="C16" s="452"/>
      <c r="D16" s="452"/>
      <c r="E16" s="452"/>
      <c r="F16" s="452"/>
      <c r="G16" s="451"/>
      <c r="H16" s="451"/>
    </row>
    <row r="17" spans="1:8">
      <c r="A17" s="452"/>
      <c r="B17" s="452"/>
      <c r="C17" s="452"/>
      <c r="D17" s="452"/>
      <c r="E17" s="452"/>
      <c r="F17" s="452"/>
      <c r="G17" s="451"/>
      <c r="H17" s="451"/>
    </row>
    <row r="18" spans="1:8">
      <c r="A18" s="452"/>
      <c r="B18" s="452"/>
      <c r="C18" s="452"/>
      <c r="D18" s="452"/>
      <c r="E18" s="452"/>
      <c r="F18" s="452"/>
      <c r="G18" s="451"/>
      <c r="H18" s="451"/>
    </row>
    <row r="19" spans="1:8">
      <c r="A19" s="452"/>
      <c r="B19" s="452"/>
      <c r="C19" s="452"/>
      <c r="D19" s="452"/>
      <c r="E19" s="452"/>
      <c r="F19" s="452"/>
      <c r="G19" s="451"/>
      <c r="H19" s="451"/>
    </row>
    <row r="20" spans="1:8">
      <c r="A20" s="452"/>
      <c r="B20" s="452"/>
      <c r="C20" s="452"/>
      <c r="D20" s="452"/>
      <c r="E20" s="452"/>
      <c r="F20" s="452"/>
      <c r="G20" s="451"/>
      <c r="H20" s="451"/>
    </row>
    <row r="21" spans="1:8">
      <c r="A21" s="452"/>
      <c r="B21" s="452"/>
      <c r="C21" s="452"/>
      <c r="D21" s="452"/>
      <c r="E21" s="452"/>
      <c r="F21" s="452"/>
      <c r="G21" s="451"/>
      <c r="H21" s="451"/>
    </row>
    <row r="22" spans="1:8">
      <c r="A22" s="452"/>
      <c r="B22" s="452"/>
      <c r="C22" s="452"/>
      <c r="D22" s="452"/>
      <c r="E22" s="452"/>
      <c r="F22" s="452"/>
      <c r="G22" s="451"/>
      <c r="H22" s="451"/>
    </row>
    <row r="23" spans="1:8">
      <c r="A23" s="452"/>
      <c r="B23" s="452"/>
      <c r="C23" s="452"/>
      <c r="D23" s="452"/>
      <c r="E23" s="452"/>
      <c r="F23" s="452"/>
      <c r="G23" s="451"/>
      <c r="H23" s="451"/>
    </row>
    <row r="24" spans="1:8">
      <c r="A24" s="452"/>
      <c r="B24" s="452"/>
      <c r="C24" s="452"/>
      <c r="D24" s="452"/>
      <c r="E24" s="452"/>
      <c r="F24" s="452"/>
      <c r="G24" s="451"/>
      <c r="H24" s="451"/>
    </row>
    <row r="25" spans="1:8">
      <c r="A25" s="452"/>
      <c r="B25" s="452"/>
      <c r="C25" s="452"/>
      <c r="D25" s="452"/>
      <c r="E25" s="452"/>
      <c r="F25" s="452"/>
      <c r="G25" s="451"/>
      <c r="H25" s="451"/>
    </row>
    <row r="26" spans="1:8">
      <c r="A26" s="452"/>
      <c r="B26" s="452"/>
      <c r="C26" s="452"/>
      <c r="D26" s="452"/>
      <c r="E26" s="452"/>
      <c r="F26" s="452"/>
      <c r="G26" s="451"/>
      <c r="H26" s="451"/>
    </row>
    <row r="27" spans="1:8">
      <c r="A27" s="453" t="s">
        <v>4066</v>
      </c>
      <c r="B27" s="454"/>
      <c r="C27" s="454"/>
      <c r="D27" s="454"/>
      <c r="E27" s="454"/>
      <c r="F27" s="454"/>
      <c r="G27" s="454"/>
      <c r="H27" s="455"/>
    </row>
    <row r="28" spans="1:8">
      <c r="A28" s="52"/>
      <c r="B28" s="53"/>
      <c r="C28" s="53"/>
      <c r="D28" s="53"/>
      <c r="E28" s="53"/>
      <c r="F28" s="53"/>
      <c r="G28" s="53"/>
      <c r="H28" s="54"/>
    </row>
    <row r="29" spans="1:8">
      <c r="A29" s="52"/>
      <c r="B29" s="53"/>
      <c r="C29" s="53"/>
      <c r="D29" s="53"/>
      <c r="E29" s="53"/>
      <c r="F29" s="53"/>
      <c r="G29" s="53"/>
      <c r="H29" s="54"/>
    </row>
    <row r="30" spans="1:8">
      <c r="A30" s="52"/>
      <c r="B30" s="53"/>
      <c r="C30" s="53"/>
      <c r="D30" s="53"/>
      <c r="E30" s="53"/>
      <c r="F30" s="53"/>
      <c r="G30" s="53"/>
      <c r="H30" s="54"/>
    </row>
    <row r="31" spans="1:8">
      <c r="A31" s="52"/>
      <c r="B31" s="53"/>
      <c r="C31" s="53"/>
      <c r="D31" s="53"/>
      <c r="E31" s="53"/>
      <c r="F31" s="53"/>
      <c r="G31" s="53"/>
      <c r="H31" s="54"/>
    </row>
    <row r="32" spans="1:8">
      <c r="A32" s="55"/>
      <c r="B32" s="56"/>
      <c r="C32" s="56"/>
      <c r="D32" s="56"/>
      <c r="E32" s="56"/>
      <c r="F32" s="56"/>
      <c r="G32" s="56"/>
      <c r="H32" s="57"/>
    </row>
    <row r="33" spans="1:8">
      <c r="A33" s="451" t="s">
        <v>4067</v>
      </c>
      <c r="B33" s="451"/>
      <c r="C33" s="451"/>
      <c r="D33" s="451"/>
      <c r="E33" s="451"/>
      <c r="F33" s="451"/>
      <c r="G33" s="451"/>
      <c r="H33" s="451"/>
    </row>
    <row r="34" spans="1:8" ht="15" customHeight="1">
      <c r="A34" s="456" t="s">
        <v>100</v>
      </c>
      <c r="B34" s="456"/>
      <c r="C34" s="457">
        <f>INDEX('Журнал регистрации ТС'!Q:Q,COUNTA('Журнал регистрации ТС'!Q:Q))</f>
        <v>1250</v>
      </c>
      <c r="D34" s="457"/>
      <c r="E34" s="458" t="s">
        <v>4068</v>
      </c>
      <c r="F34" s="458"/>
      <c r="G34" s="457">
        <f>INDEX('Журнал регистрации ТС'!P:P,COUNTA('Журнал регистрации ТС'!P:P))</f>
        <v>1750</v>
      </c>
      <c r="H34" s="457"/>
    </row>
    <row r="35" spans="1:8" ht="15" customHeight="1">
      <c r="A35" s="456" t="s">
        <v>92</v>
      </c>
      <c r="B35" s="456"/>
      <c r="C35" s="457" t="str">
        <f>INDEX('Журнал регистрации ТС'!N2:N939,COUNTA('Журнал регистрации ТС'!N2:N939))</f>
        <v>Бензин</v>
      </c>
      <c r="D35" s="457"/>
      <c r="E35" s="458"/>
      <c r="F35" s="458"/>
      <c r="G35" s="457"/>
      <c r="H35" s="457"/>
    </row>
    <row r="36" spans="1:8">
      <c r="A36" s="456" t="s">
        <v>96</v>
      </c>
      <c r="B36" s="456"/>
      <c r="C36" s="457" t="str">
        <f>INDEX('Журнал регистрации ТС'!O2:O939,COUNTA('Журнал регистрации ТС'!O2:O939))</f>
        <v>гидравлическая</v>
      </c>
      <c r="D36" s="457"/>
      <c r="E36" s="458" t="s">
        <v>91</v>
      </c>
      <c r="F36" s="458"/>
      <c r="G36" s="457">
        <f>INDEX('Журнал регистрации ТС'!M2:M939,COUNTA('Журнал регистрации ТС'!M2:M939))</f>
        <v>160000</v>
      </c>
      <c r="H36" s="457"/>
    </row>
    <row r="37" spans="1:8">
      <c r="A37" s="456" t="s">
        <v>3861</v>
      </c>
      <c r="B37" s="456"/>
      <c r="C37" s="457" t="str">
        <f>INDEX('Журнал регистрации ТС'!L:L,COUNTA('Журнал регистрации ТС'!L:L))</f>
        <v>MENTOR</v>
      </c>
      <c r="D37" s="457"/>
      <c r="E37" s="459"/>
      <c r="F37" s="460"/>
      <c r="G37" s="461"/>
      <c r="H37" s="462"/>
    </row>
    <row r="38" spans="1:8" ht="15" customHeight="1">
      <c r="A38" s="465" t="s">
        <v>4069</v>
      </c>
      <c r="B38" s="465"/>
      <c r="C38" s="465"/>
      <c r="D38" s="465"/>
      <c r="E38" s="465"/>
      <c r="F38" s="466" t="s">
        <v>4122</v>
      </c>
      <c r="G38" s="467" t="s">
        <v>4123</v>
      </c>
      <c r="H38" s="467"/>
    </row>
    <row r="39" spans="1:8" ht="13.5" customHeight="1">
      <c r="A39" s="468" t="s">
        <v>4070</v>
      </c>
      <c r="B39" s="469"/>
      <c r="C39" s="469"/>
      <c r="D39" s="469"/>
      <c r="E39" s="470"/>
      <c r="F39" s="466"/>
      <c r="G39" s="467"/>
      <c r="H39" s="467"/>
    </row>
    <row r="40" spans="1:8" ht="16.5" customHeight="1">
      <c r="A40" s="471" t="s">
        <v>4071</v>
      </c>
      <c r="B40" s="471"/>
      <c r="C40" s="471"/>
      <c r="D40" s="471"/>
      <c r="E40" s="471"/>
      <c r="F40" s="472" t="s">
        <v>4072</v>
      </c>
      <c r="G40" s="472"/>
      <c r="H40" s="472"/>
    </row>
    <row r="41" spans="1:8">
      <c r="A41" s="471"/>
      <c r="B41" s="471"/>
      <c r="C41" s="471"/>
      <c r="D41" s="471"/>
      <c r="E41" s="471"/>
      <c r="F41" s="472"/>
      <c r="G41" s="472"/>
      <c r="H41" s="472"/>
    </row>
    <row r="42" spans="1:8" ht="16.5" customHeight="1">
      <c r="A42" s="471"/>
      <c r="B42" s="471"/>
      <c r="C42" s="471"/>
      <c r="D42" s="471"/>
      <c r="E42" s="471"/>
      <c r="F42" s="473"/>
      <c r="G42" s="473"/>
      <c r="H42" s="473"/>
    </row>
    <row r="43" spans="1:8" ht="15" customHeight="1">
      <c r="A43" s="58"/>
      <c r="B43" s="58"/>
      <c r="C43" s="58"/>
      <c r="D43" s="58"/>
      <c r="E43" s="58"/>
      <c r="F43" s="59"/>
      <c r="G43" s="59"/>
      <c r="H43" s="59"/>
    </row>
    <row r="44" spans="1:8" ht="15" customHeight="1">
      <c r="A44" s="474" t="s">
        <v>4073</v>
      </c>
      <c r="B44" s="474"/>
      <c r="C44" s="475" t="str">
        <f>INDEX('Журнал регистрации ТС'!AA:AA,COUNTA('Журнал регистрации ТС'!AA:AA))</f>
        <v>201506161405099151512</v>
      </c>
      <c r="D44" s="475"/>
      <c r="E44" s="58"/>
      <c r="F44" s="59"/>
      <c r="G44" s="59"/>
      <c r="H44" s="59"/>
    </row>
    <row r="45" spans="1:8" ht="15.75" customHeight="1">
      <c r="A45" s="474"/>
      <c r="B45" s="474"/>
      <c r="C45" s="475"/>
      <c r="D45" s="475"/>
      <c r="E45" s="58"/>
    </row>
    <row r="46" spans="1:8" ht="20.25" customHeight="1">
      <c r="A46" s="474" t="s">
        <v>4074</v>
      </c>
      <c r="B46" s="474"/>
      <c r="C46" s="476">
        <f>INDEX('Журнал регистрации ТС'!V:V,COUNTA('Журнал регистрации ТС'!V:V))</f>
        <v>42171</v>
      </c>
      <c r="D46" s="476"/>
      <c r="E46" s="337"/>
      <c r="F46" s="60" t="s">
        <v>4075</v>
      </c>
      <c r="G46" s="463"/>
      <c r="H46" s="464"/>
    </row>
    <row r="47" spans="1:8" ht="30" customHeight="1">
      <c r="A47" s="474" t="s">
        <v>101</v>
      </c>
      <c r="B47" s="474"/>
      <c r="C47" s="474"/>
      <c r="D47" s="104" t="str">
        <f>INDEX('Журнал регистрации ТС'!X:X,COUNTA('Журнал регистрации ТС'!X:X))</f>
        <v>Карых С. В.</v>
      </c>
      <c r="G47" s="61"/>
      <c r="H47" s="62"/>
    </row>
    <row r="48" spans="1:8" ht="25.5" customHeight="1">
      <c r="A48" s="474" t="s">
        <v>4076</v>
      </c>
      <c r="B48" s="474"/>
      <c r="C48" s="474"/>
      <c r="D48" s="63" t="s">
        <v>4077</v>
      </c>
      <c r="H48" s="58"/>
    </row>
    <row r="49" spans="1:8" ht="18.75" customHeight="1">
      <c r="A49" s="64"/>
      <c r="B49" s="65"/>
      <c r="C49" s="65"/>
      <c r="D49" s="66"/>
      <c r="G49" s="67"/>
      <c r="H49" s="58"/>
    </row>
    <row r="50" spans="1:8" ht="12.75" customHeight="1">
      <c r="B50" s="58"/>
      <c r="C50" s="58"/>
      <c r="D50" s="58"/>
      <c r="G50" s="68"/>
      <c r="H50" s="58"/>
    </row>
    <row r="51" spans="1:8" ht="18.75" customHeight="1">
      <c r="A51" s="3"/>
      <c r="B51" s="64"/>
      <c r="C51" s="64"/>
      <c r="D51" s="64"/>
      <c r="E51" s="64"/>
      <c r="F51" s="64"/>
      <c r="G51" s="64"/>
      <c r="H51" s="64"/>
    </row>
    <row r="52" spans="1:8" ht="18" customHeight="1"/>
    <row r="55" spans="1:8" ht="15.75" customHeight="1"/>
    <row r="57" spans="1:8">
      <c r="A57" s="69"/>
      <c r="B57" s="69"/>
      <c r="C57" s="69"/>
      <c r="D57" s="69"/>
      <c r="E57" s="69"/>
      <c r="F57" s="69"/>
      <c r="G57" s="69"/>
      <c r="H57" s="69"/>
    </row>
    <row r="58" spans="1:8" ht="15.75">
      <c r="A58" s="70"/>
    </row>
  </sheetData>
  <mergeCells count="91">
    <mergeCell ref="A47:C47"/>
    <mergeCell ref="A48:C48"/>
    <mergeCell ref="A44:B45"/>
    <mergeCell ref="C44:D45"/>
    <mergeCell ref="A46:B46"/>
    <mergeCell ref="C46:D46"/>
    <mergeCell ref="G46:H46"/>
    <mergeCell ref="A38:E38"/>
    <mergeCell ref="F38:F39"/>
    <mergeCell ref="G38:H39"/>
    <mergeCell ref="A39:E39"/>
    <mergeCell ref="A40:E42"/>
    <mergeCell ref="F40:H41"/>
    <mergeCell ref="F42:H42"/>
    <mergeCell ref="A36:B36"/>
    <mergeCell ref="C36:D36"/>
    <mergeCell ref="E36:F36"/>
    <mergeCell ref="G36:H36"/>
    <mergeCell ref="A37:B37"/>
    <mergeCell ref="C37:D37"/>
    <mergeCell ref="E37:F37"/>
    <mergeCell ref="G37:H37"/>
    <mergeCell ref="A27:H27"/>
    <mergeCell ref="A33:H33"/>
    <mergeCell ref="A34:B34"/>
    <mergeCell ref="C34:D34"/>
    <mergeCell ref="E34:F35"/>
    <mergeCell ref="G34:H35"/>
    <mergeCell ref="A35:B35"/>
    <mergeCell ref="C35:D35"/>
    <mergeCell ref="A25:B25"/>
    <mergeCell ref="C25:F25"/>
    <mergeCell ref="G25:H25"/>
    <mergeCell ref="A26:B26"/>
    <mergeCell ref="C26:F26"/>
    <mergeCell ref="G26:H26"/>
    <mergeCell ref="A23:B23"/>
    <mergeCell ref="C23:F23"/>
    <mergeCell ref="G23:H23"/>
    <mergeCell ref="A24:B24"/>
    <mergeCell ref="C24:F24"/>
    <mergeCell ref="G24:H24"/>
    <mergeCell ref="A21:B21"/>
    <mergeCell ref="C21:F21"/>
    <mergeCell ref="G21:H21"/>
    <mergeCell ref="A22:B22"/>
    <mergeCell ref="C22:F22"/>
    <mergeCell ref="G22:H22"/>
    <mergeCell ref="A19:B19"/>
    <mergeCell ref="C19:F19"/>
    <mergeCell ref="G19:H19"/>
    <mergeCell ref="A20:B20"/>
    <mergeCell ref="C20:F20"/>
    <mergeCell ref="G20:H20"/>
    <mergeCell ref="A17:B17"/>
    <mergeCell ref="C17:F17"/>
    <mergeCell ref="G17:H17"/>
    <mergeCell ref="A18:B18"/>
    <mergeCell ref="C18:F18"/>
    <mergeCell ref="G18:H18"/>
    <mergeCell ref="A14:H14"/>
    <mergeCell ref="A15:B15"/>
    <mergeCell ref="C15:F15"/>
    <mergeCell ref="G15:H15"/>
    <mergeCell ref="A16:B16"/>
    <mergeCell ref="C16:F16"/>
    <mergeCell ref="G16:H16"/>
    <mergeCell ref="D11:F11"/>
    <mergeCell ref="G11:H11"/>
    <mergeCell ref="D12:F12"/>
    <mergeCell ref="G12:H12"/>
    <mergeCell ref="D13:F13"/>
    <mergeCell ref="G13:H13"/>
    <mergeCell ref="D8:F8"/>
    <mergeCell ref="G8:H8"/>
    <mergeCell ref="D9:F9"/>
    <mergeCell ref="G9:H9"/>
    <mergeCell ref="D10:F10"/>
    <mergeCell ref="G10:H10"/>
    <mergeCell ref="D5:F5"/>
    <mergeCell ref="G5:H5"/>
    <mergeCell ref="D6:F6"/>
    <mergeCell ref="G6:H6"/>
    <mergeCell ref="D7:F7"/>
    <mergeCell ref="G7:H7"/>
    <mergeCell ref="A1:H1"/>
    <mergeCell ref="A2:F2"/>
    <mergeCell ref="G2:H3"/>
    <mergeCell ref="D3:F3"/>
    <mergeCell ref="D4:F4"/>
    <mergeCell ref="G4:H4"/>
  </mergeCells>
  <pageMargins left="0.31968750000000001" right="0.17531250000000001" top="0.22" bottom="0.1875" header="0.3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00B050"/>
  </sheetPr>
  <dimension ref="A1:I43"/>
  <sheetViews>
    <sheetView view="pageBreakPreview" zoomScaleNormal="100" zoomScaleSheetLayoutView="100" workbookViewId="0">
      <selection activeCell="F13" sqref="F13"/>
    </sheetView>
  </sheetViews>
  <sheetFormatPr defaultRowHeight="15"/>
  <cols>
    <col min="1" max="1" width="10.5703125" customWidth="1"/>
    <col min="2" max="2" width="8.28515625" customWidth="1"/>
    <col min="3" max="3" width="14.42578125" customWidth="1"/>
    <col min="4" max="4" width="20.7109375" customWidth="1"/>
    <col min="5" max="5" width="24.28515625" customWidth="1"/>
    <col min="6" max="6" width="11.28515625" customWidth="1"/>
    <col min="7" max="8" width="13.42578125" customWidth="1"/>
    <col min="9" max="9" width="8.85546875" customWidth="1"/>
  </cols>
  <sheetData>
    <row r="1" spans="1:9">
      <c r="A1" s="479" t="s">
        <v>4078</v>
      </c>
      <c r="B1" s="479"/>
      <c r="C1" s="479"/>
      <c r="D1" s="479"/>
      <c r="E1" s="479"/>
      <c r="F1" s="479"/>
      <c r="G1" s="479"/>
    </row>
    <row r="2" spans="1:9">
      <c r="A2" s="479" t="s">
        <v>6337</v>
      </c>
      <c r="B2" s="479"/>
      <c r="C2" s="479"/>
      <c r="D2" s="479"/>
      <c r="E2" s="479"/>
      <c r="F2" s="479"/>
      <c r="G2" s="479"/>
    </row>
    <row r="3" spans="1:9">
      <c r="A3" s="479" t="s">
        <v>4079</v>
      </c>
      <c r="B3" s="479"/>
      <c r="C3" s="479"/>
      <c r="D3" s="479"/>
      <c r="E3" s="479"/>
      <c r="F3" s="479"/>
      <c r="G3" s="479"/>
    </row>
    <row r="4" spans="1:9">
      <c r="A4" s="479" t="s">
        <v>4080</v>
      </c>
      <c r="B4" s="479"/>
      <c r="C4" s="479"/>
      <c r="D4" s="479"/>
      <c r="E4" s="479"/>
      <c r="F4" s="479"/>
      <c r="G4" s="479"/>
    </row>
    <row r="5" spans="1:9">
      <c r="A5" s="479" t="s">
        <v>4081</v>
      </c>
      <c r="B5" s="479"/>
      <c r="C5" s="479"/>
      <c r="D5" s="479"/>
      <c r="E5" s="479"/>
      <c r="F5" s="479"/>
      <c r="G5" s="479"/>
    </row>
    <row r="6" spans="1:9" ht="27" customHeight="1">
      <c r="A6" s="477" t="s">
        <v>4082</v>
      </c>
      <c r="B6" s="477"/>
      <c r="C6" s="478" t="str">
        <f>INDEX('Журнал регистрации ТС'!$B:$B,COUNTA('Журнал регистрации ТС'!B:B))</f>
        <v>ХОДОС ОЛЕГ АНДРЕЕВИЧ</v>
      </c>
      <c r="D6" s="478"/>
      <c r="E6" s="478"/>
      <c r="F6" s="478"/>
      <c r="G6" s="478"/>
    </row>
    <row r="7" spans="1:9" ht="18.75" customHeight="1">
      <c r="A7" s="480" t="s">
        <v>4083</v>
      </c>
      <c r="B7" s="480"/>
      <c r="C7" s="481">
        <v>79788987206</v>
      </c>
      <c r="D7" s="481"/>
      <c r="E7" s="481"/>
      <c r="F7" s="481"/>
      <c r="G7" s="481"/>
    </row>
    <row r="8" spans="1:9" ht="19.5" customHeight="1">
      <c r="A8" s="482" t="s">
        <v>4084</v>
      </c>
      <c r="B8" s="482"/>
      <c r="C8" s="483" t="s">
        <v>4085</v>
      </c>
      <c r="D8" s="483"/>
      <c r="E8" s="483"/>
      <c r="F8" s="483"/>
      <c r="G8" s="483"/>
    </row>
    <row r="9" spans="1:9" ht="18" customHeight="1">
      <c r="A9" s="482" t="s">
        <v>0</v>
      </c>
      <c r="B9" s="482"/>
      <c r="C9" s="484">
        <f>INDEX('Журнал регистрации ТС'!Y:Y,COUNTA('Журнал регистрации ТС'!Y:Y))</f>
        <v>480</v>
      </c>
      <c r="D9" s="484"/>
      <c r="E9" s="484"/>
      <c r="F9" s="484"/>
      <c r="G9" s="484"/>
    </row>
    <row r="12" spans="1:9">
      <c r="A12" s="3"/>
      <c r="B12" s="3"/>
      <c r="C12" s="3"/>
      <c r="D12" s="3"/>
      <c r="E12" s="3"/>
      <c r="F12" s="3"/>
      <c r="G12" s="3"/>
      <c r="H12" s="3"/>
    </row>
    <row r="14" spans="1:9" ht="15.75">
      <c r="C14" s="71"/>
      <c r="D14" s="71" t="s">
        <v>4086</v>
      </c>
    </row>
    <row r="15" spans="1:9" ht="15.75">
      <c r="B15" s="71"/>
      <c r="C15" s="71"/>
      <c r="D15" s="71"/>
      <c r="E15" s="71"/>
      <c r="F15" s="71"/>
      <c r="G15" s="71"/>
    </row>
    <row r="16" spans="1:9" ht="15.75" customHeight="1">
      <c r="A16" s="486" t="s">
        <v>4087</v>
      </c>
      <c r="B16" s="486"/>
      <c r="C16" s="486"/>
      <c r="D16" s="486"/>
      <c r="E16" s="486"/>
      <c r="F16" s="486"/>
      <c r="G16" s="486"/>
      <c r="H16" s="486"/>
      <c r="I16" s="486"/>
    </row>
    <row r="17" spans="1:9" ht="32.25" customHeight="1">
      <c r="A17" s="486"/>
      <c r="B17" s="486"/>
      <c r="C17" s="486"/>
      <c r="D17" s="486"/>
      <c r="E17" s="486"/>
      <c r="F17" s="486"/>
      <c r="G17" s="486"/>
      <c r="H17" s="486"/>
      <c r="I17" s="486"/>
    </row>
    <row r="18" spans="1:9" ht="22.5" customHeight="1">
      <c r="A18" s="72" t="s">
        <v>4088</v>
      </c>
      <c r="B18" s="487" t="str">
        <f>C6</f>
        <v>ХОДОС ОЛЕГ АНДРЕЕВИЧ</v>
      </c>
      <c r="C18" s="487"/>
      <c r="D18" s="73" t="s">
        <v>4089</v>
      </c>
      <c r="F18" s="74">
        <f>C9+10</f>
        <v>490</v>
      </c>
      <c r="G18" s="75" t="str">
        <f>D36</f>
        <v>руб. 00 коп.</v>
      </c>
      <c r="H18" s="73" t="s">
        <v>4090</v>
      </c>
    </row>
    <row r="19" spans="1:9" ht="16.5" customHeight="1">
      <c r="A19" s="73" t="s">
        <v>4091</v>
      </c>
      <c r="B19" s="73"/>
      <c r="F19" s="76"/>
      <c r="G19" s="76"/>
      <c r="H19" s="76"/>
    </row>
    <row r="20" spans="1:9">
      <c r="A20" s="77" t="s">
        <v>4092</v>
      </c>
      <c r="B20" s="78"/>
      <c r="C20" s="79"/>
      <c r="D20" s="80" t="str">
        <f>Первичный!F4</f>
        <v xml:space="preserve">MITSUBISHI LANCER </v>
      </c>
      <c r="E20" s="79" t="s">
        <v>4093</v>
      </c>
      <c r="F20" s="77"/>
      <c r="G20" s="80" t="str">
        <f>Первичный!C4</f>
        <v>Р657ЕС777</v>
      </c>
      <c r="H20" s="77"/>
    </row>
    <row r="21" spans="1:9" ht="15.75">
      <c r="A21" s="81" t="s">
        <v>4094</v>
      </c>
      <c r="B21" s="81"/>
      <c r="C21" s="81"/>
      <c r="D21" s="81"/>
      <c r="E21" s="82"/>
      <c r="F21" s="81"/>
      <c r="G21" s="82"/>
      <c r="H21" s="83"/>
    </row>
    <row r="22" spans="1:9" ht="15.75">
      <c r="A22" s="71" t="s">
        <v>4095</v>
      </c>
      <c r="B22" s="81"/>
      <c r="C22" s="81"/>
      <c r="D22" s="81"/>
      <c r="E22" s="81"/>
      <c r="F22" s="81"/>
      <c r="G22" s="81"/>
      <c r="H22" s="81"/>
    </row>
    <row r="23" spans="1:9" ht="14.25" customHeight="1">
      <c r="D23" s="79"/>
      <c r="E23" s="79"/>
      <c r="F23" s="79"/>
      <c r="G23" s="79"/>
      <c r="H23" s="79"/>
    </row>
    <row r="24" spans="1:9" ht="14.25" customHeight="1">
      <c r="D24" s="79"/>
      <c r="E24" s="79"/>
      <c r="F24" s="79"/>
      <c r="G24" s="79"/>
      <c r="H24" s="79"/>
    </row>
    <row r="25" spans="1:9" ht="15.75">
      <c r="A25" s="79"/>
      <c r="B25" s="488">
        <f>Первичный!D94</f>
        <v>42171</v>
      </c>
      <c r="C25" s="488"/>
      <c r="D25" s="79"/>
      <c r="E25" s="79"/>
      <c r="F25" s="71" t="s">
        <v>4096</v>
      </c>
      <c r="G25" s="79"/>
      <c r="H25" s="79"/>
    </row>
    <row r="26" spans="1:9">
      <c r="B26" s="84"/>
      <c r="F26" s="85"/>
      <c r="G26" s="85"/>
    </row>
    <row r="27" spans="1:9" ht="13.5" customHeight="1">
      <c r="A27" s="86" t="s">
        <v>4097</v>
      </c>
      <c r="G27" s="87"/>
    </row>
    <row r="28" spans="1:9">
      <c r="A28" t="s">
        <v>4098</v>
      </c>
    </row>
    <row r="29" spans="1:9" ht="16.5" customHeight="1">
      <c r="F29" s="71"/>
      <c r="G29" s="71"/>
      <c r="H29" s="71"/>
    </row>
    <row r="30" spans="1:9" ht="15.75">
      <c r="A30" s="81"/>
      <c r="B30" s="81"/>
      <c r="C30" s="81"/>
      <c r="D30" s="489" t="s">
        <v>4099</v>
      </c>
      <c r="E30" s="489"/>
      <c r="F30" s="81"/>
      <c r="G30" s="81"/>
      <c r="H30" s="81"/>
    </row>
    <row r="31" spans="1:9" ht="15.75">
      <c r="A31" s="81"/>
      <c r="B31" s="81"/>
      <c r="C31" s="81"/>
      <c r="D31" s="81"/>
      <c r="E31" s="81"/>
      <c r="F31" s="81"/>
      <c r="G31" s="81"/>
      <c r="H31" s="81"/>
    </row>
    <row r="32" spans="1:9" ht="24.75" customHeight="1">
      <c r="A32" s="88" t="s">
        <v>4100</v>
      </c>
      <c r="B32" s="490" t="str">
        <f>C6</f>
        <v>ХОДОС ОЛЕГ АНДРЕЕВИЧ</v>
      </c>
      <c r="C32" s="490"/>
      <c r="D32" s="72" t="s">
        <v>4101</v>
      </c>
      <c r="E32" s="81"/>
      <c r="F32" s="81"/>
      <c r="G32" s="81"/>
      <c r="H32" s="81"/>
    </row>
    <row r="33" spans="1:9" ht="15.75">
      <c r="A33" s="81" t="s">
        <v>4102</v>
      </c>
      <c r="B33" s="81"/>
      <c r="C33" s="81"/>
      <c r="D33" s="81"/>
      <c r="E33" s="81"/>
      <c r="F33" s="81"/>
      <c r="G33" s="81"/>
      <c r="H33" s="81"/>
    </row>
    <row r="34" spans="1:9" ht="15.75">
      <c r="A34" s="89" t="s">
        <v>4103</v>
      </c>
      <c r="B34" s="81"/>
      <c r="C34" s="81"/>
      <c r="D34" s="81"/>
      <c r="E34" s="90" t="str">
        <f>Первичный!F4</f>
        <v xml:space="preserve">MITSUBISHI LANCER </v>
      </c>
      <c r="F34" s="91" t="s">
        <v>4093</v>
      </c>
      <c r="G34" s="81"/>
      <c r="H34" s="81" t="str">
        <f>Первичный!C4</f>
        <v>Р657ЕС777</v>
      </c>
    </row>
    <row r="35" spans="1:9" ht="16.5" customHeight="1">
      <c r="A35" s="486" t="s">
        <v>4104</v>
      </c>
      <c r="B35" s="486"/>
      <c r="C35" s="486"/>
      <c r="D35" s="486"/>
      <c r="E35" s="486"/>
      <c r="F35" s="486"/>
      <c r="G35" s="486"/>
      <c r="H35" s="486"/>
      <c r="I35" s="486"/>
    </row>
    <row r="36" spans="1:9" ht="14.25" customHeight="1">
      <c r="A36" s="83" t="s">
        <v>4105</v>
      </c>
      <c r="C36" s="92">
        <f>F18</f>
        <v>490</v>
      </c>
      <c r="D36" s="81" t="s">
        <v>4106</v>
      </c>
      <c r="E36" s="81"/>
      <c r="F36" s="81"/>
      <c r="G36" s="81"/>
      <c r="H36" s="81"/>
    </row>
    <row r="37" spans="1:9" ht="14.25" customHeight="1">
      <c r="A37" s="81" t="s">
        <v>4107</v>
      </c>
      <c r="B37" s="72"/>
      <c r="C37" s="72"/>
      <c r="D37" s="81"/>
      <c r="E37" s="81"/>
      <c r="F37" s="81"/>
      <c r="G37" s="81"/>
      <c r="H37" s="81"/>
      <c r="I37" s="93"/>
    </row>
    <row r="38" spans="1:9" ht="15.75" customHeight="1">
      <c r="A38" s="71" t="s">
        <v>4108</v>
      </c>
      <c r="B38" s="81"/>
      <c r="C38" s="81"/>
      <c r="D38" s="81"/>
      <c r="E38" s="81"/>
      <c r="F38" s="81"/>
      <c r="G38" s="81"/>
      <c r="H38" s="81"/>
      <c r="I38" s="94"/>
    </row>
    <row r="39" spans="1:9" ht="14.25" customHeight="1">
      <c r="A39" s="81"/>
      <c r="B39" s="95"/>
      <c r="C39" s="81"/>
      <c r="D39" s="81"/>
      <c r="E39" s="81"/>
      <c r="F39" s="81"/>
      <c r="G39" s="81"/>
      <c r="H39" s="81"/>
    </row>
    <row r="40" spans="1:9" ht="15.75">
      <c r="A40" s="81"/>
      <c r="B40" s="485">
        <f>B25</f>
        <v>42171</v>
      </c>
      <c r="C40" s="485"/>
      <c r="D40" s="83"/>
      <c r="E40" s="96" t="s">
        <v>4109</v>
      </c>
      <c r="F40" s="97" t="str">
        <f>C6</f>
        <v>ХОДОС ОЛЕГ АНДРЕЕВИЧ</v>
      </c>
      <c r="G40" s="97"/>
      <c r="H40" s="81"/>
    </row>
    <row r="43" spans="1:9">
      <c r="C43" s="98"/>
    </row>
  </sheetData>
  <mergeCells count="20">
    <mergeCell ref="B40:C40"/>
    <mergeCell ref="A16:I17"/>
    <mergeCell ref="B18:C18"/>
    <mergeCell ref="B25:C25"/>
    <mergeCell ref="D30:E30"/>
    <mergeCell ref="B32:C32"/>
    <mergeCell ref="A35:I35"/>
    <mergeCell ref="A7:B7"/>
    <mergeCell ref="C7:G7"/>
    <mergeCell ref="A8:B8"/>
    <mergeCell ref="C8:G8"/>
    <mergeCell ref="A9:B9"/>
    <mergeCell ref="C9:G9"/>
    <mergeCell ref="A6:B6"/>
    <mergeCell ref="C6:G6"/>
    <mergeCell ref="A1:G1"/>
    <mergeCell ref="A2:G2"/>
    <mergeCell ref="A3:G3"/>
    <mergeCell ref="A4:G4"/>
    <mergeCell ref="A5:G5"/>
  </mergeCells>
  <pageMargins left="0.59583333333333333" right="0.13541666666666666" top="0.29166666666666669" bottom="0.312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Журнал регистрации ТС</vt:lpstr>
      <vt:lpstr>Первичный</vt:lpstr>
      <vt:lpstr>ДК лист 1</vt:lpstr>
      <vt:lpstr>ДК лист 2</vt:lpstr>
      <vt:lpstr>квитанция</vt:lpstr>
      <vt:lpstr>'ДК лист 1'!_GoBack</vt:lpstr>
      <vt:lpstr>'ДК лист 2'!Область_печати</vt:lpstr>
      <vt:lpstr>квитанция!Область_печати</vt:lpstr>
    </vt:vector>
  </TitlesOfParts>
  <Manager>Пополитов Руслан Александрович</Manager>
  <Company>ИП ПОПОЛИТОВ Р.А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Журнал регистрации ТС ИП ПОПОЛИПОВ Р. А.</dc:title>
  <dc:subject>ДК</dc:subject>
  <dc:creator>Skynet</dc:creator>
  <cp:keywords>ДК</cp:keywords>
  <cp:lastModifiedBy>Avizura</cp:lastModifiedBy>
  <cp:revision>1</cp:revision>
  <cp:lastPrinted>2015-06-16T11:38:26Z</cp:lastPrinted>
  <dcterms:created xsi:type="dcterms:W3CDTF">2006-09-16T00:00:00Z</dcterms:created>
  <dcterms:modified xsi:type="dcterms:W3CDTF">2015-07-23T17:10:35Z</dcterms:modified>
  <cp:contentStatus>База данных клиентов</cp:contentStatus>
  <cp:version>1.1</cp:version>
</cp:coreProperties>
</file>