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 исходные данные 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18" i="1" l="1"/>
  <c r="E17" i="1"/>
  <c r="E20" i="1" s="1"/>
  <c r="E15" i="1"/>
  <c r="E13" i="1"/>
  <c r="E12" i="1" l="1"/>
  <c r="E19" i="1" s="1"/>
</calcChain>
</file>

<file path=xl/sharedStrings.xml><?xml version="1.0" encoding="utf-8"?>
<sst xmlns="http://schemas.openxmlformats.org/spreadsheetml/2006/main" count="30" uniqueCount="29">
  <si>
    <t xml:space="preserve">Года </t>
  </si>
  <si>
    <t>Ставка по ипотеке</t>
  </si>
  <si>
    <t>На первичном рынке</t>
  </si>
  <si>
    <t xml:space="preserve">Гипотеза: </t>
  </si>
  <si>
    <t>месяца/года</t>
  </si>
  <si>
    <t>январь</t>
  </si>
  <si>
    <t>февраль</t>
  </si>
  <si>
    <t>март</t>
  </si>
  <si>
    <t>апрель</t>
  </si>
  <si>
    <t>май</t>
  </si>
  <si>
    <t xml:space="preserve">июнь </t>
  </si>
  <si>
    <t>июль</t>
  </si>
  <si>
    <t xml:space="preserve">август </t>
  </si>
  <si>
    <t xml:space="preserve">сентябрь </t>
  </si>
  <si>
    <t xml:space="preserve">октябрь </t>
  </si>
  <si>
    <t>ноябрь</t>
  </si>
  <si>
    <t>декабрь</t>
  </si>
  <si>
    <t>Расчеты:</t>
  </si>
  <si>
    <t>Уровень значимости</t>
  </si>
  <si>
    <t>Число степеней свободы</t>
  </si>
  <si>
    <t>Среднее выборки</t>
  </si>
  <si>
    <t>Стандартное отклонение выборки</t>
  </si>
  <si>
    <t>Размер выборки</t>
  </si>
  <si>
    <t>t-статистика</t>
  </si>
  <si>
    <t>Критическое значение</t>
  </si>
  <si>
    <t xml:space="preserve">H0  стоиомость квадратного метра в 2019 году </t>
  </si>
  <si>
    <t>H1  стоиомость квадратно матра в 2020 году с учетом инфляции</t>
  </si>
  <si>
    <t>Динамика цен на недвижимость Казани по месяцам</t>
  </si>
  <si>
    <t>В 2020 году по ипотеки в новостройке  ставка снизилась на  3,09. Инфляция составила 4,9. Стоимость квадратного метра жилья должна  повыситься на  1,81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</si>
</sst>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5" fillId="0" borderId="0" xfId="0" applyFont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top" wrapText="1"/>
    </xf>
    <xf numFmtId="0" fontId="4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6" fillId="0" borderId="4" xfId="0" applyFont="1" applyBorder="1"/>
    <xf numFmtId="0" fontId="4" fillId="0" borderId="4" xfId="0" applyFont="1" applyBorder="1"/>
    <xf numFmtId="0" fontId="5" fillId="0" borderId="0" xfId="0" applyFont="1" applyBorder="1"/>
    <xf numFmtId="0" fontId="4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3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A26" sqref="A26"/>
    </sheetView>
  </sheetViews>
  <sheetFormatPr defaultRowHeight="15" x14ac:dyDescent="0.25"/>
  <cols>
    <col min="1" max="1" width="15.5703125" customWidth="1"/>
    <col min="2" max="2" width="54.42578125" customWidth="1"/>
    <col min="4" max="4" width="65.85546875" customWidth="1"/>
    <col min="5" max="5" width="11" customWidth="1"/>
  </cols>
  <sheetData>
    <row r="1" spans="1:5" ht="15.75" x14ac:dyDescent="0.25">
      <c r="A1" s="22" t="s">
        <v>3</v>
      </c>
      <c r="B1" s="20" t="s">
        <v>28</v>
      </c>
      <c r="C1" s="3"/>
      <c r="D1" s="3"/>
      <c r="E1" s="3"/>
    </row>
    <row r="2" spans="1:5" ht="57" customHeight="1" x14ac:dyDescent="0.25">
      <c r="A2" s="23"/>
      <c r="B2" s="21"/>
      <c r="C2" s="3"/>
      <c r="D2" s="3"/>
      <c r="E2" s="3"/>
    </row>
    <row r="3" spans="1:5" ht="15.75" x14ac:dyDescent="0.25">
      <c r="A3" s="4"/>
      <c r="B3" s="5"/>
      <c r="C3" s="3"/>
      <c r="D3" s="3"/>
      <c r="E3" s="3"/>
    </row>
    <row r="4" spans="1:5" ht="15.75" x14ac:dyDescent="0.25">
      <c r="A4" s="6"/>
      <c r="B4" s="7" t="s">
        <v>1</v>
      </c>
      <c r="C4" s="3"/>
      <c r="D4" s="3"/>
      <c r="E4" s="3"/>
    </row>
    <row r="5" spans="1:5" ht="15.75" x14ac:dyDescent="0.25">
      <c r="A5" s="7" t="s">
        <v>0</v>
      </c>
      <c r="B5" s="8" t="s">
        <v>2</v>
      </c>
      <c r="C5" s="3"/>
      <c r="D5" s="3"/>
      <c r="E5" s="3"/>
    </row>
    <row r="6" spans="1:5" ht="15.75" x14ac:dyDescent="0.25">
      <c r="A6" s="9">
        <v>2019</v>
      </c>
      <c r="B6" s="9">
        <v>9.3699999999999992</v>
      </c>
      <c r="C6" s="3"/>
      <c r="D6" s="3"/>
      <c r="E6" s="3"/>
    </row>
    <row r="7" spans="1:5" ht="15.75" x14ac:dyDescent="0.25">
      <c r="A7" s="9">
        <v>2020</v>
      </c>
      <c r="B7" s="9">
        <v>6.28</v>
      </c>
      <c r="C7" s="3"/>
      <c r="D7" s="3"/>
      <c r="E7" s="3"/>
    </row>
    <row r="8" spans="1:5" ht="15.75" x14ac:dyDescent="0.25">
      <c r="A8" s="10"/>
      <c r="B8" s="10"/>
      <c r="C8" s="3"/>
      <c r="D8" s="3"/>
      <c r="E8" s="3"/>
    </row>
    <row r="9" spans="1:5" ht="44.25" customHeight="1" x14ac:dyDescent="0.25">
      <c r="A9" s="11"/>
      <c r="B9" s="12" t="s">
        <v>27</v>
      </c>
      <c r="C9" s="3"/>
      <c r="D9" s="3"/>
      <c r="E9" s="10"/>
    </row>
    <row r="10" spans="1:5" ht="15.75" x14ac:dyDescent="0.25">
      <c r="A10" s="3"/>
      <c r="B10" s="13" t="s">
        <v>2</v>
      </c>
      <c r="C10" s="16"/>
      <c r="D10" s="3"/>
      <c r="E10" s="3"/>
    </row>
    <row r="11" spans="1:5" ht="15.75" x14ac:dyDescent="0.25">
      <c r="A11" s="14" t="s">
        <v>4</v>
      </c>
      <c r="B11" s="18">
        <v>2019</v>
      </c>
      <c r="C11" s="17"/>
      <c r="D11" s="24" t="s">
        <v>17</v>
      </c>
      <c r="E11" s="25"/>
    </row>
    <row r="12" spans="1:5" ht="15.75" x14ac:dyDescent="0.25">
      <c r="A12" s="15" t="s">
        <v>5</v>
      </c>
      <c r="B12" s="18">
        <v>69278</v>
      </c>
      <c r="C12" s="17"/>
      <c r="D12" s="19" t="s">
        <v>20</v>
      </c>
      <c r="E12" s="18">
        <f>ROUND(AVERAGE(B12:B23),1)</f>
        <v>75597.600000000006</v>
      </c>
    </row>
    <row r="13" spans="1:5" ht="15.75" x14ac:dyDescent="0.25">
      <c r="A13" s="15" t="s">
        <v>6</v>
      </c>
      <c r="B13" s="18">
        <v>69418</v>
      </c>
      <c r="C13" s="17"/>
      <c r="D13" s="19" t="s">
        <v>25</v>
      </c>
      <c r="E13" s="18">
        <f>MEDIAN(B12:B23)</f>
        <v>73338.5</v>
      </c>
    </row>
    <row r="14" spans="1:5" ht="15.75" x14ac:dyDescent="0.25">
      <c r="A14" s="15" t="s">
        <v>7</v>
      </c>
      <c r="B14" s="18">
        <v>72629</v>
      </c>
      <c r="C14" s="17"/>
      <c r="D14" s="19" t="s">
        <v>26</v>
      </c>
      <c r="E14" s="18">
        <v>76966</v>
      </c>
    </row>
    <row r="15" spans="1:5" ht="15.75" x14ac:dyDescent="0.25">
      <c r="A15" s="15" t="s">
        <v>8</v>
      </c>
      <c r="B15" s="18">
        <v>72634</v>
      </c>
      <c r="C15" s="17"/>
      <c r="D15" s="19" t="s">
        <v>21</v>
      </c>
      <c r="E15" s="18">
        <f>STDEV(B12:B23)</f>
        <v>5726.2611704692836</v>
      </c>
    </row>
    <row r="16" spans="1:5" ht="15.75" x14ac:dyDescent="0.25">
      <c r="A16" s="15" t="s">
        <v>9</v>
      </c>
      <c r="B16" s="18">
        <v>73614</v>
      </c>
      <c r="C16" s="17"/>
      <c r="D16" s="19" t="s">
        <v>18</v>
      </c>
      <c r="E16" s="18">
        <v>0.05</v>
      </c>
    </row>
    <row r="17" spans="1:5" ht="15.75" x14ac:dyDescent="0.25">
      <c r="A17" s="15" t="s">
        <v>10</v>
      </c>
      <c r="B17" s="18">
        <v>78479</v>
      </c>
      <c r="C17" s="17"/>
      <c r="D17" s="19" t="s">
        <v>19</v>
      </c>
      <c r="E17" s="18">
        <f>COUNT(B12:B23)-1</f>
        <v>11</v>
      </c>
    </row>
    <row r="18" spans="1:5" ht="15.75" x14ac:dyDescent="0.25">
      <c r="A18" s="15" t="s">
        <v>11</v>
      </c>
      <c r="B18" s="18">
        <v>71985</v>
      </c>
      <c r="C18" s="17"/>
      <c r="D18" s="19" t="s">
        <v>22</v>
      </c>
      <c r="E18" s="18">
        <f>COUNT(B12:B23)</f>
        <v>12</v>
      </c>
    </row>
    <row r="19" spans="1:5" ht="15.75" x14ac:dyDescent="0.25">
      <c r="A19" s="15" t="s">
        <v>12</v>
      </c>
      <c r="B19" s="18">
        <v>73063</v>
      </c>
      <c r="C19" s="17"/>
      <c r="D19" s="19" t="s">
        <v>23</v>
      </c>
      <c r="E19" s="18">
        <f>ABS((E12-E13)*SQRT(E18)/E12)</f>
        <v>0.10351852385204981</v>
      </c>
    </row>
    <row r="20" spans="1:5" ht="15.75" x14ac:dyDescent="0.25">
      <c r="A20" s="15" t="s">
        <v>13</v>
      </c>
      <c r="B20" s="18">
        <v>75905</v>
      </c>
      <c r="C20" s="17"/>
      <c r="D20" s="19" t="s">
        <v>24</v>
      </c>
      <c r="E20" s="19">
        <f>TINV(E16,E17)</f>
        <v>2.2009851600916384</v>
      </c>
    </row>
    <row r="21" spans="1:5" ht="15.75" x14ac:dyDescent="0.25">
      <c r="A21" s="15" t="s">
        <v>14</v>
      </c>
      <c r="B21" s="18">
        <v>77679</v>
      </c>
      <c r="C21" s="17"/>
      <c r="D21" s="17"/>
      <c r="E21" s="17"/>
    </row>
    <row r="22" spans="1:5" ht="15.75" x14ac:dyDescent="0.25">
      <c r="A22" s="15" t="s">
        <v>15</v>
      </c>
      <c r="B22" s="18">
        <v>87283</v>
      </c>
      <c r="C22" s="17"/>
      <c r="D22" s="17"/>
      <c r="E22" s="17"/>
    </row>
    <row r="23" spans="1:5" ht="15.75" x14ac:dyDescent="0.25">
      <c r="A23" s="15" t="s">
        <v>16</v>
      </c>
      <c r="B23" s="18">
        <v>85204</v>
      </c>
      <c r="C23" s="17"/>
      <c r="D23" s="17"/>
      <c r="E23" s="17"/>
    </row>
    <row r="24" spans="1:5" x14ac:dyDescent="0.25">
      <c r="A24" s="1"/>
      <c r="B24" s="1"/>
    </row>
    <row r="25" spans="1:5" x14ac:dyDescent="0.25">
      <c r="B25" s="1"/>
    </row>
    <row r="26" spans="1:5" x14ac:dyDescent="0.25">
      <c r="A26" s="1"/>
      <c r="B26" s="1"/>
    </row>
    <row r="27" spans="1:5" x14ac:dyDescent="0.25">
      <c r="A27" s="1"/>
      <c r="B27" s="1"/>
    </row>
    <row r="28" spans="1:5" x14ac:dyDescent="0.25">
      <c r="A28" s="1"/>
      <c r="B28" s="1"/>
      <c r="D28" s="2"/>
    </row>
    <row r="29" spans="1:5" x14ac:dyDescent="0.25">
      <c r="A29" s="1"/>
      <c r="B29" s="1"/>
      <c r="D29" s="2"/>
    </row>
    <row r="30" spans="1:5" x14ac:dyDescent="0.25">
      <c r="A30" s="1"/>
      <c r="B30" s="1"/>
      <c r="D30" s="2"/>
    </row>
    <row r="31" spans="1:5" x14ac:dyDescent="0.25">
      <c r="A31" s="1"/>
      <c r="B31" s="1"/>
      <c r="D31" s="2"/>
    </row>
    <row r="32" spans="1:5" x14ac:dyDescent="0.25">
      <c r="A32" s="1"/>
      <c r="B32" s="1"/>
      <c r="D32" s="2"/>
    </row>
    <row r="33" spans="1:4" x14ac:dyDescent="0.25">
      <c r="A33" s="1"/>
      <c r="B33" s="1"/>
      <c r="D33" s="2"/>
    </row>
    <row r="34" spans="1:4" x14ac:dyDescent="0.25">
      <c r="A34" s="1"/>
      <c r="B34" s="1"/>
      <c r="D34" s="2"/>
    </row>
    <row r="35" spans="1:4" x14ac:dyDescent="0.25">
      <c r="A35" s="1"/>
      <c r="B35" s="1"/>
    </row>
    <row r="36" spans="1:4" x14ac:dyDescent="0.25">
      <c r="A36" s="1"/>
      <c r="B36" s="1"/>
    </row>
    <row r="37" spans="1:4" x14ac:dyDescent="0.25">
      <c r="A37" s="1"/>
      <c r="B37" s="1"/>
    </row>
    <row r="38" spans="1:4" x14ac:dyDescent="0.25">
      <c r="A38" s="1"/>
      <c r="B38" s="1"/>
    </row>
  </sheetData>
  <mergeCells count="3">
    <mergeCell ref="B1:B2"/>
    <mergeCell ref="A1:A2"/>
    <mergeCell ref="D11:E11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 исходные данные 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2023-08-01T04:54:13Z</dcterms:modified>
</cp:coreProperties>
</file>