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ir quality 5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1" l="1"/>
  <c r="I63" i="1"/>
  <c r="G63" i="1"/>
  <c r="R6" i="1"/>
  <c r="S39" i="1" l="1"/>
  <c r="S21" i="1"/>
</calcChain>
</file>

<file path=xl/sharedStrings.xml><?xml version="1.0" encoding="utf-8"?>
<sst xmlns="http://schemas.openxmlformats.org/spreadsheetml/2006/main" count="13" uniqueCount="9">
  <si>
    <t>R0 CO</t>
  </si>
  <si>
    <t>R0 NH3</t>
  </si>
  <si>
    <t>R0 NO2</t>
  </si>
  <si>
    <t>ADC value</t>
  </si>
  <si>
    <t>Rs</t>
  </si>
  <si>
    <t>Rs/R0</t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</si>
  <si>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ppm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</si>
  <si>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ppm</t>
    </r>
  </si>
  <si>
    <t>CO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</si>
</sst>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7346894138232722E-2"/>
                  <c:y val="-0.466743948673082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4.8201x</a:t>
                    </a:r>
                    <a:r>
                      <a:rPr lang="en-US" sz="1400" baseline="30000"/>
                      <a:t>-1.156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Sheet1!$E$4:$E$10</c:f>
              <c:numCache>
                <c:formatCode>General</c:formatCode>
                <c:ptCount val="7"/>
                <c:pt idx="0">
                  <c:v>2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0.2</c:v>
                </c:pt>
                <c:pt idx="5">
                  <c:v>7.0000000000000007E-2</c:v>
                </c:pt>
                <c:pt idx="6">
                  <c:v>0.04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1856"/>
        <c:axId val="217872248"/>
      </c:scatterChart>
      <c:valAx>
        <c:axId val="2178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Rs/R0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2248"/>
        <c:crosses val="autoZero"/>
        <c:crossBetween val="midCat"/>
      </c:valAx>
      <c:valAx>
        <c:axId val="2178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0559842519685041"/>
                  <c:y val="7.8421186934966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Sheet1!$E$18:$E$21</c:f>
              <c:numCache>
                <c:formatCode>General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5</c:v>
                </c:pt>
                <c:pt idx="3">
                  <c:v>40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0.08</c:v>
                </c:pt>
                <c:pt idx="1">
                  <c:v>0.1</c:v>
                </c:pt>
                <c:pt idx="2">
                  <c:v>0.8</c:v>
                </c:pt>
                <c:pt idx="3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3424"/>
        <c:axId val="217874208"/>
      </c:scatterChart>
      <c:valAx>
        <c:axId val="2178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4208"/>
        <c:crosses val="autoZero"/>
        <c:crossBetween val="midCat"/>
      </c:valAx>
      <c:valAx>
        <c:axId val="217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952099737532855E-2"/>
                  <c:y val="-0.55885061242344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Sheet1!$E$43:$E$50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</c:numCache>
            </c:numRef>
          </c:xVal>
          <c:yVal>
            <c:numRef>
              <c:f>Sheet1!$F$43:$F$50</c:f>
              <c:numCache>
                <c:formatCode>General</c:formatCode>
                <c:ptCount val="8"/>
                <c:pt idx="0">
                  <c:v>90</c:v>
                </c:pt>
                <c:pt idx="1">
                  <c:v>70</c:v>
                </c:pt>
                <c:pt idx="2">
                  <c:v>55</c:v>
                </c:pt>
                <c:pt idx="3">
                  <c:v>45</c:v>
                </c:pt>
                <c:pt idx="4">
                  <c:v>21</c:v>
                </c:pt>
                <c:pt idx="5">
                  <c:v>12.5</c:v>
                </c:pt>
                <c:pt idx="6">
                  <c:v>6</c:v>
                </c:pt>
                <c:pt idx="7">
                  <c:v>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5776"/>
        <c:axId val="217876560"/>
      </c:scatterChart>
      <c:valAx>
        <c:axId val="2178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6560"/>
        <c:crosses val="autoZero"/>
        <c:crossBetween val="midCat"/>
      </c:valAx>
      <c:valAx>
        <c:axId val="2178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14287</xdr:rowOff>
    </xdr:from>
    <xdr:to>
      <xdr:col>14</xdr:col>
      <xdr:colOff>481012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</xdr:colOff>
      <xdr:row>16</xdr:row>
      <xdr:rowOff>52387</xdr:rowOff>
    </xdr:from>
    <xdr:to>
      <xdr:col>14</xdr:col>
      <xdr:colOff>433387</xdr:colOff>
      <xdr:row>30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557212</xdr:colOff>
      <xdr:row>32</xdr:row>
      <xdr:rowOff>147637</xdr:rowOff>
    </xdr:from>
    <xdr:to>
      <xdr:col>15</xdr:col>
      <xdr:colOff>252412</xdr:colOff>
      <xdr:row>47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63"/>
  <sheetViews>
    <sheetView tabSelected="1" topLeftCell="A13" zoomScale="115" zoomScaleNormal="115" workbookViewId="0">
      <selection activeCell="A11" sqref="A11"/>
    </sheetView>
  </sheetViews>
  <sheetFormatPr defaultRowHeight="15" x14ac:dyDescent="0.25"/>
  <sheetData>
    <row r="3" spans="5:18" x14ac:dyDescent="0.25">
      <c r="E3" t="s">
        <v>5</v>
      </c>
      <c r="F3" t="s">
        <v>8</v>
      </c>
    </row>
    <row r="4" spans="5:18" x14ac:dyDescent="0.25">
      <c r="E4">
        <v>2</v>
      </c>
      <c r="F4">
        <v>2</v>
      </c>
    </row>
    <row r="5" spans="5:18" x14ac:dyDescent="0.25">
      <c r="E5">
        <v>0.9</v>
      </c>
      <c r="F5">
        <v>5</v>
      </c>
    </row>
    <row r="6" spans="5:18" x14ac:dyDescent="0.25">
      <c r="E6">
        <v>0.7</v>
      </c>
      <c r="F6">
        <v>8</v>
      </c>
      <c r="R6">
        <f>4.8201*(108000/100000)^(-1.156)</f>
        <v>4.409792830665328</v>
      </c>
    </row>
    <row r="7" spans="5:18" x14ac:dyDescent="0.25">
      <c r="E7">
        <v>0.6</v>
      </c>
      <c r="F7">
        <v>10</v>
      </c>
    </row>
    <row r="8" spans="5:18" x14ac:dyDescent="0.25">
      <c r="E8">
        <v>0.2</v>
      </c>
      <c r="F8">
        <v>30</v>
      </c>
    </row>
    <row r="9" spans="5:18" x14ac:dyDescent="0.25">
      <c r="E9">
        <v>7.0000000000000007E-2</v>
      </c>
      <c r="F9">
        <v>100</v>
      </c>
    </row>
    <row r="10" spans="5:18" x14ac:dyDescent="0.25">
      <c r="E10">
        <v>0.04</v>
      </c>
      <c r="F10">
        <v>200</v>
      </c>
    </row>
    <row r="17" spans="5:19" ht="18" x14ac:dyDescent="0.35">
      <c r="E17" t="s">
        <v>5</v>
      </c>
      <c r="F17" t="s">
        <v>7</v>
      </c>
    </row>
    <row r="18" spans="5:19" x14ac:dyDescent="0.25">
      <c r="E18">
        <v>0.5</v>
      </c>
      <c r="F18">
        <v>0.08</v>
      </c>
    </row>
    <row r="19" spans="5:19" x14ac:dyDescent="0.25">
      <c r="E19">
        <v>0.6</v>
      </c>
      <c r="F19">
        <v>0.1</v>
      </c>
    </row>
    <row r="20" spans="5:19" x14ac:dyDescent="0.25">
      <c r="E20">
        <v>5</v>
      </c>
      <c r="F20">
        <v>0.8</v>
      </c>
    </row>
    <row r="21" spans="5:19" x14ac:dyDescent="0.25">
      <c r="E21">
        <v>40</v>
      </c>
      <c r="F21">
        <v>6</v>
      </c>
      <c r="R21">
        <v>25.77</v>
      </c>
      <c r="S21">
        <f>0.1621*R21^(0.9816)</f>
        <v>3.934893007626358</v>
      </c>
    </row>
    <row r="39" spans="5:19" x14ac:dyDescent="0.25">
      <c r="R39">
        <v>12.74</v>
      </c>
      <c r="S39">
        <f>0.5898*R39^(-1.888)</f>
        <v>4.8321998569903352E-3</v>
      </c>
    </row>
    <row r="42" spans="5:19" ht="18" x14ac:dyDescent="0.35">
      <c r="E42" t="s">
        <v>5</v>
      </c>
      <c r="F42" t="s">
        <v>6</v>
      </c>
    </row>
    <row r="43" spans="5:19" x14ac:dyDescent="0.25">
      <c r="E43">
        <v>7.0000000000000007E-2</v>
      </c>
      <c r="F43">
        <v>90</v>
      </c>
    </row>
    <row r="44" spans="5:19" x14ac:dyDescent="0.25">
      <c r="E44">
        <v>0.08</v>
      </c>
      <c r="F44">
        <v>70</v>
      </c>
    </row>
    <row r="45" spans="5:19" x14ac:dyDescent="0.25">
      <c r="E45">
        <v>0.09</v>
      </c>
      <c r="F45">
        <v>55</v>
      </c>
    </row>
    <row r="46" spans="5:19" x14ac:dyDescent="0.25">
      <c r="E46">
        <v>0.1</v>
      </c>
      <c r="F46">
        <v>45</v>
      </c>
    </row>
    <row r="47" spans="5:19" x14ac:dyDescent="0.25">
      <c r="E47">
        <v>0.15</v>
      </c>
      <c r="F47">
        <v>21</v>
      </c>
    </row>
    <row r="48" spans="5:19" x14ac:dyDescent="0.25">
      <c r="E48">
        <v>0.2</v>
      </c>
      <c r="F48">
        <v>12.5</v>
      </c>
    </row>
    <row r="49" spans="5:11" x14ac:dyDescent="0.25">
      <c r="E49">
        <v>0.3</v>
      </c>
      <c r="F49">
        <v>6</v>
      </c>
    </row>
    <row r="50" spans="5:11" x14ac:dyDescent="0.25">
      <c r="E50">
        <v>0.4</v>
      </c>
      <c r="F50">
        <v>3.2</v>
      </c>
    </row>
    <row r="61" spans="5:11" x14ac:dyDescent="0.25">
      <c r="F61" t="s">
        <v>4</v>
      </c>
      <c r="G61">
        <v>1000000</v>
      </c>
      <c r="I61">
        <v>56000</v>
      </c>
      <c r="K61">
        <v>1000000</v>
      </c>
    </row>
    <row r="62" spans="5:11" x14ac:dyDescent="0.25">
      <c r="F62" t="s">
        <v>3</v>
      </c>
      <c r="G62" t="s">
        <v>0</v>
      </c>
      <c r="H62" t="s">
        <v>3</v>
      </c>
      <c r="I62" t="s">
        <v>2</v>
      </c>
      <c r="J62" t="s">
        <v>3</v>
      </c>
      <c r="K62" t="s">
        <v>1</v>
      </c>
    </row>
    <row r="63" spans="5:11" x14ac:dyDescent="0.25">
      <c r="F63">
        <v>335</v>
      </c>
      <c r="G63">
        <f>(F63*G61)/(4095-F63)</f>
        <v>89095.744680851058</v>
      </c>
      <c r="H63">
        <v>250</v>
      </c>
      <c r="I63">
        <f>H63*I61/(4095-H63)</f>
        <v>3641.0923276983094</v>
      </c>
      <c r="J63">
        <v>340</v>
      </c>
      <c r="K63">
        <f>J63*K61/(4095-J63)</f>
        <v>90545.938748335553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mxuser</dc:creator>
  <cp:lastModifiedBy>mxuser</cp:lastModifiedBy>
  <dcterms:created xsi:type="dcterms:W3CDTF">2019-07-22T22:34:36Z</dcterms:created>
  <dcterms:modified xsi:type="dcterms:W3CDTF">2019-08-16T22:04:08Z</dcterms:modified>
</cp:coreProperties>
</file>