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qinghuang/Dropbox/Tensor_VAR_NN/Real dataset/Code/AAAI2020 Compact Autoregressive Network/Real Experiment 2/"/>
    </mc:Choice>
  </mc:AlternateContent>
  <xr:revisionPtr revIDLastSave="0" documentId="13_ncr:1_{1407C35D-AA75-0241-A1DD-19B8E1BB22EF}" xr6:coauthVersionLast="45" xr6:coauthVersionMax="45" xr10:uidLastSave="{00000000-0000-0000-0000-000000000000}"/>
  <bookViews>
    <workbookView xWindow="0" yWindow="460" windowWidth="25600" windowHeight="14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9" i="1" l="1"/>
  <c r="O30" i="1"/>
  <c r="O14" i="1"/>
  <c r="O13" i="1"/>
  <c r="L19" i="1"/>
  <c r="L9" i="1"/>
  <c r="L24" i="1"/>
  <c r="M14" i="1"/>
  <c r="L14" i="1"/>
  <c r="M13" i="1"/>
  <c r="L13" i="1"/>
  <c r="M12" i="1"/>
  <c r="L12" i="1"/>
  <c r="M11" i="1"/>
  <c r="L11" i="1"/>
  <c r="M10" i="1"/>
  <c r="L10" i="1"/>
  <c r="M9" i="1"/>
  <c r="M8" i="1"/>
  <c r="L8" i="1"/>
  <c r="M22" i="1"/>
  <c r="L22" i="1"/>
  <c r="M21" i="1"/>
  <c r="L21" i="1"/>
  <c r="M20" i="1"/>
  <c r="L20" i="1"/>
  <c r="M19" i="1"/>
  <c r="M18" i="1"/>
  <c r="L18" i="1"/>
  <c r="M17" i="1"/>
  <c r="L17" i="1"/>
  <c r="M16" i="1"/>
  <c r="L16" i="1"/>
  <c r="M25" i="1"/>
  <c r="M26" i="1"/>
  <c r="M27" i="1"/>
  <c r="M28" i="1"/>
  <c r="M29" i="1"/>
  <c r="M30" i="1"/>
  <c r="M24" i="1"/>
  <c r="L25" i="1"/>
  <c r="L26" i="1"/>
  <c r="L27" i="1"/>
  <c r="L28" i="1"/>
  <c r="L29" i="1"/>
  <c r="L30" i="1"/>
</calcChain>
</file>

<file path=xl/sharedStrings.xml><?xml version="1.0" encoding="utf-8"?>
<sst xmlns="http://schemas.openxmlformats.org/spreadsheetml/2006/main" count="56" uniqueCount="35">
  <si>
    <t>Method</t>
    <phoneticPr fontId="1" type="noConversion"/>
  </si>
  <si>
    <t>L2</t>
    <phoneticPr fontId="1" type="noConversion"/>
  </si>
  <si>
    <t>Linf</t>
    <phoneticPr fontId="1" type="noConversion"/>
  </si>
  <si>
    <t>RMSE</t>
    <phoneticPr fontId="1" type="noConversion"/>
  </si>
  <si>
    <t>MAE</t>
    <phoneticPr fontId="1" type="noConversion"/>
  </si>
  <si>
    <t>TAR-2</t>
  </si>
  <si>
    <t>TAR</t>
  </si>
  <si>
    <t>LTAR</t>
  </si>
  <si>
    <t>MLP-0</t>
  </si>
  <si>
    <t>MLP-1</t>
  </si>
  <si>
    <t>RNN</t>
  </si>
  <si>
    <t>LSTM</t>
  </si>
  <si>
    <t>Bias</t>
    <phoneticPr fontId="1" type="noConversion"/>
  </si>
  <si>
    <t>SD</t>
    <phoneticPr fontId="1" type="noConversion"/>
  </si>
  <si>
    <t>r1=2,r2=4,r3=5,p=20,N=45</t>
    <phoneticPr fontId="1" type="noConversion"/>
  </si>
  <si>
    <t>Setting</t>
    <phoneticPr fontId="1" type="noConversion"/>
  </si>
  <si>
    <t>Dataset</t>
    <phoneticPr fontId="1" type="noConversion"/>
  </si>
  <si>
    <t>CO2</t>
    <phoneticPr fontId="1" type="noConversion"/>
  </si>
  <si>
    <t>1-225</t>
    <phoneticPr fontId="1" type="noConversion"/>
  </si>
  <si>
    <t>Smp_size = 100</t>
    <phoneticPr fontId="1" type="noConversion"/>
  </si>
  <si>
    <t>Pred_step = 105</t>
    <phoneticPr fontId="1" type="noConversion"/>
  </si>
  <si>
    <t>Time/s</t>
  </si>
  <si>
    <t>L2-mean</t>
    <phoneticPr fontId="1" type="noConversion"/>
  </si>
  <si>
    <t>L2-std</t>
    <phoneticPr fontId="1" type="noConversion"/>
  </si>
  <si>
    <t>UB</t>
    <phoneticPr fontId="1" type="noConversion"/>
  </si>
  <si>
    <t>LB</t>
    <phoneticPr fontId="1" type="noConversion"/>
  </si>
  <si>
    <t>L-inf-std</t>
    <phoneticPr fontId="1" type="noConversion"/>
  </si>
  <si>
    <t>L-inf-mean</t>
    <phoneticPr fontId="1" type="noConversion"/>
  </si>
  <si>
    <t>L1-mean</t>
    <phoneticPr fontId="1" type="noConversion"/>
  </si>
  <si>
    <t>L1-std</t>
    <phoneticPr fontId="1" type="noConversion"/>
  </si>
  <si>
    <t>paired 2 sample</t>
    <phoneticPr fontId="1" type="noConversion"/>
  </si>
  <si>
    <t>r1=2,r2=5,r3=5,p=20,N=45</t>
    <phoneticPr fontId="1" type="noConversion"/>
  </si>
  <si>
    <t>Time (epoch/s)</t>
    <phoneticPr fontId="1" type="noConversion"/>
  </si>
  <si>
    <t>&lt;14</t>
    <phoneticPr fontId="1" type="noConversion"/>
  </si>
  <si>
    <t>Time (total/s)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</si>
</sst>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.0000"/>
    <numFmt numFmtId="178" formatCode="0.0"/>
  </numFmts>
  <fonts count="3">
    <font>
      <sz val="12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  <xf numFmtId="177" fontId="0" fillId="0" borderId="4" xfId="0" applyNumberFormat="1" applyFill="1" applyBorder="1">
      <alignment vertical="center"/>
    </xf>
    <xf numFmtId="177" fontId="0" fillId="0" borderId="5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6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3" xfId="0" applyNumberFormat="1" applyBorder="1">
      <alignment vertical="center"/>
    </xf>
    <xf numFmtId="177" fontId="0" fillId="0" borderId="6" xfId="0" applyNumberFormat="1" applyFill="1" applyBorder="1">
      <alignment vertical="center"/>
    </xf>
    <xf numFmtId="177" fontId="0" fillId="0" borderId="3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178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41"/>
  <sheetViews>
    <sheetView tabSelected="1" workbookViewId="0">
      <selection activeCell="E15" sqref="E15"/>
    </sheetView>
  </sheetViews>
  <sheetFormatPr baseColWidth="10" defaultColWidth="11" defaultRowHeight="16"/>
  <cols>
    <col min="8" max="8" width="11.33203125" bestFit="1" customWidth="1"/>
    <col min="13" max="14" width="16" bestFit="1" customWidth="1"/>
  </cols>
  <sheetData>
    <row r="3" spans="1:15">
      <c r="A3" t="s">
        <v>15</v>
      </c>
    </row>
    <row r="4" spans="1:15">
      <c r="A4" s="23" t="s">
        <v>14</v>
      </c>
      <c r="B4" s="23"/>
      <c r="C4" s="23"/>
      <c r="D4" s="23"/>
      <c r="E4" s="23"/>
      <c r="F4" s="23"/>
      <c r="G4" s="23"/>
    </row>
    <row r="5" spans="1:15">
      <c r="A5" t="s">
        <v>16</v>
      </c>
      <c r="B5" t="s">
        <v>17</v>
      </c>
      <c r="C5" t="s">
        <v>18</v>
      </c>
      <c r="D5" t="s">
        <v>19</v>
      </c>
      <c r="F5" t="s">
        <v>20</v>
      </c>
    </row>
    <row r="6" spans="1:15">
      <c r="I6" s="6"/>
      <c r="J6" s="6"/>
      <c r="K6" s="6"/>
      <c r="L6" s="6"/>
      <c r="M6" s="6"/>
    </row>
    <row r="7" spans="1:1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12</v>
      </c>
      <c r="G7" t="s">
        <v>13</v>
      </c>
      <c r="H7" t="s">
        <v>21</v>
      </c>
      <c r="J7" s="7" t="s">
        <v>22</v>
      </c>
      <c r="K7" s="8" t="s">
        <v>23</v>
      </c>
      <c r="L7" s="8" t="s">
        <v>25</v>
      </c>
      <c r="M7" s="8" t="s">
        <v>24</v>
      </c>
      <c r="N7" s="9" t="s">
        <v>30</v>
      </c>
    </row>
    <row r="8" spans="1:15">
      <c r="A8" s="1" t="s">
        <v>5</v>
      </c>
      <c r="B8" s="21">
        <v>0.711528976292228</v>
      </c>
      <c r="C8" s="3">
        <v>0.32610417945044301</v>
      </c>
      <c r="D8" s="21">
        <v>0.12057188000000001</v>
      </c>
      <c r="E8" s="21">
        <v>7.5821120000000006E-2</v>
      </c>
      <c r="F8" s="2">
        <v>-5.2645154999999997E-3</v>
      </c>
      <c r="G8" s="3">
        <v>1.17553901569484E-2</v>
      </c>
      <c r="H8">
        <v>6.5</v>
      </c>
      <c r="J8" s="10">
        <v>0.711528976292228</v>
      </c>
      <c r="K8" s="5">
        <v>3.7533170081068198E-2</v>
      </c>
      <c r="L8" s="5">
        <f>J8-1.96*K8</f>
        <v>0.63796396293333435</v>
      </c>
      <c r="M8" s="5">
        <f>J8+1.96*K8</f>
        <v>0.78509398965112165</v>
      </c>
      <c r="N8" s="11"/>
    </row>
    <row r="9" spans="1:15">
      <c r="A9" s="1" t="s">
        <v>6</v>
      </c>
      <c r="B9" s="21">
        <v>0.71177511689620898</v>
      </c>
      <c r="C9" s="3">
        <v>0.32662525219576699</v>
      </c>
      <c r="D9" s="21">
        <v>0.12076407</v>
      </c>
      <c r="E9" s="21">
        <v>7.5766410000000006E-2</v>
      </c>
      <c r="F9" s="2">
        <v>-2.0393853E-3</v>
      </c>
      <c r="G9" s="3">
        <v>1.17836853396376E-2</v>
      </c>
      <c r="H9">
        <v>2.2000000000000002</v>
      </c>
      <c r="J9" s="10">
        <v>0.71177511689620898</v>
      </c>
      <c r="K9" s="5">
        <v>3.7752881318186202E-2</v>
      </c>
      <c r="L9" s="5">
        <f>J9-1.96*K9</f>
        <v>0.63777946951256403</v>
      </c>
      <c r="M9" s="5">
        <f t="shared" ref="M9:M14" si="0">J9+1.96*K9</f>
        <v>0.78577076427985393</v>
      </c>
      <c r="N9" s="11"/>
    </row>
    <row r="10" spans="1:15">
      <c r="A10" s="1" t="s">
        <v>7</v>
      </c>
      <c r="B10" s="22">
        <v>0.80722781142907696</v>
      </c>
      <c r="C10" s="3">
        <v>0.32662525219576699</v>
      </c>
      <c r="D10" s="22">
        <v>0.15460704</v>
      </c>
      <c r="E10" s="22">
        <v>9.2159660000000004E-2</v>
      </c>
      <c r="F10" s="2">
        <v>-1.6863710000000001E-2</v>
      </c>
      <c r="G10" s="2">
        <v>1.49980813510148E-2</v>
      </c>
      <c r="J10" s="10">
        <v>0.80722781142907696</v>
      </c>
      <c r="K10" s="5">
        <v>6.3548525201084394E-2</v>
      </c>
      <c r="L10" s="5">
        <f t="shared" ref="L10:L14" si="1">J10-1.96*K10</f>
        <v>0.68267270203495156</v>
      </c>
      <c r="M10" s="5">
        <f t="shared" si="0"/>
        <v>0.93178292082320235</v>
      </c>
      <c r="N10" s="11"/>
    </row>
    <row r="11" spans="1:15">
      <c r="A11" s="1" t="s">
        <v>8</v>
      </c>
      <c r="B11" s="22">
        <v>0.80247315640905803</v>
      </c>
      <c r="C11" s="2">
        <v>0.33560052769524701</v>
      </c>
      <c r="D11" s="22">
        <v>0.13136672999999999</v>
      </c>
      <c r="E11" s="22">
        <v>9.2704430000000004E-2</v>
      </c>
      <c r="F11" s="3">
        <v>2.9389275000000001E-4</v>
      </c>
      <c r="G11" s="2">
        <v>1.2820048120771799E-2</v>
      </c>
      <c r="J11" s="12">
        <v>0.80247315640905803</v>
      </c>
      <c r="K11" s="5">
        <v>3.55382638154631E-2</v>
      </c>
      <c r="L11" s="5">
        <f t="shared" si="1"/>
        <v>0.73281815933075034</v>
      </c>
      <c r="M11" s="5">
        <f t="shared" si="0"/>
        <v>0.87212815348736572</v>
      </c>
      <c r="N11" s="11"/>
    </row>
    <row r="12" spans="1:15">
      <c r="A12" s="1" t="s">
        <v>9</v>
      </c>
      <c r="B12" s="22">
        <v>0.76735785664899403</v>
      </c>
      <c r="C12" s="2">
        <v>0.34014419856525602</v>
      </c>
      <c r="D12" s="22">
        <v>0.13872924</v>
      </c>
      <c r="E12" s="22">
        <v>8.4993949999999999E-2</v>
      </c>
      <c r="F12" s="2">
        <v>-7.2624270000000001E-3</v>
      </c>
      <c r="G12" s="2">
        <v>1.3520025060351E-2</v>
      </c>
      <c r="J12" s="12">
        <v>0.76735785664899403</v>
      </c>
      <c r="K12" s="5">
        <v>5.1383080022570797E-2</v>
      </c>
      <c r="L12" s="5">
        <f t="shared" si="1"/>
        <v>0.66664701980475527</v>
      </c>
      <c r="M12" s="5">
        <f t="shared" si="0"/>
        <v>0.86806869349323279</v>
      </c>
      <c r="N12" s="11"/>
    </row>
    <row r="13" spans="1:15">
      <c r="A13" s="1" t="s">
        <v>10</v>
      </c>
      <c r="B13" s="22">
        <v>0.74198419999999998</v>
      </c>
      <c r="C13" s="2">
        <v>0.33104499999999998</v>
      </c>
      <c r="D13" s="22">
        <v>0.12551296000000001</v>
      </c>
      <c r="E13" s="22">
        <v>8.065398E-2</v>
      </c>
      <c r="F13" s="2">
        <v>3.6108282E-3</v>
      </c>
      <c r="G13" s="2">
        <v>1.2243739634295399E-2</v>
      </c>
      <c r="H13" s="24">
        <v>7.3</v>
      </c>
      <c r="J13" s="12">
        <v>0.74198419999999998</v>
      </c>
      <c r="K13" s="5">
        <v>3.8836286940030003E-2</v>
      </c>
      <c r="L13" s="5">
        <f t="shared" si="1"/>
        <v>0.66586507759754121</v>
      </c>
      <c r="M13" s="5">
        <f t="shared" si="0"/>
        <v>0.81810332240245875</v>
      </c>
      <c r="N13" s="11">
        <v>-2.8794262099010202</v>
      </c>
      <c r="O13" s="22">
        <f>_xlfn.NORM.DIST(-N13,0,1,1)</f>
        <v>0.99800800241648402</v>
      </c>
    </row>
    <row r="14" spans="1:15">
      <c r="A14" s="1" t="s">
        <v>11</v>
      </c>
      <c r="B14" s="22">
        <v>0.76079560000000002</v>
      </c>
      <c r="C14" s="2">
        <v>0.32900299999999999</v>
      </c>
      <c r="D14" s="22">
        <v>0.12771650000000001</v>
      </c>
      <c r="E14" s="22">
        <v>8.5217520000000005E-2</v>
      </c>
      <c r="F14" s="2">
        <v>6.2792011999999999E-3</v>
      </c>
      <c r="G14" s="2">
        <v>1.24487810046659E-2</v>
      </c>
      <c r="H14" s="25">
        <v>48.3</v>
      </c>
      <c r="J14" s="13">
        <v>0.76079560000000002</v>
      </c>
      <c r="K14" s="14">
        <v>3.8446966594006003E-2</v>
      </c>
      <c r="L14" s="14">
        <f t="shared" si="1"/>
        <v>0.68543954547574826</v>
      </c>
      <c r="M14" s="14">
        <f t="shared" si="0"/>
        <v>0.83615165452425178</v>
      </c>
      <c r="N14" s="15">
        <v>-6.4610905260954103</v>
      </c>
      <c r="O14" s="22">
        <f>_xlfn.NORM.DIST(-N14,0,1,1)</f>
        <v>0.99999999994802447</v>
      </c>
    </row>
    <row r="15" spans="1:15">
      <c r="B15" s="2"/>
      <c r="C15" s="2"/>
      <c r="D15" s="2"/>
      <c r="E15" s="2"/>
      <c r="F15" s="2"/>
      <c r="G15" s="2"/>
      <c r="H15" s="24"/>
      <c r="J15" s="16" t="s">
        <v>27</v>
      </c>
      <c r="K15" s="17" t="s">
        <v>26</v>
      </c>
      <c r="L15" s="17" t="s">
        <v>25</v>
      </c>
      <c r="M15" s="17" t="s">
        <v>24</v>
      </c>
      <c r="N15" s="18"/>
    </row>
    <row r="16" spans="1:15">
      <c r="J16" s="10">
        <v>0.32610417945044301</v>
      </c>
      <c r="K16" s="5">
        <v>1.05851037610871E-2</v>
      </c>
      <c r="L16" s="5">
        <f>J16-1.96*K16</f>
        <v>0.30535737607871227</v>
      </c>
      <c r="M16" s="5">
        <f>J16+1.96*K16</f>
        <v>0.34685098282217375</v>
      </c>
      <c r="N16" s="11"/>
    </row>
    <row r="17" spans="1:15">
      <c r="J17" s="10">
        <v>0.32662525219576699</v>
      </c>
      <c r="K17" s="5">
        <v>1.0661901596657E-2</v>
      </c>
      <c r="L17" s="5">
        <f t="shared" ref="L17:L22" si="2">J17-1.96*K17</f>
        <v>0.30572792506631929</v>
      </c>
      <c r="M17" s="5">
        <f t="shared" ref="M17:M22" si="3">J17+1.96*K17</f>
        <v>0.34752257932521469</v>
      </c>
      <c r="N17" s="11"/>
    </row>
    <row r="18" spans="1:15">
      <c r="J18" s="10">
        <v>0.32662525219576699</v>
      </c>
      <c r="K18" s="5">
        <v>1.0661901596657E-2</v>
      </c>
      <c r="L18" s="5">
        <f t="shared" si="2"/>
        <v>0.30572792506631929</v>
      </c>
      <c r="M18" s="5">
        <f t="shared" si="3"/>
        <v>0.34752257932521469</v>
      </c>
      <c r="N18" s="11"/>
    </row>
    <row r="19" spans="1:15">
      <c r="J19" s="10">
        <v>0.33560052769524701</v>
      </c>
      <c r="K19" s="5">
        <v>1.01067116701674E-2</v>
      </c>
      <c r="L19" s="5">
        <f>J19-1.96*K19</f>
        <v>0.31579137282171893</v>
      </c>
      <c r="M19" s="5">
        <f t="shared" si="3"/>
        <v>0.35540968256877509</v>
      </c>
      <c r="N19" s="11"/>
    </row>
    <row r="20" spans="1:15">
      <c r="J20" s="10">
        <v>0.34014419856525602</v>
      </c>
      <c r="K20" s="5">
        <v>1.4410081348878501E-2</v>
      </c>
      <c r="L20" s="5">
        <f t="shared" si="2"/>
        <v>0.31190043912145415</v>
      </c>
      <c r="M20" s="5">
        <f t="shared" si="3"/>
        <v>0.36838795800905788</v>
      </c>
      <c r="N20" s="11"/>
    </row>
    <row r="21" spans="1:15">
      <c r="J21" s="10">
        <v>0.33104499999999998</v>
      </c>
      <c r="K21" s="5">
        <v>1.07362126018369E-2</v>
      </c>
      <c r="L21" s="5">
        <f t="shared" si="2"/>
        <v>0.31000202330039967</v>
      </c>
      <c r="M21" s="5">
        <f t="shared" si="3"/>
        <v>0.35208797669960029</v>
      </c>
      <c r="N21" s="11">
        <v>-1.41001383522693</v>
      </c>
    </row>
    <row r="22" spans="1:15">
      <c r="J22" s="19">
        <v>0.32900299999999999</v>
      </c>
      <c r="K22" s="14">
        <v>1.1251782968655401E-2</v>
      </c>
      <c r="L22" s="14">
        <f t="shared" si="2"/>
        <v>0.30694950538143539</v>
      </c>
      <c r="M22" s="14">
        <f t="shared" si="3"/>
        <v>0.35105649461856459</v>
      </c>
      <c r="N22" s="15">
        <v>-0.68223597581997297</v>
      </c>
    </row>
    <row r="23" spans="1:15">
      <c r="J23" s="16" t="s">
        <v>28</v>
      </c>
      <c r="K23" s="17" t="s">
        <v>29</v>
      </c>
      <c r="L23" s="17" t="s">
        <v>25</v>
      </c>
      <c r="M23" s="17" t="s">
        <v>24</v>
      </c>
      <c r="N23" s="20" t="s">
        <v>30</v>
      </c>
    </row>
    <row r="24" spans="1:15">
      <c r="J24" s="10">
        <v>3.4119498616173098</v>
      </c>
      <c r="K24" s="5">
        <v>0.36309674955628302</v>
      </c>
      <c r="L24" s="5">
        <f>J24-1.96*K24</f>
        <v>2.7002802324869952</v>
      </c>
      <c r="M24" s="5">
        <f>J24+1.96*K24</f>
        <v>4.1236194907476245</v>
      </c>
      <c r="N24" s="11"/>
    </row>
    <row r="25" spans="1:15">
      <c r="J25" s="10">
        <v>3.40948836008707</v>
      </c>
      <c r="K25" s="5">
        <v>0.35803050367231498</v>
      </c>
      <c r="L25" s="5">
        <f t="shared" ref="L25:L30" si="4">J25-1.96*K25</f>
        <v>2.7077485728893329</v>
      </c>
      <c r="M25" s="5">
        <f t="shared" ref="M25:M30" si="5">J25+1.96*K25</f>
        <v>4.1112281472848071</v>
      </c>
      <c r="N25" s="11"/>
    </row>
    <row r="26" spans="1:15">
      <c r="J26" s="10">
        <v>4.1471843208585399</v>
      </c>
      <c r="K26" s="5">
        <v>0.36634598494245102</v>
      </c>
      <c r="L26" s="5">
        <f t="shared" si="4"/>
        <v>3.4291461903713358</v>
      </c>
      <c r="M26" s="5">
        <f t="shared" si="5"/>
        <v>4.865222451345744</v>
      </c>
      <c r="N26" s="11"/>
    </row>
    <row r="27" spans="1:15">
      <c r="J27" s="10">
        <v>4.1716995466323104</v>
      </c>
      <c r="K27" s="5">
        <v>0.29390733904916799</v>
      </c>
      <c r="L27" s="5">
        <f t="shared" si="4"/>
        <v>3.5956411620959412</v>
      </c>
      <c r="M27" s="5">
        <f t="shared" si="5"/>
        <v>4.7477579311686799</v>
      </c>
      <c r="N27" s="11"/>
    </row>
    <row r="28" spans="1:15">
      <c r="J28" s="10">
        <v>3.8247278554098898</v>
      </c>
      <c r="K28" s="5">
        <v>0.31604304537886002</v>
      </c>
      <c r="L28" s="5">
        <f t="shared" si="4"/>
        <v>3.2052834864673243</v>
      </c>
      <c r="M28" s="5">
        <f t="shared" si="5"/>
        <v>4.4441722243524557</v>
      </c>
      <c r="N28" s="11"/>
    </row>
    <row r="29" spans="1:15">
      <c r="J29" s="10">
        <v>3.6294291325977799</v>
      </c>
      <c r="K29" s="5">
        <v>0.413454150053228</v>
      </c>
      <c r="L29" s="5">
        <f t="shared" si="4"/>
        <v>2.8190589984934529</v>
      </c>
      <c r="M29" s="5">
        <f t="shared" si="5"/>
        <v>4.4397992667021065</v>
      </c>
      <c r="N29" s="11">
        <v>-3.1207136508840199</v>
      </c>
      <c r="O29" s="22">
        <f>_xlfn.NORM.DIST(-N29,0,1,1)</f>
        <v>0.99909793313779771</v>
      </c>
    </row>
    <row r="30" spans="1:15">
      <c r="J30" s="19">
        <v>3.83478885945819</v>
      </c>
      <c r="K30" s="14">
        <v>0.36087717589224999</v>
      </c>
      <c r="L30" s="14">
        <f t="shared" si="4"/>
        <v>3.12746959470938</v>
      </c>
      <c r="M30" s="14">
        <f t="shared" si="5"/>
        <v>4.5421081242070001</v>
      </c>
      <c r="N30" s="15">
        <v>-8.0486038412671093</v>
      </c>
      <c r="O30" s="22">
        <f>_xlfn.NORM.DIST(-N30,0,1,1)</f>
        <v>0.99999999999999956</v>
      </c>
    </row>
    <row r="31" spans="1:15">
      <c r="A31" t="s">
        <v>15</v>
      </c>
    </row>
    <row r="32" spans="1:15">
      <c r="A32" s="23" t="s">
        <v>31</v>
      </c>
      <c r="B32" s="23"/>
      <c r="C32" s="23"/>
      <c r="D32" s="23"/>
      <c r="E32" s="23"/>
      <c r="F32" s="23"/>
      <c r="G32" s="23"/>
    </row>
    <row r="33" spans="1:9">
      <c r="A33" t="s">
        <v>16</v>
      </c>
      <c r="B33" t="s">
        <v>17</v>
      </c>
      <c r="C33" t="s">
        <v>18</v>
      </c>
      <c r="D33" t="s">
        <v>19</v>
      </c>
      <c r="F33" t="s">
        <v>20</v>
      </c>
      <c r="H33" t="s">
        <v>34</v>
      </c>
      <c r="I33" t="s">
        <v>32</v>
      </c>
    </row>
    <row r="34" spans="1:9">
      <c r="A34" t="s">
        <v>0</v>
      </c>
      <c r="B34" s="2"/>
      <c r="C34" s="2"/>
      <c r="D34" s="2"/>
      <c r="E34" s="2"/>
      <c r="F34" s="2"/>
      <c r="G34" s="2"/>
    </row>
    <row r="35" spans="1:9">
      <c r="A35" s="1" t="s">
        <v>5</v>
      </c>
      <c r="B35" s="2">
        <v>0.71104581499614705</v>
      </c>
      <c r="C35" s="2">
        <v>0.32534029540561399</v>
      </c>
      <c r="D35" s="2">
        <v>0.120611</v>
      </c>
      <c r="E35" s="2">
        <v>7.5859999999999997E-2</v>
      </c>
      <c r="F35" s="2">
        <v>-5.1599999999999997E-3</v>
      </c>
      <c r="G35" s="2">
        <v>1.176E-2</v>
      </c>
      <c r="H35" t="s">
        <v>33</v>
      </c>
      <c r="I35">
        <v>14</v>
      </c>
    </row>
    <row r="36" spans="1:9">
      <c r="A36" s="1" t="s">
        <v>6</v>
      </c>
      <c r="B36" s="2">
        <v>0.71014583389299701</v>
      </c>
      <c r="C36" s="2">
        <v>0.325523131518136</v>
      </c>
      <c r="D36" s="2">
        <v>0.120508</v>
      </c>
      <c r="E36" s="2">
        <v>7.5759999999999994E-2</v>
      </c>
      <c r="F36" s="2">
        <v>-2.16E-3</v>
      </c>
      <c r="G36" s="2">
        <v>1.1757999999999999E-2</v>
      </c>
      <c r="H36" t="s">
        <v>33</v>
      </c>
    </row>
    <row r="37" spans="1:9">
      <c r="A37" s="1" t="s">
        <v>7</v>
      </c>
      <c r="B37" s="2">
        <v>0.78640404275206599</v>
      </c>
      <c r="C37" s="2">
        <v>0.325523131518136</v>
      </c>
      <c r="D37" s="2">
        <v>0.14605000000000001</v>
      </c>
      <c r="E37" s="2">
        <v>8.8840000000000002E-2</v>
      </c>
      <c r="F37" s="2">
        <v>-1.0489999999999999E-2</v>
      </c>
      <c r="G37" s="2">
        <v>1.422E-2</v>
      </c>
      <c r="H37" t="s">
        <v>33</v>
      </c>
    </row>
    <row r="38" spans="1:9">
      <c r="A38" s="1" t="s">
        <v>8</v>
      </c>
      <c r="B38" s="2">
        <v>0.80247315640905803</v>
      </c>
      <c r="C38" s="2">
        <v>0.33560052769524701</v>
      </c>
      <c r="D38" s="2">
        <v>0.13136672999999999</v>
      </c>
      <c r="E38" s="2">
        <v>9.2704430000000004E-2</v>
      </c>
      <c r="F38" s="2">
        <v>2.9389275000000001E-4</v>
      </c>
      <c r="G38" s="2">
        <v>1.2820048120771799E-2</v>
      </c>
    </row>
    <row r="39" spans="1:9">
      <c r="A39" s="1" t="s">
        <v>9</v>
      </c>
      <c r="B39" s="2">
        <v>0.76735785664899403</v>
      </c>
      <c r="C39" s="2">
        <v>0.34014419856525602</v>
      </c>
      <c r="D39" s="2">
        <v>0.13872924</v>
      </c>
      <c r="E39" s="2">
        <v>8.4993949999999999E-2</v>
      </c>
      <c r="F39" s="2">
        <v>-7.2624270000000001E-3</v>
      </c>
      <c r="G39" s="2">
        <v>1.3520025060351E-2</v>
      </c>
    </row>
    <row r="40" spans="1:9">
      <c r="A40" s="1" t="s">
        <v>10</v>
      </c>
      <c r="B40" s="2">
        <v>0.74198419999999998</v>
      </c>
      <c r="C40" s="2">
        <v>0.33104499999999998</v>
      </c>
      <c r="D40" s="2">
        <v>0.12551296000000001</v>
      </c>
      <c r="E40" s="2">
        <v>8.065398E-2</v>
      </c>
      <c r="F40" s="2">
        <v>3.6108282E-3</v>
      </c>
      <c r="G40" s="2">
        <v>1.2243739634295399E-2</v>
      </c>
      <c r="H40">
        <v>2264</v>
      </c>
      <c r="I40" s="4">
        <v>22</v>
      </c>
    </row>
    <row r="41" spans="1:9">
      <c r="A41" s="1" t="s">
        <v>11</v>
      </c>
      <c r="B41" s="2">
        <v>0.76079560000000002</v>
      </c>
      <c r="C41" s="2">
        <v>0.32900299999999999</v>
      </c>
      <c r="D41" s="2">
        <v>0.12771650000000001</v>
      </c>
      <c r="E41" s="2">
        <v>8.5217520000000005E-2</v>
      </c>
      <c r="F41" s="2">
        <v>6.2792011999999999E-3</v>
      </c>
      <c r="G41" s="2">
        <v>1.24487810046659E-2</v>
      </c>
      <c r="H41" s="4">
        <v>15462</v>
      </c>
      <c r="I41" s="4">
        <v>147</v>
      </c>
    </row>
  </sheetData>
  <mergeCells count="2">
    <mergeCell ref="A4:G4"/>
    <mergeCell ref="A32:G3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2019-10-19T06:30:50Z</dcterms:created>
  <dcterms:modified xsi:type="dcterms:W3CDTF">2019-10-20T10:52:14Z</dcterms:modified>
</cp:coreProperties>
</file>