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qinghuang/Dropbox/jupyter VARp/"/>
    </mc:Choice>
  </mc:AlternateContent>
  <xr:revisionPtr revIDLastSave="0" documentId="13_ncr:1_{1FACEA96-4D92-3245-8195-777F2753797E}" xr6:coauthVersionLast="44" xr6:coauthVersionMax="44" xr10:uidLastSave="{00000000-0000-0000-0000-000000000000}"/>
  <bookViews>
    <workbookView xWindow="10840" yWindow="820" windowWidth="25380" windowHeight="15440" activeTab="3" xr2:uid="{00000000-000D-0000-FFFF-FFFF00000000}"/>
  </bookViews>
  <sheets>
    <sheet name="Simulation" sheetId="1" r:id="rId1"/>
    <sheet name="Simulation 3" sheetId="4" r:id="rId2"/>
    <sheet name="simulation 4" sheetId="5" r:id="rId3"/>
    <sheet name="simulation 5" sheetId="6" r:id="rId4"/>
    <sheet name="Simulation 2" sheetId="2" r:id="rId5"/>
    <sheet name="real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3" i="6" l="1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3" i="5" l="1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2" i="5"/>
  <c r="O12" i="4"/>
  <c r="O3" i="4"/>
  <c r="O4" i="4"/>
  <c r="O5" i="4"/>
  <c r="O6" i="4"/>
  <c r="O2" i="4"/>
  <c r="D4" i="4"/>
  <c r="E4" i="4"/>
  <c r="F4" i="4"/>
  <c r="C2" i="4"/>
  <c r="C4" i="4" s="1"/>
  <c r="F13" i="2" l="1"/>
  <c r="F12" i="2"/>
  <c r="O91" i="4" l="1"/>
  <c r="O90" i="4"/>
  <c r="O89" i="4"/>
  <c r="O88" i="4"/>
  <c r="O87" i="4"/>
  <c r="O86" i="4"/>
  <c r="O85" i="4"/>
  <c r="O84" i="4"/>
  <c r="O83" i="4"/>
  <c r="O82" i="4"/>
  <c r="O81" i="4"/>
  <c r="O80" i="4"/>
  <c r="O79" i="4"/>
  <c r="O78" i="4"/>
  <c r="O77" i="4"/>
  <c r="O76" i="4"/>
  <c r="O75" i="4"/>
  <c r="O74" i="4"/>
  <c r="O73" i="4"/>
  <c r="O72" i="4"/>
  <c r="O71" i="4"/>
  <c r="O70" i="4"/>
  <c r="O69" i="4"/>
  <c r="O68" i="4"/>
  <c r="O67" i="4"/>
  <c r="O66" i="4"/>
  <c r="O65" i="4"/>
  <c r="O64" i="4"/>
  <c r="O63" i="4"/>
  <c r="O62" i="4"/>
  <c r="O61" i="4"/>
  <c r="O60" i="4"/>
  <c r="O59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3" i="4"/>
  <c r="O14" i="4"/>
  <c r="O15" i="4"/>
  <c r="O16" i="4"/>
  <c r="O8" i="4"/>
  <c r="O9" i="4"/>
  <c r="O10" i="4"/>
  <c r="O11" i="4"/>
  <c r="O7" i="4"/>
  <c r="B4" i="4"/>
  <c r="B3" i="1" l="1"/>
  <c r="F9" i="1"/>
  <c r="E9" i="1"/>
  <c r="D9" i="1"/>
  <c r="C9" i="1"/>
  <c r="B9" i="1"/>
  <c r="D3" i="1"/>
  <c r="E3" i="1"/>
  <c r="F3" i="1"/>
  <c r="C3" i="1"/>
</calcChain>
</file>

<file path=xl/sharedStrings.xml><?xml version="1.0" encoding="utf-8"?>
<sst xmlns="http://schemas.openxmlformats.org/spreadsheetml/2006/main" count="213" uniqueCount="73">
  <si>
    <t>N</t>
    <phoneticPr fontId="1" type="noConversion"/>
  </si>
  <si>
    <t>T</t>
    <phoneticPr fontId="1" type="noConversion"/>
  </si>
  <si>
    <t>P</t>
    <phoneticPr fontId="1" type="noConversion"/>
  </si>
  <si>
    <t>r = 1</t>
    <phoneticPr fontId="1" type="noConversion"/>
  </si>
  <si>
    <t>r =2</t>
    <phoneticPr fontId="1" type="noConversion"/>
  </si>
  <si>
    <t>code</t>
    <phoneticPr fontId="1" type="noConversion"/>
  </si>
  <si>
    <t>r=2</t>
    <phoneticPr fontId="1" type="noConversion"/>
  </si>
  <si>
    <t>P=3</t>
    <phoneticPr fontId="1" type="noConversion"/>
  </si>
  <si>
    <t>P=5</t>
    <phoneticPr fontId="1" type="noConversion"/>
  </si>
  <si>
    <t>N=3</t>
    <phoneticPr fontId="1" type="noConversion"/>
  </si>
  <si>
    <t>P=25</t>
    <phoneticPr fontId="1" type="noConversion"/>
  </si>
  <si>
    <t>N=5</t>
    <phoneticPr fontId="1" type="noConversion"/>
  </si>
  <si>
    <t>r=1</t>
    <phoneticPr fontId="1" type="noConversion"/>
  </si>
  <si>
    <t>MLR</t>
    <phoneticPr fontId="1" type="noConversion"/>
  </si>
  <si>
    <t>OLS</t>
    <phoneticPr fontId="1" type="noConversion"/>
  </si>
  <si>
    <t>OLS (forecast)</t>
    <phoneticPr fontId="1" type="noConversion"/>
  </si>
  <si>
    <t>MLR(forecast)</t>
    <phoneticPr fontId="1" type="noConversion"/>
  </si>
  <si>
    <t>N=25</t>
    <phoneticPr fontId="1" type="noConversion"/>
  </si>
  <si>
    <t>r = 2</t>
    <phoneticPr fontId="1" type="noConversion"/>
  </si>
  <si>
    <t>N=10</t>
    <phoneticPr fontId="1" type="noConversion"/>
  </si>
  <si>
    <t>Linear</t>
    <phoneticPr fontId="1" type="noConversion"/>
  </si>
  <si>
    <t>Nonlinear</t>
    <phoneticPr fontId="1" type="noConversion"/>
  </si>
  <si>
    <t>Sample SIZE</t>
    <phoneticPr fontId="1" type="noConversion"/>
  </si>
  <si>
    <t>DGP/Fit</t>
    <phoneticPr fontId="1" type="noConversion"/>
  </si>
  <si>
    <t>Median</t>
    <phoneticPr fontId="1" type="noConversion"/>
  </si>
  <si>
    <t>Nonlinear(ReLU)</t>
    <phoneticPr fontId="1" type="noConversion"/>
  </si>
  <si>
    <t>Nonlinear(Sigmoid)</t>
    <phoneticPr fontId="1" type="noConversion"/>
  </si>
  <si>
    <t>N=9</t>
    <phoneticPr fontId="1" type="noConversion"/>
  </si>
  <si>
    <t>N=36</t>
    <phoneticPr fontId="1" type="noConversion"/>
  </si>
  <si>
    <t>P=8</t>
    <phoneticPr fontId="1" type="noConversion"/>
  </si>
  <si>
    <t>Label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</si>
  <si>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</si>
  <si>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</si>
  <si>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</si>
  <si>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p</t>
    <phoneticPr fontId="1" type="noConversion"/>
  </si>
  <si>
    <t>Prediction_size = 25</t>
    <phoneticPr fontId="1" type="noConversion"/>
  </si>
  <si>
    <t>L2</t>
    <phoneticPr fontId="1" type="noConversion"/>
  </si>
  <si>
    <t>Linf</t>
    <phoneticPr fontId="1" type="noConversion"/>
  </si>
  <si>
    <t>RNN(past=4, neurons=100)</t>
    <phoneticPr fontId="1" type="noConversion"/>
  </si>
  <si>
    <t>RNN(past=4, neurons=200)</t>
    <phoneticPr fontId="1" type="noConversion"/>
  </si>
  <si>
    <t>RNN(past=4, neurons = 40)</t>
    <phoneticPr fontId="1" type="noConversion"/>
  </si>
  <si>
    <t>RNN(past=4, neurons = 5)</t>
    <phoneticPr fontId="1" type="noConversion"/>
  </si>
  <si>
    <t>RNN(past=4, neurons = 4)</t>
    <phoneticPr fontId="1" type="noConversion"/>
  </si>
  <si>
    <t>* Possible solution, adjust for different r1,r2,r3 as well until find the best</t>
    <phoneticPr fontId="1" type="noConversion"/>
  </si>
  <si>
    <t>Sample_size = 100-4</t>
  </si>
  <si>
    <t>Prediction_size = 90</t>
  </si>
  <si>
    <t>Sample_size = 165-4</t>
  </si>
  <si>
    <t>L2</t>
  </si>
  <si>
    <t>Linf</t>
  </si>
  <si>
    <t>FCN</t>
  </si>
  <si>
    <t>Label</t>
  </si>
  <si>
    <t>P=3</t>
  </si>
  <si>
    <t>N=9</t>
  </si>
  <si>
    <t>N=25</t>
  </si>
  <si>
    <t>N=36</t>
  </si>
  <si>
    <t>P=5</t>
  </si>
  <si>
    <t>P=8</t>
  </si>
  <si>
    <t>r=3</t>
  </si>
  <si>
    <t>r=2</t>
  </si>
  <si>
    <t>LTR</t>
  </si>
  <si>
    <t>RRR</t>
  </si>
  <si>
    <t>OLS</t>
  </si>
  <si>
    <t>LRT pred</t>
  </si>
  <si>
    <t>RRR pred</t>
  </si>
  <si>
    <t>OLS pred</t>
  </si>
  <si>
    <t>first 5</t>
    <phoneticPr fontId="1" type="noConversion"/>
  </si>
  <si>
    <t>Those that have OLS result</t>
    <phoneticPr fontId="1" type="noConversion"/>
  </si>
  <si>
    <t>first 3</t>
    <phoneticPr fontId="1" type="noConversion"/>
  </si>
  <si>
    <t xml:space="preserve"> </t>
    <phoneticPr fontId="1" type="noConversion"/>
  </si>
  <si>
    <t>*</t>
    <phoneticPr fontId="1" type="noConversion"/>
  </si>
  <si>
    <t>Needs help</t>
    <phoneticPr fontId="1" type="noConversion"/>
  </si>
  <si>
    <t>Safe</t>
    <phoneticPr fontId="1" type="noConversion"/>
  </si>
  <si>
    <t>Running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</si>
</sst>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2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ill="1">
      <alignment vertical="center"/>
    </xf>
    <xf numFmtId="176" fontId="0" fillId="2" borderId="0" xfId="0" applyNumberFormat="1" applyFill="1">
      <alignment vertical="center"/>
    </xf>
    <xf numFmtId="176" fontId="0" fillId="3" borderId="0" xfId="0" applyNumberFormat="1" applyFill="1">
      <alignment vertical="center"/>
    </xf>
    <xf numFmtId="176" fontId="0" fillId="4" borderId="0" xfId="0" applyNumberFormat="1" applyFill="1">
      <alignment vertical="center"/>
    </xf>
    <xf numFmtId="176" fontId="0" fillId="5" borderId="0" xfId="0" applyNumberFormat="1" applyFill="1">
      <alignment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3" fillId="0" borderId="0" xfId="0" applyFont="1" applyFill="1">
      <alignment vertical="center"/>
    </xf>
    <xf numFmtId="176" fontId="2" fillId="0" borderId="0" xfId="0" applyNumberFormat="1" applyFont="1">
      <alignment vertical="center"/>
    </xf>
    <xf numFmtId="176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opLeftCell="F22" workbookViewId="0">
      <selection activeCell="P41" sqref="P41"/>
    </sheetView>
  </sheetViews>
  <sheetFormatPr baseColWidth="10" defaultColWidth="11" defaultRowHeight="16"/>
  <sheetData>
    <row r="1" spans="1:17">
      <c r="B1">
        <v>0.15</v>
      </c>
      <c r="C1">
        <v>0.35</v>
      </c>
      <c r="D1">
        <v>0.55000000000000004</v>
      </c>
      <c r="E1">
        <v>0.75</v>
      </c>
      <c r="F1">
        <v>0.95</v>
      </c>
      <c r="I1" t="s">
        <v>5</v>
      </c>
      <c r="M1" t="s">
        <v>5</v>
      </c>
      <c r="N1" t="s">
        <v>13</v>
      </c>
      <c r="O1" t="s">
        <v>14</v>
      </c>
      <c r="P1" t="s">
        <v>16</v>
      </c>
      <c r="Q1" t="s">
        <v>15</v>
      </c>
    </row>
    <row r="2" spans="1:17">
      <c r="A2" t="s">
        <v>0</v>
      </c>
      <c r="B2">
        <v>9</v>
      </c>
      <c r="I2" t="s">
        <v>6</v>
      </c>
      <c r="J2" t="s">
        <v>7</v>
      </c>
      <c r="K2" t="s">
        <v>17</v>
      </c>
      <c r="L2">
        <v>0.15</v>
      </c>
      <c r="M2">
        <v>11</v>
      </c>
      <c r="N2">
        <v>0.3347</v>
      </c>
      <c r="O2">
        <v>1.3569</v>
      </c>
      <c r="P2">
        <v>4.9709000000000003</v>
      </c>
      <c r="Q2">
        <v>2.0718999999999999</v>
      </c>
    </row>
    <row r="3" spans="1:17">
      <c r="A3" t="s">
        <v>1</v>
      </c>
      <c r="B3">
        <f>(SQRT($B$2)/B1)^2</f>
        <v>400</v>
      </c>
      <c r="C3">
        <f>(SQRT($B$2)/C1)^2</f>
        <v>73.469387755102034</v>
      </c>
      <c r="D3">
        <f t="shared" ref="D3:F3" si="0">(SQRT($B$2)/D1)^2</f>
        <v>29.752066115702476</v>
      </c>
      <c r="E3">
        <f t="shared" si="0"/>
        <v>16</v>
      </c>
      <c r="F3">
        <f t="shared" si="0"/>
        <v>9.97229916897507</v>
      </c>
      <c r="L3">
        <v>0.35</v>
      </c>
      <c r="M3">
        <v>12</v>
      </c>
      <c r="N3">
        <v>0.93110000000000004</v>
      </c>
      <c r="O3">
        <v>3.8759000000000001</v>
      </c>
      <c r="P3">
        <v>5.0929000000000002</v>
      </c>
      <c r="Q3">
        <v>4.1265999999999998</v>
      </c>
    </row>
    <row r="4" spans="1:17">
      <c r="A4" t="s">
        <v>2</v>
      </c>
      <c r="B4">
        <v>3</v>
      </c>
      <c r="C4">
        <v>5</v>
      </c>
      <c r="D4">
        <v>8</v>
      </c>
      <c r="L4">
        <v>0.55000000000000004</v>
      </c>
      <c r="M4">
        <v>13</v>
      </c>
      <c r="N4">
        <v>2.0266999999999999</v>
      </c>
      <c r="O4">
        <v>16.539300000000001</v>
      </c>
      <c r="P4">
        <v>5.2542</v>
      </c>
      <c r="Q4">
        <v>14.4435</v>
      </c>
    </row>
    <row r="5" spans="1:17">
      <c r="L5">
        <v>0.75</v>
      </c>
      <c r="M5">
        <v>14</v>
      </c>
      <c r="N5">
        <v>5.1466000000000003</v>
      </c>
      <c r="O5">
        <v>371.11270000000002</v>
      </c>
      <c r="P5">
        <v>6.0461999999999998</v>
      </c>
      <c r="Q5">
        <v>80.816100000000006</v>
      </c>
    </row>
    <row r="6" spans="1:17">
      <c r="L6">
        <v>0.95</v>
      </c>
      <c r="M6">
        <v>15</v>
      </c>
      <c r="N6">
        <v>11.885199999999999</v>
      </c>
      <c r="O6">
        <v>294.40190000000001</v>
      </c>
      <c r="P6">
        <v>8.5365000000000002</v>
      </c>
      <c r="Q6">
        <v>84.235900000000001</v>
      </c>
    </row>
    <row r="7" spans="1:17">
      <c r="B7">
        <v>0.15</v>
      </c>
      <c r="C7">
        <v>0.35</v>
      </c>
      <c r="D7">
        <v>0.55000000000000004</v>
      </c>
      <c r="E7">
        <v>0.75</v>
      </c>
      <c r="F7">
        <v>0.95</v>
      </c>
      <c r="J7" t="s">
        <v>8</v>
      </c>
      <c r="K7" t="s">
        <v>17</v>
      </c>
      <c r="L7">
        <v>0.15</v>
      </c>
      <c r="M7">
        <v>21</v>
      </c>
      <c r="N7">
        <v>0.32269999999999999</v>
      </c>
      <c r="O7">
        <v>1.7844</v>
      </c>
      <c r="P7">
        <v>4.9805000000000001</v>
      </c>
      <c r="Q7">
        <v>2.4653</v>
      </c>
    </row>
    <row r="8" spans="1:17">
      <c r="A8" t="s">
        <v>2</v>
      </c>
      <c r="B8">
        <v>25</v>
      </c>
      <c r="L8">
        <v>0.35</v>
      </c>
      <c r="M8">
        <v>22</v>
      </c>
      <c r="N8">
        <v>0.83220000000000005</v>
      </c>
      <c r="O8">
        <v>6.2907999999999999</v>
      </c>
      <c r="P8">
        <v>4.9734999999999996</v>
      </c>
      <c r="Q8">
        <v>6.4325000000000001</v>
      </c>
    </row>
    <row r="9" spans="1:17">
      <c r="A9" t="s">
        <v>1</v>
      </c>
      <c r="B9">
        <f>(SQRT($B$2)/B7)^2</f>
        <v>400</v>
      </c>
      <c r="C9">
        <f>(SQRT($B$2)/C7)^2</f>
        <v>73.469387755102034</v>
      </c>
      <c r="D9">
        <f t="shared" ref="D9:F9" si="1">(SQRT($B$2)/D7)^2</f>
        <v>29.752066115702476</v>
      </c>
      <c r="E9">
        <f t="shared" si="1"/>
        <v>16</v>
      </c>
      <c r="F9">
        <f t="shared" si="1"/>
        <v>9.97229916897507</v>
      </c>
      <c r="L9">
        <v>0.55000000000000004</v>
      </c>
      <c r="M9">
        <v>23</v>
      </c>
      <c r="N9">
        <v>2.2656000000000001</v>
      </c>
      <c r="O9">
        <v>495.28739999999999</v>
      </c>
      <c r="P9">
        <v>5.3056999999999999</v>
      </c>
      <c r="Q9">
        <v>92.844099999999997</v>
      </c>
    </row>
    <row r="10" spans="1:17">
      <c r="A10" t="s">
        <v>0</v>
      </c>
      <c r="B10">
        <v>3</v>
      </c>
      <c r="C10">
        <v>5</v>
      </c>
      <c r="L10">
        <v>0.75</v>
      </c>
      <c r="M10">
        <v>24</v>
      </c>
      <c r="N10">
        <v>7.1231</v>
      </c>
      <c r="O10">
        <v>514.07320000000004</v>
      </c>
      <c r="P10">
        <v>6.5286999999999997</v>
      </c>
      <c r="Q10">
        <v>119.06399999999999</v>
      </c>
    </row>
    <row r="11" spans="1:17">
      <c r="L11">
        <v>0.95</v>
      </c>
      <c r="M11">
        <v>25</v>
      </c>
      <c r="N11">
        <v>8.4857999999999993</v>
      </c>
      <c r="O11">
        <v>675.94100000000003</v>
      </c>
      <c r="P11">
        <v>7.5297999999999998</v>
      </c>
      <c r="Q11">
        <v>148.92420000000001</v>
      </c>
    </row>
    <row r="12" spans="1:17">
      <c r="A12" t="s">
        <v>3</v>
      </c>
      <c r="B12" t="s">
        <v>4</v>
      </c>
      <c r="J12" t="s">
        <v>9</v>
      </c>
      <c r="K12" t="s">
        <v>10</v>
      </c>
      <c r="L12">
        <v>0.15</v>
      </c>
      <c r="M12">
        <v>31</v>
      </c>
      <c r="N12">
        <v>0.18870000000000001</v>
      </c>
      <c r="O12">
        <v>0.47820000000000001</v>
      </c>
      <c r="P12">
        <v>1.5419</v>
      </c>
      <c r="Q12">
        <v>2.1774</v>
      </c>
    </row>
    <row r="13" spans="1:17">
      <c r="L13">
        <v>0.35</v>
      </c>
      <c r="M13">
        <v>32</v>
      </c>
      <c r="N13">
        <v>0.52370000000000005</v>
      </c>
      <c r="O13">
        <v>1.383</v>
      </c>
      <c r="P13">
        <v>1.6122000000000001</v>
      </c>
      <c r="Q13">
        <v>2.0888</v>
      </c>
    </row>
    <row r="14" spans="1:17">
      <c r="L14">
        <v>0.55000000000000004</v>
      </c>
      <c r="M14">
        <v>33</v>
      </c>
      <c r="N14">
        <v>1.0597000000000001</v>
      </c>
      <c r="O14" s="1">
        <v>5.5518999999999998</v>
      </c>
      <c r="P14" s="1">
        <v>1.8491</v>
      </c>
      <c r="Q14" s="1">
        <v>5.5519999999999996</v>
      </c>
    </row>
    <row r="15" spans="1:17">
      <c r="L15">
        <v>0.75</v>
      </c>
      <c r="M15">
        <v>34</v>
      </c>
      <c r="N15">
        <v>4.8754</v>
      </c>
      <c r="O15">
        <v>241.96860000000001</v>
      </c>
      <c r="P15">
        <v>3.3538999999999999</v>
      </c>
      <c r="Q15">
        <v>32.0657</v>
      </c>
    </row>
    <row r="16" spans="1:17">
      <c r="L16">
        <v>0.95</v>
      </c>
      <c r="M16">
        <v>35</v>
      </c>
      <c r="N16">
        <v>6.1776</v>
      </c>
      <c r="O16">
        <v>119.1297</v>
      </c>
      <c r="P16">
        <v>5.2935999999999996</v>
      </c>
      <c r="Q16">
        <v>45.799399999999999</v>
      </c>
    </row>
    <row r="17" spans="9:17">
      <c r="J17" t="s">
        <v>11</v>
      </c>
      <c r="K17" t="s">
        <v>10</v>
      </c>
      <c r="L17">
        <v>0.15</v>
      </c>
      <c r="M17">
        <v>41</v>
      </c>
      <c r="N17">
        <v>0.24560000000000001</v>
      </c>
      <c r="O17">
        <v>0.82069999999999999</v>
      </c>
      <c r="P17">
        <v>2.0971000000000002</v>
      </c>
      <c r="Q17">
        <v>1.8090999999999999</v>
      </c>
    </row>
    <row r="18" spans="9:17">
      <c r="L18">
        <v>0.35</v>
      </c>
      <c r="M18">
        <v>42</v>
      </c>
      <c r="N18">
        <v>0.64249999999999996</v>
      </c>
      <c r="O18">
        <v>2.9630000000000001</v>
      </c>
      <c r="P18">
        <v>1.0521</v>
      </c>
      <c r="Q18">
        <v>3.6282000000000001</v>
      </c>
    </row>
    <row r="19" spans="9:17">
      <c r="L19">
        <v>0.55000000000000004</v>
      </c>
      <c r="M19">
        <v>43</v>
      </c>
      <c r="N19">
        <v>1.5009999999999999</v>
      </c>
      <c r="O19">
        <v>154.98099999999999</v>
      </c>
      <c r="P19">
        <v>2.4135</v>
      </c>
      <c r="Q19">
        <v>36.1569</v>
      </c>
    </row>
    <row r="20" spans="9:17">
      <c r="L20">
        <v>0.75</v>
      </c>
      <c r="M20">
        <v>44</v>
      </c>
      <c r="N20" s="1">
        <v>4.1375000000000002</v>
      </c>
      <c r="O20">
        <v>236.8586</v>
      </c>
      <c r="P20">
        <v>3.6322000000000001</v>
      </c>
      <c r="Q20">
        <v>67.216999999999999</v>
      </c>
    </row>
    <row r="21" spans="9:17">
      <c r="L21">
        <v>0.95</v>
      </c>
      <c r="M21">
        <v>45</v>
      </c>
      <c r="N21">
        <v>4.7712000000000003</v>
      </c>
      <c r="O21">
        <v>324.31389999999999</v>
      </c>
      <c r="P21">
        <v>5.7760999999999996</v>
      </c>
      <c r="Q21">
        <v>76.5535</v>
      </c>
    </row>
    <row r="22" spans="9:17">
      <c r="I22" t="s">
        <v>12</v>
      </c>
      <c r="J22" t="s">
        <v>7</v>
      </c>
      <c r="K22" t="s">
        <v>17</v>
      </c>
      <c r="L22">
        <v>0.15</v>
      </c>
      <c r="M22">
        <v>51</v>
      </c>
      <c r="N22">
        <v>0.51049999999999995</v>
      </c>
      <c r="O22">
        <v>1.3367</v>
      </c>
      <c r="P22">
        <v>4.9366000000000003</v>
      </c>
      <c r="Q22">
        <v>1.4987999999999999</v>
      </c>
    </row>
    <row r="23" spans="9:17">
      <c r="L23">
        <v>0.35</v>
      </c>
      <c r="M23">
        <v>52</v>
      </c>
      <c r="N23">
        <v>0.66820000000000002</v>
      </c>
      <c r="O23">
        <v>3.8029999999999999</v>
      </c>
      <c r="P23">
        <v>4.9206000000000003</v>
      </c>
      <c r="Q23">
        <v>3.9028999999999998</v>
      </c>
    </row>
    <row r="24" spans="9:17">
      <c r="L24">
        <v>0.55000000000000004</v>
      </c>
      <c r="M24">
        <v>53</v>
      </c>
      <c r="N24">
        <v>1.4338</v>
      </c>
      <c r="O24">
        <v>16.215</v>
      </c>
      <c r="P24">
        <v>5.0336999999999996</v>
      </c>
      <c r="Q24">
        <v>14.416499999999999</v>
      </c>
    </row>
    <row r="25" spans="9:17">
      <c r="L25">
        <v>0.75</v>
      </c>
      <c r="M25">
        <v>54</v>
      </c>
      <c r="N25">
        <v>3.1240000000000001</v>
      </c>
      <c r="O25">
        <v>322.59949999999998</v>
      </c>
      <c r="P25">
        <v>5.4752000000000001</v>
      </c>
      <c r="Q25">
        <v>77.304599999999994</v>
      </c>
    </row>
    <row r="26" spans="9:17">
      <c r="L26">
        <v>0.95</v>
      </c>
      <c r="M26">
        <v>55</v>
      </c>
      <c r="N26">
        <v>8.1302000000000003</v>
      </c>
      <c r="O26">
        <v>294.50380000000001</v>
      </c>
      <c r="P26">
        <v>6.4028999999999998</v>
      </c>
      <c r="Q26">
        <v>93.490099999999998</v>
      </c>
    </row>
    <row r="27" spans="9:17">
      <c r="J27" t="s">
        <v>8</v>
      </c>
      <c r="K27" t="s">
        <v>17</v>
      </c>
      <c r="L27">
        <v>0.15</v>
      </c>
      <c r="M27">
        <v>61</v>
      </c>
      <c r="N27">
        <v>0.55789999999999995</v>
      </c>
      <c r="O27">
        <v>1.7766999999999999</v>
      </c>
      <c r="P27">
        <v>5.0335999999999999</v>
      </c>
      <c r="Q27">
        <v>1.8907</v>
      </c>
    </row>
    <row r="28" spans="9:17">
      <c r="L28">
        <v>0.35</v>
      </c>
      <c r="M28">
        <v>62</v>
      </c>
      <c r="N28">
        <v>0.75790000000000002</v>
      </c>
      <c r="O28">
        <v>6.3220999999999998</v>
      </c>
      <c r="P28">
        <v>4.9966999999999997</v>
      </c>
      <c r="Q28">
        <v>6.1355000000000004</v>
      </c>
    </row>
    <row r="29" spans="9:17">
      <c r="L29">
        <v>0.55000000000000004</v>
      </c>
      <c r="M29">
        <v>63</v>
      </c>
      <c r="N29">
        <v>1.7889999999999999</v>
      </c>
      <c r="O29">
        <v>343.1583</v>
      </c>
      <c r="P29">
        <v>5.1383999999999999</v>
      </c>
      <c r="Q29">
        <v>95.463800000000006</v>
      </c>
    </row>
    <row r="30" spans="9:17">
      <c r="L30">
        <v>0.75</v>
      </c>
      <c r="M30">
        <v>64</v>
      </c>
      <c r="N30">
        <v>3.9003999999999999</v>
      </c>
      <c r="O30">
        <v>355.60969999999998</v>
      </c>
      <c r="P30">
        <v>5.5523999999999996</v>
      </c>
      <c r="Q30">
        <v>113.6302</v>
      </c>
    </row>
    <row r="31" spans="9:17">
      <c r="L31">
        <v>0.95</v>
      </c>
      <c r="M31">
        <v>65</v>
      </c>
      <c r="N31">
        <v>7.1050000000000004</v>
      </c>
      <c r="O31">
        <v>475.96080000000001</v>
      </c>
      <c r="P31">
        <v>6.2953000000000001</v>
      </c>
      <c r="Q31">
        <v>138.44640000000001</v>
      </c>
    </row>
    <row r="32" spans="9:17">
      <c r="J32" t="s">
        <v>9</v>
      </c>
      <c r="K32" t="s">
        <v>10</v>
      </c>
      <c r="L32">
        <v>0.15</v>
      </c>
      <c r="M32">
        <v>71</v>
      </c>
      <c r="N32">
        <v>0.16159999999999999</v>
      </c>
      <c r="O32">
        <v>0.46489999999999998</v>
      </c>
      <c r="P32">
        <v>1.5310999999999999</v>
      </c>
      <c r="Q32">
        <v>0.98680000000000001</v>
      </c>
    </row>
    <row r="33" spans="10:17">
      <c r="L33">
        <v>0.35</v>
      </c>
      <c r="M33">
        <v>72</v>
      </c>
      <c r="N33">
        <v>0.42399999999999999</v>
      </c>
      <c r="O33">
        <v>1.3543000000000001</v>
      </c>
      <c r="P33">
        <v>1.6027</v>
      </c>
      <c r="Q33">
        <v>1.4426000000000001</v>
      </c>
    </row>
    <row r="34" spans="10:17">
      <c r="L34">
        <v>0.55000000000000004</v>
      </c>
      <c r="M34">
        <v>73</v>
      </c>
      <c r="N34">
        <v>0.81689999999999996</v>
      </c>
      <c r="O34">
        <v>5.1125999999999996</v>
      </c>
      <c r="P34">
        <v>1.6439999999999999</v>
      </c>
      <c r="Q34">
        <v>4.5086000000000004</v>
      </c>
    </row>
    <row r="35" spans="10:17">
      <c r="L35">
        <v>0.75</v>
      </c>
      <c r="M35">
        <v>74</v>
      </c>
      <c r="N35">
        <v>1.5965</v>
      </c>
      <c r="O35">
        <v>170.81200000000001</v>
      </c>
      <c r="P35">
        <v>2.0406</v>
      </c>
      <c r="Q35">
        <v>25.0001</v>
      </c>
    </row>
    <row r="36" spans="10:17">
      <c r="L36">
        <v>0.95</v>
      </c>
      <c r="M36">
        <v>75</v>
      </c>
      <c r="N36">
        <v>3.4489000000000001</v>
      </c>
      <c r="O36">
        <v>739.87630000000001</v>
      </c>
      <c r="P36">
        <v>2.8041999999999998</v>
      </c>
      <c r="Q36">
        <v>27.213999999999999</v>
      </c>
    </row>
    <row r="37" spans="10:17">
      <c r="J37" t="s">
        <v>11</v>
      </c>
      <c r="K37" t="s">
        <v>10</v>
      </c>
      <c r="L37">
        <v>0.15</v>
      </c>
      <c r="M37">
        <v>81</v>
      </c>
      <c r="N37">
        <v>0.2059</v>
      </c>
      <c r="O37">
        <v>0.79730000000000001</v>
      </c>
      <c r="P37">
        <v>2.0428999999999999</v>
      </c>
      <c r="Q37">
        <v>0.99250000000000005</v>
      </c>
    </row>
    <row r="38" spans="10:17">
      <c r="L38">
        <v>0.35</v>
      </c>
      <c r="M38">
        <v>82</v>
      </c>
      <c r="N38">
        <v>0.4642</v>
      </c>
      <c r="O38">
        <v>2.8376999999999999</v>
      </c>
      <c r="P38">
        <v>2.1400999999999999</v>
      </c>
      <c r="Q38">
        <v>2.7843</v>
      </c>
    </row>
    <row r="39" spans="10:17">
      <c r="L39">
        <v>0.55000000000000004</v>
      </c>
      <c r="M39">
        <v>83</v>
      </c>
      <c r="N39">
        <v>1.1100000000000001</v>
      </c>
      <c r="O39">
        <v>156.03030000000001</v>
      </c>
      <c r="P39">
        <v>2.3189000000000002</v>
      </c>
      <c r="Q39">
        <v>38.550699999999999</v>
      </c>
    </row>
    <row r="40" spans="10:17">
      <c r="L40">
        <v>0.75</v>
      </c>
      <c r="M40">
        <v>84</v>
      </c>
      <c r="N40">
        <v>2.1204999999999998</v>
      </c>
      <c r="O40">
        <v>991.63049999999998</v>
      </c>
      <c r="P40">
        <v>2.5905</v>
      </c>
      <c r="Q40">
        <v>53.7087</v>
      </c>
    </row>
    <row r="41" spans="10:17">
      <c r="L41">
        <v>0.95</v>
      </c>
      <c r="M41">
        <v>85</v>
      </c>
      <c r="N41">
        <v>3.4895</v>
      </c>
      <c r="O41">
        <v>191.929</v>
      </c>
      <c r="P41">
        <v>3.3445</v>
      </c>
      <c r="Q41">
        <v>57.174500000000002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91"/>
  <sheetViews>
    <sheetView workbookViewId="0">
      <selection activeCell="O2" sqref="O2:O91"/>
    </sheetView>
  </sheetViews>
  <sheetFormatPr baseColWidth="10" defaultColWidth="11" defaultRowHeight="16"/>
  <cols>
    <col min="1" max="1" width="26.6640625" bestFit="1" customWidth="1"/>
    <col min="17" max="17" width="11.5" style="3" bestFit="1" customWidth="1"/>
    <col min="18" max="18" width="13.6640625" style="3" bestFit="1" customWidth="1"/>
    <col min="19" max="19" width="11" style="3" bestFit="1" customWidth="1"/>
    <col min="20" max="20" width="12.5" style="3" bestFit="1" customWidth="1"/>
  </cols>
  <sheetData>
    <row r="1" spans="1:20">
      <c r="P1" t="s">
        <v>30</v>
      </c>
      <c r="Q1" s="3" t="s">
        <v>13</v>
      </c>
      <c r="R1" s="3" t="s">
        <v>14</v>
      </c>
      <c r="S1" s="3" t="s">
        <v>16</v>
      </c>
      <c r="T1" s="3" t="s">
        <v>15</v>
      </c>
    </row>
    <row r="2" spans="1:20">
      <c r="B2">
        <v>0.15</v>
      </c>
      <c r="C2">
        <f>AVERAGE(B2,D2)</f>
        <v>0.25</v>
      </c>
      <c r="D2">
        <v>0.35</v>
      </c>
      <c r="E2">
        <v>0.45</v>
      </c>
      <c r="F2">
        <v>0.55000000000000004</v>
      </c>
      <c r="K2" t="s">
        <v>18</v>
      </c>
      <c r="L2" t="s">
        <v>7</v>
      </c>
      <c r="M2" s="1" t="s">
        <v>27</v>
      </c>
      <c r="N2" s="1">
        <v>0.15</v>
      </c>
      <c r="O2" s="1">
        <f>ROUND((SQRT(9)/N2)^2,0)</f>
        <v>400</v>
      </c>
      <c r="P2" s="1">
        <v>11</v>
      </c>
      <c r="Q2" s="4">
        <v>0.28361841416667499</v>
      </c>
      <c r="R2" s="4">
        <v>0.77479116155661198</v>
      </c>
      <c r="S2" s="4">
        <v>2.8906261108539599</v>
      </c>
      <c r="T2" s="4">
        <v>2.99987471566202</v>
      </c>
    </row>
    <row r="3" spans="1:20">
      <c r="A3" t="s">
        <v>0</v>
      </c>
      <c r="B3">
        <v>9</v>
      </c>
      <c r="M3" s="1"/>
      <c r="N3" s="1">
        <v>0.35</v>
      </c>
      <c r="O3" s="1">
        <f t="shared" ref="O3:O6" si="0">ROUND((SQRT(9)/N3)^2,0)</f>
        <v>73</v>
      </c>
      <c r="P3" s="1">
        <v>12</v>
      </c>
      <c r="Q3" s="4">
        <v>0.77739890015114899</v>
      </c>
      <c r="R3" s="4">
        <v>2.22252067158175</v>
      </c>
      <c r="S3" s="4">
        <v>3.0040704568968599</v>
      </c>
      <c r="T3" s="4">
        <v>3.5483795552455901</v>
      </c>
    </row>
    <row r="4" spans="1:20">
      <c r="A4" t="s">
        <v>1</v>
      </c>
      <c r="B4">
        <f>(SQRT($B$3)/B2)^2</f>
        <v>400</v>
      </c>
      <c r="C4">
        <f t="shared" ref="C4:F4" si="1">(SQRT($B$3)/C2)^2</f>
        <v>144</v>
      </c>
      <c r="D4">
        <f t="shared" si="1"/>
        <v>73.469387755102034</v>
      </c>
      <c r="E4">
        <f t="shared" si="1"/>
        <v>44.444444444444436</v>
      </c>
      <c r="F4">
        <f t="shared" si="1"/>
        <v>29.752066115702476</v>
      </c>
      <c r="M4" s="1"/>
      <c r="N4" s="1">
        <v>0.55000000000000004</v>
      </c>
      <c r="O4" s="1">
        <f t="shared" si="0"/>
        <v>30</v>
      </c>
      <c r="P4" s="1">
        <v>13</v>
      </c>
      <c r="Q4" s="4">
        <v>2.0305839231374998</v>
      </c>
      <c r="R4" s="4">
        <v>9.5029488283522294</v>
      </c>
      <c r="S4" s="4">
        <v>3.3306249000531398</v>
      </c>
      <c r="T4" s="4">
        <v>8.7677092727995891</v>
      </c>
    </row>
    <row r="5" spans="1:20">
      <c r="A5" t="s">
        <v>2</v>
      </c>
      <c r="B5">
        <v>3</v>
      </c>
      <c r="C5">
        <v>5</v>
      </c>
      <c r="D5">
        <v>8</v>
      </c>
      <c r="M5" s="1"/>
      <c r="N5" s="1">
        <v>0.75</v>
      </c>
      <c r="O5" s="1">
        <f t="shared" si="0"/>
        <v>16</v>
      </c>
      <c r="P5" s="1">
        <v>14</v>
      </c>
      <c r="Q5" s="4">
        <v>8.0706142367843796</v>
      </c>
      <c r="R5" s="4">
        <v>80.763654744981395</v>
      </c>
      <c r="S5" s="4">
        <v>4.8028237158952001</v>
      </c>
      <c r="T5" s="4">
        <v>27.8169745137739</v>
      </c>
    </row>
    <row r="6" spans="1:20">
      <c r="A6" t="s">
        <v>66</v>
      </c>
      <c r="B6" t="s">
        <v>65</v>
      </c>
      <c r="C6" t="s">
        <v>67</v>
      </c>
      <c r="D6" t="s">
        <v>67</v>
      </c>
      <c r="M6" s="1"/>
      <c r="N6" s="1">
        <v>0.95</v>
      </c>
      <c r="O6" s="1">
        <f t="shared" si="0"/>
        <v>10</v>
      </c>
      <c r="P6" s="1">
        <v>15</v>
      </c>
      <c r="Q6" s="4">
        <v>5.6804626255038899</v>
      </c>
      <c r="R6" s="4">
        <v>227.473538117815</v>
      </c>
      <c r="S6" s="4">
        <v>4.9994261299629104</v>
      </c>
      <c r="T6" s="4">
        <v>35.555412408444198</v>
      </c>
    </row>
    <row r="7" spans="1:20">
      <c r="M7" s="1" t="s">
        <v>17</v>
      </c>
      <c r="N7" s="1">
        <v>0.15</v>
      </c>
      <c r="O7" s="1">
        <f>ROUND((SQRT(25)/N7)^2,0)</f>
        <v>1111</v>
      </c>
      <c r="P7" s="1">
        <v>16</v>
      </c>
      <c r="Q7" s="4">
        <v>0.3347</v>
      </c>
      <c r="R7" s="4">
        <v>1.3569</v>
      </c>
      <c r="S7" s="4">
        <v>4.9709000000000003</v>
      </c>
      <c r="T7" s="4">
        <v>2.0718999999999999</v>
      </c>
    </row>
    <row r="8" spans="1:20">
      <c r="M8" s="1"/>
      <c r="N8" s="1">
        <v>0.35</v>
      </c>
      <c r="O8" s="1">
        <f t="shared" ref="O8:O11" si="2">ROUND((SQRT(25)/N8)^2,0)</f>
        <v>204</v>
      </c>
      <c r="P8" s="1">
        <v>17</v>
      </c>
      <c r="Q8" s="4">
        <v>0.93110000000000004</v>
      </c>
      <c r="R8" s="4">
        <v>3.8759000000000001</v>
      </c>
      <c r="S8" s="4">
        <v>5.0929000000000002</v>
      </c>
      <c r="T8" s="4">
        <v>4.1265999999999998</v>
      </c>
    </row>
    <row r="9" spans="1:20">
      <c r="M9" s="1"/>
      <c r="N9" s="1">
        <v>0.55000000000000004</v>
      </c>
      <c r="O9" s="1">
        <f t="shared" si="2"/>
        <v>83</v>
      </c>
      <c r="P9" s="1">
        <v>18</v>
      </c>
      <c r="Q9" s="4">
        <v>2.0266999999999999</v>
      </c>
      <c r="R9" s="4">
        <v>16.539300000000001</v>
      </c>
      <c r="S9" s="4">
        <v>5.2542</v>
      </c>
      <c r="T9" s="4">
        <v>14.4435</v>
      </c>
    </row>
    <row r="10" spans="1:20">
      <c r="M10" s="1"/>
      <c r="N10" s="1">
        <v>0.75</v>
      </c>
      <c r="O10" s="1">
        <f t="shared" si="2"/>
        <v>44</v>
      </c>
      <c r="P10" s="1">
        <v>19</v>
      </c>
      <c r="Q10" s="4">
        <v>5.1466000000000003</v>
      </c>
      <c r="R10" s="4">
        <v>371.11270000000002</v>
      </c>
      <c r="S10" s="4">
        <v>6.0461999999999998</v>
      </c>
      <c r="T10" s="4">
        <v>80.816100000000006</v>
      </c>
    </row>
    <row r="11" spans="1:20">
      <c r="M11" s="1"/>
      <c r="N11" s="1">
        <v>0.95</v>
      </c>
      <c r="O11" s="1">
        <f t="shared" si="2"/>
        <v>28</v>
      </c>
      <c r="P11" s="1">
        <v>20</v>
      </c>
      <c r="Q11" s="4">
        <v>11.885199999999999</v>
      </c>
      <c r="R11" s="4">
        <v>294.40190000000001</v>
      </c>
      <c r="S11" s="4">
        <v>8.5365000000000002</v>
      </c>
      <c r="T11" s="4">
        <v>84.235900000000001</v>
      </c>
    </row>
    <row r="12" spans="1:20">
      <c r="M12" s="1" t="s">
        <v>28</v>
      </c>
      <c r="N12" s="1">
        <v>0.15</v>
      </c>
      <c r="O12" s="1">
        <f>ROUND((SQRT(36)/N12)^2,0)</f>
        <v>1600</v>
      </c>
      <c r="P12" s="1">
        <v>21</v>
      </c>
      <c r="Q12" s="4">
        <v>0.63959999999999995</v>
      </c>
      <c r="R12" s="4">
        <v>1.6096999999999999</v>
      </c>
      <c r="S12" s="4">
        <v>5.9713000000000003</v>
      </c>
      <c r="T12" s="4">
        <v>6.1856999999999998</v>
      </c>
    </row>
    <row r="13" spans="1:20">
      <c r="M13" s="1"/>
      <c r="N13" s="1">
        <v>0.35</v>
      </c>
      <c r="O13" s="1">
        <f t="shared" ref="O13:O16" si="3">ROUND((SQRT(36)/N13)^2,0)</f>
        <v>294</v>
      </c>
      <c r="P13" s="1">
        <v>22</v>
      </c>
      <c r="Q13" s="4"/>
      <c r="R13" s="4"/>
      <c r="S13" s="4"/>
      <c r="T13" s="4"/>
    </row>
    <row r="14" spans="1:20">
      <c r="M14" s="1"/>
      <c r="N14" s="1">
        <v>0.55000000000000004</v>
      </c>
      <c r="O14" s="1">
        <f t="shared" si="3"/>
        <v>119</v>
      </c>
      <c r="P14" s="1">
        <v>23</v>
      </c>
      <c r="Q14" s="4"/>
      <c r="R14" s="4"/>
      <c r="S14" s="4"/>
      <c r="T14" s="4"/>
    </row>
    <row r="15" spans="1:20">
      <c r="M15" s="1"/>
      <c r="N15" s="1">
        <v>0.75</v>
      </c>
      <c r="O15" s="1">
        <f t="shared" si="3"/>
        <v>64</v>
      </c>
      <c r="P15" s="1">
        <v>24</v>
      </c>
      <c r="Q15" s="4"/>
      <c r="R15" s="4"/>
      <c r="S15" s="4"/>
      <c r="T15" s="4"/>
    </row>
    <row r="16" spans="1:20">
      <c r="M16" s="1"/>
      <c r="N16" s="1">
        <v>0.95</v>
      </c>
      <c r="O16" s="1">
        <f t="shared" si="3"/>
        <v>40</v>
      </c>
      <c r="P16" s="1">
        <v>25</v>
      </c>
      <c r="Q16" s="4"/>
      <c r="R16" s="4"/>
      <c r="S16" s="4"/>
      <c r="T16" s="4"/>
    </row>
    <row r="17" spans="12:20">
      <c r="L17" t="s">
        <v>8</v>
      </c>
      <c r="M17" s="1" t="s">
        <v>27</v>
      </c>
      <c r="N17" s="1">
        <v>0.15</v>
      </c>
      <c r="O17" s="1">
        <f>ROUND((SQRT(9)/N17)^2,0)</f>
        <v>400</v>
      </c>
      <c r="P17" s="1">
        <v>26</v>
      </c>
      <c r="Q17" s="4">
        <v>0.34320000000000001</v>
      </c>
      <c r="R17" s="4">
        <v>1.1048</v>
      </c>
      <c r="S17" s="4">
        <v>2.8296000000000001</v>
      </c>
      <c r="T17" s="4">
        <v>2.9788999999999999</v>
      </c>
    </row>
    <row r="18" spans="12:20">
      <c r="M18" s="1"/>
      <c r="N18" s="1">
        <v>0.35</v>
      </c>
      <c r="O18" s="1">
        <f>ROUND((SQRT(9)/N18)^2,0)</f>
        <v>73</v>
      </c>
      <c r="P18" s="1">
        <v>27</v>
      </c>
      <c r="Q18" s="4">
        <v>0.91970383727348903</v>
      </c>
      <c r="R18" s="4">
        <v>3.0113823270078401</v>
      </c>
      <c r="S18" s="4">
        <v>3.7904713269580301</v>
      </c>
      <c r="T18" s="4">
        <v>4.6973279207746703</v>
      </c>
    </row>
    <row r="19" spans="12:20">
      <c r="M19" s="1"/>
      <c r="N19" s="1">
        <v>0.55000000000000004</v>
      </c>
      <c r="O19" s="1">
        <f>ROUND((SQRT(9)/N19)^2,0)</f>
        <v>30</v>
      </c>
      <c r="P19" s="1">
        <v>28</v>
      </c>
      <c r="Q19" s="4">
        <v>2.8950381590208099</v>
      </c>
      <c r="R19" s="4">
        <v>115.324276269123</v>
      </c>
      <c r="S19" s="4">
        <v>3.7103127385525299</v>
      </c>
      <c r="T19" s="4">
        <v>34.6751310968653</v>
      </c>
    </row>
    <row r="20" spans="12:20">
      <c r="M20" s="1"/>
      <c r="N20" s="1">
        <v>0.75</v>
      </c>
      <c r="O20" s="1">
        <f>ROUND((SQRT(9)/N20)^2,0)</f>
        <v>16</v>
      </c>
      <c r="P20" s="1">
        <v>29</v>
      </c>
      <c r="Q20" s="4">
        <v>9.5286344039136708</v>
      </c>
      <c r="R20" s="4">
        <v>802.87668526488096</v>
      </c>
      <c r="S20" s="4">
        <v>5.5463374957045604</v>
      </c>
      <c r="T20" s="4">
        <v>43.597091581301399</v>
      </c>
    </row>
    <row r="21" spans="12:20">
      <c r="M21" s="1"/>
      <c r="N21" s="1">
        <v>0.95</v>
      </c>
      <c r="O21" s="1">
        <f>ROUND((SQRT(9)/N21)^2,0)</f>
        <v>10</v>
      </c>
      <c r="P21" s="1">
        <v>30</v>
      </c>
      <c r="Q21" s="4">
        <v>4.5824126632742104</v>
      </c>
      <c r="R21" s="4">
        <v>4.5824126632742104</v>
      </c>
      <c r="S21" s="4">
        <v>4.5824126632742104</v>
      </c>
      <c r="T21" s="4">
        <v>4.5824126632742104</v>
      </c>
    </row>
    <row r="22" spans="12:20">
      <c r="M22" s="1" t="s">
        <v>17</v>
      </c>
      <c r="N22" s="1">
        <v>0.15</v>
      </c>
      <c r="O22" s="1">
        <f>ROUND((SQRT(25)/N22)^2,0)</f>
        <v>1111</v>
      </c>
      <c r="P22" s="1">
        <v>31</v>
      </c>
      <c r="Q22" s="4">
        <v>0.32269999999999999</v>
      </c>
      <c r="R22" s="4">
        <v>1.7844</v>
      </c>
      <c r="S22" s="4">
        <v>4.9805000000000001</v>
      </c>
      <c r="T22" s="4">
        <v>2.4653</v>
      </c>
    </row>
    <row r="23" spans="12:20">
      <c r="M23" s="1"/>
      <c r="N23" s="1">
        <v>0.35</v>
      </c>
      <c r="O23" s="1">
        <f t="shared" ref="O23:O26" si="4">ROUND((SQRT(25)/N23)^2,0)</f>
        <v>204</v>
      </c>
      <c r="P23" s="1">
        <v>32</v>
      </c>
      <c r="Q23" s="4">
        <v>0.83220000000000005</v>
      </c>
      <c r="R23" s="4">
        <v>6.2907999999999999</v>
      </c>
      <c r="S23" s="4">
        <v>4.9734999999999996</v>
      </c>
      <c r="T23" s="4">
        <v>6.4325000000000001</v>
      </c>
    </row>
    <row r="24" spans="12:20">
      <c r="M24" s="1"/>
      <c r="N24" s="1">
        <v>0.55000000000000004</v>
      </c>
      <c r="O24" s="1">
        <f t="shared" si="4"/>
        <v>83</v>
      </c>
      <c r="P24" s="1">
        <v>33</v>
      </c>
      <c r="Q24" s="4">
        <v>2.2656000000000001</v>
      </c>
      <c r="R24" s="4">
        <v>495.28739999999999</v>
      </c>
      <c r="S24" s="4">
        <v>5.3056999999999999</v>
      </c>
      <c r="T24" s="4">
        <v>92.844099999999997</v>
      </c>
    </row>
    <row r="25" spans="12:20">
      <c r="M25" s="1"/>
      <c r="N25" s="1">
        <v>0.75</v>
      </c>
      <c r="O25" s="1">
        <f t="shared" si="4"/>
        <v>44</v>
      </c>
      <c r="P25" s="1">
        <v>34</v>
      </c>
      <c r="Q25" s="4">
        <v>7.1231</v>
      </c>
      <c r="R25" s="4">
        <v>514.07320000000004</v>
      </c>
      <c r="S25" s="4">
        <v>6.5286999999999997</v>
      </c>
      <c r="T25" s="4">
        <v>119.06399999999999</v>
      </c>
    </row>
    <row r="26" spans="12:20">
      <c r="M26" s="1"/>
      <c r="N26" s="1">
        <v>0.95</v>
      </c>
      <c r="O26" s="1">
        <f t="shared" si="4"/>
        <v>28</v>
      </c>
      <c r="P26" s="1">
        <v>35</v>
      </c>
      <c r="Q26" s="4">
        <v>8.4857999999999993</v>
      </c>
      <c r="R26" s="4">
        <v>675.94100000000003</v>
      </c>
      <c r="S26" s="4">
        <v>7.5297999999999998</v>
      </c>
      <c r="T26" s="4">
        <v>148.92420000000001</v>
      </c>
    </row>
    <row r="27" spans="12:20">
      <c r="M27" s="1" t="s">
        <v>28</v>
      </c>
      <c r="N27" s="1">
        <v>0.15</v>
      </c>
      <c r="O27" s="1">
        <f>ROUND((SQRT(36)/N27)^2,0)</f>
        <v>1600</v>
      </c>
      <c r="P27" s="1">
        <v>36</v>
      </c>
      <c r="Q27" s="4">
        <v>0.35553310794640702</v>
      </c>
      <c r="R27" s="4">
        <v>1.45868321496523</v>
      </c>
      <c r="S27" s="4">
        <v>2.99951629060662</v>
      </c>
      <c r="T27" s="4">
        <v>3.3046105856593</v>
      </c>
    </row>
    <row r="28" spans="12:20">
      <c r="M28" s="1"/>
      <c r="N28" s="1">
        <v>0.35</v>
      </c>
      <c r="O28" s="1">
        <f t="shared" ref="O28:O31" si="5">ROUND((SQRT(36)/N28)^2,0)</f>
        <v>294</v>
      </c>
      <c r="P28" s="1">
        <v>37</v>
      </c>
      <c r="Q28" s="4"/>
      <c r="R28" s="4"/>
      <c r="S28" s="4"/>
      <c r="T28" s="4"/>
    </row>
    <row r="29" spans="12:20">
      <c r="M29" s="1"/>
      <c r="N29" s="1">
        <v>0.55000000000000004</v>
      </c>
      <c r="O29" s="1">
        <f t="shared" si="5"/>
        <v>119</v>
      </c>
      <c r="P29" s="1">
        <v>38</v>
      </c>
      <c r="Q29" s="4"/>
      <c r="R29" s="4"/>
      <c r="S29" s="4"/>
      <c r="T29" s="4"/>
    </row>
    <row r="30" spans="12:20">
      <c r="M30" s="1"/>
      <c r="N30" s="1">
        <v>0.75</v>
      </c>
      <c r="O30" s="1">
        <f t="shared" si="5"/>
        <v>64</v>
      </c>
      <c r="P30" s="1">
        <v>39</v>
      </c>
      <c r="Q30" s="4"/>
      <c r="R30" s="4"/>
      <c r="S30" s="4"/>
      <c r="T30" s="4"/>
    </row>
    <row r="31" spans="12:20">
      <c r="M31" s="1"/>
      <c r="N31" s="1">
        <v>0.95</v>
      </c>
      <c r="O31" s="1">
        <f t="shared" si="5"/>
        <v>40</v>
      </c>
      <c r="P31" s="1">
        <v>40</v>
      </c>
      <c r="Q31" s="4"/>
      <c r="R31" s="4"/>
      <c r="S31" s="4"/>
      <c r="T31" s="4"/>
    </row>
    <row r="32" spans="12:20">
      <c r="L32" t="s">
        <v>29</v>
      </c>
      <c r="M32" s="1" t="s">
        <v>27</v>
      </c>
      <c r="N32" s="1">
        <v>0.15</v>
      </c>
      <c r="O32" s="1">
        <f>ROUND((SQRT(9)/N32)^2,0)</f>
        <v>400</v>
      </c>
      <c r="P32" s="1">
        <v>41</v>
      </c>
      <c r="Q32" s="4">
        <v>0.33860000000000001</v>
      </c>
      <c r="R32" s="4">
        <v>1.4269000000000001</v>
      </c>
      <c r="S32" s="4">
        <v>2.9487999999999999</v>
      </c>
      <c r="T32" s="4">
        <v>3.2827000000000002</v>
      </c>
    </row>
    <row r="33" spans="11:20">
      <c r="M33" s="1"/>
      <c r="N33" s="1">
        <v>0.35</v>
      </c>
      <c r="O33" s="1">
        <f>ROUND((SQRT(9)/N33)^2,0)</f>
        <v>73</v>
      </c>
      <c r="P33" s="1">
        <v>42</v>
      </c>
      <c r="Q33" s="4">
        <v>1.3375999999999999</v>
      </c>
      <c r="R33" s="4">
        <v>40.740299999999998</v>
      </c>
      <c r="S33" s="4">
        <v>3.1265000000000001</v>
      </c>
      <c r="T33" s="4">
        <v>21.014800000000001</v>
      </c>
    </row>
    <row r="34" spans="11:20">
      <c r="M34" s="1"/>
      <c r="N34" s="1">
        <v>0.55000000000000004</v>
      </c>
      <c r="O34" s="1">
        <f>ROUND((SQRT(9)/N34)^2,0)</f>
        <v>30</v>
      </c>
      <c r="P34" s="1">
        <v>43</v>
      </c>
      <c r="Q34" s="8"/>
      <c r="R34" s="8"/>
      <c r="S34" s="8"/>
      <c r="T34" s="8"/>
    </row>
    <row r="35" spans="11:20">
      <c r="M35" s="1"/>
      <c r="N35" s="1">
        <v>0.75</v>
      </c>
      <c r="O35" s="1">
        <f>ROUND((SQRT(9)/N35)^2,0)</f>
        <v>16</v>
      </c>
      <c r="P35" s="1">
        <v>44</v>
      </c>
      <c r="Q35" s="8"/>
      <c r="R35" s="8"/>
      <c r="S35" s="8"/>
      <c r="T35" s="8"/>
    </row>
    <row r="36" spans="11:20">
      <c r="M36" s="1"/>
      <c r="N36" s="1">
        <v>0.95</v>
      </c>
      <c r="O36" s="1">
        <f>ROUND((SQRT(9)/N36)^2,0)</f>
        <v>10</v>
      </c>
      <c r="P36" s="1">
        <v>45</v>
      </c>
      <c r="Q36" s="8"/>
      <c r="R36" s="8"/>
      <c r="S36" s="8"/>
      <c r="T36" s="8"/>
    </row>
    <row r="37" spans="11:20">
      <c r="M37" s="1" t="s">
        <v>17</v>
      </c>
      <c r="N37" s="1">
        <v>0.15</v>
      </c>
      <c r="O37" s="1">
        <f>ROUND((SQRT(25)/N37)^2,0)</f>
        <v>1111</v>
      </c>
      <c r="P37" s="1">
        <v>46</v>
      </c>
      <c r="Q37" s="6"/>
      <c r="R37" s="6"/>
      <c r="S37" s="6"/>
      <c r="T37" s="6"/>
    </row>
    <row r="38" spans="11:20">
      <c r="M38" s="1"/>
      <c r="N38" s="1">
        <v>0.35</v>
      </c>
      <c r="O38" s="1">
        <f t="shared" ref="O38:O41" si="6">ROUND((SQRT(25)/N38)^2,0)</f>
        <v>204</v>
      </c>
      <c r="P38" s="1">
        <v>47</v>
      </c>
      <c r="Q38" s="4">
        <v>0.9556</v>
      </c>
      <c r="R38" s="4">
        <v>38.903799999999997</v>
      </c>
      <c r="S38" s="4">
        <v>5.0087999999999999</v>
      </c>
      <c r="T38" s="4">
        <v>37.572000000000003</v>
      </c>
    </row>
    <row r="39" spans="11:20">
      <c r="M39" s="1"/>
      <c r="N39" s="1">
        <v>0.55000000000000004</v>
      </c>
      <c r="O39" s="1">
        <f t="shared" si="6"/>
        <v>83</v>
      </c>
      <c r="P39" s="1">
        <v>48</v>
      </c>
      <c r="Q39" s="7"/>
      <c r="R39" s="7"/>
      <c r="S39" s="7"/>
      <c r="T39" s="7"/>
    </row>
    <row r="40" spans="11:20">
      <c r="M40" s="1"/>
      <c r="N40" s="1">
        <v>0.75</v>
      </c>
      <c r="O40" s="1">
        <f t="shared" si="6"/>
        <v>44</v>
      </c>
      <c r="P40" s="1">
        <v>49</v>
      </c>
      <c r="Q40" s="7"/>
      <c r="R40" s="7"/>
      <c r="S40" s="7"/>
      <c r="T40" s="7"/>
    </row>
    <row r="41" spans="11:20">
      <c r="M41" s="1"/>
      <c r="N41" s="1">
        <v>0.95</v>
      </c>
      <c r="O41" s="1">
        <f t="shared" si="6"/>
        <v>28</v>
      </c>
      <c r="P41" s="1">
        <v>50</v>
      </c>
      <c r="Q41" s="7"/>
      <c r="R41" s="7"/>
      <c r="S41" s="7"/>
      <c r="T41" s="7"/>
    </row>
    <row r="42" spans="11:20">
      <c r="M42" s="1" t="s">
        <v>28</v>
      </c>
      <c r="N42" s="1">
        <v>0.15</v>
      </c>
      <c r="O42" s="1">
        <f>ROUND((SQRT(36)/N42)^2,0)</f>
        <v>1600</v>
      </c>
      <c r="P42" s="1">
        <v>51</v>
      </c>
      <c r="Q42" s="5"/>
      <c r="R42" s="5"/>
      <c r="S42" s="5"/>
      <c r="T42" s="5"/>
    </row>
    <row r="43" spans="11:20">
      <c r="M43" s="1"/>
      <c r="N43" s="1">
        <v>0.35</v>
      </c>
      <c r="O43" s="1">
        <f t="shared" ref="O43:O46" si="7">ROUND((SQRT(36)/N43)^2,0)</f>
        <v>294</v>
      </c>
      <c r="P43" s="1">
        <v>52</v>
      </c>
      <c r="Q43" s="4">
        <v>0.98636927616176795</v>
      </c>
      <c r="R43" s="4">
        <v>45.071704480563703</v>
      </c>
      <c r="S43" s="4">
        <v>6.0928842836529196</v>
      </c>
      <c r="T43" s="4">
        <v>38.843176431000302</v>
      </c>
    </row>
    <row r="44" spans="11:20">
      <c r="M44" s="1"/>
      <c r="N44" s="1">
        <v>0.55000000000000004</v>
      </c>
      <c r="O44" s="1">
        <f t="shared" si="7"/>
        <v>119</v>
      </c>
      <c r="P44" s="1">
        <v>53</v>
      </c>
      <c r="Q44" s="4">
        <v>3.1494443802637102</v>
      </c>
      <c r="R44" s="4">
        <v>730.94401992702501</v>
      </c>
      <c r="S44" s="4">
        <v>6.3655392328473797</v>
      </c>
      <c r="T44" s="4">
        <v>242.390840898112</v>
      </c>
    </row>
    <row r="45" spans="11:20">
      <c r="M45" s="1"/>
      <c r="N45" s="1">
        <v>0.75</v>
      </c>
      <c r="O45" s="1">
        <f t="shared" si="7"/>
        <v>64</v>
      </c>
      <c r="P45" s="1">
        <v>54</v>
      </c>
      <c r="Q45" s="4">
        <v>8.8322418535688207</v>
      </c>
      <c r="R45" s="4">
        <v>827.69765683803598</v>
      </c>
      <c r="S45" s="4">
        <v>7.7559161755899897</v>
      </c>
      <c r="T45" s="4">
        <v>299.49471833527599</v>
      </c>
    </row>
    <row r="46" spans="11:20">
      <c r="M46" s="1"/>
      <c r="N46" s="1">
        <v>0.95</v>
      </c>
      <c r="O46" s="1">
        <f t="shared" si="7"/>
        <v>40</v>
      </c>
      <c r="P46" s="1">
        <v>55</v>
      </c>
      <c r="Q46" s="4">
        <v>8.8132962312696996</v>
      </c>
      <c r="R46" s="4">
        <v>980.78105035630699</v>
      </c>
      <c r="S46" s="4">
        <v>8.8130378718887901</v>
      </c>
      <c r="T46" s="4">
        <v>377.45135278949101</v>
      </c>
    </row>
    <row r="47" spans="11:20">
      <c r="K47" t="s">
        <v>3</v>
      </c>
      <c r="L47" t="s">
        <v>7</v>
      </c>
      <c r="M47" s="1" t="s">
        <v>27</v>
      </c>
      <c r="N47" s="1">
        <v>0.15</v>
      </c>
      <c r="O47" s="1">
        <f>ROUND((SQRT(9)/N47)^2,0)</f>
        <v>400</v>
      </c>
      <c r="P47" s="1">
        <v>56</v>
      </c>
      <c r="Q47" s="4">
        <v>0.25321068391943802</v>
      </c>
      <c r="R47" s="4">
        <v>0.80474259019748096</v>
      </c>
      <c r="S47" s="4">
        <v>2.88015799496053</v>
      </c>
      <c r="T47" s="4">
        <v>2.9743742326999101</v>
      </c>
    </row>
    <row r="48" spans="11:20">
      <c r="M48" s="1"/>
      <c r="N48" s="1">
        <v>0.35</v>
      </c>
      <c r="O48" s="1">
        <f>ROUND((SQRT(9)/N48)^2,0)</f>
        <v>73</v>
      </c>
      <c r="P48" s="1">
        <v>57</v>
      </c>
      <c r="Q48" s="4">
        <v>0.65631386353619303</v>
      </c>
      <c r="R48" s="4">
        <v>2.3026509959082202</v>
      </c>
      <c r="S48" s="4">
        <v>2.93387774882033</v>
      </c>
      <c r="T48" s="4">
        <v>3.5628694631642999</v>
      </c>
    </row>
    <row r="49" spans="12:20">
      <c r="M49" s="1"/>
      <c r="N49" s="1">
        <v>0.55000000000000004</v>
      </c>
      <c r="O49" s="1">
        <f>ROUND((SQRT(9)/N49)^2,0)</f>
        <v>30</v>
      </c>
      <c r="P49" s="1">
        <v>58</v>
      </c>
      <c r="Q49" s="4">
        <v>1.48136458153234</v>
      </c>
      <c r="R49" s="4">
        <v>10.372492366986</v>
      </c>
      <c r="S49" s="4">
        <v>3.1133500771718401</v>
      </c>
      <c r="T49" s="4">
        <v>8.9350531925008703</v>
      </c>
    </row>
    <row r="50" spans="12:20">
      <c r="M50" s="1"/>
      <c r="N50" s="1">
        <v>0.75</v>
      </c>
      <c r="O50" s="1">
        <f>ROUND((SQRT(9)/N50)^2,0)</f>
        <v>16</v>
      </c>
      <c r="P50" s="1">
        <v>59</v>
      </c>
      <c r="Q50" s="4">
        <v>2.7315459828755899</v>
      </c>
      <c r="R50" s="4">
        <v>140.81967219337301</v>
      </c>
      <c r="S50" s="4">
        <v>3.6319777706863401</v>
      </c>
      <c r="T50" s="4">
        <v>26.1266691704766</v>
      </c>
    </row>
    <row r="51" spans="12:20">
      <c r="M51" s="1"/>
      <c r="N51" s="1">
        <v>0.95</v>
      </c>
      <c r="O51" s="1">
        <f>ROUND((SQRT(9)/N51)^2,0)</f>
        <v>10</v>
      </c>
      <c r="P51" s="1">
        <v>60</v>
      </c>
      <c r="Q51" s="4">
        <v>5.4697002557456802</v>
      </c>
      <c r="R51" s="4">
        <v>151.347344004463</v>
      </c>
      <c r="S51" s="4">
        <v>4.1499389193259697</v>
      </c>
      <c r="T51" s="4">
        <v>34.873431793929299</v>
      </c>
    </row>
    <row r="52" spans="12:20">
      <c r="M52" s="1" t="s">
        <v>17</v>
      </c>
      <c r="N52" s="1">
        <v>0.15</v>
      </c>
      <c r="O52" s="1">
        <f>ROUND((SQRT(25)/N52)^2,0)</f>
        <v>1111</v>
      </c>
      <c r="P52" s="1">
        <v>61</v>
      </c>
      <c r="Q52" s="4">
        <v>0.51049999999999995</v>
      </c>
      <c r="R52" s="4">
        <v>1.3367</v>
      </c>
      <c r="S52" s="4">
        <v>4.9366000000000003</v>
      </c>
      <c r="T52" s="4">
        <v>1.4987999999999999</v>
      </c>
    </row>
    <row r="53" spans="12:20">
      <c r="M53" s="1"/>
      <c r="N53" s="1">
        <v>0.35</v>
      </c>
      <c r="O53" s="1">
        <f t="shared" ref="O53:O56" si="8">ROUND((SQRT(25)/N53)^2,0)</f>
        <v>204</v>
      </c>
      <c r="P53" s="1">
        <v>62</v>
      </c>
      <c r="Q53" s="4">
        <v>0.66820000000000002</v>
      </c>
      <c r="R53" s="4">
        <v>3.8029999999999999</v>
      </c>
      <c r="S53" s="4">
        <v>4.9206000000000003</v>
      </c>
      <c r="T53" s="4">
        <v>3.9028999999999998</v>
      </c>
    </row>
    <row r="54" spans="12:20">
      <c r="M54" s="1"/>
      <c r="N54" s="1">
        <v>0.55000000000000004</v>
      </c>
      <c r="O54" s="1">
        <f t="shared" si="8"/>
        <v>83</v>
      </c>
      <c r="P54" s="1">
        <v>63</v>
      </c>
      <c r="Q54" s="4">
        <v>1.4338</v>
      </c>
      <c r="R54" s="4">
        <v>16.215</v>
      </c>
      <c r="S54" s="4">
        <v>5.0336999999999996</v>
      </c>
      <c r="T54" s="4">
        <v>14.416499999999999</v>
      </c>
    </row>
    <row r="55" spans="12:20">
      <c r="M55" s="1"/>
      <c r="N55" s="1">
        <v>0.75</v>
      </c>
      <c r="O55" s="1">
        <f t="shared" si="8"/>
        <v>44</v>
      </c>
      <c r="P55" s="1">
        <v>64</v>
      </c>
      <c r="Q55" s="4">
        <v>3.1240000000000001</v>
      </c>
      <c r="R55" s="4">
        <v>322.59949999999998</v>
      </c>
      <c r="S55" s="4">
        <v>5.4752000000000001</v>
      </c>
      <c r="T55" s="4">
        <v>77.304599999999994</v>
      </c>
    </row>
    <row r="56" spans="12:20">
      <c r="M56" s="1"/>
      <c r="N56" s="1">
        <v>0.95</v>
      </c>
      <c r="O56" s="1">
        <f t="shared" si="8"/>
        <v>28</v>
      </c>
      <c r="P56" s="1">
        <v>65</v>
      </c>
      <c r="Q56" s="4">
        <v>8.1302000000000003</v>
      </c>
      <c r="R56" s="4">
        <v>294.50380000000001</v>
      </c>
      <c r="S56" s="4">
        <v>6.4028999999999998</v>
      </c>
      <c r="T56" s="4">
        <v>93.490099999999998</v>
      </c>
    </row>
    <row r="57" spans="12:20">
      <c r="L57" s="1"/>
      <c r="M57" s="1" t="s">
        <v>28</v>
      </c>
      <c r="N57" s="1">
        <v>0.15</v>
      </c>
      <c r="O57" s="1">
        <f>ROUND((SQRT(36)/N57)^2,0)</f>
        <v>1600</v>
      </c>
      <c r="P57" s="1">
        <v>66</v>
      </c>
      <c r="Q57" s="6"/>
      <c r="R57" s="6"/>
      <c r="S57" s="6"/>
      <c r="T57" s="6"/>
    </row>
    <row r="58" spans="12:20">
      <c r="L58" s="1"/>
      <c r="M58" s="1"/>
      <c r="N58" s="1">
        <v>0.35</v>
      </c>
      <c r="O58" s="1">
        <f t="shared" ref="O58:O61" si="9">ROUND((SQRT(36)/N58)^2,0)</f>
        <v>294</v>
      </c>
      <c r="P58" s="1">
        <v>67</v>
      </c>
      <c r="Q58" s="5"/>
      <c r="R58" s="5"/>
      <c r="S58" s="5"/>
      <c r="T58" s="5"/>
    </row>
    <row r="59" spans="12:20">
      <c r="L59" s="1"/>
      <c r="M59" s="1"/>
      <c r="N59" s="1">
        <v>0.55000000000000004</v>
      </c>
      <c r="O59" s="1">
        <f t="shared" si="9"/>
        <v>119</v>
      </c>
      <c r="P59" s="1">
        <v>68</v>
      </c>
      <c r="Q59" s="5"/>
      <c r="R59" s="5"/>
      <c r="S59" s="5"/>
      <c r="T59" s="5"/>
    </row>
    <row r="60" spans="12:20">
      <c r="L60" s="1"/>
      <c r="M60" s="1"/>
      <c r="N60" s="1">
        <v>0.75</v>
      </c>
      <c r="O60" s="1">
        <f t="shared" si="9"/>
        <v>64</v>
      </c>
      <c r="P60" s="1">
        <v>69</v>
      </c>
      <c r="Q60" s="5"/>
      <c r="R60" s="5"/>
      <c r="S60" s="5"/>
      <c r="T60" s="5"/>
    </row>
    <row r="61" spans="12:20">
      <c r="L61" s="1"/>
      <c r="M61" s="1"/>
      <c r="N61" s="1">
        <v>0.95</v>
      </c>
      <c r="O61" s="1">
        <f t="shared" si="9"/>
        <v>40</v>
      </c>
      <c r="P61" s="1">
        <v>70</v>
      </c>
      <c r="Q61" s="5"/>
      <c r="R61" s="5"/>
      <c r="S61" s="5"/>
      <c r="T61" s="5"/>
    </row>
    <row r="62" spans="12:20">
      <c r="L62" s="1" t="s">
        <v>8</v>
      </c>
      <c r="M62" s="1" t="s">
        <v>27</v>
      </c>
      <c r="N62" s="1">
        <v>0.15</v>
      </c>
      <c r="O62" s="1">
        <f>ROUND((SQRT(9)/N62)^2,0)</f>
        <v>400</v>
      </c>
      <c r="P62" s="1">
        <v>71</v>
      </c>
      <c r="Q62" s="4">
        <v>0.27022696653581102</v>
      </c>
      <c r="R62" s="4">
        <v>1.0998974165776301</v>
      </c>
      <c r="S62" s="4">
        <v>2.82651525784844</v>
      </c>
      <c r="T62" s="4">
        <v>2.9907069299554898</v>
      </c>
    </row>
    <row r="63" spans="12:20">
      <c r="L63" s="1"/>
      <c r="M63" s="1"/>
      <c r="N63" s="1">
        <v>0.35</v>
      </c>
      <c r="O63" s="1">
        <f>ROUND((SQRT(9)/N63)^2,0)</f>
        <v>73</v>
      </c>
      <c r="P63" s="1">
        <v>72</v>
      </c>
      <c r="Q63" s="4">
        <v>0.82707359382822199</v>
      </c>
      <c r="R63" s="4">
        <v>3.83685623356588</v>
      </c>
      <c r="S63" s="4">
        <v>2.9429703547338102</v>
      </c>
      <c r="T63" s="4">
        <v>4.5824126632742104</v>
      </c>
    </row>
    <row r="64" spans="12:20">
      <c r="L64" s="1"/>
      <c r="M64" s="1"/>
      <c r="N64" s="1">
        <v>0.55000000000000004</v>
      </c>
      <c r="O64" s="1">
        <f>ROUND((SQRT(9)/N64)^2,0)</f>
        <v>30</v>
      </c>
      <c r="P64" s="1">
        <v>73</v>
      </c>
      <c r="Q64" s="4">
        <v>1.8680863674396599</v>
      </c>
      <c r="R64" s="4">
        <v>100.695764875886</v>
      </c>
      <c r="S64" s="4">
        <v>3.2085791724311199</v>
      </c>
      <c r="T64" s="4">
        <v>32.263140975001598</v>
      </c>
    </row>
    <row r="65" spans="12:20">
      <c r="L65" s="1"/>
      <c r="M65" s="1"/>
      <c r="N65" s="1">
        <v>0.75</v>
      </c>
      <c r="O65" s="1">
        <f>ROUND((SQRT(9)/N65)^2,0)</f>
        <v>16</v>
      </c>
      <c r="P65" s="1">
        <v>74</v>
      </c>
      <c r="Q65" s="4">
        <v>3.79898103434518</v>
      </c>
      <c r="R65" s="4">
        <v>3.85860045389337</v>
      </c>
      <c r="S65" s="4">
        <v>410.63624267193302</v>
      </c>
      <c r="T65" s="4">
        <v>49.254149409618599</v>
      </c>
    </row>
    <row r="66" spans="12:20">
      <c r="L66" s="1"/>
      <c r="M66" s="1"/>
      <c r="N66" s="1">
        <v>0.95</v>
      </c>
      <c r="O66" s="1">
        <f>ROUND((SQRT(9)/N66)^2,0)</f>
        <v>10</v>
      </c>
      <c r="P66" s="1">
        <v>75</v>
      </c>
      <c r="Q66" s="4">
        <v>3.2172308413275301</v>
      </c>
      <c r="R66" s="4">
        <v>202.51408115119901</v>
      </c>
      <c r="S66" s="4">
        <v>3.7765013476083502</v>
      </c>
      <c r="T66" s="4">
        <v>50.827717178400299</v>
      </c>
    </row>
    <row r="67" spans="12:20">
      <c r="L67" s="1"/>
      <c r="M67" s="1" t="s">
        <v>17</v>
      </c>
      <c r="N67" s="1">
        <v>0.15</v>
      </c>
      <c r="O67" s="1">
        <f>ROUND((SQRT(25)/N67)^2,0)</f>
        <v>1111</v>
      </c>
      <c r="P67" s="1">
        <v>76</v>
      </c>
      <c r="Q67" s="4">
        <v>0.55789999999999995</v>
      </c>
      <c r="R67" s="4">
        <v>1.7766999999999999</v>
      </c>
      <c r="S67" s="4">
        <v>5.0335999999999999</v>
      </c>
      <c r="T67" s="4">
        <v>1.8907</v>
      </c>
    </row>
    <row r="68" spans="12:20">
      <c r="L68" s="1"/>
      <c r="M68" s="1"/>
      <c r="N68" s="1">
        <v>0.35</v>
      </c>
      <c r="O68" s="1">
        <f t="shared" ref="O68:O71" si="10">ROUND((SQRT(25)/N68)^2,0)</f>
        <v>204</v>
      </c>
      <c r="P68" s="1">
        <v>77</v>
      </c>
      <c r="Q68" s="4">
        <v>0.75790000000000002</v>
      </c>
      <c r="R68" s="4">
        <v>6.3220999999999998</v>
      </c>
      <c r="S68" s="4">
        <v>4.9966999999999997</v>
      </c>
      <c r="T68" s="4">
        <v>6.1355000000000004</v>
      </c>
    </row>
    <row r="69" spans="12:20">
      <c r="L69" s="1"/>
      <c r="M69" s="1"/>
      <c r="N69" s="1">
        <v>0.55000000000000004</v>
      </c>
      <c r="O69" s="1">
        <f t="shared" si="10"/>
        <v>83</v>
      </c>
      <c r="P69" s="1">
        <v>78</v>
      </c>
      <c r="Q69" s="4">
        <v>1.7889999999999999</v>
      </c>
      <c r="R69" s="4">
        <v>343.1583</v>
      </c>
      <c r="S69" s="4">
        <v>5.1383999999999999</v>
      </c>
      <c r="T69" s="4">
        <v>95.463800000000006</v>
      </c>
    </row>
    <row r="70" spans="12:20">
      <c r="L70" s="1"/>
      <c r="M70" s="1"/>
      <c r="N70" s="1">
        <v>0.75</v>
      </c>
      <c r="O70" s="1">
        <f t="shared" si="10"/>
        <v>44</v>
      </c>
      <c r="P70" s="1">
        <v>79</v>
      </c>
      <c r="Q70" s="3">
        <v>3.9003999999999999</v>
      </c>
      <c r="R70" s="3">
        <v>355.60969999999998</v>
      </c>
      <c r="S70" s="3">
        <v>5.5523999999999996</v>
      </c>
      <c r="T70" s="3">
        <v>113.6302</v>
      </c>
    </row>
    <row r="71" spans="12:20">
      <c r="L71" s="1"/>
      <c r="M71" s="1"/>
      <c r="N71" s="1">
        <v>0.95</v>
      </c>
      <c r="O71" s="1">
        <f t="shared" si="10"/>
        <v>28</v>
      </c>
      <c r="P71" s="1">
        <v>80</v>
      </c>
      <c r="Q71" s="3">
        <v>7.1050000000000004</v>
      </c>
      <c r="R71" s="3">
        <v>475.96080000000001</v>
      </c>
      <c r="S71" s="3">
        <v>6.2953000000000001</v>
      </c>
      <c r="T71" s="3">
        <v>138.44640000000001</v>
      </c>
    </row>
    <row r="72" spans="12:20">
      <c r="L72" s="1"/>
      <c r="M72" s="1" t="s">
        <v>28</v>
      </c>
      <c r="N72" s="1">
        <v>0.15</v>
      </c>
      <c r="O72" s="1">
        <f>ROUND((SQRT(36)/N72)^2,0)</f>
        <v>1600</v>
      </c>
      <c r="P72" s="1">
        <v>81</v>
      </c>
      <c r="Q72" s="3">
        <v>0.67608673933137298</v>
      </c>
      <c r="R72" s="3">
        <v>6.0000655871903401</v>
      </c>
      <c r="S72" s="3">
        <v>2.1484367899647001</v>
      </c>
      <c r="T72" s="3">
        <v>2.24862076316994</v>
      </c>
    </row>
    <row r="73" spans="12:20">
      <c r="L73" s="1"/>
      <c r="M73" s="1"/>
      <c r="N73" s="1">
        <v>0.35</v>
      </c>
      <c r="O73" s="1">
        <f t="shared" ref="O73:O76" si="11">ROUND((SQRT(36)/N73)^2,0)</f>
        <v>294</v>
      </c>
      <c r="P73" s="1">
        <v>82</v>
      </c>
      <c r="Q73" s="3">
        <v>0.72363051631893305</v>
      </c>
      <c r="R73" s="3">
        <v>7.5791124006367196</v>
      </c>
      <c r="S73" s="3">
        <v>6.0002270712675996</v>
      </c>
      <c r="T73" s="3">
        <v>7.4630905261584699</v>
      </c>
    </row>
    <row r="74" spans="12:20">
      <c r="L74" s="1"/>
      <c r="M74" s="1"/>
      <c r="N74" s="1">
        <v>0.55000000000000004</v>
      </c>
      <c r="O74" s="1">
        <f t="shared" si="11"/>
        <v>119</v>
      </c>
      <c r="P74" s="1">
        <v>83</v>
      </c>
      <c r="Q74" s="3">
        <v>2.1045696915710201</v>
      </c>
      <c r="R74" s="3">
        <v>993.85161536847897</v>
      </c>
      <c r="S74" s="3">
        <v>6.1712238146992302</v>
      </c>
      <c r="T74" s="3">
        <v>224.35301357288299</v>
      </c>
    </row>
    <row r="75" spans="12:20">
      <c r="L75" s="1"/>
      <c r="M75" s="1"/>
      <c r="N75" s="1">
        <v>0.75</v>
      </c>
      <c r="O75" s="1">
        <f t="shared" si="11"/>
        <v>64</v>
      </c>
      <c r="P75" s="1">
        <v>84</v>
      </c>
      <c r="Q75" s="3">
        <v>3.8766478153870199</v>
      </c>
      <c r="R75" s="3">
        <v>498.02296833976402</v>
      </c>
      <c r="S75" s="3">
        <v>6.4956976191880997</v>
      </c>
      <c r="T75" s="3">
        <v>181.52077979023599</v>
      </c>
    </row>
    <row r="76" spans="12:20">
      <c r="L76" s="1"/>
      <c r="M76" s="1"/>
      <c r="N76" s="1">
        <v>0.95</v>
      </c>
      <c r="O76" s="1">
        <f t="shared" si="11"/>
        <v>40</v>
      </c>
      <c r="P76" s="1">
        <v>85</v>
      </c>
      <c r="Q76" s="3">
        <v>8.2449548868133107</v>
      </c>
      <c r="R76" s="3">
        <v>677.28716040965196</v>
      </c>
      <c r="S76" s="3">
        <v>7.3986696852977296</v>
      </c>
      <c r="T76" s="3">
        <v>225.58461713143501</v>
      </c>
    </row>
    <row r="77" spans="12:20">
      <c r="L77" s="1" t="s">
        <v>29</v>
      </c>
      <c r="M77" s="1" t="s">
        <v>27</v>
      </c>
      <c r="N77" s="1">
        <v>0.15</v>
      </c>
      <c r="O77" s="1">
        <f>ROUND((SQRT(9)/N77)^2,0)</f>
        <v>400</v>
      </c>
      <c r="P77" s="1">
        <v>86</v>
      </c>
      <c r="Q77" s="3">
        <v>0.265352469954801</v>
      </c>
      <c r="R77" s="3">
        <v>2.8503700707599999</v>
      </c>
      <c r="S77" s="3">
        <v>1.4027617641057499</v>
      </c>
      <c r="T77" s="3">
        <v>1.6174161195360699</v>
      </c>
    </row>
    <row r="78" spans="12:20">
      <c r="L78" s="1"/>
      <c r="M78" s="1"/>
      <c r="N78" s="1">
        <v>0.35</v>
      </c>
      <c r="O78" s="1">
        <f>ROUND((SQRT(9)/N78)^2,0)</f>
        <v>73</v>
      </c>
      <c r="P78" s="1">
        <v>87</v>
      </c>
      <c r="Q78" s="3">
        <v>0.83842742028323203</v>
      </c>
      <c r="R78" s="3">
        <v>34.5305125876665</v>
      </c>
      <c r="S78" s="3">
        <v>3.0219518793568199</v>
      </c>
      <c r="T78" s="3">
        <v>22.121353956124</v>
      </c>
    </row>
    <row r="79" spans="12:20">
      <c r="L79" s="1"/>
      <c r="M79" s="1"/>
      <c r="N79" s="1">
        <v>0.55000000000000004</v>
      </c>
      <c r="O79" s="1">
        <f>ROUND((SQRT(9)/N79)^2,0)</f>
        <v>30</v>
      </c>
      <c r="P79" s="1">
        <v>88</v>
      </c>
      <c r="Q79" s="3">
        <v>2.2537515551027498</v>
      </c>
      <c r="R79" s="3">
        <v>194.717715993691</v>
      </c>
      <c r="S79" s="3">
        <v>3.41975713302091</v>
      </c>
      <c r="T79" s="3">
        <v>48.8349991132593</v>
      </c>
    </row>
    <row r="80" spans="12:20">
      <c r="L80" s="1"/>
      <c r="M80" s="1"/>
      <c r="N80" s="1">
        <v>0.75</v>
      </c>
      <c r="O80" s="1">
        <f>ROUND((SQRT(9)/N80)^2,0)</f>
        <v>16</v>
      </c>
      <c r="P80" s="1">
        <v>89</v>
      </c>
      <c r="Q80" s="3">
        <v>4.3804267180844301</v>
      </c>
      <c r="R80" s="3">
        <v>275.36469251598902</v>
      </c>
      <c r="S80" s="3">
        <v>3.9292652461639599</v>
      </c>
      <c r="T80" s="3">
        <v>68.998477015964298</v>
      </c>
    </row>
    <row r="81" spans="12:20">
      <c r="L81" s="1"/>
      <c r="M81" s="1"/>
      <c r="N81" s="1">
        <v>0.95</v>
      </c>
      <c r="O81" s="1">
        <f>ROUND((SQRT(9)/N81)^2,0)</f>
        <v>10</v>
      </c>
      <c r="P81" s="1">
        <v>90</v>
      </c>
      <c r="Q81" s="3">
        <v>2.4321650483236601</v>
      </c>
      <c r="R81" s="3">
        <v>216.86561674658699</v>
      </c>
      <c r="S81" s="3">
        <v>3.5691084106563999</v>
      </c>
      <c r="T81" s="3">
        <v>76.655596632727296</v>
      </c>
    </row>
    <row r="82" spans="12:20">
      <c r="L82" s="1"/>
      <c r="M82" s="1" t="s">
        <v>17</v>
      </c>
      <c r="N82" s="1">
        <v>0.15</v>
      </c>
      <c r="O82" s="1">
        <f>ROUND((SQRT(25)/N82)^2,0)</f>
        <v>1111</v>
      </c>
      <c r="P82" s="1">
        <v>91</v>
      </c>
      <c r="Q82" s="3">
        <v>0.54718041936335404</v>
      </c>
      <c r="R82" s="4">
        <v>2.3442557920710101</v>
      </c>
      <c r="S82" s="4">
        <v>4.9124491868367599</v>
      </c>
      <c r="T82" s="4">
        <v>2.4624255629895</v>
      </c>
    </row>
    <row r="83" spans="12:20">
      <c r="L83" s="1"/>
      <c r="M83" s="1"/>
      <c r="N83" s="1">
        <v>0.35</v>
      </c>
      <c r="O83" s="1">
        <f t="shared" ref="O83:O86" si="12">ROUND((SQRT(25)/N83)^2,0)</f>
        <v>204</v>
      </c>
      <c r="P83" s="1">
        <v>92</v>
      </c>
      <c r="Q83" s="3">
        <v>0.78795097320371099</v>
      </c>
      <c r="R83" s="4">
        <v>38.667097797567997</v>
      </c>
      <c r="S83" s="4">
        <v>5.0390168861211597</v>
      </c>
      <c r="T83" s="4">
        <v>33.3174989384745</v>
      </c>
    </row>
    <row r="84" spans="12:20">
      <c r="L84" s="1"/>
      <c r="M84" s="1"/>
      <c r="N84" s="1">
        <v>0.55000000000000004</v>
      </c>
      <c r="O84" s="1">
        <f t="shared" si="12"/>
        <v>83</v>
      </c>
      <c r="P84" s="1">
        <v>93</v>
      </c>
      <c r="Q84" s="3">
        <v>2.10589296072295</v>
      </c>
      <c r="R84" s="3">
        <v>858.63274168985902</v>
      </c>
      <c r="S84" s="3">
        <v>5.1933398037346397</v>
      </c>
      <c r="T84" s="3">
        <v>153.16271008915999</v>
      </c>
    </row>
    <row r="85" spans="12:20">
      <c r="L85" s="1"/>
      <c r="M85" s="1"/>
      <c r="N85" s="1">
        <v>0.75</v>
      </c>
      <c r="O85" s="1">
        <f t="shared" si="12"/>
        <v>44</v>
      </c>
      <c r="P85" s="1">
        <v>94</v>
      </c>
      <c r="Q85" s="3">
        <v>4.7511999999999999</v>
      </c>
      <c r="R85" s="4">
        <v>3587.7728000000002</v>
      </c>
      <c r="S85" s="4">
        <v>5.7031000000000001</v>
      </c>
      <c r="T85" s="4">
        <v>214.92529999999999</v>
      </c>
    </row>
    <row r="86" spans="12:20">
      <c r="L86" s="1"/>
      <c r="M86" s="1"/>
      <c r="N86" s="1">
        <v>0.95</v>
      </c>
      <c r="O86" s="1">
        <f t="shared" si="12"/>
        <v>28</v>
      </c>
      <c r="P86" s="1">
        <v>95</v>
      </c>
      <c r="Q86" s="3">
        <v>5.15190943729678</v>
      </c>
      <c r="R86" s="3">
        <v>1936.5879447797799</v>
      </c>
      <c r="S86" s="4">
        <v>5.8720203598283698</v>
      </c>
      <c r="T86" s="3">
        <v>256.32519117260699</v>
      </c>
    </row>
    <row r="87" spans="12:20">
      <c r="L87" s="1"/>
      <c r="M87" s="1" t="s">
        <v>28</v>
      </c>
      <c r="N87" s="1">
        <v>0.15</v>
      </c>
      <c r="O87" s="1">
        <f>ROUND((SQRT(36)/N87)^2,0)</f>
        <v>1600</v>
      </c>
      <c r="P87" s="1">
        <v>96</v>
      </c>
      <c r="Q87" s="3">
        <v>0.72151473597750204</v>
      </c>
      <c r="R87" s="3">
        <v>2.8210942700344801</v>
      </c>
      <c r="S87" s="3">
        <v>6.0270891500595702</v>
      </c>
      <c r="T87" s="3">
        <v>2.9097146096667701</v>
      </c>
    </row>
    <row r="88" spans="12:20">
      <c r="L88" s="1"/>
      <c r="M88" s="1"/>
      <c r="N88" s="1">
        <v>0.35</v>
      </c>
      <c r="O88" s="1">
        <f t="shared" ref="O88:O91" si="13">ROUND((SQRT(36)/N88)^2,0)</f>
        <v>294</v>
      </c>
      <c r="P88" s="1">
        <v>97</v>
      </c>
      <c r="Q88" s="3">
        <v>0.89532529043756004</v>
      </c>
      <c r="R88" s="3">
        <v>44.565822119156202</v>
      </c>
      <c r="S88" s="3">
        <v>5.9206801462153598</v>
      </c>
      <c r="T88" s="3">
        <v>39.176603770916401</v>
      </c>
    </row>
    <row r="89" spans="12:20">
      <c r="L89" s="1"/>
      <c r="M89" s="1"/>
      <c r="N89" s="1">
        <v>0.55000000000000004</v>
      </c>
      <c r="O89" s="1">
        <f t="shared" si="13"/>
        <v>119</v>
      </c>
      <c r="P89" s="1">
        <v>98</v>
      </c>
      <c r="Q89" s="3">
        <v>2.18419291291996</v>
      </c>
      <c r="R89" s="3">
        <v>585.81811947838401</v>
      </c>
      <c r="S89" s="3">
        <v>6.2505050039997796</v>
      </c>
      <c r="T89" s="3">
        <v>214.20933891422999</v>
      </c>
    </row>
    <row r="90" spans="12:20">
      <c r="L90" s="1"/>
      <c r="M90" s="1"/>
      <c r="N90" s="1">
        <v>0.75</v>
      </c>
      <c r="O90" s="1">
        <f t="shared" si="13"/>
        <v>64</v>
      </c>
      <c r="P90" s="1">
        <v>99</v>
      </c>
      <c r="Q90" s="3">
        <v>4.63886867705512</v>
      </c>
      <c r="R90" s="3">
        <v>1806.9267023050299</v>
      </c>
      <c r="S90" s="3">
        <v>6.5998144598725696</v>
      </c>
      <c r="T90" s="3">
        <v>291.35330751416802</v>
      </c>
    </row>
    <row r="91" spans="12:20">
      <c r="L91" s="1"/>
      <c r="M91" s="1"/>
      <c r="N91" s="1">
        <v>0.95</v>
      </c>
      <c r="O91" s="1">
        <f t="shared" si="13"/>
        <v>40</v>
      </c>
      <c r="P91" s="1">
        <v>100</v>
      </c>
      <c r="Q91" s="3">
        <v>6.7824918949023596</v>
      </c>
      <c r="R91" s="3">
        <v>2949.6982244818701</v>
      </c>
      <c r="S91" s="3">
        <v>7.24559001647303</v>
      </c>
      <c r="T91" s="3">
        <v>368.19844698682198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94"/>
  <sheetViews>
    <sheetView topLeftCell="A70" workbookViewId="0">
      <selection activeCell="G84" sqref="A1:O91"/>
    </sheetView>
  </sheetViews>
  <sheetFormatPr baseColWidth="10" defaultColWidth="8.83203125" defaultRowHeight="16"/>
  <cols>
    <col min="13" max="13" width="11.83203125" bestFit="1" customWidth="1"/>
  </cols>
  <sheetData>
    <row r="1" spans="1:15">
      <c r="F1" t="s">
        <v>50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70</v>
      </c>
      <c r="N1" t="s">
        <v>71</v>
      </c>
      <c r="O1" t="s">
        <v>72</v>
      </c>
    </row>
    <row r="2" spans="1:15">
      <c r="A2" t="s">
        <v>57</v>
      </c>
      <c r="B2" t="s">
        <v>51</v>
      </c>
      <c r="C2" s="1" t="s">
        <v>52</v>
      </c>
      <c r="D2" s="1">
        <v>0.15</v>
      </c>
      <c r="E2" s="1">
        <f>ROUND((SQRT(9)/D2)^2,0)</f>
        <v>400</v>
      </c>
      <c r="F2" s="1">
        <v>11</v>
      </c>
      <c r="G2">
        <v>0.37460579851072101</v>
      </c>
      <c r="H2">
        <v>0.49366651558626401</v>
      </c>
      <c r="I2">
        <v>0.80931532366015702</v>
      </c>
      <c r="J2">
        <v>2.8554777278619001</v>
      </c>
      <c r="K2">
        <v>5.1563456568114701</v>
      </c>
      <c r="L2">
        <v>3.5393879280385701</v>
      </c>
    </row>
    <row r="3" spans="1:15">
      <c r="C3" s="1"/>
      <c r="D3" s="1">
        <v>0.25</v>
      </c>
      <c r="E3" s="1">
        <f>ROUND((SQRT(9)/D3)^2,0)</f>
        <v>144</v>
      </c>
      <c r="F3" s="1">
        <v>12</v>
      </c>
      <c r="G3">
        <v>0.629029420891979</v>
      </c>
      <c r="H3" s="9">
        <v>0.86261309729659197</v>
      </c>
      <c r="I3" s="9">
        <v>1.3594270571210101</v>
      </c>
      <c r="J3" s="9">
        <v>3.00855489393915</v>
      </c>
      <c r="K3" s="9">
        <v>5.5608707951414997</v>
      </c>
      <c r="L3" s="9">
        <v>3.25854681292769</v>
      </c>
    </row>
    <row r="4" spans="1:15">
      <c r="C4" s="1"/>
      <c r="D4" s="1">
        <v>0.35</v>
      </c>
      <c r="E4" s="1">
        <f t="shared" ref="E4:E6" si="0">ROUND((SQRT(9)/D4)^2,0)</f>
        <v>73</v>
      </c>
      <c r="F4" s="1">
        <v>13</v>
      </c>
      <c r="G4">
        <v>1.02374262917482</v>
      </c>
      <c r="H4" s="9">
        <v>1.45917729273774</v>
      </c>
      <c r="I4" s="9">
        <v>2.3251365663326999</v>
      </c>
      <c r="J4" s="9">
        <v>3.10823116534102</v>
      </c>
      <c r="K4" s="9">
        <v>4.7504044521045303</v>
      </c>
      <c r="L4" s="9">
        <v>3.75839707734964</v>
      </c>
    </row>
    <row r="5" spans="1:15">
      <c r="C5" s="1"/>
      <c r="D5" s="1">
        <v>0.45</v>
      </c>
      <c r="E5" s="1">
        <f t="shared" si="0"/>
        <v>44</v>
      </c>
      <c r="F5" s="1">
        <v>14</v>
      </c>
      <c r="G5">
        <v>1.5158753505151701</v>
      </c>
      <c r="H5">
        <v>2.3371161911323299</v>
      </c>
      <c r="I5">
        <v>3.6750601251283399</v>
      </c>
      <c r="J5">
        <v>3.3408942461126299</v>
      </c>
      <c r="K5">
        <v>5.9061382626252499</v>
      </c>
      <c r="L5">
        <v>4.9769994043890602</v>
      </c>
    </row>
    <row r="6" spans="1:15">
      <c r="C6" s="1"/>
      <c r="D6" s="1">
        <v>0.55000000000000004</v>
      </c>
      <c r="E6" s="1">
        <f t="shared" si="0"/>
        <v>30</v>
      </c>
      <c r="F6" s="1">
        <v>15</v>
      </c>
      <c r="G6" s="2">
        <v>2.8767837450154201</v>
      </c>
      <c r="H6" s="2">
        <v>7.5581973671192797</v>
      </c>
      <c r="I6">
        <v>10.0289348629909</v>
      </c>
      <c r="J6">
        <v>3.8111902707562599</v>
      </c>
      <c r="K6">
        <v>8.0500055538182007</v>
      </c>
      <c r="L6">
        <v>9.6813795875264308</v>
      </c>
    </row>
    <row r="7" spans="1:15">
      <c r="C7" s="1" t="s">
        <v>53</v>
      </c>
      <c r="D7" s="1">
        <v>0.15</v>
      </c>
      <c r="E7" s="1">
        <f>ROUND((SQRT(25)/D7)^2,0)</f>
        <v>1111</v>
      </c>
      <c r="F7" s="1">
        <v>16</v>
      </c>
      <c r="N7" s="1" t="s">
        <v>69</v>
      </c>
    </row>
    <row r="8" spans="1:15">
      <c r="C8" s="1"/>
      <c r="D8" s="1">
        <v>0.25</v>
      </c>
      <c r="E8" s="1">
        <f t="shared" ref="E8:E11" si="1">ROUND((SQRT(25)/D8)^2,0)</f>
        <v>400</v>
      </c>
      <c r="F8" s="1">
        <v>17</v>
      </c>
      <c r="G8">
        <v>0.66048184053465298</v>
      </c>
      <c r="H8">
        <v>0.96484538420147703</v>
      </c>
      <c r="I8">
        <v>2.45872403695979</v>
      </c>
      <c r="J8">
        <v>4.8720171675391901</v>
      </c>
      <c r="K8">
        <v>6.1860161657574597</v>
      </c>
      <c r="L8">
        <v>3.5624665698886102</v>
      </c>
      <c r="M8" s="1"/>
    </row>
    <row r="9" spans="1:15">
      <c r="C9" s="1"/>
      <c r="D9" s="1">
        <v>0.35</v>
      </c>
      <c r="E9" s="1">
        <f t="shared" si="1"/>
        <v>204</v>
      </c>
      <c r="F9" s="1">
        <v>18</v>
      </c>
      <c r="G9" s="1">
        <v>0.98556285371729202</v>
      </c>
      <c r="H9" s="1">
        <v>1.5128924087622899</v>
      </c>
      <c r="I9" s="1">
        <v>3.872979064046</v>
      </c>
      <c r="J9" s="1">
        <v>5.0481356060896401</v>
      </c>
      <c r="K9" s="1">
        <v>6.6284813371360203</v>
      </c>
      <c r="L9" s="1">
        <v>4.7527709355123102</v>
      </c>
    </row>
    <row r="10" spans="1:15">
      <c r="C10" s="1"/>
      <c r="D10" s="1">
        <v>0.45</v>
      </c>
      <c r="E10" s="1">
        <f t="shared" si="1"/>
        <v>123</v>
      </c>
      <c r="F10" s="1">
        <v>19</v>
      </c>
      <c r="G10" s="1">
        <v>1.48938975236937</v>
      </c>
      <c r="H10" s="1">
        <v>2.48916269861015</v>
      </c>
      <c r="I10" s="1">
        <v>6.3235897285636398</v>
      </c>
      <c r="J10" s="1">
        <v>5.0975072919321001</v>
      </c>
      <c r="K10" s="1">
        <v>6.5487362452834903</v>
      </c>
      <c r="L10" s="1">
        <v>6.61200238214915</v>
      </c>
    </row>
    <row r="11" spans="1:15">
      <c r="C11" s="1"/>
      <c r="D11" s="1">
        <v>0.55000000000000004</v>
      </c>
      <c r="E11" s="1">
        <f t="shared" si="1"/>
        <v>83</v>
      </c>
      <c r="F11" s="1">
        <v>20</v>
      </c>
      <c r="G11" s="1">
        <v>2.2447388999048399</v>
      </c>
      <c r="H11" s="1">
        <v>6.0061217607665096</v>
      </c>
      <c r="I11" s="1">
        <v>16.3399030329699</v>
      </c>
      <c r="J11" s="1">
        <v>5.3342945070599797</v>
      </c>
      <c r="K11" s="1">
        <v>7.0202684610927699</v>
      </c>
      <c r="L11" s="1">
        <v>15.942916242173601</v>
      </c>
    </row>
    <row r="12" spans="1:15">
      <c r="C12" s="1" t="s">
        <v>54</v>
      </c>
      <c r="D12" s="1">
        <v>0.15</v>
      </c>
      <c r="E12" s="1">
        <f>ROUND((SQRT(36)/D12)^2,0)</f>
        <v>1600</v>
      </c>
      <c r="F12" s="1">
        <v>21</v>
      </c>
      <c r="G12" s="1"/>
      <c r="H12" s="1"/>
      <c r="I12" s="1"/>
      <c r="J12" s="1"/>
      <c r="K12" s="1"/>
      <c r="L12" s="1"/>
      <c r="M12" t="s">
        <v>69</v>
      </c>
    </row>
    <row r="13" spans="1:15">
      <c r="C13" s="1"/>
      <c r="D13" s="1">
        <v>0.25</v>
      </c>
      <c r="E13" s="1">
        <f t="shared" ref="E13:E16" si="2">ROUND((SQRT(36)/D13)^2,0)</f>
        <v>576</v>
      </c>
      <c r="F13" s="1">
        <v>22</v>
      </c>
      <c r="G13" s="1">
        <v>0.64339999999999997</v>
      </c>
      <c r="H13" s="1">
        <v>0.9456</v>
      </c>
      <c r="I13" s="1">
        <v>2.891</v>
      </c>
      <c r="J13" s="1">
        <v>5.9861000000000004</v>
      </c>
      <c r="K13" s="1">
        <v>6.0949</v>
      </c>
      <c r="L13" s="1">
        <v>6.6536</v>
      </c>
    </row>
    <row r="14" spans="1:15">
      <c r="C14" s="1"/>
      <c r="D14" s="1">
        <v>0.35</v>
      </c>
      <c r="E14" s="1">
        <f t="shared" si="2"/>
        <v>294</v>
      </c>
      <c r="F14" s="1">
        <v>23</v>
      </c>
      <c r="G14" s="1">
        <v>1.0047999999999999</v>
      </c>
      <c r="H14" s="1">
        <v>1.5457000000000001</v>
      </c>
      <c r="I14" s="1">
        <v>4.5365000000000002</v>
      </c>
      <c r="J14" s="1">
        <v>6.1353</v>
      </c>
      <c r="K14" s="1">
        <v>6.1965000000000003</v>
      </c>
      <c r="L14" s="1">
        <v>7.6234999999999999</v>
      </c>
    </row>
    <row r="15" spans="1:15">
      <c r="C15" s="1"/>
      <c r="D15" s="1">
        <v>0.45</v>
      </c>
      <c r="E15" s="1">
        <f t="shared" si="2"/>
        <v>178</v>
      </c>
      <c r="F15" s="1">
        <v>24</v>
      </c>
      <c r="G15" s="1">
        <v>1.3711</v>
      </c>
      <c r="H15" s="1">
        <v>2.4838</v>
      </c>
      <c r="I15" s="1">
        <v>7.5114999999999998</v>
      </c>
      <c r="J15" s="1">
        <v>6.0876999999999999</v>
      </c>
      <c r="K15" s="1">
        <v>6.2901999999999996</v>
      </c>
      <c r="L15" s="1">
        <v>9.4027999999999992</v>
      </c>
    </row>
    <row r="16" spans="1:15">
      <c r="C16" s="1"/>
      <c r="D16" s="1">
        <v>0.55000000000000004</v>
      </c>
      <c r="E16" s="1">
        <f t="shared" si="2"/>
        <v>119</v>
      </c>
      <c r="F16" s="1">
        <v>25</v>
      </c>
      <c r="G16" s="1">
        <v>1.9407000000000001</v>
      </c>
      <c r="H16" s="1">
        <v>5.3712</v>
      </c>
      <c r="I16" s="1">
        <v>19.757200000000001</v>
      </c>
      <c r="J16" s="1">
        <v>6.1828000000000003</v>
      </c>
      <c r="K16" s="1">
        <v>7.4702999999999999</v>
      </c>
      <c r="L16" s="1">
        <v>18.9833</v>
      </c>
    </row>
    <row r="17" spans="2:14">
      <c r="B17" t="s">
        <v>55</v>
      </c>
      <c r="C17" s="1" t="s">
        <v>52</v>
      </c>
      <c r="D17" s="1">
        <v>0.15</v>
      </c>
      <c r="E17" s="1">
        <f>ROUND((SQRT(9)/D17)^2,0)</f>
        <v>400</v>
      </c>
      <c r="F17" s="1">
        <v>26</v>
      </c>
      <c r="G17">
        <v>0.3478289241425</v>
      </c>
      <c r="H17" s="1">
        <v>0.63842748640563596</v>
      </c>
      <c r="I17" s="1">
        <v>1.0852005752368801</v>
      </c>
      <c r="J17" s="1">
        <v>2.9849754047160899</v>
      </c>
      <c r="K17" s="1">
        <v>5.1317170618408996</v>
      </c>
      <c r="L17" s="1">
        <v>4.8468980087101796</v>
      </c>
    </row>
    <row r="18" spans="2:14">
      <c r="C18" s="1"/>
      <c r="D18" s="1">
        <v>0.25</v>
      </c>
      <c r="E18" s="1">
        <f>ROUND((SQRT(9)/D18)^2,0)</f>
        <v>144</v>
      </c>
      <c r="F18" s="1">
        <v>27</v>
      </c>
      <c r="G18">
        <v>0.708678137891536</v>
      </c>
      <c r="H18" s="1">
        <v>1.2480920801936199</v>
      </c>
      <c r="I18" s="1">
        <v>2.0534926678804601</v>
      </c>
      <c r="J18" s="1">
        <v>2.9578002574209901</v>
      </c>
      <c r="K18" s="1">
        <v>4.7846880828526199</v>
      </c>
      <c r="L18" s="1">
        <v>3.5294144428082599</v>
      </c>
    </row>
    <row r="19" spans="2:14">
      <c r="C19" s="1"/>
      <c r="D19" s="1">
        <v>0.35</v>
      </c>
      <c r="E19" s="1">
        <f>ROUND((SQRT(9)/D19)^2,0)</f>
        <v>73</v>
      </c>
      <c r="F19" s="1">
        <v>28</v>
      </c>
      <c r="G19">
        <v>1.19050603332383</v>
      </c>
      <c r="H19" s="1">
        <v>2.53311920590534</v>
      </c>
      <c r="I19" s="1">
        <v>4.1167187487501398</v>
      </c>
      <c r="J19" s="1">
        <v>3.18135015363191</v>
      </c>
      <c r="K19" s="1">
        <v>6.0330503750047404</v>
      </c>
      <c r="L19" s="1">
        <v>6.1666194132994097</v>
      </c>
    </row>
    <row r="20" spans="2:14">
      <c r="C20" s="1"/>
      <c r="D20" s="1">
        <v>0.45</v>
      </c>
      <c r="E20" s="1">
        <f>ROUND((SQRT(9)/D20)^2,0)</f>
        <v>44</v>
      </c>
      <c r="F20" s="1">
        <v>29</v>
      </c>
      <c r="G20" s="1">
        <v>2.2887857876329498</v>
      </c>
      <c r="H20" s="1">
        <v>8.4739240467672801</v>
      </c>
      <c r="J20" s="1">
        <v>3.6005368135820901</v>
      </c>
      <c r="K20" s="1">
        <v>7.3875138562788001</v>
      </c>
      <c r="L20" s="1"/>
      <c r="M20" s="1"/>
    </row>
    <row r="21" spans="2:14">
      <c r="C21" s="1"/>
      <c r="D21" s="1">
        <v>0.55000000000000004</v>
      </c>
      <c r="E21" s="1">
        <f>ROUND((SQRT(9)/D21)^2,0)</f>
        <v>30</v>
      </c>
      <c r="F21" s="1">
        <v>30</v>
      </c>
      <c r="G21" s="2">
        <v>4.7481386376183599</v>
      </c>
      <c r="H21" s="2">
        <v>3.2371230578057002</v>
      </c>
      <c r="I21" s="1"/>
      <c r="J21" s="1">
        <v>4.2989801549772997</v>
      </c>
      <c r="K21" s="1">
        <v>6.7388947920634203</v>
      </c>
      <c r="L21" s="1"/>
      <c r="M21" s="1"/>
    </row>
    <row r="22" spans="2:14">
      <c r="C22" s="1" t="s">
        <v>53</v>
      </c>
      <c r="D22" s="1">
        <v>0.15</v>
      </c>
      <c r="E22" s="1">
        <f>ROUND((SQRT(25)/D22)^2,0)</f>
        <v>1111</v>
      </c>
      <c r="F22" s="1">
        <v>31</v>
      </c>
      <c r="G22" s="1">
        <v>0.36061486451448199</v>
      </c>
      <c r="H22" s="1">
        <v>0.66192320227864099</v>
      </c>
      <c r="I22" s="1"/>
      <c r="J22" s="1">
        <v>4.8951384143240801</v>
      </c>
      <c r="K22" s="1">
        <v>4.9009299999999998</v>
      </c>
      <c r="L22" s="1"/>
      <c r="M22" s="1"/>
    </row>
    <row r="23" spans="2:14">
      <c r="C23" s="1"/>
      <c r="D23" s="1">
        <v>0.25</v>
      </c>
      <c r="E23" s="1">
        <f t="shared" ref="E23:E26" si="3">ROUND((SQRT(25)/D23)^2,0)</f>
        <v>400</v>
      </c>
      <c r="F23" s="1">
        <v>32</v>
      </c>
      <c r="G23" s="1">
        <v>0.65383755038027402</v>
      </c>
      <c r="H23" s="1">
        <v>1.2792028105884701</v>
      </c>
      <c r="I23" s="1">
        <v>3.4112746427778502</v>
      </c>
      <c r="J23" s="1">
        <v>4.9988571443251804</v>
      </c>
      <c r="K23" s="1">
        <v>5.1460045641566099</v>
      </c>
      <c r="L23" s="1">
        <v>5.9756827837564499</v>
      </c>
      <c r="M23" s="1"/>
    </row>
    <row r="24" spans="2:14">
      <c r="C24" s="1"/>
      <c r="D24" s="1">
        <v>0.35</v>
      </c>
      <c r="E24" s="1">
        <f t="shared" si="3"/>
        <v>204</v>
      </c>
      <c r="F24" s="1">
        <v>33</v>
      </c>
      <c r="G24" s="1">
        <v>0.93340000000000001</v>
      </c>
      <c r="H24" s="1">
        <v>2.3069999999999999</v>
      </c>
      <c r="I24" s="1">
        <v>6.2804000000000002</v>
      </c>
      <c r="J24" s="1">
        <v>5.0594999999999999</v>
      </c>
      <c r="K24" s="1">
        <v>5.3928000000000003</v>
      </c>
      <c r="L24" s="1">
        <v>8.1042000000000005</v>
      </c>
      <c r="M24" s="1"/>
    </row>
    <row r="25" spans="2:14">
      <c r="C25" s="1"/>
      <c r="D25" s="1">
        <v>0.45</v>
      </c>
      <c r="E25" s="1">
        <f t="shared" si="3"/>
        <v>123</v>
      </c>
      <c r="F25" s="1">
        <v>34</v>
      </c>
      <c r="G25" s="1"/>
      <c r="H25" s="1"/>
      <c r="I25" s="1"/>
      <c r="J25" s="1"/>
      <c r="K25" s="1"/>
      <c r="L25" s="1"/>
      <c r="M25" s="1"/>
      <c r="N25" t="s">
        <v>69</v>
      </c>
    </row>
    <row r="26" spans="2:14">
      <c r="C26" s="1"/>
      <c r="D26" s="1">
        <v>0.55000000000000004</v>
      </c>
      <c r="E26" s="1">
        <f t="shared" si="3"/>
        <v>83</v>
      </c>
      <c r="F26" s="1">
        <v>35</v>
      </c>
      <c r="G26" s="1">
        <v>2.73780044982818</v>
      </c>
      <c r="H26" s="1">
        <v>3.44108996244971</v>
      </c>
      <c r="I26" s="1"/>
      <c r="J26" s="1">
        <v>5.4222383271016596</v>
      </c>
      <c r="K26" s="1">
        <v>5.8964953954680599</v>
      </c>
      <c r="L26" s="1"/>
      <c r="M26" s="1"/>
    </row>
    <row r="27" spans="2:14">
      <c r="C27" s="1" t="s">
        <v>54</v>
      </c>
      <c r="D27" s="1">
        <v>0.15</v>
      </c>
      <c r="E27" s="1">
        <f>ROUND((SQRT(36)/D27)^2,0)</f>
        <v>1600</v>
      </c>
      <c r="F27" s="1">
        <v>36</v>
      </c>
      <c r="G27" s="1"/>
      <c r="H27" s="1"/>
      <c r="I27" s="1"/>
      <c r="J27" s="1"/>
      <c r="K27" s="1"/>
      <c r="L27" s="1"/>
      <c r="M27" s="1"/>
      <c r="N27" t="s">
        <v>69</v>
      </c>
    </row>
    <row r="28" spans="2:14">
      <c r="C28" s="1"/>
      <c r="D28" s="1">
        <v>0.25</v>
      </c>
      <c r="E28" s="1">
        <f t="shared" ref="E28:E31" si="4">ROUND((SQRT(36)/D28)^2,0)</f>
        <v>576</v>
      </c>
      <c r="F28" s="1">
        <v>37</v>
      </c>
      <c r="G28" s="1">
        <v>0.63460000000000005</v>
      </c>
      <c r="H28" s="1">
        <v>1.2693000000000001</v>
      </c>
      <c r="I28" s="1">
        <v>4.1090999999999998</v>
      </c>
      <c r="J28" s="1">
        <v>5.8673999999999999</v>
      </c>
      <c r="K28" s="1">
        <v>5.9702999999999999</v>
      </c>
      <c r="L28" s="1">
        <v>7.0853999999999999</v>
      </c>
      <c r="M28" s="1"/>
    </row>
    <row r="29" spans="2:14">
      <c r="C29" s="1"/>
      <c r="D29" s="1">
        <v>0.35</v>
      </c>
      <c r="E29" s="1">
        <f t="shared" si="4"/>
        <v>294</v>
      </c>
      <c r="F29" s="1">
        <v>38</v>
      </c>
      <c r="G29" s="1">
        <v>0.98640000000000005</v>
      </c>
      <c r="H29" s="1">
        <v>2.4117000000000002</v>
      </c>
      <c r="I29" s="1">
        <v>7.6178999999999997</v>
      </c>
      <c r="J29" s="1">
        <v>6.1558999999999999</v>
      </c>
      <c r="K29" s="1">
        <v>6.5734000000000004</v>
      </c>
      <c r="L29" s="1">
        <v>9.5235000000000003</v>
      </c>
      <c r="M29" s="1"/>
    </row>
    <row r="30" spans="2:14">
      <c r="C30" s="1"/>
      <c r="D30" s="1">
        <v>0.45</v>
      </c>
      <c r="E30" s="1">
        <f t="shared" si="4"/>
        <v>178</v>
      </c>
      <c r="F30" s="1">
        <v>39</v>
      </c>
      <c r="G30" s="1">
        <v>1.4795</v>
      </c>
      <c r="H30" s="1">
        <v>6.9977999999999998</v>
      </c>
      <c r="I30" s="1"/>
      <c r="J30" s="1">
        <v>6.1355000000000004</v>
      </c>
      <c r="K30" s="1">
        <v>8.5195000000000007</v>
      </c>
      <c r="L30" s="1"/>
      <c r="M30" s="1"/>
    </row>
    <row r="31" spans="2:14">
      <c r="C31" s="1"/>
      <c r="D31" s="1">
        <v>0.55000000000000004</v>
      </c>
      <c r="E31" s="1">
        <f t="shared" si="4"/>
        <v>119</v>
      </c>
      <c r="F31" s="1">
        <v>40</v>
      </c>
      <c r="G31" s="1">
        <v>2.0537000000000001</v>
      </c>
      <c r="H31" s="1">
        <v>3.4169999999999998</v>
      </c>
      <c r="I31" s="1"/>
      <c r="J31" s="1">
        <v>6.2310999999999996</v>
      </c>
      <c r="K31" s="1">
        <v>6.7464000000000004</v>
      </c>
      <c r="L31" s="1"/>
      <c r="M31" s="1"/>
    </row>
    <row r="32" spans="2:14">
      <c r="B32" t="s">
        <v>56</v>
      </c>
      <c r="C32" s="1" t="s">
        <v>52</v>
      </c>
      <c r="D32" s="1">
        <v>0.15</v>
      </c>
      <c r="E32" s="1">
        <f>ROUND((SQRT(9)/D32)^2,0)</f>
        <v>400</v>
      </c>
      <c r="F32" s="1">
        <v>41</v>
      </c>
      <c r="G32" s="1">
        <v>0.36943708686287902</v>
      </c>
      <c r="H32" s="1">
        <v>0.83973437608267698</v>
      </c>
      <c r="I32" s="1">
        <v>1.4298375692554599</v>
      </c>
      <c r="J32" s="1">
        <v>2.8525117012275101</v>
      </c>
      <c r="K32" s="1">
        <v>5.46429587484874</v>
      </c>
      <c r="L32" s="1">
        <v>4.5226703694565602</v>
      </c>
      <c r="M32" s="1"/>
    </row>
    <row r="33" spans="1:19">
      <c r="C33" s="1"/>
      <c r="D33" s="1">
        <v>0.25</v>
      </c>
      <c r="E33" s="1">
        <f>ROUND((SQRT(9)/D33)^2,0)</f>
        <v>144</v>
      </c>
      <c r="F33" s="1">
        <v>42</v>
      </c>
      <c r="G33" s="1">
        <v>0.90246480834457299</v>
      </c>
      <c r="H33" s="1">
        <v>1.8565011143297301</v>
      </c>
      <c r="I33" s="1">
        <v>3.17858597048484</v>
      </c>
      <c r="J33" s="1">
        <v>3.15457576927095</v>
      </c>
      <c r="K33" s="1">
        <v>3.36596493032925</v>
      </c>
      <c r="L33" s="1">
        <v>4.0088365397435801</v>
      </c>
      <c r="M33" s="1"/>
    </row>
    <row r="34" spans="1:19">
      <c r="C34" s="1"/>
      <c r="D34" s="1">
        <v>0.35</v>
      </c>
      <c r="E34" s="1">
        <f>ROUND((SQRT(9)/D34)^2,0)</f>
        <v>73</v>
      </c>
      <c r="F34" s="1">
        <v>43</v>
      </c>
      <c r="G34" s="10">
        <v>1.5051933114101499</v>
      </c>
      <c r="H34" s="10">
        <v>12.7837245816342</v>
      </c>
      <c r="I34" s="10">
        <v>38.015511761938001</v>
      </c>
      <c r="J34" s="10">
        <v>3.2114558721259798</v>
      </c>
      <c r="K34" s="10">
        <v>9.3691630781681798</v>
      </c>
      <c r="L34" s="10">
        <v>21.037277399677102</v>
      </c>
      <c r="M34" s="1"/>
      <c r="N34" t="s">
        <v>69</v>
      </c>
      <c r="O34" t="s">
        <v>69</v>
      </c>
    </row>
    <row r="35" spans="1:19">
      <c r="C35" s="1"/>
      <c r="D35" s="1">
        <v>0.45</v>
      </c>
      <c r="E35" s="1">
        <f>ROUND((SQRT(9)/D35)^2,0)</f>
        <v>44</v>
      </c>
      <c r="F35" s="1">
        <v>44</v>
      </c>
      <c r="G35" s="1">
        <v>2.8622221878643899</v>
      </c>
      <c r="H35" s="1">
        <v>2.9383817194502102</v>
      </c>
      <c r="I35" s="1"/>
      <c r="J35" s="1">
        <v>4.0013053968686201</v>
      </c>
      <c r="K35" s="1">
        <v>2.6466164544470501</v>
      </c>
      <c r="L35" s="1"/>
      <c r="M35" s="1"/>
    </row>
    <row r="36" spans="1:19">
      <c r="C36" s="1"/>
      <c r="D36" s="1">
        <v>0.55000000000000004</v>
      </c>
      <c r="E36" s="1">
        <f>ROUND((SQRT(9)/D36)^2,0)</f>
        <v>30</v>
      </c>
      <c r="F36" s="1">
        <v>45</v>
      </c>
      <c r="G36" s="2">
        <v>7.0363275030709502</v>
      </c>
      <c r="H36" s="2">
        <v>2.7838126149060201</v>
      </c>
      <c r="I36" s="1"/>
      <c r="J36" s="1">
        <v>5.8749730612239697</v>
      </c>
      <c r="K36" s="1">
        <v>4.1169909741397603</v>
      </c>
      <c r="L36" s="1"/>
      <c r="M36" s="1"/>
    </row>
    <row r="37" spans="1:19">
      <c r="C37" s="1" t="s">
        <v>53</v>
      </c>
      <c r="D37" s="1">
        <v>0.15</v>
      </c>
      <c r="E37" s="1">
        <f>ROUND((SQRT(25)/D37)^2,0)</f>
        <v>1111</v>
      </c>
      <c r="F37" s="1">
        <v>46</v>
      </c>
      <c r="G37" s="1"/>
      <c r="H37" s="1"/>
      <c r="I37" s="1"/>
      <c r="J37" s="1"/>
      <c r="K37" s="1"/>
      <c r="L37" s="1"/>
      <c r="M37" t="s">
        <v>69</v>
      </c>
    </row>
    <row r="38" spans="1:19">
      <c r="C38" s="1"/>
      <c r="D38" s="1">
        <v>0.25</v>
      </c>
      <c r="E38" s="1">
        <f t="shared" ref="E38:E41" si="5">ROUND((SQRT(25)/D38)^2,0)</f>
        <v>400</v>
      </c>
      <c r="F38" s="1">
        <v>47</v>
      </c>
      <c r="G38" s="1">
        <v>0.69387392918817203</v>
      </c>
      <c r="H38" s="1">
        <v>1.9232482116838401</v>
      </c>
      <c r="I38" s="1">
        <v>5.2456673980829303</v>
      </c>
      <c r="J38" s="1">
        <v>4.9547589056825201</v>
      </c>
      <c r="K38" s="1">
        <v>5.1860435650326204</v>
      </c>
      <c r="L38" s="1">
        <v>6.9343983541582803</v>
      </c>
      <c r="M38" s="1"/>
      <c r="N38" s="1"/>
      <c r="O38" s="1"/>
      <c r="P38" s="1"/>
      <c r="Q38" s="1"/>
      <c r="R38" s="1"/>
      <c r="S38" s="1"/>
    </row>
    <row r="39" spans="1:19">
      <c r="C39" s="1"/>
      <c r="D39" s="1">
        <v>0.35</v>
      </c>
      <c r="E39" s="1">
        <f t="shared" si="5"/>
        <v>204</v>
      </c>
      <c r="F39" s="1">
        <v>48</v>
      </c>
      <c r="G39" s="1">
        <v>1.0261</v>
      </c>
      <c r="H39" s="2">
        <v>6.7914000000000003</v>
      </c>
      <c r="I39" s="1">
        <v>40.774999999999999</v>
      </c>
      <c r="J39" s="1">
        <v>4.9702999999999999</v>
      </c>
      <c r="K39" s="1">
        <v>8.0108999999999995</v>
      </c>
      <c r="L39" s="1">
        <v>34.073099999999997</v>
      </c>
      <c r="M39" s="1"/>
      <c r="N39" s="1"/>
      <c r="O39" s="1"/>
      <c r="P39" s="1"/>
      <c r="Q39" s="1"/>
      <c r="R39" s="1"/>
      <c r="S39" s="1"/>
    </row>
    <row r="40" spans="1:19">
      <c r="C40" s="1"/>
      <c r="D40" s="1">
        <v>0.45</v>
      </c>
      <c r="E40" s="1">
        <f t="shared" si="5"/>
        <v>123</v>
      </c>
      <c r="F40" s="1">
        <v>49</v>
      </c>
      <c r="G40" s="1">
        <v>1.6419302357469401</v>
      </c>
      <c r="H40" s="2">
        <v>3.2199362418114998</v>
      </c>
      <c r="I40" s="1"/>
      <c r="J40" s="1">
        <v>5.2734635578114997</v>
      </c>
      <c r="K40" s="1">
        <v>5.87571350510785</v>
      </c>
      <c r="L40" s="1"/>
      <c r="M40" t="s">
        <v>69</v>
      </c>
      <c r="N40" s="1"/>
      <c r="O40" s="1"/>
      <c r="P40" s="1"/>
      <c r="Q40" s="1"/>
      <c r="R40" s="1"/>
      <c r="S40" s="1"/>
    </row>
    <row r="41" spans="1:19">
      <c r="C41" s="1"/>
      <c r="D41" s="1">
        <v>0.55000000000000004</v>
      </c>
      <c r="E41" s="1">
        <f t="shared" si="5"/>
        <v>83</v>
      </c>
      <c r="F41" s="1">
        <v>50</v>
      </c>
      <c r="G41" s="1">
        <v>4.0355900845281196</v>
      </c>
      <c r="H41" s="2">
        <v>3.0663813872876502</v>
      </c>
      <c r="I41" s="1"/>
      <c r="J41" s="1">
        <v>5.9442599512774397</v>
      </c>
      <c r="K41" s="1">
        <v>5.8593631177862298</v>
      </c>
      <c r="L41" s="1"/>
      <c r="M41" s="1"/>
      <c r="N41" s="1"/>
      <c r="O41" s="1"/>
      <c r="P41" s="1"/>
      <c r="Q41" s="1"/>
      <c r="R41" s="1"/>
      <c r="S41" s="1"/>
    </row>
    <row r="42" spans="1:19">
      <c r="C42" s="1" t="s">
        <v>54</v>
      </c>
      <c r="D42" s="1">
        <v>0.15</v>
      </c>
      <c r="E42" s="1">
        <f>ROUND((SQRT(36)/D42)^2,0)</f>
        <v>1600</v>
      </c>
      <c r="F42" s="1">
        <v>51</v>
      </c>
      <c r="G42" s="1"/>
      <c r="H42" s="1"/>
      <c r="I42" s="1"/>
      <c r="J42" s="1"/>
      <c r="K42" s="1"/>
      <c r="L42" s="1"/>
      <c r="M42" s="1" t="s">
        <v>69</v>
      </c>
      <c r="N42" s="1"/>
      <c r="O42" s="1"/>
      <c r="P42" s="1"/>
      <c r="Q42" s="1"/>
      <c r="R42" s="1"/>
      <c r="S42" s="1"/>
    </row>
    <row r="43" spans="1:19">
      <c r="C43" s="1"/>
      <c r="D43" s="1">
        <v>0.25</v>
      </c>
      <c r="E43" s="1">
        <f t="shared" ref="E43:E46" si="6">ROUND((SQRT(36)/D43)^2,0)</f>
        <v>576</v>
      </c>
      <c r="F43" s="1">
        <v>52</v>
      </c>
      <c r="G43" s="1">
        <v>0.6583</v>
      </c>
      <c r="H43" s="1">
        <v>1.8605</v>
      </c>
      <c r="I43" s="1">
        <v>6.1468999999999996</v>
      </c>
      <c r="J43" s="1">
        <v>6.0087999999999999</v>
      </c>
      <c r="K43" s="1">
        <v>6.2443</v>
      </c>
      <c r="L43" s="1">
        <v>8.4495000000000005</v>
      </c>
      <c r="M43" s="1"/>
      <c r="N43" s="1"/>
      <c r="O43" s="1"/>
      <c r="P43" s="1"/>
      <c r="Q43" s="1"/>
      <c r="R43" s="1"/>
      <c r="S43" s="1"/>
    </row>
    <row r="44" spans="1:19">
      <c r="C44" s="1"/>
      <c r="D44" s="1">
        <v>0.35</v>
      </c>
      <c r="E44" s="1">
        <f t="shared" si="6"/>
        <v>294</v>
      </c>
      <c r="F44" s="1">
        <v>53</v>
      </c>
      <c r="G44" s="1">
        <v>1.0207999999999999</v>
      </c>
      <c r="H44" s="2">
        <v>6.9398</v>
      </c>
      <c r="I44" s="1">
        <v>45.211799999999997</v>
      </c>
      <c r="J44" s="1">
        <v>6.0236000000000001</v>
      </c>
      <c r="K44" s="1">
        <v>8.3236000000000008</v>
      </c>
      <c r="L44" s="1">
        <v>39.433300000000003</v>
      </c>
      <c r="M44" s="1" t="s">
        <v>69</v>
      </c>
      <c r="N44" s="1"/>
      <c r="O44" s="1"/>
      <c r="P44" s="1"/>
      <c r="Q44" s="1"/>
      <c r="R44" s="1"/>
      <c r="S44" s="1"/>
    </row>
    <row r="45" spans="1:19">
      <c r="C45" s="1"/>
      <c r="D45" s="1">
        <v>0.45</v>
      </c>
      <c r="E45" s="1">
        <f t="shared" si="6"/>
        <v>178</v>
      </c>
      <c r="F45" s="1">
        <v>54</v>
      </c>
      <c r="G45" s="1">
        <v>1.585</v>
      </c>
      <c r="H45" s="1">
        <v>3.3992</v>
      </c>
      <c r="I45" s="1"/>
      <c r="J45" s="1">
        <v>6.1980000000000004</v>
      </c>
      <c r="K45" s="1">
        <v>6.7183999999999999</v>
      </c>
      <c r="L45" s="1"/>
      <c r="M45" s="1"/>
      <c r="N45" s="1"/>
      <c r="O45" s="1"/>
      <c r="P45" s="1"/>
      <c r="Q45" s="1"/>
      <c r="R45" s="1"/>
      <c r="S45" s="1"/>
    </row>
    <row r="46" spans="1:19">
      <c r="C46" s="1"/>
      <c r="D46" s="1">
        <v>0.55000000000000004</v>
      </c>
      <c r="E46" s="1">
        <f t="shared" si="6"/>
        <v>119</v>
      </c>
      <c r="F46" s="1">
        <v>55</v>
      </c>
      <c r="G46" s="1">
        <v>3.4293999999999998</v>
      </c>
      <c r="H46" s="1">
        <v>3.2250000000000001</v>
      </c>
      <c r="I46" s="1"/>
      <c r="J46" s="1">
        <v>6.4287000000000001</v>
      </c>
      <c r="K46" s="1">
        <v>6.5961999999999996</v>
      </c>
      <c r="L46" s="1"/>
      <c r="M46" s="1"/>
      <c r="N46" s="1"/>
      <c r="O46" s="1"/>
      <c r="P46" s="1"/>
      <c r="Q46" s="1"/>
      <c r="R46" s="1"/>
      <c r="S46" s="1"/>
    </row>
    <row r="47" spans="1:19">
      <c r="A47" t="s">
        <v>58</v>
      </c>
      <c r="B47" t="s">
        <v>51</v>
      </c>
      <c r="C47" s="1" t="s">
        <v>52</v>
      </c>
      <c r="D47" s="1">
        <v>0.15</v>
      </c>
      <c r="E47" s="1">
        <f>ROUND((SQRT(9)/D47)^2,0)</f>
        <v>400</v>
      </c>
      <c r="F47" s="1">
        <v>56</v>
      </c>
      <c r="G47" s="1">
        <v>0.31179643863509898</v>
      </c>
      <c r="H47" s="1">
        <v>0.42629317370805098</v>
      </c>
      <c r="I47" s="1">
        <v>0.78980896580465298</v>
      </c>
      <c r="J47" s="1">
        <v>2.9460624856797799</v>
      </c>
      <c r="K47" s="1">
        <v>3.1866847308540001</v>
      </c>
      <c r="L47" s="1">
        <v>1.63582100886973</v>
      </c>
      <c r="M47" s="1"/>
      <c r="N47" s="1"/>
      <c r="O47" s="1"/>
      <c r="P47" s="1"/>
      <c r="Q47" s="1"/>
      <c r="R47" s="1"/>
      <c r="S47" s="1"/>
    </row>
    <row r="48" spans="1:19">
      <c r="C48" s="1"/>
      <c r="D48" s="1">
        <v>0.25</v>
      </c>
      <c r="E48" s="1">
        <f>ROUND((SQRT(9)/D48)^2,0)</f>
        <v>144</v>
      </c>
      <c r="F48" s="1">
        <v>57</v>
      </c>
      <c r="G48" s="1">
        <v>0.50382132011331904</v>
      </c>
      <c r="H48" s="1">
        <v>0.72910530695785802</v>
      </c>
      <c r="I48" s="1">
        <v>1.4579625270304799</v>
      </c>
      <c r="J48" s="1">
        <v>2.9482755724251901</v>
      </c>
      <c r="K48" s="1">
        <v>4.2514479340238003</v>
      </c>
      <c r="L48" s="1">
        <v>2.4620465813286798</v>
      </c>
      <c r="M48" s="1"/>
      <c r="N48" s="1"/>
      <c r="O48" s="1"/>
      <c r="P48" s="1"/>
      <c r="Q48" s="1"/>
      <c r="R48" s="1"/>
      <c r="S48" s="1"/>
    </row>
    <row r="49" spans="2:34">
      <c r="C49" s="1"/>
      <c r="D49" s="1">
        <v>0.35</v>
      </c>
      <c r="E49" s="1">
        <f>ROUND((SQRT(9)/D49)^2,0)</f>
        <v>73</v>
      </c>
      <c r="F49" s="1">
        <v>58</v>
      </c>
      <c r="G49" s="1">
        <v>0.84468717767880597</v>
      </c>
      <c r="H49" s="1">
        <v>1.26729320318747</v>
      </c>
      <c r="I49" s="1">
        <v>2.35996896234803</v>
      </c>
      <c r="J49" s="1">
        <v>2.9982834405198702</v>
      </c>
      <c r="K49" s="1">
        <v>4.0302687282881999</v>
      </c>
      <c r="L49" s="1">
        <v>2.75471937949614</v>
      </c>
      <c r="M49" s="1"/>
      <c r="N49" s="1"/>
      <c r="O49" s="1"/>
      <c r="P49" s="1"/>
      <c r="Q49" s="1"/>
      <c r="R49" s="1"/>
      <c r="S49" s="1"/>
    </row>
    <row r="50" spans="2:34">
      <c r="C50" s="1"/>
      <c r="D50" s="1">
        <v>0.45</v>
      </c>
      <c r="E50" s="1">
        <f>ROUND((SQRT(9)/D50)^2,0)</f>
        <v>44</v>
      </c>
      <c r="F50" s="1">
        <v>59</v>
      </c>
      <c r="G50" s="1">
        <v>1.0728512885778401</v>
      </c>
      <c r="H50" s="1">
        <v>1.9536720903595901</v>
      </c>
      <c r="I50" s="1">
        <v>3.8111022673547601</v>
      </c>
      <c r="J50" s="1">
        <v>3.0434974646992301</v>
      </c>
      <c r="K50" s="1">
        <v>4.6741092610134798</v>
      </c>
      <c r="L50" s="1">
        <v>4.48338253758173</v>
      </c>
      <c r="M50" s="1"/>
      <c r="N50" s="1"/>
      <c r="O50" s="1"/>
      <c r="P50" s="1"/>
      <c r="Q50" s="1"/>
      <c r="R50" s="1"/>
      <c r="S50" s="1"/>
    </row>
    <row r="51" spans="2:34">
      <c r="C51" s="1"/>
      <c r="D51" s="1">
        <v>0.55000000000000004</v>
      </c>
      <c r="E51" s="1">
        <f>ROUND((SQRT(9)/D51)^2,0)</f>
        <v>30</v>
      </c>
      <c r="F51" s="1">
        <v>60</v>
      </c>
      <c r="G51" s="1">
        <v>1.92204717874363</v>
      </c>
      <c r="H51" s="1">
        <v>6.1093803261725403</v>
      </c>
      <c r="I51" s="1">
        <v>9.9872334255214206</v>
      </c>
      <c r="J51" s="1">
        <v>3.4573514507743699</v>
      </c>
      <c r="K51" s="1">
        <v>6.1884377208786203</v>
      </c>
      <c r="L51" s="1">
        <v>8.9272669616704405</v>
      </c>
      <c r="M51" s="1"/>
      <c r="N51" s="1"/>
      <c r="O51" s="1"/>
      <c r="P51" s="1"/>
      <c r="Q51" s="1"/>
      <c r="R51" s="1"/>
      <c r="S51" s="1"/>
    </row>
    <row r="52" spans="2:34">
      <c r="C52" s="1" t="s">
        <v>53</v>
      </c>
      <c r="D52" s="1">
        <v>0.15</v>
      </c>
      <c r="E52" s="1">
        <f>ROUND((SQRT(25)/D52)^2,0)</f>
        <v>1111</v>
      </c>
      <c r="F52" s="1">
        <v>61</v>
      </c>
      <c r="G52" s="1"/>
      <c r="H52" s="1"/>
      <c r="I52" s="1"/>
      <c r="J52" s="1"/>
      <c r="K52" s="1"/>
      <c r="L52" s="1"/>
      <c r="M52" s="1" t="s">
        <v>69</v>
      </c>
      <c r="N52" s="1" t="s">
        <v>69</v>
      </c>
      <c r="O52" s="1" t="s">
        <v>69</v>
      </c>
      <c r="P52" s="1"/>
      <c r="Q52" s="1"/>
      <c r="R52" s="1"/>
      <c r="S52" s="1"/>
    </row>
    <row r="53" spans="2:34">
      <c r="C53" s="1"/>
      <c r="D53" s="1">
        <v>0.25</v>
      </c>
      <c r="E53" s="1">
        <f t="shared" ref="E53:E56" si="7">ROUND((SQRT(25)/D53)^2,0)</f>
        <v>400</v>
      </c>
      <c r="F53" s="1">
        <v>62</v>
      </c>
      <c r="G53" s="1">
        <v>0.52024231983940095</v>
      </c>
      <c r="H53" s="1">
        <v>0.773601322311256</v>
      </c>
      <c r="I53" s="1">
        <v>2.39050091891965</v>
      </c>
      <c r="J53" s="1">
        <v>4.9829610403863303</v>
      </c>
      <c r="K53" s="1">
        <v>5.4093108429386101</v>
      </c>
      <c r="L53" s="1">
        <v>2.8958917651421401</v>
      </c>
      <c r="M53" s="11"/>
      <c r="N53" s="11"/>
      <c r="O53" s="11"/>
      <c r="P53" s="11"/>
      <c r="Q53" s="11"/>
      <c r="R53" s="11"/>
      <c r="S53" s="1"/>
    </row>
    <row r="54" spans="2:34">
      <c r="C54" s="1"/>
      <c r="D54" s="1">
        <v>0.35</v>
      </c>
      <c r="E54" s="1">
        <f t="shared" si="7"/>
        <v>204</v>
      </c>
      <c r="F54" s="1">
        <v>63</v>
      </c>
      <c r="G54" s="1">
        <v>1.0264</v>
      </c>
      <c r="H54" s="1">
        <v>1.4794</v>
      </c>
      <c r="I54" s="1">
        <v>3.6912400000000001</v>
      </c>
      <c r="J54" s="1">
        <v>4.9227999999999996</v>
      </c>
      <c r="K54" s="1">
        <v>5.5505000000000004</v>
      </c>
      <c r="L54" s="1">
        <v>4.0491000000000001</v>
      </c>
      <c r="R54" s="11"/>
      <c r="S54" s="1"/>
    </row>
    <row r="55" spans="2:34">
      <c r="C55" s="1"/>
      <c r="D55" s="1">
        <v>0.45</v>
      </c>
      <c r="E55" s="1">
        <f t="shared" si="7"/>
        <v>123</v>
      </c>
      <c r="F55" s="1">
        <v>64</v>
      </c>
      <c r="G55" s="1">
        <v>1.2911541855766899</v>
      </c>
      <c r="H55" s="1">
        <v>2.3002288200555401</v>
      </c>
      <c r="I55" s="1">
        <v>6.2914261785955601</v>
      </c>
      <c r="J55" s="1">
        <v>5.0895405032243604</v>
      </c>
      <c r="K55" s="1">
        <v>5.4380849645146503</v>
      </c>
      <c r="L55" s="1">
        <v>7.8079581855632103</v>
      </c>
      <c r="M55" s="1"/>
      <c r="N55" s="1"/>
      <c r="O55" s="1"/>
      <c r="P55" s="1"/>
      <c r="Q55" s="1"/>
      <c r="AH55" t="s">
        <v>68</v>
      </c>
    </row>
    <row r="56" spans="2:34">
      <c r="C56" s="1"/>
      <c r="D56" s="1">
        <v>0.55000000000000004</v>
      </c>
      <c r="E56" s="1">
        <f t="shared" si="7"/>
        <v>83</v>
      </c>
      <c r="F56" s="1">
        <v>65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2:34">
      <c r="C57" s="1" t="s">
        <v>54</v>
      </c>
      <c r="D57" s="1">
        <v>0.15</v>
      </c>
      <c r="E57" s="1">
        <f>ROUND((SQRT(36)/D57)^2,0)</f>
        <v>1600</v>
      </c>
      <c r="F57" s="1">
        <v>66</v>
      </c>
      <c r="G57" s="1"/>
      <c r="H57" s="1"/>
      <c r="I57" s="1"/>
      <c r="J57" s="1"/>
      <c r="K57" s="1"/>
      <c r="L57" s="1"/>
      <c r="M57" s="1" t="s">
        <v>69</v>
      </c>
      <c r="N57" s="1"/>
      <c r="O57" s="1"/>
      <c r="P57" s="1"/>
      <c r="Q57" s="1"/>
    </row>
    <row r="58" spans="2:34">
      <c r="C58" s="1"/>
      <c r="D58" s="1">
        <v>0.25</v>
      </c>
      <c r="E58" s="1">
        <f t="shared" ref="E58:E61" si="8">ROUND((SQRT(36)/D58)^2,0)</f>
        <v>576</v>
      </c>
      <c r="F58" s="1">
        <v>67</v>
      </c>
      <c r="G58" s="1">
        <v>0.51119999999999999</v>
      </c>
      <c r="H58" s="1">
        <v>0.77610000000000001</v>
      </c>
      <c r="I58" s="1">
        <v>2.8767999999999998</v>
      </c>
      <c r="J58" s="1">
        <v>5.9485999999999999</v>
      </c>
      <c r="K58" s="1">
        <v>5.9682000000000004</v>
      </c>
      <c r="L58" s="1">
        <v>6.5053000000000001</v>
      </c>
      <c r="M58" s="1"/>
      <c r="N58" s="1"/>
      <c r="O58" s="1"/>
      <c r="P58" s="1"/>
      <c r="Q58" s="1"/>
    </row>
    <row r="59" spans="2:34">
      <c r="C59" s="1"/>
      <c r="D59" s="1">
        <v>0.35</v>
      </c>
      <c r="E59" s="1">
        <f t="shared" si="8"/>
        <v>294</v>
      </c>
      <c r="F59" s="1">
        <v>68</v>
      </c>
      <c r="G59" s="1">
        <v>0.81330000000000002</v>
      </c>
      <c r="H59" s="1">
        <v>1.2753000000000001</v>
      </c>
      <c r="I59" s="1">
        <v>4.5701999999999998</v>
      </c>
      <c r="J59" s="1">
        <v>6.0502000000000002</v>
      </c>
      <c r="K59" s="1">
        <v>6.1289999999999996</v>
      </c>
      <c r="L59" s="1">
        <v>7.4871999999999996</v>
      </c>
      <c r="M59" s="1"/>
      <c r="N59" s="1"/>
      <c r="O59" s="1"/>
      <c r="P59" s="1"/>
      <c r="Q59" s="1"/>
    </row>
    <row r="60" spans="2:34">
      <c r="C60" s="1"/>
      <c r="D60" s="1">
        <v>0.45</v>
      </c>
      <c r="E60" s="1">
        <f t="shared" si="8"/>
        <v>178</v>
      </c>
      <c r="F60" s="1">
        <v>69</v>
      </c>
      <c r="G60" s="1">
        <v>1.1375999999999999</v>
      </c>
      <c r="H60" s="1">
        <v>2.3212000000000002</v>
      </c>
      <c r="I60" s="1">
        <v>7.4573999999999998</v>
      </c>
      <c r="J60" s="1">
        <v>5.9389000000000003</v>
      </c>
      <c r="K60" s="1">
        <v>6.3144999999999998</v>
      </c>
      <c r="L60" s="1">
        <v>9.7180999999999997</v>
      </c>
      <c r="M60" s="1"/>
      <c r="N60" s="1"/>
      <c r="O60" s="1"/>
      <c r="P60" s="1"/>
      <c r="Q60" s="1"/>
    </row>
    <row r="61" spans="2:34">
      <c r="C61" s="1"/>
      <c r="D61" s="1">
        <v>0.55000000000000004</v>
      </c>
      <c r="E61" s="1">
        <f t="shared" si="8"/>
        <v>119</v>
      </c>
      <c r="F61" s="1">
        <v>70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2:34">
      <c r="B62" t="s">
        <v>55</v>
      </c>
      <c r="C62" s="1" t="s">
        <v>52</v>
      </c>
      <c r="D62" s="1">
        <v>0.15</v>
      </c>
      <c r="E62" s="1">
        <f>ROUND((SQRT(9)/D62)^2,0)</f>
        <v>400</v>
      </c>
      <c r="F62" s="1">
        <v>71</v>
      </c>
      <c r="G62" s="1">
        <v>0.34289721327602701</v>
      </c>
      <c r="H62" s="1">
        <v>0.58395162097368303</v>
      </c>
      <c r="I62" s="1">
        <v>1.1483379529553299</v>
      </c>
      <c r="J62" s="1">
        <v>2.87752567119179</v>
      </c>
      <c r="K62" s="1">
        <v>2.8642214347338002</v>
      </c>
      <c r="L62" s="1">
        <v>2.9819517321959599</v>
      </c>
      <c r="M62" s="1"/>
      <c r="N62" s="1"/>
      <c r="O62" s="1"/>
      <c r="P62" s="1"/>
      <c r="Q62" s="1"/>
    </row>
    <row r="63" spans="2:34">
      <c r="C63" s="1"/>
      <c r="D63" s="1">
        <v>0.25</v>
      </c>
      <c r="E63" s="1">
        <f>ROUND((SQRT(9)/D63)^2,0)</f>
        <v>144</v>
      </c>
      <c r="F63" s="1">
        <v>72</v>
      </c>
      <c r="G63" s="1">
        <v>0.652132726516365</v>
      </c>
      <c r="H63" s="1">
        <v>1.11162219036377</v>
      </c>
      <c r="I63" s="1">
        <v>2.1673722296916198</v>
      </c>
      <c r="J63" s="1">
        <v>2.9073487269656102</v>
      </c>
      <c r="K63" s="1">
        <v>3.7225870261396801</v>
      </c>
      <c r="L63" s="1">
        <v>2.41457336970696</v>
      </c>
      <c r="M63" s="1"/>
      <c r="N63" s="1"/>
      <c r="O63" s="1"/>
      <c r="P63" s="1"/>
      <c r="Q63" s="1"/>
    </row>
    <row r="64" spans="2:34">
      <c r="C64" s="1"/>
      <c r="D64" s="1">
        <v>0.35</v>
      </c>
      <c r="E64" s="1">
        <f>ROUND((SQRT(9)/D64)^2,0)</f>
        <v>73</v>
      </c>
      <c r="F64" s="1">
        <v>73</v>
      </c>
      <c r="G64" s="1"/>
      <c r="H64" s="1"/>
      <c r="I64" s="1"/>
      <c r="J64" s="1"/>
      <c r="K64" s="1"/>
      <c r="L64" s="1"/>
      <c r="M64" s="1" t="s">
        <v>69</v>
      </c>
      <c r="N64" s="1"/>
      <c r="O64" s="1" t="s">
        <v>69</v>
      </c>
      <c r="P64" s="1"/>
      <c r="Q64" s="1"/>
    </row>
    <row r="65" spans="2:20">
      <c r="C65" s="1"/>
      <c r="D65" s="1">
        <v>0.45</v>
      </c>
      <c r="E65" s="1">
        <f>ROUND((SQRT(9)/D65)^2,0)</f>
        <v>44</v>
      </c>
      <c r="F65" s="1">
        <v>74</v>
      </c>
      <c r="G65" s="1"/>
      <c r="H65" s="1"/>
      <c r="I65" s="1"/>
      <c r="J65" s="1"/>
      <c r="K65" s="1"/>
      <c r="L65" s="1"/>
      <c r="M65" s="1" t="s">
        <v>69</v>
      </c>
      <c r="N65" s="1"/>
      <c r="O65" s="1" t="s">
        <v>69</v>
      </c>
      <c r="P65" s="1"/>
      <c r="Q65" s="1"/>
      <c r="R65" s="1"/>
      <c r="S65" s="1"/>
    </row>
    <row r="66" spans="2:20">
      <c r="C66" s="1"/>
      <c r="D66" s="1">
        <v>0.55000000000000004</v>
      </c>
      <c r="E66" s="1">
        <f>ROUND((SQRT(9)/D66)^2,0)</f>
        <v>30</v>
      </c>
      <c r="F66" s="1">
        <v>75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2:20">
      <c r="C67" s="1" t="s">
        <v>53</v>
      </c>
      <c r="D67" s="1">
        <v>0.15</v>
      </c>
      <c r="E67" s="1">
        <f>ROUND((SQRT(25)/D67)^2,0)</f>
        <v>1111</v>
      </c>
      <c r="F67" s="1">
        <v>76</v>
      </c>
      <c r="G67" s="1"/>
      <c r="H67" s="1"/>
      <c r="I67" s="1"/>
      <c r="J67" s="1"/>
      <c r="K67" s="1"/>
      <c r="L67" s="1"/>
      <c r="M67" s="1" t="s">
        <v>69</v>
      </c>
      <c r="N67" s="1" t="s">
        <v>69</v>
      </c>
      <c r="O67" s="1"/>
      <c r="P67" s="1"/>
      <c r="Q67" s="1"/>
      <c r="R67" s="1"/>
      <c r="S67" s="1"/>
    </row>
    <row r="68" spans="2:20">
      <c r="C68" s="1"/>
      <c r="D68" s="1">
        <v>0.25</v>
      </c>
      <c r="E68" s="1">
        <f t="shared" ref="E68:E71" si="9">ROUND((SQRT(25)/D68)^2,0)</f>
        <v>400</v>
      </c>
      <c r="F68" s="1">
        <v>77</v>
      </c>
      <c r="G68" s="1">
        <v>0.53246968237695302</v>
      </c>
      <c r="H68" s="1">
        <v>1.0388571169906999</v>
      </c>
      <c r="I68" s="1">
        <v>3.3505529682480502</v>
      </c>
      <c r="J68" s="1">
        <v>5.0194953148530299</v>
      </c>
      <c r="K68" s="1">
        <v>5.1490173415842202</v>
      </c>
      <c r="L68" s="1">
        <v>6.0651169764570101</v>
      </c>
      <c r="M68" s="1"/>
      <c r="N68" s="1"/>
      <c r="O68" s="1"/>
      <c r="P68" s="1"/>
      <c r="Q68" s="1"/>
      <c r="R68" s="1"/>
      <c r="S68" s="1"/>
    </row>
    <row r="69" spans="2:20">
      <c r="C69" s="1"/>
      <c r="D69" s="1">
        <v>0.35</v>
      </c>
      <c r="E69" s="1">
        <f t="shared" si="9"/>
        <v>204</v>
      </c>
      <c r="F69" s="1">
        <v>78</v>
      </c>
      <c r="G69" s="1">
        <v>0.78728411799329401</v>
      </c>
      <c r="H69" s="1">
        <v>1.9678048101746</v>
      </c>
      <c r="I69" s="1">
        <v>6.3204590952822404</v>
      </c>
      <c r="J69" s="1">
        <v>5.0498130431298298</v>
      </c>
      <c r="K69" s="1">
        <v>5.3338040879671302</v>
      </c>
      <c r="L69" s="1">
        <v>8.0124842182624292</v>
      </c>
      <c r="M69" s="1"/>
      <c r="N69" s="1"/>
      <c r="O69" s="1"/>
      <c r="P69" s="1"/>
      <c r="Q69" s="1"/>
      <c r="R69" s="1"/>
      <c r="S69" s="1"/>
    </row>
    <row r="70" spans="2:20">
      <c r="C70" s="1"/>
      <c r="D70" s="1">
        <v>0.45</v>
      </c>
      <c r="E70" s="1">
        <f t="shared" si="9"/>
        <v>123</v>
      </c>
      <c r="F70" s="1">
        <v>79</v>
      </c>
      <c r="G70" s="1">
        <v>1.3225791989665601</v>
      </c>
      <c r="H70" s="1">
        <v>6.9744502983560599</v>
      </c>
      <c r="I70" s="1"/>
      <c r="J70" s="1">
        <v>5.0510594796119399</v>
      </c>
      <c r="K70" s="1">
        <v>7.1209509603121797</v>
      </c>
      <c r="L70" s="1"/>
      <c r="M70" s="1"/>
      <c r="N70" s="1"/>
      <c r="O70" s="1"/>
      <c r="P70" s="1"/>
      <c r="Q70" s="1"/>
      <c r="R70" s="1"/>
      <c r="S70" s="1"/>
    </row>
    <row r="71" spans="2:20">
      <c r="C71" s="1"/>
      <c r="D71" s="1">
        <v>0.55000000000000004</v>
      </c>
      <c r="E71" s="1">
        <f t="shared" si="9"/>
        <v>83</v>
      </c>
      <c r="F71" s="1">
        <v>80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2:20">
      <c r="C72" s="1" t="s">
        <v>54</v>
      </c>
      <c r="D72" s="1">
        <v>0.15</v>
      </c>
      <c r="E72" s="1">
        <f>ROUND((SQRT(36)/D72)^2,0)</f>
        <v>1600</v>
      </c>
      <c r="F72" s="1">
        <v>81</v>
      </c>
      <c r="G72" s="1"/>
      <c r="H72" s="1"/>
      <c r="I72" s="1"/>
      <c r="J72" s="1"/>
      <c r="K72" s="1"/>
      <c r="L72" s="1"/>
      <c r="M72" s="1" t="s">
        <v>69</v>
      </c>
      <c r="N72" s="1"/>
      <c r="O72" s="1"/>
      <c r="P72" s="1"/>
      <c r="Q72" s="1"/>
      <c r="R72" s="1"/>
      <c r="S72" s="1"/>
      <c r="T72" s="1"/>
    </row>
    <row r="73" spans="2:20">
      <c r="C73" s="1"/>
      <c r="D73" s="1">
        <v>0.25</v>
      </c>
      <c r="E73" s="1">
        <f t="shared" ref="E73:E76" si="10">ROUND((SQRT(36)/D73)^2,0)</f>
        <v>576</v>
      </c>
      <c r="F73" s="1">
        <v>82</v>
      </c>
      <c r="G73" s="1">
        <v>0.58830000000000005</v>
      </c>
      <c r="H73" s="1">
        <v>1.0886</v>
      </c>
      <c r="I73" s="1">
        <v>4.0659000000000001</v>
      </c>
      <c r="J73" s="1">
        <v>5.9457000000000004</v>
      </c>
      <c r="K73" s="1">
        <v>6.0415999999999999</v>
      </c>
      <c r="L73" s="1">
        <v>7.1075999999999997</v>
      </c>
      <c r="M73" s="1"/>
      <c r="N73" s="1"/>
      <c r="O73" s="1"/>
      <c r="P73" s="1"/>
      <c r="Q73" s="1"/>
      <c r="R73" s="1"/>
      <c r="S73" s="1"/>
      <c r="T73" s="1"/>
    </row>
    <row r="74" spans="2:20">
      <c r="C74" s="1"/>
      <c r="D74" s="1">
        <v>0.35</v>
      </c>
      <c r="E74" s="1">
        <f t="shared" si="10"/>
        <v>294</v>
      </c>
      <c r="F74" s="1">
        <v>83</v>
      </c>
      <c r="G74" s="1">
        <v>0.86019999999999996</v>
      </c>
      <c r="H74" s="1">
        <v>2.0562999999999998</v>
      </c>
      <c r="I74" s="1">
        <v>7.6801000000000004</v>
      </c>
      <c r="J74" s="1">
        <v>5.9607000000000001</v>
      </c>
      <c r="K74" s="1">
        <v>6.2759999999999998</v>
      </c>
      <c r="L74" s="1">
        <v>9.5242000000000004</v>
      </c>
      <c r="M74" s="1"/>
      <c r="N74" s="1"/>
      <c r="O74" s="1"/>
      <c r="P74" s="1"/>
      <c r="Q74" s="1"/>
      <c r="R74" s="1"/>
      <c r="S74" s="1"/>
      <c r="T74" s="1"/>
    </row>
    <row r="75" spans="2:20">
      <c r="C75" s="1"/>
      <c r="D75" s="1">
        <v>0.45</v>
      </c>
      <c r="E75" s="1">
        <f t="shared" si="10"/>
        <v>178</v>
      </c>
      <c r="F75" s="1">
        <v>84</v>
      </c>
      <c r="G75" s="1">
        <v>1.5487</v>
      </c>
      <c r="H75" s="1">
        <v>6.867</v>
      </c>
      <c r="I75" s="1"/>
      <c r="J75" s="1">
        <v>6.1836000000000002</v>
      </c>
      <c r="K75" s="1">
        <v>7.9360999999999997</v>
      </c>
      <c r="L75" s="1"/>
      <c r="M75" s="1"/>
      <c r="N75" s="1"/>
      <c r="O75" s="1"/>
      <c r="P75" s="1"/>
      <c r="Q75" s="1"/>
      <c r="R75" s="1"/>
      <c r="S75" s="1"/>
      <c r="T75" s="1"/>
    </row>
    <row r="76" spans="2:20">
      <c r="C76" s="1"/>
      <c r="D76" s="1">
        <v>0.55000000000000004</v>
      </c>
      <c r="E76" s="1">
        <f t="shared" si="10"/>
        <v>119</v>
      </c>
      <c r="F76" s="1">
        <v>85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2:20">
      <c r="B77" t="s">
        <v>56</v>
      </c>
      <c r="C77" s="1" t="s">
        <v>52</v>
      </c>
      <c r="D77" s="1">
        <v>0.15</v>
      </c>
      <c r="E77" s="1">
        <f>ROUND((SQRT(9)/D77)^2,0)</f>
        <v>400</v>
      </c>
      <c r="F77" s="1">
        <v>86</v>
      </c>
      <c r="G77" s="1">
        <v>0.31308869612899198</v>
      </c>
      <c r="H77" s="1">
        <v>0.66797806330100795</v>
      </c>
      <c r="I77" s="1">
        <v>1.36864845287866</v>
      </c>
      <c r="J77" s="1">
        <v>2.9191412624944899</v>
      </c>
      <c r="K77" s="1">
        <v>2.98279843740226</v>
      </c>
      <c r="L77" s="1">
        <v>3.2061763194226098</v>
      </c>
      <c r="M77" s="1"/>
      <c r="N77" s="1"/>
      <c r="O77" s="1"/>
      <c r="P77" s="1"/>
      <c r="Q77" s="1"/>
      <c r="R77" s="1"/>
      <c r="S77" s="1"/>
      <c r="T77" s="1"/>
    </row>
    <row r="78" spans="2:20">
      <c r="C78" s="1"/>
      <c r="D78" s="1">
        <v>0.25</v>
      </c>
      <c r="E78" s="1">
        <f>ROUND((SQRT(9)/D78)^2,0)</f>
        <v>144</v>
      </c>
      <c r="F78" s="1">
        <v>87</v>
      </c>
      <c r="G78" s="1">
        <v>0.61105554871121603</v>
      </c>
      <c r="H78" s="1">
        <v>1.50896477520991</v>
      </c>
      <c r="I78" s="1">
        <v>3.02497723234913</v>
      </c>
      <c r="J78" s="1">
        <v>3.0254360419748498</v>
      </c>
      <c r="K78" s="1">
        <v>3.1477933388032602</v>
      </c>
      <c r="L78" s="1">
        <v>3.9874264533736898</v>
      </c>
      <c r="M78" s="1"/>
      <c r="N78" s="1"/>
      <c r="O78" s="1"/>
      <c r="P78" s="1"/>
      <c r="Q78" s="1"/>
      <c r="R78" s="1"/>
      <c r="S78" s="1"/>
      <c r="T78" s="1"/>
    </row>
    <row r="79" spans="2:20">
      <c r="C79" s="1"/>
      <c r="D79" s="1">
        <v>0.35</v>
      </c>
      <c r="E79" s="1">
        <f>ROUND((SQRT(9)/D79)^2,0)</f>
        <v>73</v>
      </c>
      <c r="F79" s="1">
        <v>88</v>
      </c>
      <c r="G79" s="1">
        <v>1.1815</v>
      </c>
      <c r="H79" s="1">
        <v>10.2798</v>
      </c>
      <c r="I79" s="1">
        <v>20.735299999999999</v>
      </c>
      <c r="J79" s="1">
        <v>3.1103000000000001</v>
      </c>
      <c r="K79" s="1">
        <v>7.1077000000000004</v>
      </c>
      <c r="L79" s="1">
        <v>54.750799999999998</v>
      </c>
      <c r="M79" s="1"/>
      <c r="N79" s="1"/>
      <c r="O79" s="1"/>
      <c r="P79" s="1"/>
      <c r="Q79" s="1"/>
      <c r="R79" s="1"/>
      <c r="S79" s="1"/>
      <c r="T79" s="1"/>
    </row>
    <row r="80" spans="2:20">
      <c r="C80" s="1"/>
      <c r="D80" s="1">
        <v>0.45</v>
      </c>
      <c r="E80" s="1">
        <f>ROUND((SQRT(9)/D80)^2,0)</f>
        <v>44</v>
      </c>
      <c r="F80" s="1">
        <v>89</v>
      </c>
      <c r="G80" s="2">
        <v>2.6526000000000001</v>
      </c>
      <c r="H80" s="2">
        <v>2.4278</v>
      </c>
      <c r="J80" s="1">
        <v>3.5434000000000001</v>
      </c>
      <c r="K80" s="1">
        <v>3.6623000000000001</v>
      </c>
      <c r="L80" s="1"/>
      <c r="M80" s="1" t="s">
        <v>69</v>
      </c>
      <c r="N80" s="1"/>
      <c r="O80" s="1" t="s">
        <v>69</v>
      </c>
      <c r="P80" s="1"/>
      <c r="Q80" s="1"/>
      <c r="R80" s="1"/>
      <c r="S80" s="1"/>
      <c r="T80" s="1"/>
    </row>
    <row r="81" spans="3:20">
      <c r="C81" s="1"/>
      <c r="D81" s="1">
        <v>0.55000000000000004</v>
      </c>
      <c r="E81" s="1">
        <f>ROUND((SQRT(9)/D81)^2,0)</f>
        <v>30</v>
      </c>
      <c r="F81" s="1">
        <v>90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3:20">
      <c r="C82" s="1" t="s">
        <v>53</v>
      </c>
      <c r="D82" s="1">
        <v>0.15</v>
      </c>
      <c r="E82" s="1">
        <f>ROUND((SQRT(25)/D82)^2,0)</f>
        <v>1111</v>
      </c>
      <c r="F82" s="1">
        <v>91</v>
      </c>
      <c r="G82" s="1"/>
      <c r="H82" s="1"/>
      <c r="I82" s="1"/>
      <c r="J82" s="1"/>
      <c r="K82" s="1"/>
      <c r="L82" s="1"/>
      <c r="M82" s="1"/>
      <c r="N82" s="1" t="s">
        <v>69</v>
      </c>
      <c r="O82" s="1"/>
      <c r="P82" s="1"/>
      <c r="Q82" s="1"/>
      <c r="R82" s="1"/>
      <c r="S82" s="1"/>
      <c r="T82" s="1"/>
    </row>
    <row r="83" spans="3:20">
      <c r="C83" s="1"/>
      <c r="D83" s="1">
        <v>0.25</v>
      </c>
      <c r="E83" s="1">
        <f t="shared" ref="E83:E86" si="11">ROUND((SQRT(25)/D83)^2,0)</f>
        <v>400</v>
      </c>
      <c r="F83" s="1">
        <v>92</v>
      </c>
      <c r="G83" s="1">
        <v>0.58040000000000003</v>
      </c>
      <c r="H83" s="1">
        <v>1.5530999999999999</v>
      </c>
      <c r="I83" s="1">
        <v>1.0489999999999999</v>
      </c>
      <c r="J83" s="1">
        <v>4.9303999999999997</v>
      </c>
      <c r="K83" s="1">
        <v>5.1424000000000003</v>
      </c>
      <c r="L83" s="1">
        <v>6.7922000000000002</v>
      </c>
      <c r="M83" s="1"/>
      <c r="N83" s="1"/>
      <c r="O83" s="1"/>
      <c r="P83" s="1"/>
      <c r="Q83" s="1"/>
      <c r="R83" s="1"/>
      <c r="S83" s="1"/>
      <c r="T83" s="1"/>
    </row>
    <row r="84" spans="3:20">
      <c r="C84" s="1"/>
      <c r="D84" s="1">
        <v>0.35</v>
      </c>
      <c r="E84" s="1">
        <f t="shared" si="11"/>
        <v>204</v>
      </c>
      <c r="F84" s="1">
        <v>93</v>
      </c>
      <c r="G84" s="1"/>
      <c r="H84" s="1"/>
      <c r="I84" s="1"/>
      <c r="J84" s="1"/>
      <c r="K84" s="1"/>
      <c r="L84" s="1"/>
      <c r="M84" s="1"/>
      <c r="N84" s="1"/>
      <c r="O84" s="1" t="s">
        <v>69</v>
      </c>
      <c r="P84" s="1"/>
      <c r="Q84" s="1"/>
      <c r="R84" s="1"/>
      <c r="S84" s="1"/>
      <c r="T84" s="1"/>
    </row>
    <row r="85" spans="3:20">
      <c r="C85" s="1"/>
      <c r="D85" s="1">
        <v>0.45</v>
      </c>
      <c r="E85" s="1">
        <f t="shared" si="11"/>
        <v>123</v>
      </c>
      <c r="F85" s="1">
        <v>94</v>
      </c>
      <c r="G85" s="1"/>
      <c r="H85" s="1"/>
      <c r="I85" s="1"/>
      <c r="J85" s="1"/>
      <c r="K85" s="1"/>
      <c r="L85" s="1"/>
      <c r="M85" s="1"/>
      <c r="N85" s="1"/>
      <c r="O85" s="1" t="s">
        <v>69</v>
      </c>
      <c r="P85" s="1"/>
      <c r="Q85" s="1"/>
      <c r="R85" s="1"/>
      <c r="S85" s="1"/>
      <c r="T85" s="1"/>
    </row>
    <row r="86" spans="3:20">
      <c r="C86" s="1"/>
      <c r="D86" s="1">
        <v>0.55000000000000004</v>
      </c>
      <c r="E86" s="1">
        <f t="shared" si="11"/>
        <v>83</v>
      </c>
      <c r="F86" s="1">
        <v>95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3:20">
      <c r="C87" s="1" t="s">
        <v>54</v>
      </c>
      <c r="D87" s="1">
        <v>0.15</v>
      </c>
      <c r="E87" s="1">
        <f>ROUND((SQRT(36)/D87)^2,0)</f>
        <v>1600</v>
      </c>
      <c r="F87" s="1">
        <v>96</v>
      </c>
      <c r="G87" s="1"/>
      <c r="H87" s="1"/>
      <c r="I87" s="1"/>
      <c r="J87" s="1"/>
      <c r="K87" s="1"/>
      <c r="L87" s="1"/>
      <c r="M87" s="1" t="s">
        <v>69</v>
      </c>
      <c r="N87" s="1"/>
      <c r="O87" s="1"/>
      <c r="P87" s="1"/>
      <c r="Q87" s="1"/>
      <c r="R87" s="1"/>
      <c r="S87" s="1"/>
      <c r="T87" s="1"/>
    </row>
    <row r="88" spans="3:20">
      <c r="C88" s="1"/>
      <c r="D88" s="1">
        <v>0.25</v>
      </c>
      <c r="E88" s="1">
        <f t="shared" ref="E88:E91" si="12">ROUND((SQRT(36)/D88)^2,0)</f>
        <v>576</v>
      </c>
      <c r="F88" s="1">
        <v>97</v>
      </c>
      <c r="G88" s="1" t="s">
        <v>68</v>
      </c>
      <c r="H88" s="1"/>
      <c r="I88" s="1"/>
      <c r="J88" s="1"/>
      <c r="K88" s="1"/>
      <c r="L88" s="1"/>
      <c r="M88" s="1"/>
      <c r="N88" s="1"/>
      <c r="O88" s="1" t="s">
        <v>69</v>
      </c>
      <c r="P88" s="1"/>
      <c r="Q88" s="1"/>
      <c r="R88" s="1"/>
      <c r="S88" s="1"/>
      <c r="T88" s="1"/>
    </row>
    <row r="89" spans="3:20">
      <c r="C89" s="1"/>
      <c r="D89" s="1">
        <v>0.35</v>
      </c>
      <c r="E89" s="1">
        <f t="shared" si="12"/>
        <v>294</v>
      </c>
      <c r="F89" s="1">
        <v>98</v>
      </c>
      <c r="G89" s="1">
        <v>0.75119999999999998</v>
      </c>
      <c r="H89" s="2">
        <v>4.8685999999999998</v>
      </c>
      <c r="I89" s="1">
        <v>45.125900000000001</v>
      </c>
      <c r="J89" s="1">
        <v>6.0233999999999996</v>
      </c>
      <c r="K89" s="1">
        <v>7.2511999999999999</v>
      </c>
      <c r="L89" s="1">
        <v>40.277200000000001</v>
      </c>
      <c r="M89" s="1"/>
      <c r="N89" s="1"/>
      <c r="O89" s="1"/>
      <c r="P89" s="1"/>
      <c r="Q89" s="1"/>
      <c r="R89" s="1"/>
      <c r="S89" s="1"/>
      <c r="T89" s="1"/>
    </row>
    <row r="90" spans="3:20">
      <c r="C90" s="1"/>
      <c r="D90" s="1">
        <v>0.45</v>
      </c>
      <c r="E90" s="1">
        <f t="shared" si="12"/>
        <v>178</v>
      </c>
      <c r="F90" s="1">
        <v>99</v>
      </c>
      <c r="G90" s="1">
        <v>1.4016999999999999</v>
      </c>
      <c r="H90" s="1">
        <v>2.7296</v>
      </c>
      <c r="I90" s="1"/>
      <c r="J90" s="1">
        <v>5.9577999999999998</v>
      </c>
      <c r="K90" s="1">
        <v>6.3182</v>
      </c>
      <c r="L90" s="1"/>
      <c r="M90" s="1" t="s">
        <v>69</v>
      </c>
      <c r="N90" s="1"/>
      <c r="O90" s="1"/>
      <c r="P90" s="1"/>
      <c r="Q90" s="1"/>
      <c r="R90" s="1"/>
      <c r="S90" s="1"/>
      <c r="T90" s="1"/>
    </row>
    <row r="91" spans="3:20">
      <c r="C91" s="1"/>
      <c r="D91" s="1">
        <v>0.55000000000000004</v>
      </c>
      <c r="E91" s="1">
        <f t="shared" si="12"/>
        <v>119</v>
      </c>
      <c r="F91" s="1">
        <v>100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3:20">
      <c r="G92" s="1"/>
      <c r="H92" s="1"/>
      <c r="I92" s="1"/>
      <c r="J92" s="1"/>
      <c r="K92" s="1"/>
      <c r="L92" s="1"/>
      <c r="M92" s="1"/>
      <c r="N92" s="1"/>
    </row>
    <row r="93" spans="3:20">
      <c r="G93" s="1"/>
      <c r="H93" s="1"/>
      <c r="I93" s="1"/>
      <c r="J93" s="1"/>
      <c r="K93" s="1"/>
      <c r="L93" s="1"/>
      <c r="M93" s="1"/>
      <c r="N93" s="1"/>
    </row>
    <row r="94" spans="3:20">
      <c r="H94" s="1"/>
      <c r="I94" s="1"/>
      <c r="J94" s="1"/>
      <c r="K94" s="1"/>
      <c r="L94" s="1"/>
      <c r="M94" s="1"/>
      <c r="N9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74"/>
  <sheetViews>
    <sheetView tabSelected="1" topLeftCell="A37" workbookViewId="0">
      <selection activeCell="H62" sqref="H62"/>
    </sheetView>
  </sheetViews>
  <sheetFormatPr baseColWidth="10" defaultColWidth="8.83203125" defaultRowHeight="16"/>
  <cols>
    <col min="7" max="7" width="9" bestFit="1" customWidth="1"/>
    <col min="8" max="9" width="9.5" bestFit="1" customWidth="1"/>
    <col min="10" max="11" width="9" bestFit="1" customWidth="1"/>
    <col min="12" max="12" width="9.5" bestFit="1" customWidth="1"/>
  </cols>
  <sheetData>
    <row r="1" spans="1:15">
      <c r="F1" t="s">
        <v>50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70</v>
      </c>
      <c r="N1" t="s">
        <v>71</v>
      </c>
      <c r="O1" t="s">
        <v>72</v>
      </c>
    </row>
    <row r="2" spans="1:15">
      <c r="A2" t="s">
        <v>57</v>
      </c>
      <c r="B2" t="s">
        <v>51</v>
      </c>
      <c r="C2" s="1" t="s">
        <v>52</v>
      </c>
      <c r="D2" s="1">
        <v>0.15</v>
      </c>
      <c r="E2" s="1">
        <f>ROUND((SQRT(9)/D2)^2,0)</f>
        <v>400</v>
      </c>
      <c r="F2" s="1">
        <v>11</v>
      </c>
      <c r="G2" s="3">
        <v>0.37460579851072101</v>
      </c>
      <c r="H2" s="3">
        <v>0.49366651558626401</v>
      </c>
      <c r="I2" s="3">
        <v>0.80931532366015702</v>
      </c>
      <c r="J2" s="3">
        <v>2.8554777278619001</v>
      </c>
      <c r="K2" s="3">
        <v>5.1563456568114701</v>
      </c>
      <c r="L2" s="3">
        <v>3.5393879280385701</v>
      </c>
    </row>
    <row r="3" spans="1:15">
      <c r="C3" s="1"/>
      <c r="D3" s="1">
        <v>0.25</v>
      </c>
      <c r="E3" s="1">
        <f>ROUND((SQRT(9)/D3)^2,0)</f>
        <v>144</v>
      </c>
      <c r="F3" s="1">
        <v>12</v>
      </c>
      <c r="G3" s="3">
        <v>0.629029420891979</v>
      </c>
      <c r="H3" s="12">
        <v>0.86261309729659197</v>
      </c>
      <c r="I3" s="12">
        <v>1.3594270571210101</v>
      </c>
      <c r="J3" s="12">
        <v>3.00855489393915</v>
      </c>
      <c r="K3" s="12">
        <v>5.5608707951414997</v>
      </c>
      <c r="L3" s="12">
        <v>3.25854681292769</v>
      </c>
    </row>
    <row r="4" spans="1:15">
      <c r="C4" s="1"/>
      <c r="D4" s="1">
        <v>0.35</v>
      </c>
      <c r="E4" s="1">
        <f t="shared" ref="E4:E5" si="0">ROUND((SQRT(9)/D4)^2,0)</f>
        <v>73</v>
      </c>
      <c r="F4" s="1">
        <v>13</v>
      </c>
      <c r="G4" s="3">
        <v>1.02374262917482</v>
      </c>
      <c r="H4" s="12">
        <v>1.45917729273774</v>
      </c>
      <c r="I4" s="12">
        <v>2.3251365663326999</v>
      </c>
      <c r="J4" s="12">
        <v>3.10823116534102</v>
      </c>
      <c r="K4" s="12">
        <v>4.7504044521045303</v>
      </c>
      <c r="L4" s="12">
        <v>3.75839707734964</v>
      </c>
    </row>
    <row r="5" spans="1:15">
      <c r="C5" s="1"/>
      <c r="D5" s="1">
        <v>0.45</v>
      </c>
      <c r="E5" s="1">
        <f t="shared" si="0"/>
        <v>44</v>
      </c>
      <c r="F5" s="1">
        <v>14</v>
      </c>
      <c r="G5" s="3">
        <v>1.5158753505151701</v>
      </c>
      <c r="H5" s="3">
        <v>2.3371161911323299</v>
      </c>
      <c r="I5" s="3">
        <v>3.6750601251283399</v>
      </c>
      <c r="J5" s="3">
        <v>3.3408942461126299</v>
      </c>
      <c r="K5" s="3">
        <v>5.9061382626252499</v>
      </c>
      <c r="L5" s="3">
        <v>4.9769994043890602</v>
      </c>
      <c r="M5" s="1"/>
      <c r="N5" s="1"/>
    </row>
    <row r="6" spans="1:15">
      <c r="C6" s="1" t="s">
        <v>53</v>
      </c>
      <c r="D6" s="1">
        <v>0.15</v>
      </c>
      <c r="E6" s="1">
        <f>ROUND((SQRT(25)/D6)^2,0)</f>
        <v>1111</v>
      </c>
      <c r="F6" s="1">
        <v>16</v>
      </c>
      <c r="G6" s="3">
        <v>0.35611912548513103</v>
      </c>
      <c r="H6" s="3">
        <v>0.51395999999999997</v>
      </c>
      <c r="I6" s="3">
        <v>1.3625</v>
      </c>
      <c r="J6" s="3">
        <v>4.9730100783018303</v>
      </c>
      <c r="K6" s="3">
        <v>4.9529330339747197</v>
      </c>
      <c r="L6" s="3">
        <v>5.0701960000000001</v>
      </c>
      <c r="M6" s="1"/>
    </row>
    <row r="7" spans="1:15">
      <c r="C7" s="1"/>
      <c r="D7" s="1">
        <v>0.25</v>
      </c>
      <c r="E7" s="1">
        <f t="shared" ref="E7:E9" si="1">ROUND((SQRT(25)/D7)^2,0)</f>
        <v>400</v>
      </c>
      <c r="F7" s="1">
        <v>17</v>
      </c>
      <c r="G7" s="3">
        <v>0.66048184053465298</v>
      </c>
      <c r="H7" s="3">
        <v>0.96484538420147703</v>
      </c>
      <c r="I7" s="3">
        <v>2.45872403695979</v>
      </c>
      <c r="J7" s="3">
        <v>4.8720171675391901</v>
      </c>
      <c r="K7" s="3">
        <v>6.1860161657574597</v>
      </c>
      <c r="L7" s="3">
        <v>3.5624665698886102</v>
      </c>
      <c r="M7" s="1"/>
      <c r="N7" s="1"/>
    </row>
    <row r="8" spans="1:15">
      <c r="C8" s="1"/>
      <c r="D8" s="1">
        <v>0.35</v>
      </c>
      <c r="E8" s="1">
        <f t="shared" si="1"/>
        <v>204</v>
      </c>
      <c r="F8" s="1">
        <v>18</v>
      </c>
      <c r="G8" s="4">
        <v>0.98556285371729202</v>
      </c>
      <c r="H8" s="4">
        <v>1.5128924087622899</v>
      </c>
      <c r="I8" s="4">
        <v>3.872979064046</v>
      </c>
      <c r="J8" s="4">
        <v>5.0481356060896401</v>
      </c>
      <c r="K8" s="4">
        <v>6.6284813371360203</v>
      </c>
      <c r="L8" s="4">
        <v>4.7527709355123102</v>
      </c>
    </row>
    <row r="9" spans="1:15">
      <c r="C9" s="1"/>
      <c r="D9" s="1">
        <v>0.45</v>
      </c>
      <c r="E9" s="1">
        <f t="shared" si="1"/>
        <v>123</v>
      </c>
      <c r="F9" s="1">
        <v>19</v>
      </c>
      <c r="G9" s="4">
        <v>1.48938975236937</v>
      </c>
      <c r="H9" s="4">
        <v>2.48916269861015</v>
      </c>
      <c r="I9" s="4">
        <v>6.3235897285636398</v>
      </c>
      <c r="J9" s="4">
        <v>5.0975072919321001</v>
      </c>
      <c r="K9" s="4">
        <v>6.5487362452834903</v>
      </c>
      <c r="L9" s="4">
        <v>6.61200238214915</v>
      </c>
    </row>
    <row r="10" spans="1:15">
      <c r="C10" s="1" t="s">
        <v>54</v>
      </c>
      <c r="D10" s="1">
        <v>0.15</v>
      </c>
      <c r="E10" s="1">
        <f>ROUND((SQRT(36)/D10)^2,0)</f>
        <v>1600</v>
      </c>
      <c r="F10" s="1">
        <v>21</v>
      </c>
      <c r="G10" s="4">
        <v>0.3679</v>
      </c>
      <c r="H10" s="4">
        <v>0.52680000000000005</v>
      </c>
      <c r="I10" s="4">
        <v>1.6234</v>
      </c>
      <c r="J10" s="4">
        <v>6.0900999999999996</v>
      </c>
      <c r="K10" s="4">
        <v>6.1052999999999997</v>
      </c>
      <c r="L10" s="4">
        <v>6.3353999999999999</v>
      </c>
    </row>
    <row r="11" spans="1:15">
      <c r="C11" s="1"/>
      <c r="D11" s="1">
        <v>0.25</v>
      </c>
      <c r="E11" s="1">
        <f t="shared" ref="E11:E13" si="2">ROUND((SQRT(36)/D11)^2,0)</f>
        <v>576</v>
      </c>
      <c r="F11" s="1">
        <v>22</v>
      </c>
      <c r="G11" s="4">
        <v>0.64339999999999997</v>
      </c>
      <c r="H11" s="4">
        <v>0.9456</v>
      </c>
      <c r="I11" s="4">
        <v>2.891</v>
      </c>
      <c r="J11" s="4">
        <v>5.9861000000000004</v>
      </c>
      <c r="K11" s="4">
        <v>6.0949</v>
      </c>
      <c r="L11" s="4">
        <v>6.6536</v>
      </c>
    </row>
    <row r="12" spans="1:15">
      <c r="C12" s="1"/>
      <c r="D12" s="1">
        <v>0.35</v>
      </c>
      <c r="E12" s="1">
        <f t="shared" si="2"/>
        <v>294</v>
      </c>
      <c r="F12" s="1">
        <v>23</v>
      </c>
      <c r="G12" s="4">
        <v>1.0047999999999999</v>
      </c>
      <c r="H12" s="4">
        <v>1.5457000000000001</v>
      </c>
      <c r="I12" s="4">
        <v>4.5365000000000002</v>
      </c>
      <c r="J12" s="4">
        <v>6.1353</v>
      </c>
      <c r="K12" s="4">
        <v>6.1965000000000003</v>
      </c>
      <c r="L12" s="4">
        <v>7.6234999999999999</v>
      </c>
    </row>
    <row r="13" spans="1:15" ht="15" customHeight="1">
      <c r="C13" s="1"/>
      <c r="D13" s="1">
        <v>0.45</v>
      </c>
      <c r="E13" s="1">
        <f t="shared" si="2"/>
        <v>178</v>
      </c>
      <c r="F13" s="1">
        <v>24</v>
      </c>
      <c r="G13" s="4">
        <v>1.3711</v>
      </c>
      <c r="H13" s="4">
        <v>2.4838</v>
      </c>
      <c r="I13" s="4">
        <v>7.5114999999999998</v>
      </c>
      <c r="J13" s="4">
        <v>6.0876999999999999</v>
      </c>
      <c r="K13" s="4">
        <v>6.2901999999999996</v>
      </c>
      <c r="L13" s="4">
        <v>9.4027999999999992</v>
      </c>
    </row>
    <row r="14" spans="1:15">
      <c r="B14" t="s">
        <v>55</v>
      </c>
      <c r="C14" s="1" t="s">
        <v>52</v>
      </c>
      <c r="D14" s="1">
        <v>0.15</v>
      </c>
      <c r="E14" s="1">
        <f>ROUND((SQRT(9)/D14)^2,0)</f>
        <v>400</v>
      </c>
      <c r="F14" s="1">
        <v>26</v>
      </c>
      <c r="G14" s="3">
        <v>0.3478289241425</v>
      </c>
      <c r="H14" s="4">
        <v>0.63842748640563596</v>
      </c>
      <c r="I14" s="4">
        <v>1.0852005752368801</v>
      </c>
      <c r="J14" s="4">
        <v>2.9849754047160899</v>
      </c>
      <c r="K14" s="4">
        <v>5.1317170618408996</v>
      </c>
      <c r="L14" s="4">
        <v>4.8468980087101796</v>
      </c>
    </row>
    <row r="15" spans="1:15">
      <c r="C15" s="1"/>
      <c r="D15" s="1">
        <v>0.25</v>
      </c>
      <c r="E15" s="1">
        <f>ROUND((SQRT(9)/D15)^2,0)</f>
        <v>144</v>
      </c>
      <c r="F15" s="1">
        <v>27</v>
      </c>
      <c r="G15" s="3">
        <v>0.708678137891536</v>
      </c>
      <c r="H15" s="4">
        <v>1.2480920801936199</v>
      </c>
      <c r="I15" s="4">
        <v>2.0534926678804601</v>
      </c>
      <c r="J15" s="4">
        <v>2.9578002574209901</v>
      </c>
      <c r="K15" s="4">
        <v>4.7846880828526199</v>
      </c>
      <c r="L15" s="4">
        <v>3.5294144428082599</v>
      </c>
    </row>
    <row r="16" spans="1:15">
      <c r="C16" s="1"/>
      <c r="D16" s="1">
        <v>0.35</v>
      </c>
      <c r="E16" s="1">
        <f>ROUND((SQRT(9)/D16)^2,0)</f>
        <v>73</v>
      </c>
      <c r="F16" s="1">
        <v>28</v>
      </c>
      <c r="G16" s="3">
        <v>1.19050603332383</v>
      </c>
      <c r="H16" s="4">
        <v>2.53311920590534</v>
      </c>
      <c r="I16" s="4">
        <v>4.1167187487501398</v>
      </c>
      <c r="J16" s="4">
        <v>3.18135015363191</v>
      </c>
      <c r="K16" s="4">
        <v>6.0330503750047404</v>
      </c>
      <c r="L16" s="4">
        <v>6.1666194132994097</v>
      </c>
    </row>
    <row r="17" spans="2:16">
      <c r="C17" s="1"/>
      <c r="D17" s="1">
        <v>0.45</v>
      </c>
      <c r="E17" s="1">
        <f>ROUND((SQRT(9)/D17)^2,0)</f>
        <v>44</v>
      </c>
      <c r="F17" s="1">
        <v>29</v>
      </c>
      <c r="G17" s="4">
        <v>2.2887857876329498</v>
      </c>
      <c r="H17" s="4">
        <v>8.4739240467672801</v>
      </c>
      <c r="I17" s="3"/>
      <c r="J17" s="4">
        <v>3.6005368135820901</v>
      </c>
      <c r="K17" s="4">
        <v>7.3875138562788001</v>
      </c>
      <c r="L17" s="4"/>
      <c r="M17" s="1"/>
      <c r="N17" s="1"/>
      <c r="O17" s="1"/>
      <c r="P17" s="1"/>
    </row>
    <row r="18" spans="2:16">
      <c r="C18" s="1" t="s">
        <v>53</v>
      </c>
      <c r="D18" s="1">
        <v>0.15</v>
      </c>
      <c r="E18" s="1">
        <f>ROUND((SQRT(25)/D18)^2,0)</f>
        <v>1111</v>
      </c>
      <c r="F18" s="1">
        <v>31</v>
      </c>
      <c r="G18" s="4">
        <v>0.37227192038889401</v>
      </c>
      <c r="H18" s="4">
        <v>0.66756913227546799</v>
      </c>
      <c r="I18" s="4">
        <v>1.81303775192314</v>
      </c>
      <c r="J18" s="4">
        <v>4.8951384143240801</v>
      </c>
      <c r="K18" s="4">
        <v>4.9699366884986604</v>
      </c>
      <c r="L18" s="4">
        <v>5.2536968568532298</v>
      </c>
      <c r="M18" s="1"/>
      <c r="N18" s="1"/>
      <c r="O18" s="1"/>
      <c r="P18" s="1"/>
    </row>
    <row r="19" spans="2:16">
      <c r="C19" s="1"/>
      <c r="D19" s="1">
        <v>0.25</v>
      </c>
      <c r="E19" s="1">
        <f t="shared" ref="E19:E21" si="3">ROUND((SQRT(25)/D19)^2,0)</f>
        <v>400</v>
      </c>
      <c r="F19" s="1">
        <v>32</v>
      </c>
      <c r="G19" s="4">
        <v>0.65383755038027402</v>
      </c>
      <c r="H19" s="4">
        <v>1.2792028105884701</v>
      </c>
      <c r="I19" s="4">
        <v>3.4112746427778502</v>
      </c>
      <c r="J19" s="4">
        <v>4.9988571443251804</v>
      </c>
      <c r="K19" s="4">
        <v>5.1460045641566099</v>
      </c>
      <c r="L19" s="4">
        <v>5.9756827837564499</v>
      </c>
      <c r="M19" s="1"/>
      <c r="N19" s="1"/>
      <c r="O19" s="1"/>
      <c r="P19" s="1"/>
    </row>
    <row r="20" spans="2:16">
      <c r="C20" s="1"/>
      <c r="D20" s="1">
        <v>0.35</v>
      </c>
      <c r="E20" s="1">
        <f t="shared" si="3"/>
        <v>204</v>
      </c>
      <c r="F20" s="1">
        <v>33</v>
      </c>
      <c r="G20" s="4">
        <v>0.93340000000000001</v>
      </c>
      <c r="H20" s="4">
        <v>2.3069999999999999</v>
      </c>
      <c r="I20" s="4">
        <v>6.2804000000000002</v>
      </c>
      <c r="J20" s="4">
        <v>5.0594999999999999</v>
      </c>
      <c r="K20" s="4">
        <v>5.3928000000000003</v>
      </c>
      <c r="L20" s="4">
        <v>8.1042000000000005</v>
      </c>
      <c r="M20" s="1"/>
      <c r="N20" s="1"/>
      <c r="O20" s="1"/>
      <c r="P20" s="1"/>
    </row>
    <row r="21" spans="2:16">
      <c r="C21" s="1"/>
      <c r="D21" s="1">
        <v>0.45</v>
      </c>
      <c r="E21" s="1">
        <f t="shared" si="3"/>
        <v>123</v>
      </c>
      <c r="F21" s="1">
        <v>34</v>
      </c>
      <c r="G21" s="4">
        <v>1.4911000000000001</v>
      </c>
      <c r="H21" s="4">
        <v>7.9515000000000002</v>
      </c>
      <c r="I21" s="4"/>
      <c r="J21" s="4">
        <v>5.09</v>
      </c>
      <c r="K21" s="4">
        <v>7.8437999999999999</v>
      </c>
      <c r="L21" s="4"/>
      <c r="M21" s="1"/>
      <c r="N21" s="1"/>
      <c r="O21" s="1"/>
      <c r="P21" s="1"/>
    </row>
    <row r="22" spans="2:16">
      <c r="C22" s="1" t="s">
        <v>54</v>
      </c>
      <c r="D22" s="1">
        <v>0.15</v>
      </c>
      <c r="E22" s="1">
        <f>ROUND((SQRT(36)/D22)^2,0)</f>
        <v>1600</v>
      </c>
      <c r="F22" s="1">
        <v>36</v>
      </c>
      <c r="G22" s="4">
        <v>0.36969999999999997</v>
      </c>
      <c r="H22" s="4">
        <v>0.6653</v>
      </c>
      <c r="I22" s="4">
        <v>2.1507000000000001</v>
      </c>
      <c r="J22" s="4">
        <v>5.8226000000000004</v>
      </c>
      <c r="K22" s="4">
        <v>5.8891</v>
      </c>
      <c r="L22" s="4">
        <v>6.1822999999999997</v>
      </c>
      <c r="M22" s="1"/>
      <c r="N22" s="1"/>
      <c r="O22" s="1"/>
      <c r="P22" s="1"/>
    </row>
    <row r="23" spans="2:16">
      <c r="C23" s="1"/>
      <c r="D23" s="1">
        <v>0.25</v>
      </c>
      <c r="E23" s="1">
        <f t="shared" ref="E23:E25" si="4">ROUND((SQRT(36)/D23)^2,0)</f>
        <v>576</v>
      </c>
      <c r="F23" s="1">
        <v>37</v>
      </c>
      <c r="G23" s="4">
        <v>0.63460000000000005</v>
      </c>
      <c r="H23" s="4">
        <v>1.2693000000000001</v>
      </c>
      <c r="I23" s="4">
        <v>4.1090999999999998</v>
      </c>
      <c r="J23" s="4">
        <v>5.8673999999999999</v>
      </c>
      <c r="K23" s="4">
        <v>5.9702999999999999</v>
      </c>
      <c r="L23" s="4">
        <v>7.0853999999999999</v>
      </c>
      <c r="M23" s="1"/>
      <c r="N23" s="1"/>
      <c r="O23" s="1"/>
      <c r="P23" s="1"/>
    </row>
    <row r="24" spans="2:16">
      <c r="C24" s="1"/>
      <c r="D24" s="1">
        <v>0.35</v>
      </c>
      <c r="E24" s="1">
        <f t="shared" si="4"/>
        <v>294</v>
      </c>
      <c r="F24" s="1">
        <v>38</v>
      </c>
      <c r="G24" s="4">
        <v>0.98640000000000005</v>
      </c>
      <c r="H24" s="4">
        <v>2.4117000000000002</v>
      </c>
      <c r="I24" s="4">
        <v>7.6178999999999997</v>
      </c>
      <c r="J24" s="4">
        <v>6.1558999999999999</v>
      </c>
      <c r="K24" s="4">
        <v>6.5734000000000004</v>
      </c>
      <c r="L24" s="4">
        <v>9.5235000000000003</v>
      </c>
      <c r="M24" s="1"/>
      <c r="N24" s="1"/>
      <c r="O24" s="1"/>
      <c r="P24" s="1"/>
    </row>
    <row r="25" spans="2:16">
      <c r="C25" s="1"/>
      <c r="D25" s="1">
        <v>0.45</v>
      </c>
      <c r="E25" s="1">
        <f t="shared" si="4"/>
        <v>178</v>
      </c>
      <c r="F25" s="1">
        <v>39</v>
      </c>
      <c r="G25" s="4">
        <v>1.4795</v>
      </c>
      <c r="H25" s="4">
        <v>6.9977999999999998</v>
      </c>
      <c r="I25" s="4"/>
      <c r="J25" s="4">
        <v>6.1355000000000004</v>
      </c>
      <c r="K25" s="4">
        <v>8.5195000000000007</v>
      </c>
      <c r="L25" s="4"/>
      <c r="M25" s="1"/>
      <c r="N25" s="1"/>
      <c r="O25" s="1"/>
      <c r="P25" s="1"/>
    </row>
    <row r="26" spans="2:16">
      <c r="B26" t="s">
        <v>56</v>
      </c>
      <c r="C26" s="1" t="s">
        <v>52</v>
      </c>
      <c r="D26" s="1">
        <v>0.15</v>
      </c>
      <c r="E26" s="1">
        <f>ROUND((SQRT(9)/D26)^2,0)</f>
        <v>400</v>
      </c>
      <c r="F26" s="1">
        <v>41</v>
      </c>
      <c r="G26" s="4">
        <v>0.36943708686287902</v>
      </c>
      <c r="H26" s="4">
        <v>0.83973437608267698</v>
      </c>
      <c r="I26" s="4">
        <v>1.4298375692554599</v>
      </c>
      <c r="J26" s="4">
        <v>2.8525117012275101</v>
      </c>
      <c r="K26" s="4">
        <v>5.46429587484874</v>
      </c>
      <c r="L26" s="4">
        <v>4.5226703694565602</v>
      </c>
      <c r="M26" s="1"/>
      <c r="N26" s="1"/>
      <c r="O26" s="1"/>
      <c r="P26" s="1"/>
    </row>
    <row r="27" spans="2:16">
      <c r="C27" s="1"/>
      <c r="D27" s="1">
        <v>0.25</v>
      </c>
      <c r="E27" s="1">
        <f>ROUND((SQRT(9)/D27)^2,0)</f>
        <v>144</v>
      </c>
      <c r="F27" s="1">
        <v>42</v>
      </c>
      <c r="G27" s="4">
        <v>0.90246480834457299</v>
      </c>
      <c r="H27" s="4">
        <v>1.8565011143297301</v>
      </c>
      <c r="I27" s="4">
        <v>3.17858597048484</v>
      </c>
      <c r="J27" s="4">
        <v>3.15457576927095</v>
      </c>
      <c r="K27" s="4">
        <v>3.36596493032925</v>
      </c>
      <c r="L27" s="4">
        <v>4.0088365397435801</v>
      </c>
      <c r="M27" s="1"/>
      <c r="N27" s="1"/>
      <c r="O27" s="1"/>
      <c r="P27" s="1"/>
    </row>
    <row r="28" spans="2:16">
      <c r="C28" s="1"/>
      <c r="D28" s="1">
        <v>0.35</v>
      </c>
      <c r="E28" s="1">
        <f>ROUND((SQRT(9)/D28)^2,0)</f>
        <v>73</v>
      </c>
      <c r="F28" s="1">
        <v>43</v>
      </c>
      <c r="G28" s="4">
        <v>1.5051933114101499</v>
      </c>
      <c r="H28" s="4">
        <v>12.7837245816342</v>
      </c>
      <c r="I28" s="4">
        <v>38.015511761938001</v>
      </c>
      <c r="J28" s="4">
        <v>3.2114558721259798</v>
      </c>
      <c r="K28" s="4">
        <v>9.3691630781681798</v>
      </c>
      <c r="L28" s="4">
        <v>21.037277399677102</v>
      </c>
      <c r="M28" s="1"/>
      <c r="N28" s="1"/>
      <c r="O28" s="1"/>
      <c r="P28" s="1"/>
    </row>
    <row r="29" spans="2:16">
      <c r="C29" s="1"/>
      <c r="D29" s="1">
        <v>0.45</v>
      </c>
      <c r="E29" s="1">
        <f>ROUND((SQRT(9)/D29)^2,0)</f>
        <v>44</v>
      </c>
      <c r="F29" s="1">
        <v>44</v>
      </c>
      <c r="G29" s="4">
        <v>2.8622221878643899</v>
      </c>
      <c r="H29" s="4">
        <v>2.9383817194502102</v>
      </c>
      <c r="I29" s="4"/>
      <c r="J29" s="4">
        <v>4.0013053968686201</v>
      </c>
      <c r="K29" s="4">
        <v>2.6466164544470501</v>
      </c>
      <c r="L29" s="4"/>
      <c r="M29" s="1"/>
    </row>
    <row r="30" spans="2:16">
      <c r="C30" s="1" t="s">
        <v>53</v>
      </c>
      <c r="D30" s="1">
        <v>0.15</v>
      </c>
      <c r="E30" s="1">
        <f>ROUND((SQRT(25)/D30)^2,0)</f>
        <v>1111</v>
      </c>
      <c r="F30" s="1">
        <v>46</v>
      </c>
      <c r="G30" s="4">
        <v>0.38440000000000002</v>
      </c>
      <c r="H30" s="4">
        <v>0.86909999999999998</v>
      </c>
      <c r="I30" s="4">
        <v>2.3980999999999999</v>
      </c>
      <c r="J30" s="4">
        <v>5.1321000000000003</v>
      </c>
      <c r="K30" s="4">
        <v>5.1969000000000003</v>
      </c>
      <c r="L30" s="4">
        <v>5.5740999999999996</v>
      </c>
    </row>
    <row r="31" spans="2:16">
      <c r="C31" s="1"/>
      <c r="D31" s="1">
        <v>0.25</v>
      </c>
      <c r="E31" s="1">
        <f t="shared" ref="E31:E33" si="5">ROUND((SQRT(25)/D31)^2,0)</f>
        <v>400</v>
      </c>
      <c r="F31" s="1">
        <v>47</v>
      </c>
      <c r="G31" s="4">
        <v>0.69387392918817203</v>
      </c>
      <c r="H31" s="4">
        <v>1.9232482116838401</v>
      </c>
      <c r="I31" s="4">
        <v>5.2456673980829303</v>
      </c>
      <c r="J31" s="4">
        <v>4.9547589056825201</v>
      </c>
      <c r="K31" s="4">
        <v>5.1860435650326204</v>
      </c>
      <c r="L31" s="4">
        <v>6.9343983541582803</v>
      </c>
    </row>
    <row r="32" spans="2:16">
      <c r="C32" s="1"/>
      <c r="D32" s="1">
        <v>0.35</v>
      </c>
      <c r="E32" s="1">
        <f t="shared" si="5"/>
        <v>204</v>
      </c>
      <c r="F32" s="1">
        <v>48</v>
      </c>
      <c r="G32" s="4">
        <v>1.0261</v>
      </c>
      <c r="H32" s="4">
        <v>6.7914000000000003</v>
      </c>
      <c r="I32" s="4">
        <v>40.774999999999999</v>
      </c>
      <c r="J32" s="4">
        <v>4.9702999999999999</v>
      </c>
      <c r="K32" s="4">
        <v>8.0108999999999995</v>
      </c>
      <c r="L32" s="4">
        <v>34.073099999999997</v>
      </c>
      <c r="M32" s="1"/>
      <c r="N32" s="1"/>
    </row>
    <row r="33" spans="1:15">
      <c r="C33" s="1"/>
      <c r="D33" s="1">
        <v>0.45</v>
      </c>
      <c r="E33" s="1">
        <f t="shared" si="5"/>
        <v>123</v>
      </c>
      <c r="F33" s="1">
        <v>49</v>
      </c>
      <c r="G33" s="4">
        <v>1.6419302357469401</v>
      </c>
      <c r="H33" s="4">
        <v>3.2199362418114998</v>
      </c>
      <c r="I33" s="4"/>
      <c r="J33" s="4">
        <v>5.2734635578114997</v>
      </c>
      <c r="K33" s="4">
        <v>5.87571350510785</v>
      </c>
      <c r="L33" s="4"/>
      <c r="M33" s="1"/>
      <c r="N33" s="1"/>
      <c r="O33" s="1"/>
    </row>
    <row r="34" spans="1:15">
      <c r="C34" s="1" t="s">
        <v>54</v>
      </c>
      <c r="D34" s="1">
        <v>0.15</v>
      </c>
      <c r="E34" s="1">
        <f>ROUND((SQRT(36)/D34)^2,0)</f>
        <v>1600</v>
      </c>
      <c r="F34" s="1">
        <v>51</v>
      </c>
      <c r="G34" s="4">
        <v>0.42309999999999998</v>
      </c>
      <c r="H34" s="4">
        <v>0.88480000000000003</v>
      </c>
      <c r="I34" s="4">
        <v>2.8666999999999998</v>
      </c>
      <c r="J34" s="4">
        <v>5.9734999999999996</v>
      </c>
      <c r="K34" s="4">
        <v>5.7610000000000001</v>
      </c>
      <c r="L34" s="4">
        <v>3.4986000000000002</v>
      </c>
      <c r="M34" s="1"/>
      <c r="N34" s="1"/>
      <c r="O34" s="1"/>
    </row>
    <row r="35" spans="1:15">
      <c r="C35" s="1"/>
      <c r="D35" s="1">
        <v>0.25</v>
      </c>
      <c r="E35" s="1">
        <f t="shared" ref="E35:E37" si="6">ROUND((SQRT(36)/D35)^2,0)</f>
        <v>576</v>
      </c>
      <c r="F35" s="1">
        <v>52</v>
      </c>
      <c r="G35" s="4">
        <v>0.6583</v>
      </c>
      <c r="H35" s="4">
        <v>1.8605</v>
      </c>
      <c r="I35" s="4">
        <v>6.1468999999999996</v>
      </c>
      <c r="J35" s="4">
        <v>6.0087999999999999</v>
      </c>
      <c r="K35" s="4">
        <v>6.2443</v>
      </c>
      <c r="L35" s="4">
        <v>8.4495000000000005</v>
      </c>
      <c r="M35" s="1"/>
      <c r="N35" s="1"/>
      <c r="O35" s="1"/>
    </row>
    <row r="36" spans="1:15">
      <c r="C36" s="1"/>
      <c r="D36" s="1">
        <v>0.35</v>
      </c>
      <c r="E36" s="1">
        <f t="shared" si="6"/>
        <v>294</v>
      </c>
      <c r="F36" s="1">
        <v>53</v>
      </c>
      <c r="G36" s="4">
        <v>1.0207999999999999</v>
      </c>
      <c r="H36" s="4">
        <v>6.9398</v>
      </c>
      <c r="I36" s="4">
        <v>45.211799999999997</v>
      </c>
      <c r="J36" s="4">
        <v>6.0236000000000001</v>
      </c>
      <c r="K36" s="4">
        <v>8.3236000000000008</v>
      </c>
      <c r="L36" s="4">
        <v>39.433300000000003</v>
      </c>
      <c r="M36" s="1"/>
      <c r="N36" s="1"/>
      <c r="O36" s="1"/>
    </row>
    <row r="37" spans="1:15">
      <c r="C37" s="1"/>
      <c r="D37" s="1">
        <v>0.45</v>
      </c>
      <c r="E37" s="1">
        <f t="shared" si="6"/>
        <v>178</v>
      </c>
      <c r="F37" s="1">
        <v>54</v>
      </c>
      <c r="G37" s="4">
        <v>1.585</v>
      </c>
      <c r="H37" s="4">
        <v>3.3992</v>
      </c>
      <c r="I37" s="4"/>
      <c r="J37" s="4">
        <v>6.1980000000000004</v>
      </c>
      <c r="K37" s="4">
        <v>6.7183999999999999</v>
      </c>
      <c r="L37" s="4"/>
      <c r="M37" s="1"/>
      <c r="N37" s="1"/>
      <c r="O37" s="1"/>
    </row>
    <row r="38" spans="1:15">
      <c r="A38" t="s">
        <v>58</v>
      </c>
      <c r="B38" t="s">
        <v>51</v>
      </c>
      <c r="C38" s="1" t="s">
        <v>52</v>
      </c>
      <c r="D38" s="1">
        <v>0.15</v>
      </c>
      <c r="E38" s="1">
        <f>ROUND((SQRT(9)/D38)^2,0)</f>
        <v>400</v>
      </c>
      <c r="F38" s="1">
        <v>56</v>
      </c>
      <c r="G38" s="4">
        <v>0.31179643863509898</v>
      </c>
      <c r="H38" s="4">
        <v>0.42629317370805098</v>
      </c>
      <c r="I38" s="4">
        <v>0.78980896580465298</v>
      </c>
      <c r="J38" s="4">
        <v>2.9460624856797799</v>
      </c>
      <c r="K38" s="4">
        <v>3.1866847308540001</v>
      </c>
      <c r="L38" s="4">
        <v>1.63582100886973</v>
      </c>
      <c r="N38" s="1"/>
      <c r="O38" s="1"/>
    </row>
    <row r="39" spans="1:15">
      <c r="C39" s="1"/>
      <c r="D39" s="1">
        <v>0.25</v>
      </c>
      <c r="E39" s="1">
        <f>ROUND((SQRT(9)/D39)^2,0)</f>
        <v>144</v>
      </c>
      <c r="F39" s="1">
        <v>57</v>
      </c>
      <c r="G39" s="4">
        <v>0.50382132011331904</v>
      </c>
      <c r="H39" s="4">
        <v>0.72910530695785802</v>
      </c>
      <c r="I39" s="4">
        <v>1.4579625270304799</v>
      </c>
      <c r="J39" s="4">
        <v>2.9482755724251901</v>
      </c>
      <c r="K39" s="4">
        <v>4.2514479340238003</v>
      </c>
      <c r="L39" s="4">
        <v>2.4620465813286798</v>
      </c>
      <c r="M39" s="1"/>
      <c r="N39" s="1"/>
      <c r="O39" s="1"/>
    </row>
    <row r="40" spans="1:15">
      <c r="C40" s="1"/>
      <c r="D40" s="1">
        <v>0.35</v>
      </c>
      <c r="E40" s="1">
        <f>ROUND((SQRT(9)/D40)^2,0)</f>
        <v>73</v>
      </c>
      <c r="F40" s="1">
        <v>58</v>
      </c>
      <c r="G40" s="4">
        <v>0.84468717767880597</v>
      </c>
      <c r="H40" s="4">
        <v>1.26729320318747</v>
      </c>
      <c r="I40" s="4">
        <v>2.35996896234803</v>
      </c>
      <c r="J40" s="4">
        <v>2.9982834405198702</v>
      </c>
      <c r="K40" s="4">
        <v>4.0302687282881999</v>
      </c>
      <c r="L40" s="4">
        <v>2.75471937949614</v>
      </c>
      <c r="M40" s="1"/>
      <c r="N40" s="1"/>
      <c r="O40" s="1"/>
    </row>
    <row r="41" spans="1:15">
      <c r="C41" s="1"/>
      <c r="D41" s="1">
        <v>0.45</v>
      </c>
      <c r="E41" s="1">
        <f>ROUND((SQRT(9)/D41)^2,0)</f>
        <v>44</v>
      </c>
      <c r="F41" s="1">
        <v>59</v>
      </c>
      <c r="G41" s="4">
        <v>1.0728512885778401</v>
      </c>
      <c r="H41" s="4">
        <v>1.9536720903595901</v>
      </c>
      <c r="I41" s="4">
        <v>3.8111022673547601</v>
      </c>
      <c r="J41" s="4">
        <v>3.0434974646992301</v>
      </c>
      <c r="K41" s="4">
        <v>4.6741092610134798</v>
      </c>
      <c r="L41" s="4">
        <v>4.48338253758173</v>
      </c>
    </row>
    <row r="42" spans="1:15">
      <c r="C42" s="1" t="s">
        <v>53</v>
      </c>
      <c r="D42" s="1">
        <v>0.15</v>
      </c>
      <c r="E42" s="1">
        <f>ROUND((SQRT(25)/D42)^2,0)</f>
        <v>1111</v>
      </c>
      <c r="F42" s="1">
        <v>61</v>
      </c>
      <c r="G42" s="4">
        <v>0.32090000000000002</v>
      </c>
      <c r="H42" s="4">
        <v>0.4254</v>
      </c>
      <c r="I42" s="4">
        <v>1.33613765075945</v>
      </c>
      <c r="J42" s="4">
        <v>4.9326366932100303</v>
      </c>
      <c r="K42" s="4">
        <v>5.0123269942653899</v>
      </c>
      <c r="L42" s="4">
        <v>4.4700437717265702</v>
      </c>
    </row>
    <row r="43" spans="1:15">
      <c r="C43" s="1"/>
      <c r="D43" s="1">
        <v>0.25</v>
      </c>
      <c r="E43" s="1">
        <f t="shared" ref="E43:E45" si="7">ROUND((SQRT(25)/D43)^2,0)</f>
        <v>400</v>
      </c>
      <c r="F43" s="1">
        <v>62</v>
      </c>
      <c r="G43" s="4">
        <v>0.52024231983940095</v>
      </c>
      <c r="H43" s="4">
        <v>0.773601322311256</v>
      </c>
      <c r="I43" s="4">
        <v>2.39050091891965</v>
      </c>
      <c r="J43" s="4">
        <v>4.9829610403863303</v>
      </c>
      <c r="K43" s="4">
        <v>5.4093108429386101</v>
      </c>
      <c r="L43" s="4">
        <v>2.8958917651421401</v>
      </c>
      <c r="M43" s="11"/>
      <c r="N43" s="11"/>
      <c r="O43" s="11"/>
    </row>
    <row r="44" spans="1:15">
      <c r="C44" s="1"/>
      <c r="D44" s="1">
        <v>0.35</v>
      </c>
      <c r="E44" s="1">
        <f t="shared" si="7"/>
        <v>204</v>
      </c>
      <c r="F44" s="1">
        <v>63</v>
      </c>
      <c r="G44" s="4">
        <v>1.0264</v>
      </c>
      <c r="H44" s="4">
        <v>1.4794</v>
      </c>
      <c r="I44" s="4">
        <v>3.6912400000000001</v>
      </c>
      <c r="J44" s="4">
        <v>4.9227999999999996</v>
      </c>
      <c r="K44" s="4">
        <v>5.5505000000000004</v>
      </c>
      <c r="L44" s="4">
        <v>4.0491000000000001</v>
      </c>
    </row>
    <row r="45" spans="1:15">
      <c r="C45" s="1"/>
      <c r="D45" s="1">
        <v>0.45</v>
      </c>
      <c r="E45" s="1">
        <f t="shared" si="7"/>
        <v>123</v>
      </c>
      <c r="F45" s="1">
        <v>64</v>
      </c>
      <c r="G45" s="4">
        <v>1.2911541855766899</v>
      </c>
      <c r="H45" s="4">
        <v>2.3002288200555401</v>
      </c>
      <c r="I45" s="4">
        <v>6.2914261785955601</v>
      </c>
      <c r="J45" s="4">
        <v>5.0895405032243604</v>
      </c>
      <c r="K45" s="4">
        <v>5.4380849645146503</v>
      </c>
      <c r="L45" s="4">
        <v>7.8079581855632103</v>
      </c>
      <c r="M45" s="1"/>
      <c r="N45" s="1"/>
      <c r="O45" s="1"/>
    </row>
    <row r="46" spans="1:15">
      <c r="C46" s="1" t="s">
        <v>54</v>
      </c>
      <c r="D46" s="1">
        <v>0.15</v>
      </c>
      <c r="E46" s="1">
        <f>ROUND((SQRT(36)/D46)^2,0)</f>
        <v>1600</v>
      </c>
      <c r="F46" s="1">
        <v>66</v>
      </c>
      <c r="G46" s="4">
        <v>0.32290000000000002</v>
      </c>
      <c r="H46" s="4">
        <v>0.43569999999999998</v>
      </c>
      <c r="I46" s="4">
        <v>1.63</v>
      </c>
      <c r="J46" s="4">
        <v>6.1247999999999996</v>
      </c>
      <c r="K46" s="4">
        <v>6.0655999999999999</v>
      </c>
      <c r="L46" s="4">
        <v>6.2404999999999999</v>
      </c>
      <c r="M46" s="11"/>
      <c r="N46" s="1"/>
      <c r="O46" s="1"/>
    </row>
    <row r="47" spans="1:15">
      <c r="C47" s="1"/>
      <c r="D47" s="1">
        <v>0.25</v>
      </c>
      <c r="E47" s="1">
        <f t="shared" ref="E47:E49" si="8">ROUND((SQRT(36)/D47)^2,0)</f>
        <v>576</v>
      </c>
      <c r="F47" s="1">
        <v>67</v>
      </c>
      <c r="G47" s="4">
        <v>0.51119999999999999</v>
      </c>
      <c r="H47" s="4">
        <v>0.77610000000000001</v>
      </c>
      <c r="I47" s="4">
        <v>2.8767999999999998</v>
      </c>
      <c r="J47" s="4">
        <v>5.9485999999999999</v>
      </c>
      <c r="K47" s="4">
        <v>5.9682000000000004</v>
      </c>
      <c r="L47" s="4">
        <v>6.5053000000000001</v>
      </c>
      <c r="M47" s="1"/>
      <c r="N47" s="1"/>
      <c r="O47" s="1"/>
    </row>
    <row r="48" spans="1:15">
      <c r="C48" s="1"/>
      <c r="D48" s="1">
        <v>0.35</v>
      </c>
      <c r="E48" s="1">
        <f t="shared" si="8"/>
        <v>294</v>
      </c>
      <c r="F48" s="1">
        <v>68</v>
      </c>
      <c r="G48" s="4">
        <v>0.81330000000000002</v>
      </c>
      <c r="H48" s="4">
        <v>1.2753000000000001</v>
      </c>
      <c r="I48" s="4">
        <v>4.5701999999999998</v>
      </c>
      <c r="J48" s="4">
        <v>6.0502000000000002</v>
      </c>
      <c r="K48" s="4">
        <v>6.1289999999999996</v>
      </c>
      <c r="L48" s="4">
        <v>7.4871999999999996</v>
      </c>
      <c r="M48" s="1"/>
      <c r="N48" s="1"/>
      <c r="O48" s="1"/>
    </row>
    <row r="49" spans="2:15">
      <c r="C49" s="1"/>
      <c r="D49" s="1">
        <v>0.45</v>
      </c>
      <c r="E49" s="1">
        <f t="shared" si="8"/>
        <v>178</v>
      </c>
      <c r="F49" s="1">
        <v>69</v>
      </c>
      <c r="G49" s="4">
        <v>1.1375999999999999</v>
      </c>
      <c r="H49" s="4">
        <v>2.3212000000000002</v>
      </c>
      <c r="I49" s="4">
        <v>7.4573999999999998</v>
      </c>
      <c r="J49" s="4">
        <v>5.9389000000000003</v>
      </c>
      <c r="K49" s="4">
        <v>6.3144999999999998</v>
      </c>
      <c r="L49" s="4">
        <v>9.7180999999999997</v>
      </c>
      <c r="M49" s="1"/>
      <c r="N49" s="1"/>
      <c r="O49" s="1"/>
    </row>
    <row r="50" spans="2:15">
      <c r="B50" t="s">
        <v>55</v>
      </c>
      <c r="C50" s="1" t="s">
        <v>52</v>
      </c>
      <c r="D50" s="1">
        <v>0.15</v>
      </c>
      <c r="E50" s="1">
        <f>ROUND((SQRT(9)/D50)^2,0)</f>
        <v>400</v>
      </c>
      <c r="F50" s="1">
        <v>71</v>
      </c>
      <c r="G50" s="4">
        <v>0.34289721327602701</v>
      </c>
      <c r="H50" s="4">
        <v>0.58395162097368303</v>
      </c>
      <c r="I50" s="4">
        <v>1.1483379529553299</v>
      </c>
      <c r="J50" s="4">
        <v>2.87752567119179</v>
      </c>
      <c r="K50" s="4">
        <v>2.8642214347338002</v>
      </c>
      <c r="L50" s="4">
        <v>2.9819517321959599</v>
      </c>
      <c r="M50" s="1"/>
      <c r="N50" s="1"/>
      <c r="O50" s="1"/>
    </row>
    <row r="51" spans="2:15">
      <c r="C51" s="1"/>
      <c r="D51" s="1">
        <v>0.25</v>
      </c>
      <c r="E51" s="1">
        <f>ROUND((SQRT(9)/D51)^2,0)</f>
        <v>144</v>
      </c>
      <c r="F51" s="1">
        <v>72</v>
      </c>
      <c r="G51" s="4">
        <v>0.652132726516365</v>
      </c>
      <c r="H51" s="4">
        <v>1.11162219036377</v>
      </c>
      <c r="I51" s="4">
        <v>2.1673722296916198</v>
      </c>
      <c r="J51" s="4">
        <v>2.9073487269656102</v>
      </c>
      <c r="K51" s="4">
        <v>3.7225870261396801</v>
      </c>
      <c r="L51" s="4">
        <v>2.41457336970696</v>
      </c>
      <c r="M51" s="1"/>
      <c r="N51" s="1"/>
      <c r="O51" s="1"/>
    </row>
    <row r="52" spans="2:15">
      <c r="C52" s="1"/>
      <c r="D52" s="1">
        <v>0.35</v>
      </c>
      <c r="E52" s="1">
        <f>ROUND((SQRT(9)/D52)^2,0)</f>
        <v>73</v>
      </c>
      <c r="F52" s="1">
        <v>73</v>
      </c>
      <c r="G52" s="4">
        <v>1.0030820346987901</v>
      </c>
      <c r="H52" s="4">
        <v>2.0388409841849202</v>
      </c>
      <c r="I52" s="4">
        <v>3.87011054819253</v>
      </c>
      <c r="J52" s="4">
        <v>3.0928394329707598</v>
      </c>
      <c r="K52" s="4">
        <v>3.7413371054701199</v>
      </c>
      <c r="L52" s="4">
        <v>4.0534000966225001</v>
      </c>
    </row>
    <row r="53" spans="2:15">
      <c r="C53" s="1"/>
      <c r="D53" s="1">
        <v>0.45</v>
      </c>
      <c r="E53" s="1">
        <f>ROUND((SQRT(9)/D53)^2,0)</f>
        <v>44</v>
      </c>
      <c r="F53" s="1">
        <v>74</v>
      </c>
      <c r="G53" s="4">
        <v>1.706487880094</v>
      </c>
      <c r="H53" s="4">
        <v>7.4025817030066401</v>
      </c>
      <c r="I53" s="4"/>
      <c r="J53" s="4">
        <v>3.1812315952219401</v>
      </c>
      <c r="K53" s="4">
        <v>6.41451259284438</v>
      </c>
      <c r="L53" s="4"/>
    </row>
    <row r="54" spans="2:15">
      <c r="B54" s="1"/>
      <c r="C54" s="1" t="s">
        <v>53</v>
      </c>
      <c r="D54" s="1">
        <v>0.15</v>
      </c>
      <c r="E54" s="1">
        <f>ROUND((SQRT(25)/D54)^2,0)</f>
        <v>1111</v>
      </c>
      <c r="F54" s="1">
        <v>76</v>
      </c>
      <c r="G54" s="4">
        <v>0.33461007715393998</v>
      </c>
      <c r="H54" s="13">
        <v>0.56510000000000005</v>
      </c>
      <c r="I54" s="3">
        <v>1.7903</v>
      </c>
      <c r="J54" s="3">
        <v>5.1169000000000002</v>
      </c>
      <c r="K54" s="3">
        <v>5.0369999999999999</v>
      </c>
      <c r="L54" s="4">
        <v>2.4641999999999999</v>
      </c>
    </row>
    <row r="55" spans="2:15">
      <c r="C55" s="1"/>
      <c r="D55" s="1">
        <v>0.25</v>
      </c>
      <c r="E55" s="1">
        <f t="shared" ref="E55:E57" si="9">ROUND((SQRT(25)/D55)^2,0)</f>
        <v>400</v>
      </c>
      <c r="F55" s="1">
        <v>77</v>
      </c>
      <c r="G55" s="4">
        <v>0.53246968237695302</v>
      </c>
      <c r="H55" s="4">
        <v>1.0388571169906999</v>
      </c>
      <c r="I55" s="4">
        <v>3.3505529682480502</v>
      </c>
      <c r="J55" s="4">
        <v>5.0194953148530299</v>
      </c>
      <c r="K55" s="4">
        <v>5.1490173415842202</v>
      </c>
      <c r="L55" s="4">
        <v>6.0651169764570101</v>
      </c>
    </row>
    <row r="56" spans="2:15">
      <c r="C56" s="1"/>
      <c r="D56" s="1">
        <v>0.35</v>
      </c>
      <c r="E56" s="1">
        <f t="shared" si="9"/>
        <v>204</v>
      </c>
      <c r="F56" s="1">
        <v>78</v>
      </c>
      <c r="G56" s="4">
        <v>0.78728411799329401</v>
      </c>
      <c r="H56" s="4">
        <v>1.9678048101746</v>
      </c>
      <c r="I56" s="4">
        <v>6.3204590952822404</v>
      </c>
      <c r="J56" s="4">
        <v>5.0498130431298298</v>
      </c>
      <c r="K56" s="4">
        <v>5.3338040879671302</v>
      </c>
      <c r="L56" s="4">
        <v>8.0124842182624292</v>
      </c>
      <c r="M56" s="1"/>
      <c r="N56" s="1"/>
      <c r="O56" s="1"/>
    </row>
    <row r="57" spans="2:15">
      <c r="C57" s="1"/>
      <c r="D57" s="1">
        <v>0.45</v>
      </c>
      <c r="E57" s="1">
        <f t="shared" si="9"/>
        <v>123</v>
      </c>
      <c r="F57" s="1">
        <v>79</v>
      </c>
      <c r="G57" s="4">
        <v>1.3225791989665601</v>
      </c>
      <c r="H57" s="4">
        <v>6.9744502983560599</v>
      </c>
      <c r="I57" s="4"/>
      <c r="J57" s="4">
        <v>5.0510594796119399</v>
      </c>
      <c r="K57" s="4">
        <v>7.1209509603121797</v>
      </c>
      <c r="L57" s="4"/>
      <c r="M57" s="1"/>
      <c r="N57" s="1"/>
      <c r="O57" s="1"/>
    </row>
    <row r="58" spans="2:15">
      <c r="C58" s="1" t="s">
        <v>54</v>
      </c>
      <c r="D58" s="1">
        <v>0.15</v>
      </c>
      <c r="E58" s="1">
        <f>ROUND((SQRT(36)/D58)^2,0)</f>
        <v>1600</v>
      </c>
      <c r="F58" s="1">
        <v>81</v>
      </c>
      <c r="G58" s="4">
        <v>0.37469999999999998</v>
      </c>
      <c r="H58" s="4">
        <v>0.56840000000000002</v>
      </c>
      <c r="I58" s="4">
        <v>2.1475</v>
      </c>
      <c r="J58" s="1">
        <v>5.7629000000000001</v>
      </c>
      <c r="K58" s="4">
        <v>5.8293999999999997</v>
      </c>
      <c r="L58" s="4">
        <v>6.1981000000000002</v>
      </c>
      <c r="M58" s="1"/>
      <c r="N58" s="1"/>
      <c r="O58" s="1"/>
    </row>
    <row r="59" spans="2:15">
      <c r="C59" s="1"/>
      <c r="D59" s="1">
        <v>0.25</v>
      </c>
      <c r="E59" s="1">
        <f t="shared" ref="E59:E61" si="10">ROUND((SQRT(36)/D59)^2,0)</f>
        <v>576</v>
      </c>
      <c r="F59" s="1">
        <v>82</v>
      </c>
      <c r="G59" s="1">
        <v>0.58830000000000005</v>
      </c>
      <c r="H59" s="1">
        <v>1.0886</v>
      </c>
      <c r="I59" s="1">
        <v>4.0659000000000001</v>
      </c>
      <c r="J59" s="1">
        <v>5.9457000000000004</v>
      </c>
      <c r="K59" s="1">
        <v>6.0415999999999999</v>
      </c>
      <c r="L59" s="1">
        <v>7.1075999999999997</v>
      </c>
      <c r="M59" s="1"/>
      <c r="N59" s="1"/>
      <c r="O59" s="1"/>
    </row>
    <row r="60" spans="2:15">
      <c r="C60" s="1"/>
      <c r="D60" s="1">
        <v>0.35</v>
      </c>
      <c r="E60" s="1">
        <f t="shared" si="10"/>
        <v>294</v>
      </c>
      <c r="F60" s="1">
        <v>83</v>
      </c>
      <c r="G60" s="1">
        <v>0.86019999999999996</v>
      </c>
      <c r="H60" s="1">
        <v>2.0562999999999998</v>
      </c>
      <c r="I60" s="1">
        <v>7.6801000000000004</v>
      </c>
      <c r="J60" s="1">
        <v>5.9607000000000001</v>
      </c>
      <c r="K60" s="1">
        <v>6.2759999999999998</v>
      </c>
      <c r="L60" s="1">
        <v>9.5242000000000004</v>
      </c>
      <c r="M60" s="1"/>
      <c r="N60" s="1"/>
      <c r="O60" s="1"/>
    </row>
    <row r="61" spans="2:15">
      <c r="C61" s="1"/>
      <c r="D61" s="1">
        <v>0.45</v>
      </c>
      <c r="E61" s="1">
        <f t="shared" si="10"/>
        <v>178</v>
      </c>
      <c r="F61" s="1">
        <v>84</v>
      </c>
      <c r="G61" s="1">
        <v>1.5487</v>
      </c>
      <c r="H61" s="1">
        <v>6.867</v>
      </c>
      <c r="I61" s="1"/>
      <c r="J61" s="1">
        <v>6.1836000000000002</v>
      </c>
      <c r="K61" s="1">
        <v>7.9360999999999997</v>
      </c>
      <c r="L61" s="1"/>
      <c r="M61" s="1"/>
      <c r="N61" s="1"/>
      <c r="O61" s="1"/>
    </row>
    <row r="62" spans="2:15">
      <c r="B62" t="s">
        <v>56</v>
      </c>
      <c r="C62" s="1" t="s">
        <v>52</v>
      </c>
      <c r="D62" s="1">
        <v>0.15</v>
      </c>
      <c r="E62" s="1">
        <f>ROUND((SQRT(9)/D62)^2,0)</f>
        <v>400</v>
      </c>
      <c r="F62" s="1">
        <v>86</v>
      </c>
      <c r="G62" s="1">
        <v>0.31308869612899198</v>
      </c>
      <c r="H62" s="1">
        <v>0.66797806330100795</v>
      </c>
      <c r="I62" s="1">
        <v>1.36864845287866</v>
      </c>
      <c r="J62" s="1">
        <v>2.9191412624944899</v>
      </c>
      <c r="K62" s="1">
        <v>2.98279843740226</v>
      </c>
      <c r="L62" s="1">
        <v>3.2061763194226098</v>
      </c>
      <c r="M62" s="1"/>
      <c r="N62" s="1"/>
      <c r="O62" s="1"/>
    </row>
    <row r="63" spans="2:15">
      <c r="C63" s="1"/>
      <c r="D63" s="1">
        <v>0.25</v>
      </c>
      <c r="E63" s="1">
        <f>ROUND((SQRT(9)/D63)^2,0)</f>
        <v>144</v>
      </c>
      <c r="F63" s="1">
        <v>87</v>
      </c>
      <c r="G63" s="1">
        <v>0.61105554871121603</v>
      </c>
      <c r="H63" s="1">
        <v>1.50896477520991</v>
      </c>
      <c r="I63" s="1">
        <v>3.02497723234913</v>
      </c>
      <c r="J63" s="1">
        <v>3.0254360419748498</v>
      </c>
      <c r="K63" s="1">
        <v>3.1477933388032602</v>
      </c>
      <c r="L63" s="1">
        <v>3.9874264533736898</v>
      </c>
      <c r="M63" s="1"/>
      <c r="N63" s="1"/>
      <c r="O63" s="1"/>
    </row>
    <row r="64" spans="2:15">
      <c r="C64" s="1"/>
      <c r="D64" s="1">
        <v>0.35</v>
      </c>
      <c r="E64" s="1">
        <f>ROUND((SQRT(9)/D64)^2,0)</f>
        <v>73</v>
      </c>
      <c r="F64" s="1">
        <v>88</v>
      </c>
      <c r="G64" s="1">
        <v>1.0503</v>
      </c>
      <c r="H64" s="1">
        <v>10.337899999999999</v>
      </c>
      <c r="I64" s="1">
        <v>38.432600000000001</v>
      </c>
      <c r="J64" s="1">
        <v>3.0615000000000001</v>
      </c>
      <c r="K64" s="1">
        <v>7.3902999999999999</v>
      </c>
      <c r="L64" s="1">
        <v>20.409800000000001</v>
      </c>
      <c r="M64" s="1"/>
      <c r="N64" s="1"/>
      <c r="O64" s="1"/>
    </row>
    <row r="65" spans="3:15">
      <c r="C65" s="1"/>
      <c r="D65" s="1">
        <v>0.45</v>
      </c>
      <c r="E65" s="1">
        <f>ROUND((SQRT(9)/D65)^2,0)</f>
        <v>44</v>
      </c>
      <c r="F65" s="1">
        <v>89</v>
      </c>
      <c r="G65" s="1">
        <v>1.9389262887652301</v>
      </c>
      <c r="H65" s="1">
        <v>2.3261008957295202</v>
      </c>
      <c r="I65" s="1"/>
      <c r="J65" s="1">
        <v>3.2503798313610202</v>
      </c>
      <c r="K65" s="1">
        <v>3.6414</v>
      </c>
      <c r="L65" s="1"/>
    </row>
    <row r="66" spans="3:15">
      <c r="C66" s="1" t="s">
        <v>53</v>
      </c>
      <c r="D66" s="1">
        <v>0.15</v>
      </c>
      <c r="E66" s="1">
        <f>ROUND((SQRT(25)/D66)^2,0)</f>
        <v>1111</v>
      </c>
      <c r="F66" s="1">
        <v>91</v>
      </c>
      <c r="G66" s="1">
        <v>0.3468</v>
      </c>
      <c r="H66" s="1">
        <v>0.72030000000000005</v>
      </c>
      <c r="I66" s="1">
        <v>2.3637000000000001</v>
      </c>
      <c r="J66" s="1">
        <v>4.9717000000000002</v>
      </c>
      <c r="K66" s="1">
        <v>4.9996999999999998</v>
      </c>
      <c r="L66" s="1">
        <v>5.4211</v>
      </c>
    </row>
    <row r="67" spans="3:15">
      <c r="C67" s="1"/>
      <c r="D67" s="1">
        <v>0.25</v>
      </c>
      <c r="E67" s="1">
        <f t="shared" ref="E67:E69" si="11">ROUND((SQRT(25)/D67)^2,0)</f>
        <v>400</v>
      </c>
      <c r="F67" s="1">
        <v>92</v>
      </c>
      <c r="G67" s="1">
        <v>0.58040000000000003</v>
      </c>
      <c r="H67" s="1">
        <v>1.5530999999999999</v>
      </c>
      <c r="I67" s="1">
        <v>5.0490000000000004</v>
      </c>
      <c r="J67" s="1">
        <v>4.9303999999999997</v>
      </c>
      <c r="K67" s="1">
        <v>5.1424000000000003</v>
      </c>
      <c r="L67" s="1">
        <v>6.7922000000000002</v>
      </c>
      <c r="M67" s="1"/>
      <c r="N67" s="1"/>
      <c r="O67" s="1"/>
    </row>
    <row r="68" spans="3:15">
      <c r="C68" s="1"/>
      <c r="D68" s="1">
        <v>0.35</v>
      </c>
      <c r="E68" s="1">
        <f t="shared" si="11"/>
        <v>204</v>
      </c>
      <c r="F68" s="1">
        <v>93</v>
      </c>
      <c r="G68" s="1">
        <v>0.94869999999999999</v>
      </c>
      <c r="H68" s="1">
        <v>6.1173999999999999</v>
      </c>
      <c r="I68" s="1">
        <v>39.282600000000002</v>
      </c>
      <c r="J68" s="1">
        <v>5.1104000000000003</v>
      </c>
      <c r="K68" s="1">
        <v>7.1730999999999998</v>
      </c>
      <c r="L68" s="1">
        <v>33.5259</v>
      </c>
      <c r="M68" s="1"/>
      <c r="N68" s="1"/>
      <c r="O68" s="1"/>
    </row>
    <row r="69" spans="3:15">
      <c r="C69" s="1"/>
      <c r="D69" s="1">
        <v>0.45</v>
      </c>
      <c r="E69" s="1">
        <f t="shared" si="11"/>
        <v>123</v>
      </c>
      <c r="F69" s="1">
        <v>94</v>
      </c>
      <c r="G69" s="1">
        <v>1.52104955537453</v>
      </c>
      <c r="H69" s="1">
        <v>2.6705181651425698</v>
      </c>
      <c r="I69" s="1"/>
      <c r="J69" s="1">
        <v>5.1970205850607396</v>
      </c>
      <c r="K69" s="1">
        <v>5.0385617987756</v>
      </c>
      <c r="L69" s="1"/>
      <c r="N69" s="1"/>
      <c r="O69" s="1"/>
    </row>
    <row r="70" spans="3:15">
      <c r="C70" s="1" t="s">
        <v>54</v>
      </c>
      <c r="D70" s="1">
        <v>0.15</v>
      </c>
      <c r="E70" s="1">
        <f>ROUND((SQRT(36)/D70)^2,0)</f>
        <v>1600</v>
      </c>
      <c r="F70" s="1">
        <v>96</v>
      </c>
      <c r="G70" s="1">
        <v>0.38850000000000001</v>
      </c>
      <c r="H70" s="1">
        <v>0.71850000000000003</v>
      </c>
      <c r="I70" s="1">
        <v>2.8704999999999998</v>
      </c>
      <c r="J70" s="1">
        <v>5.9164000000000003</v>
      </c>
      <c r="K70" s="1">
        <v>6.0183999999999997</v>
      </c>
      <c r="L70" s="1">
        <v>6.6111000000000004</v>
      </c>
      <c r="N70" s="1"/>
      <c r="O70" s="1"/>
    </row>
    <row r="71" spans="3:15">
      <c r="C71" s="1"/>
      <c r="D71" s="1">
        <v>0.25</v>
      </c>
      <c r="E71" s="1">
        <f t="shared" ref="E71:E73" si="12">ROUND((SQRT(36)/D71)^2,0)</f>
        <v>576</v>
      </c>
      <c r="F71" s="1">
        <v>97</v>
      </c>
      <c r="G71" s="1">
        <v>0.58350000000000002</v>
      </c>
      <c r="H71" s="1">
        <v>1.5241</v>
      </c>
      <c r="I71" s="1">
        <v>6.0682</v>
      </c>
      <c r="J71" s="1">
        <v>1.5241</v>
      </c>
      <c r="K71" s="1">
        <v>6.0530999999999997</v>
      </c>
      <c r="L71" s="1">
        <v>7.8630000000000004</v>
      </c>
      <c r="N71" s="1"/>
      <c r="O71" s="1"/>
    </row>
    <row r="72" spans="3:15">
      <c r="C72" s="1"/>
      <c r="D72" s="1">
        <v>0.35</v>
      </c>
      <c r="E72" s="1">
        <f t="shared" si="12"/>
        <v>294</v>
      </c>
      <c r="F72" s="1">
        <v>98</v>
      </c>
      <c r="G72" s="1">
        <v>0.75119999999999998</v>
      </c>
      <c r="H72" s="1">
        <v>4.8685999999999998</v>
      </c>
      <c r="I72" s="1">
        <v>45.125900000000001</v>
      </c>
      <c r="J72" s="1">
        <v>6.0233999999999996</v>
      </c>
      <c r="K72" s="1">
        <v>7.2511999999999999</v>
      </c>
      <c r="L72" s="1">
        <v>40.277200000000001</v>
      </c>
      <c r="N72" s="1"/>
      <c r="O72" s="1"/>
    </row>
    <row r="73" spans="3:15">
      <c r="C73" s="1"/>
      <c r="D73" s="1">
        <v>0.45</v>
      </c>
      <c r="E73" s="1">
        <f t="shared" si="12"/>
        <v>178</v>
      </c>
      <c r="F73" s="1">
        <v>99</v>
      </c>
      <c r="G73" s="1">
        <v>1.4016999999999999</v>
      </c>
      <c r="H73" s="1">
        <v>2.7296</v>
      </c>
      <c r="I73" s="1"/>
      <c r="J73" s="1">
        <v>5.9577999999999998</v>
      </c>
      <c r="K73" s="1">
        <v>6.3182</v>
      </c>
      <c r="L73" s="1"/>
      <c r="N73" s="1"/>
      <c r="O73" s="1"/>
    </row>
    <row r="74" spans="3:15">
      <c r="G74" s="1"/>
      <c r="H7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"/>
  <sheetViews>
    <sheetView zoomScale="135" workbookViewId="0">
      <selection activeCell="C3" sqref="C3"/>
    </sheetView>
  </sheetViews>
  <sheetFormatPr baseColWidth="10" defaultColWidth="11" defaultRowHeight="16"/>
  <cols>
    <col min="1" max="1" width="12.5" bestFit="1" customWidth="1"/>
    <col min="2" max="2" width="20" bestFit="1" customWidth="1"/>
  </cols>
  <sheetData>
    <row r="1" spans="1:6">
      <c r="A1" t="s">
        <v>18</v>
      </c>
      <c r="B1" t="s">
        <v>8</v>
      </c>
      <c r="C1" t="s">
        <v>19</v>
      </c>
      <c r="D1" t="s">
        <v>24</v>
      </c>
    </row>
    <row r="2" spans="1:6">
      <c r="A2" t="s">
        <v>22</v>
      </c>
      <c r="B2" t="s">
        <v>23</v>
      </c>
      <c r="C2" t="s">
        <v>20</v>
      </c>
      <c r="D2" t="s">
        <v>21</v>
      </c>
    </row>
    <row r="3" spans="1:6">
      <c r="A3">
        <v>500</v>
      </c>
      <c r="B3" t="s">
        <v>20</v>
      </c>
      <c r="C3" s="1">
        <v>-0.47829391763870899</v>
      </c>
      <c r="D3" s="1">
        <v>-0.18810466043406099</v>
      </c>
    </row>
    <row r="4" spans="1:6">
      <c r="B4" t="s">
        <v>25</v>
      </c>
      <c r="C4" s="1">
        <v>-0.440566589295319</v>
      </c>
      <c r="D4" s="1">
        <v>0.270073832663701</v>
      </c>
    </row>
    <row r="5" spans="1:6">
      <c r="B5" t="s">
        <v>26</v>
      </c>
      <c r="C5" s="1">
        <v>-0.59303358935585704</v>
      </c>
      <c r="D5" s="1">
        <v>8.8302623858547993E-2</v>
      </c>
    </row>
    <row r="6" spans="1:6">
      <c r="A6">
        <v>40</v>
      </c>
      <c r="B6" t="s">
        <v>20</v>
      </c>
      <c r="C6" s="1">
        <v>0.122907205002294</v>
      </c>
      <c r="D6" s="1">
        <v>-2.9730984799981802E-2</v>
      </c>
    </row>
    <row r="7" spans="1:6">
      <c r="B7" t="s">
        <v>25</v>
      </c>
      <c r="C7">
        <v>0.36241480918732299</v>
      </c>
      <c r="D7">
        <v>0.63783818498834499</v>
      </c>
    </row>
    <row r="8" spans="1:6">
      <c r="B8" t="s">
        <v>26</v>
      </c>
      <c r="C8">
        <v>0.125928175247879</v>
      </c>
      <c r="D8">
        <v>0.44991439464560201</v>
      </c>
    </row>
    <row r="12" spans="1:6">
      <c r="B12">
        <v>2</v>
      </c>
      <c r="C12">
        <v>3</v>
      </c>
      <c r="D12">
        <v>4</v>
      </c>
      <c r="F12">
        <f>MAX(B12:D12)</f>
        <v>4</v>
      </c>
    </row>
    <row r="13" spans="1:6">
      <c r="B13">
        <v>3</v>
      </c>
      <c r="C13">
        <v>4</v>
      </c>
      <c r="D13">
        <v>5</v>
      </c>
      <c r="F13">
        <f>MAX(B13:D13)</f>
        <v>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8"/>
  <sheetViews>
    <sheetView zoomScale="94" workbookViewId="0">
      <selection activeCell="E22" sqref="E22"/>
    </sheetView>
  </sheetViews>
  <sheetFormatPr baseColWidth="10" defaultColWidth="11" defaultRowHeight="16"/>
  <cols>
    <col min="1" max="1" width="27.5" bestFit="1" customWidth="1"/>
  </cols>
  <sheetData>
    <row r="1" spans="1:7">
      <c r="A1" t="s">
        <v>31</v>
      </c>
      <c r="B1">
        <v>4</v>
      </c>
      <c r="F1" t="s">
        <v>31</v>
      </c>
      <c r="G1">
        <v>4</v>
      </c>
    </row>
    <row r="2" spans="1:7">
      <c r="A2" t="s">
        <v>32</v>
      </c>
      <c r="B2">
        <v>3</v>
      </c>
      <c r="F2" t="s">
        <v>32</v>
      </c>
      <c r="G2">
        <v>3</v>
      </c>
    </row>
    <row r="3" spans="1:7">
      <c r="A3" t="s">
        <v>33</v>
      </c>
      <c r="B3">
        <v>2</v>
      </c>
      <c r="F3" t="s">
        <v>33</v>
      </c>
      <c r="G3">
        <v>2</v>
      </c>
    </row>
    <row r="4" spans="1:7">
      <c r="A4" t="s">
        <v>34</v>
      </c>
      <c r="B4">
        <v>4</v>
      </c>
      <c r="F4" t="s">
        <v>34</v>
      </c>
      <c r="G4">
        <v>4</v>
      </c>
    </row>
    <row r="5" spans="1:7">
      <c r="A5" t="s">
        <v>0</v>
      </c>
      <c r="B5">
        <v>40</v>
      </c>
      <c r="F5" t="s">
        <v>0</v>
      </c>
      <c r="G5">
        <v>40</v>
      </c>
    </row>
    <row r="6" spans="1:7">
      <c r="A6" t="s">
        <v>46</v>
      </c>
      <c r="F6" t="s">
        <v>44</v>
      </c>
    </row>
    <row r="7" spans="1:7">
      <c r="A7" t="s">
        <v>35</v>
      </c>
      <c r="F7" t="s">
        <v>45</v>
      </c>
    </row>
    <row r="9" spans="1:7">
      <c r="A9" s="2"/>
      <c r="B9" s="2" t="s">
        <v>36</v>
      </c>
      <c r="C9" s="2" t="s">
        <v>37</v>
      </c>
      <c r="F9" t="s">
        <v>47</v>
      </c>
      <c r="G9" t="s">
        <v>48</v>
      </c>
    </row>
    <row r="10" spans="1:7">
      <c r="A10" s="2" t="s">
        <v>13</v>
      </c>
      <c r="B10" s="2">
        <v>5.4413</v>
      </c>
      <c r="C10" s="2">
        <v>2.4377</v>
      </c>
    </row>
    <row r="11" spans="1:7">
      <c r="A11" s="2" t="s">
        <v>49</v>
      </c>
      <c r="B11" s="2">
        <v>19.114999999999998</v>
      </c>
      <c r="C11" s="2">
        <v>8.0425000000000004</v>
      </c>
    </row>
    <row r="12" spans="1:7">
      <c r="A12" s="2" t="s">
        <v>42</v>
      </c>
      <c r="B12" s="2">
        <v>5.6691127769636998</v>
      </c>
      <c r="C12" s="2">
        <v>2.4727063941955501</v>
      </c>
      <c r="F12">
        <v>6.5514999999999999</v>
      </c>
      <c r="G12">
        <v>2.4573999999999998</v>
      </c>
    </row>
    <row r="13" spans="1:7">
      <c r="A13" s="2" t="s">
        <v>41</v>
      </c>
      <c r="B13" s="2">
        <v>5.71637670684078</v>
      </c>
      <c r="C13" s="2">
        <v>2.4084453010559002</v>
      </c>
    </row>
    <row r="14" spans="1:7">
      <c r="A14" s="2" t="s">
        <v>40</v>
      </c>
      <c r="B14" s="2">
        <v>7.1879999999999997</v>
      </c>
      <c r="C14" s="2">
        <v>3.0516999999999999</v>
      </c>
    </row>
    <row r="15" spans="1:7">
      <c r="A15" s="2" t="s">
        <v>38</v>
      </c>
      <c r="B15" s="2">
        <v>6.2013999999999996</v>
      </c>
      <c r="C15" s="2">
        <v>2.7042000000000002</v>
      </c>
    </row>
    <row r="16" spans="1:7">
      <c r="A16" s="2" t="s">
        <v>39</v>
      </c>
      <c r="B16" s="2">
        <v>6.1680000000000001</v>
      </c>
      <c r="C16" s="2">
        <v>2.7233999999999998</v>
      </c>
    </row>
    <row r="18" spans="1:1">
      <c r="A18" s="2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Simulation</vt:lpstr>
      <vt:lpstr>Simulation 3</vt:lpstr>
      <vt:lpstr>simulation 4</vt:lpstr>
      <vt:lpstr>simulation 5</vt:lpstr>
      <vt:lpstr>Simulation 2</vt:lpstr>
      <vt:lpstr>real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2019-08-24T08:53:41Z</dcterms:created>
  <dcterms:modified xsi:type="dcterms:W3CDTF">2019-09-04T06:50:54Z</dcterms:modified>
</cp:coreProperties>
</file>