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12/Downloads/"/>
    </mc:Choice>
  </mc:AlternateContent>
  <xr:revisionPtr revIDLastSave="0" documentId="8_{D3B07DCB-9B6E-354D-A6F0-3545FEA806A7}" xr6:coauthVersionLast="47" xr6:coauthVersionMax="47" xr10:uidLastSave="{00000000-0000-0000-0000-000000000000}"/>
  <bookViews>
    <workbookView xWindow="0" yWindow="760" windowWidth="30240" windowHeight="17820" xr2:uid="{3185771E-3811-7545-BD28-6D785483CE82}"/>
  </bookViews>
  <sheets>
    <sheet name="Markers_on_HLCAdata" sheetId="5" r:id="rId1"/>
    <sheet name="Markers_on_CellRefData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2" i="6"/>
  <c r="H51" i="6"/>
  <c r="G51" i="6"/>
  <c r="D51" i="6"/>
  <c r="E51" i="6"/>
  <c r="I64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2" i="5"/>
  <c r="D64" i="5"/>
  <c r="E64" i="5"/>
  <c r="G64" i="5"/>
  <c r="H64" i="5"/>
</calcChain>
</file>

<file path=xl/sharedStrings.xml><?xml version="1.0" encoding="utf-8"?>
<sst xmlns="http://schemas.openxmlformats.org/spreadsheetml/2006/main" count="345" uniqueCount="329">
  <si>
    <t>AT0</t>
  </si>
  <si>
    <t>['HSD17B6', 'XIST', 'SCGB3A2']</t>
  </si>
  <si>
    <t>AT1</t>
  </si>
  <si>
    <t>['AGER']</t>
  </si>
  <si>
    <t>AT2</t>
  </si>
  <si>
    <t>['SFTPA1']</t>
  </si>
  <si>
    <t>AT2 proliferating</t>
  </si>
  <si>
    <t>['PEG10', 'PRC1', 'TOP2A']</t>
  </si>
  <si>
    <t>Adventitial fibroblasts</t>
  </si>
  <si>
    <t>['SCARA5', 'CD248']</t>
  </si>
  <si>
    <t>Alveolar Mph CCL3+</t>
  </si>
  <si>
    <t>['TNIP3', 'CXCL5']</t>
  </si>
  <si>
    <t>Alveolar Mph MT-positive</t>
  </si>
  <si>
    <t>['HMOX1', 'HPGD']</t>
  </si>
  <si>
    <t>Alveolar Mph proliferating</t>
  </si>
  <si>
    <t>['PCLAF', 'RRM2', 'UBE2C', 'NUSAP1']</t>
  </si>
  <si>
    <t>Alveolar fibroblasts</t>
  </si>
  <si>
    <t>['AOC3', 'LUM']</t>
  </si>
  <si>
    <t>Alveolar macrophages</t>
  </si>
  <si>
    <t>['MSR1', 'FABP4']</t>
  </si>
  <si>
    <t>B cells</t>
  </si>
  <si>
    <t>['MS4A1', 'CD79A']</t>
  </si>
  <si>
    <t>Basal resting</t>
  </si>
  <si>
    <t>['KRT15', 'KRT17']</t>
  </si>
  <si>
    <t>CD4 T cells</t>
  </si>
  <si>
    <t>['LTB', 'CD3D']</t>
  </si>
  <si>
    <t>CD8 T cells</t>
  </si>
  <si>
    <t>['CCL5', 'CD3D']</t>
  </si>
  <si>
    <t>Classical monocytes</t>
  </si>
  <si>
    <t>['S100A12', 'FCN1']</t>
  </si>
  <si>
    <t>Club (nasal)</t>
  </si>
  <si>
    <t>['TFCP2L1', 'PSCA']</t>
  </si>
  <si>
    <t>Club (non-nasal)</t>
  </si>
  <si>
    <t>['CYP2F1', 'SCGB1A1']</t>
  </si>
  <si>
    <t>DC1</t>
  </si>
  <si>
    <t>['CLEC9A', 'DNASE1L3']</t>
  </si>
  <si>
    <t>DC2</t>
  </si>
  <si>
    <t>['CLEC10A', 'HLA-DQA1']</t>
  </si>
  <si>
    <t>Deuterosomal</t>
  </si>
  <si>
    <t>['CDC20B', 'CEP78']</t>
  </si>
  <si>
    <t>EC aerocyte capillary</t>
  </si>
  <si>
    <t>['EDNRB']</t>
  </si>
  <si>
    <t>EC arterial</t>
  </si>
  <si>
    <t>['DKK2']</t>
  </si>
  <si>
    <t>EC general capillary</t>
  </si>
  <si>
    <t>['FCN3', 'CA4']</t>
  </si>
  <si>
    <t>EC venous pulmonary</t>
  </si>
  <si>
    <t>['ACKR1', 'SRPX']</t>
  </si>
  <si>
    <t>EC venous systemic</t>
  </si>
  <si>
    <t>['PLVAP', 'EMCN']</t>
  </si>
  <si>
    <t>Goblet (bronchial)</t>
  </si>
  <si>
    <t>['PLCG2', 'ANKRD36C']</t>
  </si>
  <si>
    <t>Goblet (nasal)</t>
  </si>
  <si>
    <t>['LYPD2', 'MUC5AC']</t>
  </si>
  <si>
    <t>Goblet (subsegmental)</t>
  </si>
  <si>
    <t>['MTRNR2L8', 'SCGB1A1']</t>
  </si>
  <si>
    <t>Hematopoietic stem cells</t>
  </si>
  <si>
    <t>['CYTL1', 'FAM30A']</t>
  </si>
  <si>
    <t>Hillock-like</t>
  </si>
  <si>
    <t>['KRT14', 'KRT6A']</t>
  </si>
  <si>
    <t>Interstitial Mph perivascular</t>
  </si>
  <si>
    <t>['F13A1', 'STAB1', 'FCGR2B']</t>
  </si>
  <si>
    <t>Ionocyte</t>
  </si>
  <si>
    <t>['ASCL3', 'BSND']</t>
  </si>
  <si>
    <t>Lymphatic EC differentiating</t>
  </si>
  <si>
    <t>['SEMA3D', 'KALRN']</t>
  </si>
  <si>
    <t>Lymphatic EC mature</t>
  </si>
  <si>
    <t>['CCL21']</t>
  </si>
  <si>
    <t>Lymphatic EC proliferating</t>
  </si>
  <si>
    <t>['CENPF', 'CCL21']</t>
  </si>
  <si>
    <t>Mast cells</t>
  </si>
  <si>
    <t>['TPSAB1']</t>
  </si>
  <si>
    <t>Mesothelium</t>
  </si>
  <si>
    <t>['CALB2', 'PRG4']</t>
  </si>
  <si>
    <t>Migratory DCs</t>
  </si>
  <si>
    <t>['CCL22']</t>
  </si>
  <si>
    <t>Monocyte-derived Mph</t>
  </si>
  <si>
    <t>['C15orf48', 'CD68']</t>
  </si>
  <si>
    <t>Multiciliated (nasal)</t>
  </si>
  <si>
    <t>['FMO3', 'MRLN', 'OMG']</t>
  </si>
  <si>
    <t>Multiciliated (non-nasal)</t>
  </si>
  <si>
    <t>['C1orf194', 'MS4A8']</t>
  </si>
  <si>
    <t>Myofibroblasts</t>
  </si>
  <si>
    <t>['ASPN', 'DKK3', 'BCHE']</t>
  </si>
  <si>
    <t>NK cells</t>
  </si>
  <si>
    <t>['KLRF1', 'PRF1']</t>
  </si>
  <si>
    <t>Neuroendocrine</t>
  </si>
  <si>
    <t>['CHGA', 'GRP']</t>
  </si>
  <si>
    <t>Non-classical monocytes</t>
  </si>
  <si>
    <t>['LILRB2', 'LILRB1']</t>
  </si>
  <si>
    <t>Peribronchial fibroblasts</t>
  </si>
  <si>
    <t>['DPT', 'APOD']</t>
  </si>
  <si>
    <t>Pericytes</t>
  </si>
  <si>
    <t>['HIGD1B', 'KCNK3']</t>
  </si>
  <si>
    <t>Plasma cells</t>
  </si>
  <si>
    <t>['JCHAIN']</t>
  </si>
  <si>
    <t>Plasmacytoid DCs</t>
  </si>
  <si>
    <t>['LILRA4', 'JCHAIN']</t>
  </si>
  <si>
    <t>SM activated stress response</t>
  </si>
  <si>
    <t>['RERGL', 'C11orf96']</t>
  </si>
  <si>
    <t>SMG duct</t>
  </si>
  <si>
    <t>['GLYATL2', 'DMBT1']</t>
  </si>
  <si>
    <t>SMG mucous</t>
  </si>
  <si>
    <t>['BPIFB2']</t>
  </si>
  <si>
    <t>SMG serous (bronchial)</t>
  </si>
  <si>
    <t>['PRR4', 'C6orf58']</t>
  </si>
  <si>
    <t>SMG serous (nasal)</t>
  </si>
  <si>
    <t>['STATH']</t>
  </si>
  <si>
    <t>Smooth muscle</t>
  </si>
  <si>
    <t>['ACTA2', 'TAGLN']</t>
  </si>
  <si>
    <t>Smooth muscle FAM83D+</t>
  </si>
  <si>
    <t>['ACTG2']</t>
  </si>
  <si>
    <t>Subpleural fibroblasts</t>
  </si>
  <si>
    <t>['WT1', 'CXCL12']</t>
  </si>
  <si>
    <t>Suprabasal</t>
  </si>
  <si>
    <t>['TNC', 'KRT15', 'SERPINB4']</t>
  </si>
  <si>
    <t>T cells proliferating</t>
  </si>
  <si>
    <t>['CD3G', 'MKI67', 'PCLAF', 'CD3E']</t>
  </si>
  <si>
    <t>Tuft</t>
  </si>
  <si>
    <t>['POU2F3', 'HOMER3', 'MYB']</t>
  </si>
  <si>
    <t>pre-TB secretory</t>
  </si>
  <si>
    <t>['SCGB1A1', 'SFTPB']</t>
  </si>
  <si>
    <t>['SFTPB', 'SCGB3A2', 'SFTA2']</t>
  </si>
  <si>
    <t>['CLIC5', 'SPOCK2', 'TIMP3']</t>
  </si>
  <si>
    <t>['CENPW', 'CDKN3', 'BIRC5']</t>
  </si>
  <si>
    <t>['MFSD2A', 'C11orf96']</t>
  </si>
  <si>
    <t>['MFAP5', 'SCARA5', 'PI16']</t>
  </si>
  <si>
    <t>['CCL20', 'FAM89A']</t>
  </si>
  <si>
    <t>['MT1M', 'CCL18', 'MT1E']</t>
  </si>
  <si>
    <t>['TYMS', 'CENPW', 'MND1']</t>
  </si>
  <si>
    <t>['SPINT2', 'LIMCH1', 'FGFR4']</t>
  </si>
  <si>
    <t>['CYP27A1', 'MARCO', 'FABP4']</t>
  </si>
  <si>
    <t>['MS4A1']</t>
  </si>
  <si>
    <t>['KRT15', 'KRT17', 'TP63']</t>
  </si>
  <si>
    <t>['CD40LG', 'TNFRSF25', 'CD28', 'CD4', 'TRAT1']</t>
  </si>
  <si>
    <t>['CD8A', 'CD8B', 'TRGC2']</t>
  </si>
  <si>
    <t>['S100A12', 'FCN1', 'RNASE2']</t>
  </si>
  <si>
    <t>['SERPINB3', 'TCN1', 'ASRGL1']</t>
  </si>
  <si>
    <t>['CYP2F1', 'SCGB3A1', 'BPIFB1']</t>
  </si>
  <si>
    <t>['XCR1', 'CLEC9A', 'CLNK']</t>
  </si>
  <si>
    <t>['PKIB', 'CLEC10A', 'CD1E']</t>
  </si>
  <si>
    <t>['CDC20B', 'E2F7']</t>
  </si>
  <si>
    <t>['SOSTDC1']</t>
  </si>
  <si>
    <t>['DKK2', 'IGFBP3']</t>
  </si>
  <si>
    <t>['IL7R', 'FCN3', 'MT1M']</t>
  </si>
  <si>
    <t>['CPE', 'MMRN1']</t>
  </si>
  <si>
    <t>['TPD52L1', 'ZNF385D', 'OLFM1']</t>
  </si>
  <si>
    <t>['GPX8', 'ALDH1A3', 'CEACAM5']</t>
  </si>
  <si>
    <t>['CEACAM5', 'LYPD2', 'PSCA']</t>
  </si>
  <si>
    <t>['BPIFB1', 'C16orf89', 'NPDC1']</t>
  </si>
  <si>
    <t>['CRHBP', 'SERPINE2', 'MAP7']</t>
  </si>
  <si>
    <t>['DSG3', 'RAB38', 'TNS4']</t>
  </si>
  <si>
    <t>['F13A1', 'FOLR2']</t>
  </si>
  <si>
    <t>['BSND', 'IGF1', 'CLCNKB']</t>
  </si>
  <si>
    <t>['PROX1', 'PKHD1L1', 'FLT4', 'SEMA3D']</t>
  </si>
  <si>
    <t>['LYVE1', 'CCL21']</t>
  </si>
  <si>
    <t>['MKI67', 'TOP2A']</t>
  </si>
  <si>
    <t>['MS4A2', 'SLC18A2', 'RGS13']</t>
  </si>
  <si>
    <t>['KLK11', 'UPK3B', 'ITLN1']</t>
  </si>
  <si>
    <t>['LAD1', 'CCL19']</t>
  </si>
  <si>
    <t>['SPP1', 'HAMP']</t>
  </si>
  <si>
    <t>['BEST4', 'LYPD2']</t>
  </si>
  <si>
    <t>['RSPH1', 'C20orf85', 'C9orf24']</t>
  </si>
  <si>
    <t>['LMOD1', 'ATP1B1', 'TYRP1']</t>
  </si>
  <si>
    <t>['GNLY', 'SPON2', 'FCGR3A']</t>
  </si>
  <si>
    <t>['CELF3', 'SLC6A17', 'CDK5R2']</t>
  </si>
  <si>
    <t>['MTSS1', 'LILRA5', 'FCN1']</t>
  </si>
  <si>
    <t>['COL15A1', 'CXCL14', 'DIO2']</t>
  </si>
  <si>
    <t>['LAMC3']</t>
  </si>
  <si>
    <t>['TNFRSF17']</t>
  </si>
  <si>
    <t>['SCT', 'SMPD3', 'LILRA4']</t>
  </si>
  <si>
    <t>['MYH11', 'TINAGL1', 'PLN']</t>
  </si>
  <si>
    <t>['EGR1', 'FOSB', 'ATF3']</t>
  </si>
  <si>
    <t>['MGST1', 'KRT19', 'KLF5']</t>
  </si>
  <si>
    <t>['BPIFB2', 'MUC5B', 'NKX3-1']</t>
  </si>
  <si>
    <t>['RP11-1143G9.4', 'S100A1', 'PRB3']</t>
  </si>
  <si>
    <t>['STATH', 'ODAM', 'MUC7']</t>
  </si>
  <si>
    <t>['FAM83D']</t>
  </si>
  <si>
    <t>['MARCKSL1', 'APOC1', 'MMP23B']</t>
  </si>
  <si>
    <t>['KRT5', 'SERPINB3']</t>
  </si>
  <si>
    <t>['CENPW', 'TK1', 'MKI67']</t>
  </si>
  <si>
    <t>['DAB1']</t>
  </si>
  <si>
    <t>['SFTPB', 'RNASE1', 'SFTA1P']</t>
  </si>
  <si>
    <t>AF1</t>
  </si>
  <si>
    <t>['TCF21', 'WNT2', 'PCDH15']</t>
  </si>
  <si>
    <t>AF2</t>
  </si>
  <si>
    <t>['CDON', 'MFAP5', 'SCARA5']</t>
  </si>
  <si>
    <t>Chondrocyte</t>
  </si>
  <si>
    <t>['COL2A1', 'HAPLN1', 'SOX9', 'ACAN']</t>
  </si>
  <si>
    <t>SCMF</t>
  </si>
  <si>
    <t>['DACH2', 'FGF18', 'ITGBL1', 'PDGFRA']</t>
  </si>
  <si>
    <t>ASMC</t>
  </si>
  <si>
    <t>['DES', 'LGR6']</t>
  </si>
  <si>
    <t>VSMC</t>
  </si>
  <si>
    <t>['CNN1', 'NTRK3', 'ITGA7']</t>
  </si>
  <si>
    <t>Pericyte</t>
  </si>
  <si>
    <t>['PDGFRB', 'TRPC6', 'CSPG4', 'LAMC3']</t>
  </si>
  <si>
    <t>Mesothelial</t>
  </si>
  <si>
    <t>['UPK3B', 'WT1', 'CALB2']</t>
  </si>
  <si>
    <t>CAP1</t>
  </si>
  <si>
    <t>['IL7R', 'FCN3', 'GPIHBP1']</t>
  </si>
  <si>
    <t>CAP2</t>
  </si>
  <si>
    <t>['APLN', 'EDNRB', 'HPGD', 'CA4']</t>
  </si>
  <si>
    <t>AEC</t>
  </si>
  <si>
    <t>['DKK2', 'GJA5', 'BMX']</t>
  </si>
  <si>
    <t>VEC</t>
  </si>
  <si>
    <t>['ACKR1', 'EPHB4', 'HDAC9']</t>
  </si>
  <si>
    <t>LEC</t>
  </si>
  <si>
    <t>['PROX1', 'MMRN1', 'CCL21', 'LYVE1']</t>
  </si>
  <si>
    <t>SVEC</t>
  </si>
  <si>
    <t>['ACKR1', 'COL15A1', 'ABCB1', 'VWA1']</t>
  </si>
  <si>
    <t>PNEC</t>
  </si>
  <si>
    <t>['ASCL1', 'CALCA', 'GRP', 'NRXN1']</t>
  </si>
  <si>
    <t>['ASCL2', 'POU2F3', 'IL23A']</t>
  </si>
  <si>
    <t>['FOXI1', 'ASCL3', 'CFTR']</t>
  </si>
  <si>
    <t>Basal</t>
  </si>
  <si>
    <t>['TP63', 'KRT5', 'NGFR']</t>
  </si>
  <si>
    <t>Secretory</t>
  </si>
  <si>
    <t>['SCGB1A1', 'SCUBE2', 'BPIFB1', 'LCN2', 'TSPAN8']</t>
  </si>
  <si>
    <t>RAS</t>
  </si>
  <si>
    <t>['SCGB3A2', 'KLK11', 'MGP', 'SOX4']</t>
  </si>
  <si>
    <t>Goblet</t>
  </si>
  <si>
    <t>['MUC5AC', 'SPDEF', 'PCDH7', 'SLC4A11', 'AGR2']</t>
  </si>
  <si>
    <t>Mucous</t>
  </si>
  <si>
    <t>['MUC5B', 'SPDEF', 'BPIFB2', 'MUC5AC']</t>
  </si>
  <si>
    <t>Serous</t>
  </si>
  <si>
    <t>['LYZ', 'LTF', 'LPO']</t>
  </si>
  <si>
    <t>MEC</t>
  </si>
  <si>
    <t>['KRT14', 'EPCAM', 'MYH11']</t>
  </si>
  <si>
    <t>Ciliated</t>
  </si>
  <si>
    <t>['FOXJ1', 'RSPH1', 'CDHR3', 'CDHR4']</t>
  </si>
  <si>
    <t>['DEUP1', 'FOXN4', 'CDC20B']</t>
  </si>
  <si>
    <t>SMG Basal/Duct</t>
  </si>
  <si>
    <t>['KRT14', 'SOX9', 'ALDH1A3', 'MIA', 'RARRES1']</t>
  </si>
  <si>
    <t>['KRT19', 'SERPINB4', 'NOTCH3']</t>
  </si>
  <si>
    <t>['AGER', 'RTKN2', 'SEMA3B']</t>
  </si>
  <si>
    <t>['LAMP3', 'ABCA3', 'KCNJ15']</t>
  </si>
  <si>
    <t>AM</t>
  </si>
  <si>
    <t>['SIGLEC1', 'ABCG1', 'FABP4', 'PPARG', 'MARCO', 'CD5L', 'CYP27A1']</t>
  </si>
  <si>
    <t>IM</t>
  </si>
  <si>
    <t>['SLC40A1', 'FOLR2', 'F13A1', 'STAB1']</t>
  </si>
  <si>
    <t>iMON</t>
  </si>
  <si>
    <t>['CD14', 'FCN1', 'VCAN', 'FCGR3A']</t>
  </si>
  <si>
    <t>pMON</t>
  </si>
  <si>
    <t>['FCN1', 'TNFRSF8', 'FCGR3A']</t>
  </si>
  <si>
    <t>cDC1</t>
  </si>
  <si>
    <t>['CLEC9A', 'FLT3', 'ZBTB46']</t>
  </si>
  <si>
    <t>cDC2</t>
  </si>
  <si>
    <t>['CLEC10A', 'CD1C', 'CD1E', 'FCGR2B']</t>
  </si>
  <si>
    <t>pDC</t>
  </si>
  <si>
    <t>['CLEC4C', 'LILRA4', 'PLD4']</t>
  </si>
  <si>
    <t>maDC</t>
  </si>
  <si>
    <t>['CCR7', 'CCL19', 'NCCRP1', 'LAD1']</t>
  </si>
  <si>
    <t>Neutrophil</t>
  </si>
  <si>
    <t>['IL1B', 'CSF3R', 'FCGR3B']</t>
  </si>
  <si>
    <t>Mast/Basophil</t>
  </si>
  <si>
    <t>['MS4A2', 'TPSAB1', 'TPSB2']</t>
  </si>
  <si>
    <t>ILC</t>
  </si>
  <si>
    <t>['IL7R', 'CXCR3', 'TBX21', 'EOMES', 'CD3E', 'CD3D', 'CD3G', 'CD14', 'FCGR3A', 'CD19', 'MS4A1', 'NCAM1']</t>
  </si>
  <si>
    <t>NK</t>
  </si>
  <si>
    <t>['NKG7', 'KLRD1', 'KLRC1', 'NCAM1']</t>
  </si>
  <si>
    <t>Treg</t>
  </si>
  <si>
    <t>['FOXP3', 'CTLA4', 'IL2RA']</t>
  </si>
  <si>
    <t>CD8 T</t>
  </si>
  <si>
    <t>['CD3E', 'CD8A', 'CD8B']</t>
  </si>
  <si>
    <t>CD4 T</t>
  </si>
  <si>
    <t>['CD3E', 'MAL', 'CD40LG', 'CD4', 'LEF1']</t>
  </si>
  <si>
    <t>B</t>
  </si>
  <si>
    <t>['CD19', 'MS4A1', 'BANK1']</t>
  </si>
  <si>
    <t>Plasma</t>
  </si>
  <si>
    <t>['CD27', 'SDC1', 'CD38']</t>
  </si>
  <si>
    <t>Megakaryocyte/Platelet</t>
  </si>
  <si>
    <t>['ITGA2B', 'GP1BB', 'ITGB3']</t>
  </si>
  <si>
    <t>['DKK2', 'GJA5']</t>
  </si>
  <si>
    <t>['SCN7A', 'ITGA8']</t>
  </si>
  <si>
    <t>['MFAP5', 'FBLN2']</t>
  </si>
  <si>
    <t>['MCEMP1', 'ACP5']</t>
  </si>
  <si>
    <t>['DES', 'BCHE']</t>
  </si>
  <si>
    <t>['RTKN2']</t>
  </si>
  <si>
    <t>['NAPSA', 'SFTPA1']</t>
  </si>
  <si>
    <t>['DLK2', 'KRT15']</t>
  </si>
  <si>
    <t>['CA4', 'FCN3']</t>
  </si>
  <si>
    <t>['EDNRB', 'EMCN']</t>
  </si>
  <si>
    <t>['CD3D', 'LTB']</t>
  </si>
  <si>
    <t>['CD8A', 'NKG7', 'CD3E']</t>
  </si>
  <si>
    <t>['CYTL1']</t>
  </si>
  <si>
    <t>['C1orf194', 'C9orf24']</t>
  </si>
  <si>
    <t>['CDC20B', 'DEUP1']</t>
  </si>
  <si>
    <t>['MUC5AC', 'PSCA']</t>
  </si>
  <si>
    <t>['TRAF3IP3', 'RESF1', 'CXCR3']</t>
  </si>
  <si>
    <t>['F13A1', 'C1QC']</t>
  </si>
  <si>
    <t>['SFRP1', 'MIA']</t>
  </si>
  <si>
    <t>['CPA3']</t>
  </si>
  <si>
    <t>['PF4', 'TUBB1']</t>
  </si>
  <si>
    <t>['CALB2', 'UPK3B']</t>
  </si>
  <si>
    <t>['KLRB1', 'GNLY']</t>
  </si>
  <si>
    <t>['FCGR3B']</t>
  </si>
  <si>
    <t>['GRP', 'CHGA']</t>
  </si>
  <si>
    <t>['MZB1']</t>
  </si>
  <si>
    <t>['SCGB3A2', 'SFTPB']</t>
  </si>
  <si>
    <t>['ASPN', 'ITGBL1']</t>
  </si>
  <si>
    <t>['FOXQ1', 'MMP7']</t>
  </si>
  <si>
    <t>['PLVAP', 'CD34']</t>
  </si>
  <si>
    <t>['TMEM45A', 'SCGB1A1']</t>
  </si>
  <si>
    <t>['PRB3']</t>
  </si>
  <si>
    <t>['CLCA2', 'UPK1B']</t>
  </si>
  <si>
    <t>['FOXP3', 'CTLA4']</t>
  </si>
  <si>
    <t>['NREP', 'POU2F3', 'RASSF6']</t>
  </si>
  <si>
    <t>['CCL23', 'SRPX']</t>
  </si>
  <si>
    <t>['PLN', 'MYH11']</t>
  </si>
  <si>
    <t>['CLEC9A', 'IDO1']</t>
  </si>
  <si>
    <t>['CLEC10A', 'PKIB']</t>
  </si>
  <si>
    <t>['VCAN', 'S100A8']</t>
  </si>
  <si>
    <t>['LILRA4', 'SCT']</t>
  </si>
  <si>
    <t>['LILRB2', 'POU2F2']</t>
  </si>
  <si>
    <t>ClusterName</t>
  </si>
  <si>
    <t>ClusterSize</t>
  </si>
  <si>
    <t>HLCAmarker_Fbeta</t>
  </si>
  <si>
    <t>HLCAmarkerCount</t>
  </si>
  <si>
    <t>HLCAmarkers</t>
  </si>
  <si>
    <t>NSforestMarkers</t>
  </si>
  <si>
    <t>NSforestMarkerCount</t>
  </si>
  <si>
    <t>NSforestMarker_Fbeta</t>
  </si>
  <si>
    <t>NSforestMarker_Fbeta-HLCAmarker_Fbeta</t>
  </si>
  <si>
    <t>NSforestMarkers_Fbeta</t>
  </si>
  <si>
    <t>CellRefMarkers</t>
  </si>
  <si>
    <t>CellRefMarkerCount</t>
  </si>
  <si>
    <t>CellRefMarkers_Fbeta</t>
  </si>
  <si>
    <t>NSforestMarkers_Fbeta-CellRefMarkers_Fbeta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</si>
</sst>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MT"/>
      <family val="2"/>
    </font>
    <font>
      <sz val="11"/>
      <color theme="1"/>
      <name val="ArialM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MT"/>
      <family val="2"/>
    </font>
    <font>
      <b/>
      <sz val="13"/>
      <color theme="3"/>
      <name val="ArialMT"/>
      <family val="2"/>
    </font>
    <font>
      <b/>
      <sz val="11"/>
      <color theme="3"/>
      <name val="ArialMT"/>
      <family val="2"/>
    </font>
    <font>
      <sz val="11"/>
      <color rgb="FF006100"/>
      <name val="ArialMT"/>
      <family val="2"/>
    </font>
    <font>
      <sz val="11"/>
      <color rgb="FF9C0006"/>
      <name val="ArialMT"/>
      <family val="2"/>
    </font>
    <font>
      <sz val="11"/>
      <color rgb="FF9C5700"/>
      <name val="ArialMT"/>
      <family val="2"/>
    </font>
    <font>
      <sz val="11"/>
      <color rgb="FF3F3F76"/>
      <name val="ArialMT"/>
      <family val="2"/>
    </font>
    <font>
      <b/>
      <sz val="11"/>
      <color rgb="FF3F3F3F"/>
      <name val="ArialMT"/>
      <family val="2"/>
    </font>
    <font>
      <b/>
      <sz val="11"/>
      <color rgb="FFFA7D00"/>
      <name val="ArialMT"/>
      <family val="2"/>
    </font>
    <font>
      <sz val="11"/>
      <color rgb="FFFA7D00"/>
      <name val="ArialMT"/>
      <family val="2"/>
    </font>
    <font>
      <b/>
      <sz val="11"/>
      <color theme="0"/>
      <name val="ArialMT"/>
      <family val="2"/>
    </font>
    <font>
      <sz val="11"/>
      <color rgb="FFFF0000"/>
      <name val="ArialMT"/>
      <family val="2"/>
    </font>
    <font>
      <i/>
      <sz val="11"/>
      <color rgb="FF7F7F7F"/>
      <name val="ArialMT"/>
      <family val="2"/>
    </font>
    <font>
      <b/>
      <sz val="11"/>
      <color theme="1"/>
      <name val="ArialMT"/>
      <family val="2"/>
    </font>
    <font>
      <sz val="11"/>
      <color theme="0"/>
      <name val="Arial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5429-A0CE-D443-A220-EF3A87B66538}">
  <dimension ref="A1:I64"/>
  <sheetViews>
    <sheetView tabSelected="1" workbookViewId="0">
      <selection activeCell="F30" sqref="F30"/>
    </sheetView>
  </sheetViews>
  <sheetFormatPr baseColWidth="10" defaultRowHeight="14"/>
  <cols>
    <col min="1" max="1" width="25.83203125" bestFit="1" customWidth="1"/>
    <col min="2" max="2" width="10.5" bestFit="1" customWidth="1"/>
    <col min="3" max="3" width="32.6640625" bestFit="1" customWidth="1"/>
    <col min="4" max="4" width="19.1640625" bestFit="1" customWidth="1"/>
    <col min="5" max="5" width="20" style="1" bestFit="1" customWidth="1"/>
    <col min="6" max="6" width="41" bestFit="1" customWidth="1"/>
    <col min="7" max="7" width="16.83203125" bestFit="1" customWidth="1"/>
    <col min="8" max="8" width="17.6640625" style="1" bestFit="1" customWidth="1"/>
    <col min="9" max="9" width="37.6640625" bestFit="1" customWidth="1"/>
  </cols>
  <sheetData>
    <row r="1" spans="1:9">
      <c r="A1" t="s">
        <v>315</v>
      </c>
      <c r="B1" t="s">
        <v>316</v>
      </c>
      <c r="C1" t="s">
        <v>320</v>
      </c>
      <c r="D1" t="s">
        <v>321</v>
      </c>
      <c r="E1" s="1" t="s">
        <v>322</v>
      </c>
      <c r="F1" t="s">
        <v>319</v>
      </c>
      <c r="G1" t="s">
        <v>318</v>
      </c>
      <c r="H1" s="1" t="s">
        <v>317</v>
      </c>
      <c r="I1" t="s">
        <v>323</v>
      </c>
    </row>
    <row r="2" spans="1:9">
      <c r="A2" t="s">
        <v>8</v>
      </c>
      <c r="B2">
        <v>10321</v>
      </c>
      <c r="C2" t="s">
        <v>9</v>
      </c>
      <c r="D2">
        <v>2</v>
      </c>
      <c r="E2" s="1">
        <v>0.84902430674426499</v>
      </c>
      <c r="F2" t="s">
        <v>126</v>
      </c>
      <c r="G2">
        <v>3</v>
      </c>
      <c r="H2" s="1">
        <v>0.79290001017190503</v>
      </c>
      <c r="I2" s="1">
        <f>E2-H2</f>
        <v>5.6124296572359955E-2</v>
      </c>
    </row>
    <row r="3" spans="1:9">
      <c r="A3" t="s">
        <v>16</v>
      </c>
      <c r="B3">
        <v>5182</v>
      </c>
      <c r="C3" t="s">
        <v>17</v>
      </c>
      <c r="D3">
        <v>2</v>
      </c>
      <c r="E3" s="1">
        <v>0.69949598147391301</v>
      </c>
      <c r="F3" t="s">
        <v>130</v>
      </c>
      <c r="G3">
        <v>3</v>
      </c>
      <c r="H3" s="1">
        <v>0.30863309352517898</v>
      </c>
      <c r="I3" s="1">
        <f t="shared" ref="I3:I62" si="0">E3-H3</f>
        <v>0.39086288794873403</v>
      </c>
    </row>
    <row r="4" spans="1:9">
      <c r="A4" t="s">
        <v>18</v>
      </c>
      <c r="B4">
        <v>68487</v>
      </c>
      <c r="C4" t="s">
        <v>19</v>
      </c>
      <c r="D4">
        <v>2</v>
      </c>
      <c r="E4" s="1">
        <v>0.80195238049783102</v>
      </c>
      <c r="F4" t="s">
        <v>131</v>
      </c>
      <c r="G4">
        <v>3</v>
      </c>
      <c r="H4" s="1">
        <v>0.77785473585237397</v>
      </c>
      <c r="I4" s="1">
        <f t="shared" si="0"/>
        <v>2.409764464545705E-2</v>
      </c>
    </row>
    <row r="5" spans="1:9">
      <c r="A5" t="s">
        <v>10</v>
      </c>
      <c r="B5">
        <v>8065</v>
      </c>
      <c r="C5" t="s">
        <v>11</v>
      </c>
      <c r="D5">
        <v>2</v>
      </c>
      <c r="E5" s="1">
        <v>0.67226475673005603</v>
      </c>
      <c r="F5" t="s">
        <v>127</v>
      </c>
      <c r="G5">
        <v>2</v>
      </c>
      <c r="H5" s="1">
        <v>0.54825271927794395</v>
      </c>
      <c r="I5" s="1">
        <f t="shared" si="0"/>
        <v>0.12401203745211209</v>
      </c>
    </row>
    <row r="6" spans="1:9">
      <c r="A6" t="s">
        <v>12</v>
      </c>
      <c r="B6">
        <v>1203</v>
      </c>
      <c r="C6" t="s">
        <v>13</v>
      </c>
      <c r="D6">
        <v>2</v>
      </c>
      <c r="E6" s="1">
        <v>0.40910845233500498</v>
      </c>
      <c r="F6" t="s">
        <v>128</v>
      </c>
      <c r="G6">
        <v>3</v>
      </c>
      <c r="H6" s="1">
        <v>0.384779820436083</v>
      </c>
      <c r="I6" s="1">
        <f t="shared" si="0"/>
        <v>2.4328631898921982E-2</v>
      </c>
    </row>
    <row r="7" spans="1:9">
      <c r="A7" t="s">
        <v>14</v>
      </c>
      <c r="B7">
        <v>1061</v>
      </c>
      <c r="C7" t="s">
        <v>15</v>
      </c>
      <c r="D7">
        <v>4</v>
      </c>
      <c r="E7" s="1">
        <v>0.25855210819411201</v>
      </c>
      <c r="F7" t="s">
        <v>129</v>
      </c>
      <c r="G7">
        <v>3</v>
      </c>
      <c r="H7" s="1">
        <v>0.31756942535056298</v>
      </c>
      <c r="I7" s="1">
        <f t="shared" si="0"/>
        <v>-5.9017317156450977E-2</v>
      </c>
    </row>
    <row r="8" spans="1:9">
      <c r="A8" t="s">
        <v>0</v>
      </c>
      <c r="B8">
        <v>1440</v>
      </c>
      <c r="C8" t="s">
        <v>1</v>
      </c>
      <c r="D8">
        <v>3</v>
      </c>
      <c r="E8" s="1">
        <v>0.27637283236994198</v>
      </c>
      <c r="F8" t="s">
        <v>122</v>
      </c>
      <c r="G8">
        <v>3</v>
      </c>
      <c r="H8" s="1">
        <v>0.168354077651866</v>
      </c>
      <c r="I8" s="1">
        <f t="shared" si="0"/>
        <v>0.10801875471807598</v>
      </c>
    </row>
    <row r="9" spans="1:9">
      <c r="A9" t="s">
        <v>2</v>
      </c>
      <c r="B9">
        <v>7937</v>
      </c>
      <c r="C9" t="s">
        <v>3</v>
      </c>
      <c r="D9">
        <v>1</v>
      </c>
      <c r="E9" s="1">
        <v>0.85113969520086596</v>
      </c>
      <c r="F9" t="s">
        <v>123</v>
      </c>
      <c r="G9">
        <v>3</v>
      </c>
      <c r="H9" s="1">
        <v>0.49578720144836702</v>
      </c>
      <c r="I9" s="1">
        <f t="shared" si="0"/>
        <v>0.35535249375249894</v>
      </c>
    </row>
    <row r="10" spans="1:9">
      <c r="A10" t="s">
        <v>4</v>
      </c>
      <c r="B10">
        <v>61429</v>
      </c>
      <c r="C10" t="s">
        <v>5</v>
      </c>
      <c r="D10">
        <v>1</v>
      </c>
      <c r="E10" s="1">
        <v>0.95195926134808195</v>
      </c>
      <c r="F10" t="s">
        <v>125</v>
      </c>
      <c r="G10">
        <v>2</v>
      </c>
      <c r="H10" s="1">
        <v>0.72907943772892603</v>
      </c>
      <c r="I10" s="1">
        <f t="shared" si="0"/>
        <v>0.22287982361915593</v>
      </c>
    </row>
    <row r="11" spans="1:9">
      <c r="A11" t="s">
        <v>6</v>
      </c>
      <c r="B11">
        <v>976</v>
      </c>
      <c r="C11" t="s">
        <v>7</v>
      </c>
      <c r="D11">
        <v>3</v>
      </c>
      <c r="E11" s="1">
        <v>0.61020710059171601</v>
      </c>
      <c r="F11" t="s">
        <v>124</v>
      </c>
      <c r="G11">
        <v>3</v>
      </c>
      <c r="H11" s="1">
        <v>9.0136054421768697E-2</v>
      </c>
      <c r="I11" s="1">
        <f t="shared" si="0"/>
        <v>0.52007104616994737</v>
      </c>
    </row>
    <row r="12" spans="1:9">
      <c r="A12" t="s">
        <v>20</v>
      </c>
      <c r="B12">
        <v>4511</v>
      </c>
      <c r="C12" t="s">
        <v>21</v>
      </c>
      <c r="D12">
        <v>2</v>
      </c>
      <c r="E12" s="1">
        <v>0.85697438249361202</v>
      </c>
      <c r="F12" t="s">
        <v>132</v>
      </c>
      <c r="G12">
        <v>1</v>
      </c>
      <c r="H12" s="1">
        <v>0.82139356886171599</v>
      </c>
      <c r="I12" s="1">
        <f t="shared" si="0"/>
        <v>3.5580813631896024E-2</v>
      </c>
    </row>
    <row r="13" spans="1:9">
      <c r="A13" t="s">
        <v>22</v>
      </c>
      <c r="B13">
        <v>38955</v>
      </c>
      <c r="C13" t="s">
        <v>23</v>
      </c>
      <c r="D13">
        <v>2</v>
      </c>
      <c r="E13" s="1">
        <v>0.74607431491423803</v>
      </c>
      <c r="F13" t="s">
        <v>133</v>
      </c>
      <c r="G13">
        <v>3</v>
      </c>
      <c r="H13" s="1">
        <v>0.557954732284759</v>
      </c>
      <c r="I13" s="1">
        <f t="shared" si="0"/>
        <v>0.18811958262947903</v>
      </c>
    </row>
    <row r="14" spans="1:9">
      <c r="A14" t="s">
        <v>24</v>
      </c>
      <c r="B14">
        <v>21285</v>
      </c>
      <c r="C14" t="s">
        <v>25</v>
      </c>
      <c r="D14">
        <v>2</v>
      </c>
      <c r="E14" s="1">
        <v>0.59413528823725403</v>
      </c>
      <c r="F14" t="s">
        <v>134</v>
      </c>
      <c r="G14">
        <v>5</v>
      </c>
      <c r="H14" s="1">
        <v>2.5786487880349999E-3</v>
      </c>
      <c r="I14" s="1">
        <f t="shared" si="0"/>
        <v>0.59155663944921899</v>
      </c>
    </row>
    <row r="15" spans="1:9">
      <c r="A15" t="s">
        <v>26</v>
      </c>
      <c r="B15">
        <v>29074</v>
      </c>
      <c r="C15" t="s">
        <v>27</v>
      </c>
      <c r="D15">
        <v>2</v>
      </c>
      <c r="E15" s="1">
        <v>0.75842217484008501</v>
      </c>
      <c r="F15" t="s">
        <v>135</v>
      </c>
      <c r="G15">
        <v>3</v>
      </c>
      <c r="H15" s="1">
        <v>0.25104149759238198</v>
      </c>
      <c r="I15" s="1">
        <f t="shared" si="0"/>
        <v>0.50738067724770297</v>
      </c>
    </row>
    <row r="16" spans="1:9">
      <c r="A16" t="s">
        <v>28</v>
      </c>
      <c r="B16">
        <v>17695</v>
      </c>
      <c r="C16" t="s">
        <v>29</v>
      </c>
      <c r="D16">
        <v>2</v>
      </c>
      <c r="E16" s="1">
        <v>0.77435791857532499</v>
      </c>
      <c r="F16" t="s">
        <v>136</v>
      </c>
      <c r="G16">
        <v>3</v>
      </c>
      <c r="H16" s="1">
        <v>0.55474409038065997</v>
      </c>
      <c r="I16" s="1">
        <f t="shared" si="0"/>
        <v>0.21961382819466502</v>
      </c>
    </row>
    <row r="17" spans="1:9">
      <c r="A17" t="s">
        <v>30</v>
      </c>
      <c r="B17">
        <v>26068</v>
      </c>
      <c r="C17" t="s">
        <v>31</v>
      </c>
      <c r="D17">
        <v>2</v>
      </c>
      <c r="E17" s="1">
        <v>0.43352728944855101</v>
      </c>
      <c r="F17" t="s">
        <v>137</v>
      </c>
      <c r="G17">
        <v>3</v>
      </c>
      <c r="H17" s="1">
        <v>0.38618555343385702</v>
      </c>
      <c r="I17" s="1">
        <f t="shared" si="0"/>
        <v>4.7341736014693991E-2</v>
      </c>
    </row>
    <row r="18" spans="1:9">
      <c r="A18" t="s">
        <v>32</v>
      </c>
      <c r="B18">
        <v>9955</v>
      </c>
      <c r="C18" t="s">
        <v>33</v>
      </c>
      <c r="D18">
        <v>2</v>
      </c>
      <c r="E18" s="1">
        <v>0.68217931108776997</v>
      </c>
      <c r="F18" t="s">
        <v>138</v>
      </c>
      <c r="G18">
        <v>3</v>
      </c>
      <c r="H18" s="1">
        <v>0.61788849798738499</v>
      </c>
      <c r="I18" s="1">
        <f t="shared" si="0"/>
        <v>6.429081310038498E-2</v>
      </c>
    </row>
    <row r="19" spans="1:9">
      <c r="A19" t="s">
        <v>34</v>
      </c>
      <c r="B19">
        <v>322</v>
      </c>
      <c r="C19" t="s">
        <v>35</v>
      </c>
      <c r="D19">
        <v>2</v>
      </c>
      <c r="E19" s="1">
        <v>0.77041602465331205</v>
      </c>
      <c r="F19" t="s">
        <v>139</v>
      </c>
      <c r="G19">
        <v>3</v>
      </c>
      <c r="H19" s="1">
        <v>0.66155988857938697</v>
      </c>
      <c r="I19" s="1">
        <f t="shared" si="0"/>
        <v>0.10885613607392508</v>
      </c>
    </row>
    <row r="20" spans="1:9">
      <c r="A20" t="s">
        <v>36</v>
      </c>
      <c r="B20">
        <v>9133</v>
      </c>
      <c r="C20" t="s">
        <v>37</v>
      </c>
      <c r="D20">
        <v>2</v>
      </c>
      <c r="E20" s="1">
        <v>0.53238456344465801</v>
      </c>
      <c r="F20" t="s">
        <v>140</v>
      </c>
      <c r="G20">
        <v>3</v>
      </c>
      <c r="H20" s="1">
        <v>0.33438610343466202</v>
      </c>
      <c r="I20" s="1">
        <f t="shared" si="0"/>
        <v>0.19799846000999599</v>
      </c>
    </row>
    <row r="21" spans="1:9">
      <c r="A21" t="s">
        <v>38</v>
      </c>
      <c r="B21">
        <v>1004</v>
      </c>
      <c r="C21" t="s">
        <v>39</v>
      </c>
      <c r="D21">
        <v>2</v>
      </c>
      <c r="E21" s="1">
        <v>0.70723684210526305</v>
      </c>
      <c r="F21" t="s">
        <v>141</v>
      </c>
      <c r="G21">
        <v>2</v>
      </c>
      <c r="H21" s="1">
        <v>0.65289256198347101</v>
      </c>
      <c r="I21" s="1">
        <f t="shared" si="0"/>
        <v>5.4344280121792043E-2</v>
      </c>
    </row>
    <row r="22" spans="1:9">
      <c r="A22" t="s">
        <v>40</v>
      </c>
      <c r="B22">
        <v>7157</v>
      </c>
      <c r="C22" t="s">
        <v>41</v>
      </c>
      <c r="D22">
        <v>1</v>
      </c>
      <c r="E22" s="1">
        <v>0.83469624431294398</v>
      </c>
      <c r="F22" t="s">
        <v>142</v>
      </c>
      <c r="G22">
        <v>1</v>
      </c>
      <c r="H22" s="1">
        <v>0.67959949937421704</v>
      </c>
      <c r="I22" s="1">
        <f t="shared" si="0"/>
        <v>0.15509674493872694</v>
      </c>
    </row>
    <row r="23" spans="1:9">
      <c r="A23" t="s">
        <v>42</v>
      </c>
      <c r="B23">
        <v>7391</v>
      </c>
      <c r="C23" t="s">
        <v>43</v>
      </c>
      <c r="D23">
        <v>1</v>
      </c>
      <c r="E23" s="1">
        <v>0.70927107152886404</v>
      </c>
      <c r="F23" t="s">
        <v>143</v>
      </c>
      <c r="G23">
        <v>2</v>
      </c>
      <c r="H23" s="1">
        <v>0.48563334682314802</v>
      </c>
      <c r="I23" s="1">
        <f t="shared" si="0"/>
        <v>0.22363772470571602</v>
      </c>
    </row>
    <row r="24" spans="1:9">
      <c r="A24" t="s">
        <v>44</v>
      </c>
      <c r="B24">
        <v>16048</v>
      </c>
      <c r="C24" t="s">
        <v>45</v>
      </c>
      <c r="D24">
        <v>2</v>
      </c>
      <c r="E24" s="1">
        <v>0.78139526567975404</v>
      </c>
      <c r="F24" t="s">
        <v>144</v>
      </c>
      <c r="G24">
        <v>3</v>
      </c>
      <c r="H24" s="1">
        <v>0.65227527042148403</v>
      </c>
      <c r="I24" s="1">
        <f t="shared" si="0"/>
        <v>0.12911999525827</v>
      </c>
    </row>
    <row r="25" spans="1:9">
      <c r="A25" t="s">
        <v>46</v>
      </c>
      <c r="B25">
        <v>6418</v>
      </c>
      <c r="C25" t="s">
        <v>47</v>
      </c>
      <c r="D25">
        <v>2</v>
      </c>
      <c r="E25" s="1">
        <v>0.73585057563803202</v>
      </c>
      <c r="F25" t="s">
        <v>145</v>
      </c>
      <c r="G25">
        <v>2</v>
      </c>
      <c r="H25" s="1">
        <v>0.59203798392987494</v>
      </c>
      <c r="I25" s="1">
        <f t="shared" si="0"/>
        <v>0.14381259170815708</v>
      </c>
    </row>
    <row r="26" spans="1:9">
      <c r="A26" t="s">
        <v>48</v>
      </c>
      <c r="B26">
        <v>6557</v>
      </c>
      <c r="C26" t="s">
        <v>49</v>
      </c>
      <c r="D26">
        <v>2</v>
      </c>
      <c r="E26" s="1">
        <v>0.62982179111211301</v>
      </c>
      <c r="F26" t="s">
        <v>146</v>
      </c>
      <c r="G26">
        <v>3</v>
      </c>
      <c r="H26" s="1">
        <v>0.118737131091283</v>
      </c>
      <c r="I26" s="1">
        <f t="shared" si="0"/>
        <v>0.51108466002082997</v>
      </c>
    </row>
    <row r="27" spans="1:9">
      <c r="A27" t="s">
        <v>50</v>
      </c>
      <c r="B27">
        <v>1670</v>
      </c>
      <c r="C27" t="s">
        <v>51</v>
      </c>
      <c r="D27">
        <v>2</v>
      </c>
      <c r="E27" s="1">
        <v>0.55425219941348902</v>
      </c>
      <c r="F27" t="s">
        <v>147</v>
      </c>
      <c r="G27">
        <v>3</v>
      </c>
      <c r="H27" s="1">
        <v>0.13363879343260701</v>
      </c>
      <c r="I27" s="1">
        <f t="shared" si="0"/>
        <v>0.42061340598088204</v>
      </c>
    </row>
    <row r="28" spans="1:9">
      <c r="A28" t="s">
        <v>52</v>
      </c>
      <c r="B28">
        <v>35833</v>
      </c>
      <c r="C28" t="s">
        <v>53</v>
      </c>
      <c r="D28">
        <v>2</v>
      </c>
      <c r="E28" s="1">
        <v>0.806904282977014</v>
      </c>
      <c r="F28" t="s">
        <v>148</v>
      </c>
      <c r="G28">
        <v>3</v>
      </c>
      <c r="H28" s="1">
        <v>0.75144113650798705</v>
      </c>
      <c r="I28" s="1">
        <f t="shared" si="0"/>
        <v>5.5463146469026947E-2</v>
      </c>
    </row>
    <row r="29" spans="1:9">
      <c r="A29" t="s">
        <v>54</v>
      </c>
      <c r="B29">
        <v>968</v>
      </c>
      <c r="C29" t="s">
        <v>55</v>
      </c>
      <c r="D29">
        <v>2</v>
      </c>
      <c r="E29" s="1">
        <v>0.60838445807770902</v>
      </c>
      <c r="F29" t="s">
        <v>149</v>
      </c>
      <c r="G29">
        <v>3</v>
      </c>
      <c r="H29" s="1">
        <v>0.214723926380368</v>
      </c>
      <c r="I29" s="1">
        <f t="shared" si="0"/>
        <v>0.39366053169734105</v>
      </c>
    </row>
    <row r="30" spans="1:9">
      <c r="A30" t="s">
        <v>56</v>
      </c>
      <c r="B30">
        <v>60</v>
      </c>
      <c r="C30" t="s">
        <v>57</v>
      </c>
      <c r="D30">
        <v>2</v>
      </c>
      <c r="E30" s="1">
        <v>0.66489361702127603</v>
      </c>
      <c r="F30" t="s">
        <v>150</v>
      </c>
      <c r="G30">
        <v>3</v>
      </c>
      <c r="H30" s="1">
        <v>0.3125</v>
      </c>
      <c r="I30" s="1">
        <f t="shared" si="0"/>
        <v>0.35239361702127603</v>
      </c>
    </row>
    <row r="31" spans="1:9">
      <c r="A31" t="s">
        <v>58</v>
      </c>
      <c r="B31">
        <v>4600</v>
      </c>
      <c r="C31" t="s">
        <v>59</v>
      </c>
      <c r="D31">
        <v>2</v>
      </c>
      <c r="E31" s="1">
        <v>0.65508201129335797</v>
      </c>
      <c r="F31" t="s">
        <v>151</v>
      </c>
      <c r="G31">
        <v>3</v>
      </c>
      <c r="H31" s="1">
        <v>0.25255102040816302</v>
      </c>
      <c r="I31" s="1">
        <f t="shared" si="0"/>
        <v>0.40253099088519495</v>
      </c>
    </row>
    <row r="32" spans="1:9">
      <c r="A32" t="s">
        <v>60</v>
      </c>
      <c r="B32">
        <v>4805</v>
      </c>
      <c r="C32" t="s">
        <v>61</v>
      </c>
      <c r="D32">
        <v>3</v>
      </c>
      <c r="E32" s="1">
        <v>0.46354825115886999</v>
      </c>
      <c r="F32" t="s">
        <v>152</v>
      </c>
      <c r="G32">
        <v>2</v>
      </c>
      <c r="H32" s="1">
        <v>0.50591168664039199</v>
      </c>
      <c r="I32" s="1">
        <f t="shared" si="0"/>
        <v>-4.2363435481521994E-2</v>
      </c>
    </row>
    <row r="33" spans="1:9">
      <c r="A33" t="s">
        <v>62</v>
      </c>
      <c r="B33">
        <v>561</v>
      </c>
      <c r="C33" t="s">
        <v>63</v>
      </c>
      <c r="D33">
        <v>2</v>
      </c>
      <c r="E33" s="1">
        <v>0.81591024987251404</v>
      </c>
      <c r="F33" t="s">
        <v>153</v>
      </c>
      <c r="G33">
        <v>3</v>
      </c>
      <c r="H33" s="1">
        <v>0.69475240206947497</v>
      </c>
      <c r="I33" s="1">
        <f t="shared" si="0"/>
        <v>0.12115784780303906</v>
      </c>
    </row>
    <row r="34" spans="1:9">
      <c r="A34" t="s">
        <v>64</v>
      </c>
      <c r="B34">
        <v>566</v>
      </c>
      <c r="C34" t="s">
        <v>65</v>
      </c>
      <c r="D34">
        <v>2</v>
      </c>
      <c r="E34" s="1">
        <v>0.42116630669546401</v>
      </c>
      <c r="F34" t="s">
        <v>154</v>
      </c>
      <c r="G34">
        <v>4</v>
      </c>
      <c r="H34" s="1">
        <v>0.15395894428152401</v>
      </c>
      <c r="I34" s="1">
        <f t="shared" si="0"/>
        <v>0.26720736241394</v>
      </c>
    </row>
    <row r="35" spans="1:9">
      <c r="A35" t="s">
        <v>66</v>
      </c>
      <c r="B35">
        <v>4001</v>
      </c>
      <c r="C35" t="s">
        <v>67</v>
      </c>
      <c r="D35">
        <v>1</v>
      </c>
      <c r="E35" s="1">
        <v>0.88308774792229605</v>
      </c>
      <c r="F35" t="s">
        <v>155</v>
      </c>
      <c r="G35">
        <v>2</v>
      </c>
      <c r="H35" s="1">
        <v>0.74463140280747397</v>
      </c>
      <c r="I35" s="1">
        <f t="shared" si="0"/>
        <v>0.13845634511482208</v>
      </c>
    </row>
    <row r="36" spans="1:9">
      <c r="A36" t="s">
        <v>68</v>
      </c>
      <c r="B36">
        <v>28</v>
      </c>
      <c r="C36" t="s">
        <v>69</v>
      </c>
      <c r="D36">
        <v>2</v>
      </c>
      <c r="E36" s="1">
        <v>0.72916666666666596</v>
      </c>
      <c r="F36" t="s">
        <v>156</v>
      </c>
      <c r="G36">
        <v>2</v>
      </c>
      <c r="H36" s="1">
        <v>4.1095890410957998E-3</v>
      </c>
      <c r="I36" s="1">
        <f t="shared" si="0"/>
        <v>0.72505707762557015</v>
      </c>
    </row>
    <row r="37" spans="1:9">
      <c r="A37" t="s">
        <v>70</v>
      </c>
      <c r="B37">
        <v>6623</v>
      </c>
      <c r="C37" t="s">
        <v>71</v>
      </c>
      <c r="D37">
        <v>1</v>
      </c>
      <c r="E37" s="1">
        <v>0.96417185365113101</v>
      </c>
      <c r="F37" t="s">
        <v>157</v>
      </c>
      <c r="G37">
        <v>3</v>
      </c>
      <c r="H37" s="1">
        <v>0.73674532638676005</v>
      </c>
      <c r="I37" s="1">
        <f t="shared" si="0"/>
        <v>0.22742652726437096</v>
      </c>
    </row>
    <row r="38" spans="1:9">
      <c r="A38" t="s">
        <v>72</v>
      </c>
      <c r="B38">
        <v>230</v>
      </c>
      <c r="C38" t="s">
        <v>73</v>
      </c>
      <c r="D38">
        <v>2</v>
      </c>
      <c r="E38" s="1">
        <v>0.88729016786570702</v>
      </c>
      <c r="F38" t="s">
        <v>158</v>
      </c>
      <c r="G38">
        <v>3</v>
      </c>
      <c r="H38" s="1">
        <v>0.62761506276150603</v>
      </c>
      <c r="I38" s="1">
        <f t="shared" si="0"/>
        <v>0.259675105104201</v>
      </c>
    </row>
    <row r="39" spans="1:9">
      <c r="A39" t="s">
        <v>74</v>
      </c>
      <c r="B39">
        <v>312</v>
      </c>
      <c r="C39" t="s">
        <v>75</v>
      </c>
      <c r="D39">
        <v>1</v>
      </c>
      <c r="E39" s="1">
        <v>0.50143266475644699</v>
      </c>
      <c r="F39" t="s">
        <v>159</v>
      </c>
      <c r="G39">
        <v>2</v>
      </c>
      <c r="H39" s="1">
        <v>0.50359712230215803</v>
      </c>
      <c r="I39" s="1">
        <f t="shared" si="0"/>
        <v>-2.1644575457110404E-3</v>
      </c>
    </row>
    <row r="40" spans="1:9">
      <c r="A40" t="s">
        <v>76</v>
      </c>
      <c r="B40">
        <v>28223</v>
      </c>
      <c r="C40" t="s">
        <v>77</v>
      </c>
      <c r="D40">
        <v>2</v>
      </c>
      <c r="E40" s="1">
        <v>0.36778159041039599</v>
      </c>
      <c r="F40" t="s">
        <v>160</v>
      </c>
      <c r="G40">
        <v>2</v>
      </c>
      <c r="H40" s="1">
        <v>0.10874031926663499</v>
      </c>
      <c r="I40" s="1">
        <f t="shared" si="0"/>
        <v>0.25904127114376096</v>
      </c>
    </row>
    <row r="41" spans="1:9">
      <c r="A41" t="s">
        <v>78</v>
      </c>
      <c r="B41">
        <v>4869</v>
      </c>
      <c r="C41" t="s">
        <v>79</v>
      </c>
      <c r="D41">
        <v>3</v>
      </c>
      <c r="E41" s="1">
        <v>0.58756054040275296</v>
      </c>
      <c r="F41" t="s">
        <v>161</v>
      </c>
      <c r="G41">
        <v>2</v>
      </c>
      <c r="H41" s="1">
        <v>0.42970515847104301</v>
      </c>
      <c r="I41" s="1">
        <f t="shared" si="0"/>
        <v>0.15785538193170995</v>
      </c>
    </row>
    <row r="42" spans="1:9">
      <c r="A42" t="s">
        <v>80</v>
      </c>
      <c r="B42">
        <v>35225</v>
      </c>
      <c r="C42" t="s">
        <v>81</v>
      </c>
      <c r="D42">
        <v>2</v>
      </c>
      <c r="E42" s="1">
        <v>0.85841999635102995</v>
      </c>
      <c r="F42" t="s">
        <v>162</v>
      </c>
      <c r="G42">
        <v>3</v>
      </c>
      <c r="H42" s="1">
        <v>0.83297310504256905</v>
      </c>
      <c r="I42" s="1">
        <f t="shared" si="0"/>
        <v>2.5446891308460895E-2</v>
      </c>
    </row>
    <row r="43" spans="1:9">
      <c r="A43" t="s">
        <v>82</v>
      </c>
      <c r="B43">
        <v>716</v>
      </c>
      <c r="C43" t="s">
        <v>83</v>
      </c>
      <c r="D43">
        <v>3</v>
      </c>
      <c r="E43" s="1">
        <v>0.475299401197604</v>
      </c>
      <c r="F43" t="s">
        <v>163</v>
      </c>
      <c r="G43">
        <v>3</v>
      </c>
      <c r="H43" s="1">
        <v>0.107323232323232</v>
      </c>
      <c r="I43" s="1">
        <f t="shared" si="0"/>
        <v>0.36797616887437201</v>
      </c>
    </row>
    <row r="44" spans="1:9">
      <c r="A44" t="s">
        <v>86</v>
      </c>
      <c r="B44">
        <v>159</v>
      </c>
      <c r="C44" t="s">
        <v>87</v>
      </c>
      <c r="D44">
        <v>2</v>
      </c>
      <c r="E44" s="1">
        <v>0.93883357041251703</v>
      </c>
      <c r="F44" t="s">
        <v>165</v>
      </c>
      <c r="G44">
        <v>3</v>
      </c>
      <c r="H44" s="1">
        <v>0.418410041841004</v>
      </c>
      <c r="I44" s="1">
        <f t="shared" si="0"/>
        <v>0.52042352857151308</v>
      </c>
    </row>
    <row r="45" spans="1:9">
      <c r="A45" t="s">
        <v>84</v>
      </c>
      <c r="B45">
        <v>16978</v>
      </c>
      <c r="C45" t="s">
        <v>85</v>
      </c>
      <c r="D45">
        <v>2</v>
      </c>
      <c r="E45" s="1">
        <v>0.78914963234000601</v>
      </c>
      <c r="F45" t="s">
        <v>164</v>
      </c>
      <c r="G45">
        <v>3</v>
      </c>
      <c r="H45" s="1">
        <v>0.66194694932236398</v>
      </c>
      <c r="I45" s="1">
        <f t="shared" si="0"/>
        <v>0.12720268301764204</v>
      </c>
    </row>
    <row r="46" spans="1:9">
      <c r="A46" t="s">
        <v>88</v>
      </c>
      <c r="B46">
        <v>8834</v>
      </c>
      <c r="C46" t="s">
        <v>89</v>
      </c>
      <c r="D46">
        <v>2</v>
      </c>
      <c r="E46" s="1">
        <v>0.46083290184185199</v>
      </c>
      <c r="F46" t="s">
        <v>166</v>
      </c>
      <c r="G46">
        <v>3</v>
      </c>
      <c r="H46" s="1">
        <v>0.396829494991221</v>
      </c>
      <c r="I46" s="1">
        <f t="shared" si="0"/>
        <v>6.4003406850630995E-2</v>
      </c>
    </row>
    <row r="47" spans="1:9">
      <c r="A47" t="s">
        <v>90</v>
      </c>
      <c r="B47">
        <v>1573</v>
      </c>
      <c r="C47" t="s">
        <v>91</v>
      </c>
      <c r="D47">
        <v>2</v>
      </c>
      <c r="E47" s="1">
        <v>0.57800374632057805</v>
      </c>
      <c r="F47" t="s">
        <v>167</v>
      </c>
      <c r="G47">
        <v>3</v>
      </c>
      <c r="H47" s="1">
        <v>0.13566986998304101</v>
      </c>
      <c r="I47" s="1">
        <f t="shared" si="0"/>
        <v>0.44233387633753707</v>
      </c>
    </row>
    <row r="48" spans="1:9">
      <c r="A48" t="s">
        <v>92</v>
      </c>
      <c r="B48">
        <v>3032</v>
      </c>
      <c r="C48" t="s">
        <v>93</v>
      </c>
      <c r="D48">
        <v>2</v>
      </c>
      <c r="E48" s="1">
        <v>0.84204027355623101</v>
      </c>
      <c r="F48" t="s">
        <v>168</v>
      </c>
      <c r="G48">
        <v>1</v>
      </c>
      <c r="H48" s="1">
        <v>0.77438080495355999</v>
      </c>
      <c r="I48" s="1">
        <f t="shared" si="0"/>
        <v>6.7659468602671025E-2</v>
      </c>
    </row>
    <row r="49" spans="1:9">
      <c r="A49" t="s">
        <v>94</v>
      </c>
      <c r="B49">
        <v>1773</v>
      </c>
      <c r="C49" t="s">
        <v>95</v>
      </c>
      <c r="D49">
        <v>1</v>
      </c>
      <c r="E49" s="1">
        <v>0.905737183564432</v>
      </c>
      <c r="F49" t="s">
        <v>169</v>
      </c>
      <c r="G49">
        <v>1</v>
      </c>
      <c r="H49" s="1">
        <v>0.70486342438374405</v>
      </c>
      <c r="I49" s="1">
        <f t="shared" si="0"/>
        <v>0.20087375918068795</v>
      </c>
    </row>
    <row r="50" spans="1:9">
      <c r="A50" t="s">
        <v>96</v>
      </c>
      <c r="B50">
        <v>552</v>
      </c>
      <c r="C50" t="s">
        <v>97</v>
      </c>
      <c r="D50">
        <v>2</v>
      </c>
      <c r="E50" s="1">
        <v>0.79015544041450703</v>
      </c>
      <c r="F50" t="s">
        <v>170</v>
      </c>
      <c r="G50">
        <v>3</v>
      </c>
      <c r="H50" s="1">
        <v>0.36352040816326497</v>
      </c>
      <c r="I50" s="1">
        <f t="shared" si="0"/>
        <v>0.42663503225124205</v>
      </c>
    </row>
    <row r="51" spans="1:9">
      <c r="A51" t="s">
        <v>120</v>
      </c>
      <c r="B51">
        <v>4393</v>
      </c>
      <c r="C51" t="s">
        <v>121</v>
      </c>
      <c r="D51">
        <v>2</v>
      </c>
      <c r="E51" s="1">
        <v>0.73131537427686499</v>
      </c>
      <c r="F51" t="s">
        <v>182</v>
      </c>
      <c r="G51">
        <v>3</v>
      </c>
      <c r="H51" s="1">
        <v>8.4672950192887605E-2</v>
      </c>
      <c r="I51" s="1">
        <f t="shared" si="0"/>
        <v>0.64664242408397743</v>
      </c>
    </row>
    <row r="52" spans="1:9">
      <c r="A52" t="s">
        <v>98</v>
      </c>
      <c r="B52">
        <v>556</v>
      </c>
      <c r="C52" t="s">
        <v>99</v>
      </c>
      <c r="D52">
        <v>2</v>
      </c>
      <c r="E52" s="1">
        <v>0.58333333333333304</v>
      </c>
      <c r="F52" t="s">
        <v>172</v>
      </c>
      <c r="G52">
        <v>3</v>
      </c>
      <c r="H52" s="1">
        <v>3.8215787770947897E-2</v>
      </c>
      <c r="I52" s="1">
        <f t="shared" si="0"/>
        <v>0.54511754556238512</v>
      </c>
    </row>
    <row r="53" spans="1:9">
      <c r="A53" t="s">
        <v>100</v>
      </c>
      <c r="B53">
        <v>1274</v>
      </c>
      <c r="C53" t="s">
        <v>101</v>
      </c>
      <c r="D53">
        <v>2</v>
      </c>
      <c r="E53" s="1">
        <v>0.46224961479198701</v>
      </c>
      <c r="F53" t="s">
        <v>173</v>
      </c>
      <c r="G53">
        <v>3</v>
      </c>
      <c r="H53" s="1">
        <v>1.2968726841559201E-2</v>
      </c>
      <c r="I53" s="1">
        <f t="shared" si="0"/>
        <v>0.44928088795042781</v>
      </c>
    </row>
    <row r="54" spans="1:9">
      <c r="A54" t="s">
        <v>102</v>
      </c>
      <c r="B54">
        <v>537</v>
      </c>
      <c r="C54" t="s">
        <v>103</v>
      </c>
      <c r="D54">
        <v>1</v>
      </c>
      <c r="E54" s="1">
        <v>0.93474088291746604</v>
      </c>
      <c r="F54" t="s">
        <v>174</v>
      </c>
      <c r="G54">
        <v>3</v>
      </c>
      <c r="H54" s="1">
        <v>0.774946921443736</v>
      </c>
      <c r="I54" s="1">
        <f t="shared" si="0"/>
        <v>0.15979396147373004</v>
      </c>
    </row>
    <row r="55" spans="1:9">
      <c r="A55" t="s">
        <v>104</v>
      </c>
      <c r="B55">
        <v>1417</v>
      </c>
      <c r="C55" t="s">
        <v>105</v>
      </c>
      <c r="D55">
        <v>2</v>
      </c>
      <c r="E55" s="1">
        <v>0.75290189219271697</v>
      </c>
      <c r="F55" t="s">
        <v>175</v>
      </c>
      <c r="G55">
        <v>3</v>
      </c>
      <c r="H55" s="1">
        <v>0.41192535275375503</v>
      </c>
      <c r="I55" s="1">
        <f t="shared" si="0"/>
        <v>0.34097653943896195</v>
      </c>
    </row>
    <row r="56" spans="1:9">
      <c r="A56" t="s">
        <v>106</v>
      </c>
      <c r="B56">
        <v>1472</v>
      </c>
      <c r="C56" t="s">
        <v>107</v>
      </c>
      <c r="D56">
        <v>1</v>
      </c>
      <c r="E56" s="1">
        <v>0.91962242562928997</v>
      </c>
      <c r="F56" t="s">
        <v>176</v>
      </c>
      <c r="G56">
        <v>3</v>
      </c>
      <c r="H56" s="1">
        <v>0.71730552423900795</v>
      </c>
      <c r="I56" s="1">
        <f t="shared" si="0"/>
        <v>0.20231690139028202</v>
      </c>
    </row>
    <row r="57" spans="1:9">
      <c r="A57" t="s">
        <v>108</v>
      </c>
      <c r="B57">
        <v>2996</v>
      </c>
      <c r="C57" t="s">
        <v>109</v>
      </c>
      <c r="D57">
        <v>2</v>
      </c>
      <c r="E57" s="1">
        <v>0.69080670508119402</v>
      </c>
      <c r="F57" t="s">
        <v>171</v>
      </c>
      <c r="G57">
        <v>3</v>
      </c>
      <c r="H57" s="1">
        <v>0.50255264837268598</v>
      </c>
      <c r="I57" s="1">
        <f t="shared" si="0"/>
        <v>0.18825405670850803</v>
      </c>
    </row>
    <row r="58" spans="1:9">
      <c r="A58" t="s">
        <v>110</v>
      </c>
      <c r="B58">
        <v>335</v>
      </c>
      <c r="C58" t="s">
        <v>111</v>
      </c>
      <c r="D58">
        <v>1</v>
      </c>
      <c r="E58" s="1">
        <v>0.77328646748681895</v>
      </c>
      <c r="F58" t="s">
        <v>177</v>
      </c>
      <c r="G58">
        <v>1</v>
      </c>
      <c r="H58" s="1">
        <v>0.17741385192766901</v>
      </c>
      <c r="I58" s="1">
        <f t="shared" si="0"/>
        <v>0.59587261555914994</v>
      </c>
    </row>
    <row r="59" spans="1:9">
      <c r="A59" t="s">
        <v>112</v>
      </c>
      <c r="B59">
        <v>276</v>
      </c>
      <c r="C59" t="s">
        <v>113</v>
      </c>
      <c r="D59">
        <v>2</v>
      </c>
      <c r="E59" s="1">
        <v>0.60344827586206895</v>
      </c>
      <c r="F59" t="s">
        <v>178</v>
      </c>
      <c r="G59">
        <v>3</v>
      </c>
      <c r="H59" s="1">
        <v>0.27822580645161199</v>
      </c>
      <c r="I59" s="1">
        <f t="shared" si="0"/>
        <v>0.32522246941045696</v>
      </c>
    </row>
    <row r="60" spans="1:9">
      <c r="A60" t="s">
        <v>114</v>
      </c>
      <c r="B60">
        <v>41158</v>
      </c>
      <c r="C60" t="s">
        <v>115</v>
      </c>
      <c r="D60">
        <v>3</v>
      </c>
      <c r="E60" s="1">
        <v>0.62436234033001803</v>
      </c>
      <c r="F60" t="s">
        <v>179</v>
      </c>
      <c r="G60">
        <v>2</v>
      </c>
      <c r="H60" s="1">
        <v>0.60001081239718501</v>
      </c>
      <c r="I60" s="1">
        <f t="shared" si="0"/>
        <v>2.4351527932833017E-2</v>
      </c>
    </row>
    <row r="61" spans="1:9">
      <c r="A61" t="s">
        <v>116</v>
      </c>
      <c r="B61">
        <v>500</v>
      </c>
      <c r="C61" t="s">
        <v>117</v>
      </c>
      <c r="D61">
        <v>4</v>
      </c>
      <c r="E61" s="1">
        <v>0.70844686648501298</v>
      </c>
      <c r="F61" t="s">
        <v>180</v>
      </c>
      <c r="G61">
        <v>3</v>
      </c>
      <c r="H61" s="1">
        <v>5.24142312579415E-2</v>
      </c>
      <c r="I61" s="1">
        <f t="shared" si="0"/>
        <v>0.65603263522707145</v>
      </c>
    </row>
    <row r="62" spans="1:9">
      <c r="A62" t="s">
        <v>118</v>
      </c>
      <c r="B62">
        <v>165</v>
      </c>
      <c r="C62" t="s">
        <v>119</v>
      </c>
      <c r="D62">
        <v>3</v>
      </c>
      <c r="E62" s="1">
        <v>0.55913978494623595</v>
      </c>
      <c r="F62" t="s">
        <v>181</v>
      </c>
      <c r="G62">
        <v>1</v>
      </c>
      <c r="H62" s="1">
        <v>0.16656751933372901</v>
      </c>
      <c r="I62" s="1">
        <f t="shared" si="0"/>
        <v>0.39257226561250691</v>
      </c>
    </row>
    <row r="64" spans="1:9">
      <c r="C64" s="1"/>
      <c r="D64" s="1">
        <f>AVERAGE(D2:D63)</f>
        <v>2</v>
      </c>
      <c r="E64" s="1">
        <f>AVERAGE(E2:E63)</f>
        <v>0.68556686313236759</v>
      </c>
      <c r="F64" s="1"/>
      <c r="G64" s="1">
        <f>AVERAGE(G2:G63)</f>
        <v>2.6557377049180326</v>
      </c>
      <c r="H64" s="1">
        <f>AVERAGE(H2:H63)</f>
        <v>0.43229531648483926</v>
      </c>
      <c r="I64" s="1">
        <f>AVERAGE(I2:I63)</f>
        <v>0.25327154664752816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27F5-49D2-3246-ACBA-644B6BAC23C2}">
  <dimension ref="A1:I51"/>
  <sheetViews>
    <sheetView workbookViewId="0">
      <selection sqref="A1:XFD1048576"/>
    </sheetView>
  </sheetViews>
  <sheetFormatPr baseColWidth="10" defaultRowHeight="14"/>
  <cols>
    <col min="1" max="1" width="20.33203125" bestFit="1" customWidth="1"/>
    <col min="2" max="2" width="10.5" bestFit="1" customWidth="1"/>
    <col min="3" max="3" width="27.1640625" bestFit="1" customWidth="1"/>
    <col min="4" max="4" width="19.1640625" bestFit="1" customWidth="1"/>
    <col min="5" max="5" width="21" style="1" bestFit="1" customWidth="1"/>
    <col min="6" max="6" width="89.6640625" bestFit="1" customWidth="1"/>
    <col min="7" max="7" width="17.83203125" bestFit="1" customWidth="1"/>
    <col min="8" max="8" width="19.6640625" style="1" bestFit="1" customWidth="1"/>
    <col min="9" max="9" width="40.6640625" bestFit="1" customWidth="1"/>
  </cols>
  <sheetData>
    <row r="1" spans="1:9">
      <c r="A1" t="s">
        <v>315</v>
      </c>
      <c r="B1" t="s">
        <v>316</v>
      </c>
      <c r="C1" t="s">
        <v>320</v>
      </c>
      <c r="D1" t="s">
        <v>321</v>
      </c>
      <c r="E1" s="1" t="s">
        <v>324</v>
      </c>
      <c r="F1" t="s">
        <v>325</v>
      </c>
      <c r="G1" t="s">
        <v>326</v>
      </c>
      <c r="H1" s="1" t="s">
        <v>327</v>
      </c>
      <c r="I1" t="s">
        <v>328</v>
      </c>
    </row>
    <row r="2" spans="1:9">
      <c r="A2" t="s">
        <v>203</v>
      </c>
      <c r="B2">
        <v>4034</v>
      </c>
      <c r="C2" t="s">
        <v>273</v>
      </c>
      <c r="D2">
        <v>2</v>
      </c>
      <c r="E2" s="1">
        <v>0.83657890637170895</v>
      </c>
      <c r="F2" t="s">
        <v>204</v>
      </c>
      <c r="G2">
        <v>3</v>
      </c>
      <c r="H2" s="1">
        <v>0.62515428289311203</v>
      </c>
      <c r="I2" s="1">
        <f>E2-H2</f>
        <v>0.21142462347859692</v>
      </c>
    </row>
    <row r="3" spans="1:9">
      <c r="A3" t="s">
        <v>183</v>
      </c>
      <c r="B3">
        <v>5445</v>
      </c>
      <c r="C3" t="s">
        <v>274</v>
      </c>
      <c r="D3">
        <v>2</v>
      </c>
      <c r="E3" s="1">
        <v>0.78451157217632606</v>
      </c>
      <c r="F3" t="s">
        <v>184</v>
      </c>
      <c r="G3">
        <v>3</v>
      </c>
      <c r="H3" s="1">
        <v>1.1824631617245699E-2</v>
      </c>
      <c r="I3" s="1">
        <f t="shared" ref="I3:I49" si="0">E3-H3</f>
        <v>0.77268694055908038</v>
      </c>
    </row>
    <row r="4" spans="1:9">
      <c r="A4" t="s">
        <v>185</v>
      </c>
      <c r="B4">
        <v>2670</v>
      </c>
      <c r="C4" t="s">
        <v>275</v>
      </c>
      <c r="D4">
        <v>2</v>
      </c>
      <c r="E4" s="1">
        <v>0.81005947763123798</v>
      </c>
      <c r="F4" t="s">
        <v>186</v>
      </c>
      <c r="G4">
        <v>3</v>
      </c>
      <c r="H4" s="1">
        <v>0.20087884494664099</v>
      </c>
      <c r="I4" s="1">
        <f t="shared" si="0"/>
        <v>0.60918063268459699</v>
      </c>
    </row>
    <row r="5" spans="1:9">
      <c r="A5" t="s">
        <v>237</v>
      </c>
      <c r="B5">
        <v>101380</v>
      </c>
      <c r="C5" t="s">
        <v>276</v>
      </c>
      <c r="D5">
        <v>2</v>
      </c>
      <c r="E5" s="1">
        <v>0.95498148482270895</v>
      </c>
      <c r="F5" t="s">
        <v>238</v>
      </c>
      <c r="G5">
        <v>7</v>
      </c>
      <c r="H5" s="1">
        <v>0.155769695713742</v>
      </c>
      <c r="I5" s="1">
        <f t="shared" si="0"/>
        <v>0.79921178910896695</v>
      </c>
    </row>
    <row r="6" spans="1:9">
      <c r="A6" t="s">
        <v>191</v>
      </c>
      <c r="B6">
        <v>515</v>
      </c>
      <c r="C6" t="s">
        <v>277</v>
      </c>
      <c r="D6">
        <v>2</v>
      </c>
      <c r="E6" s="1">
        <v>0.62559241706161095</v>
      </c>
      <c r="F6" t="s">
        <v>192</v>
      </c>
      <c r="G6">
        <v>2</v>
      </c>
      <c r="H6" s="1">
        <v>0.20866773675762401</v>
      </c>
      <c r="I6" s="1">
        <f t="shared" si="0"/>
        <v>0.41692468030398694</v>
      </c>
    </row>
    <row r="7" spans="1:9">
      <c r="A7" t="s">
        <v>2</v>
      </c>
      <c r="B7">
        <v>12039</v>
      </c>
      <c r="C7" t="s">
        <v>278</v>
      </c>
      <c r="D7">
        <v>1</v>
      </c>
      <c r="E7" s="1">
        <v>0.87325339789168599</v>
      </c>
      <c r="F7" t="s">
        <v>235</v>
      </c>
      <c r="G7">
        <v>3</v>
      </c>
      <c r="H7" s="1">
        <v>0.65946682233897602</v>
      </c>
      <c r="I7" s="1">
        <f t="shared" si="0"/>
        <v>0.21378657555270997</v>
      </c>
    </row>
    <row r="8" spans="1:9">
      <c r="A8" t="s">
        <v>4</v>
      </c>
      <c r="B8">
        <v>59053</v>
      </c>
      <c r="C8" t="s">
        <v>279</v>
      </c>
      <c r="D8">
        <v>2</v>
      </c>
      <c r="E8" s="1">
        <v>0.96589956834425195</v>
      </c>
      <c r="F8" t="s">
        <v>236</v>
      </c>
      <c r="G8">
        <v>3</v>
      </c>
      <c r="H8" s="1">
        <v>0.74199294351385603</v>
      </c>
      <c r="I8" s="1">
        <f t="shared" si="0"/>
        <v>0.22390662483039592</v>
      </c>
    </row>
    <row r="9" spans="1:9">
      <c r="A9" t="s">
        <v>267</v>
      </c>
      <c r="B9">
        <v>3167</v>
      </c>
      <c r="C9" t="s">
        <v>132</v>
      </c>
      <c r="D9">
        <v>1</v>
      </c>
      <c r="E9" s="1">
        <v>0.85082428628870099</v>
      </c>
      <c r="F9" t="s">
        <v>268</v>
      </c>
      <c r="G9">
        <v>3</v>
      </c>
      <c r="H9" s="1">
        <v>0.265706481251552</v>
      </c>
      <c r="I9" s="1">
        <f t="shared" si="0"/>
        <v>0.58511780503714905</v>
      </c>
    </row>
    <row r="10" spans="1:9">
      <c r="A10" t="s">
        <v>215</v>
      </c>
      <c r="B10">
        <v>12989</v>
      </c>
      <c r="C10" t="s">
        <v>280</v>
      </c>
      <c r="D10">
        <v>2</v>
      </c>
      <c r="E10" s="1">
        <v>0.88057445200302298</v>
      </c>
      <c r="F10" t="s">
        <v>216</v>
      </c>
      <c r="G10">
        <v>3</v>
      </c>
      <c r="H10" s="1">
        <v>0.66189147675621396</v>
      </c>
      <c r="I10" s="1">
        <f t="shared" si="0"/>
        <v>0.21868297524680902</v>
      </c>
    </row>
    <row r="11" spans="1:9">
      <c r="A11" t="s">
        <v>199</v>
      </c>
      <c r="B11">
        <v>15066</v>
      </c>
      <c r="C11" t="s">
        <v>281</v>
      </c>
      <c r="D11">
        <v>2</v>
      </c>
      <c r="E11" s="1">
        <v>0.79642521166509805</v>
      </c>
      <c r="F11" t="s">
        <v>200</v>
      </c>
      <c r="G11">
        <v>3</v>
      </c>
      <c r="H11" s="1">
        <v>0.60781382045114696</v>
      </c>
      <c r="I11" s="1">
        <f t="shared" si="0"/>
        <v>0.1886113912139511</v>
      </c>
    </row>
    <row r="12" spans="1:9">
      <c r="A12" t="s">
        <v>201</v>
      </c>
      <c r="B12">
        <v>7047</v>
      </c>
      <c r="C12" t="s">
        <v>282</v>
      </c>
      <c r="D12">
        <v>2</v>
      </c>
      <c r="E12" s="1">
        <v>0.85210132650109505</v>
      </c>
      <c r="F12" t="s">
        <v>202</v>
      </c>
      <c r="G12">
        <v>4</v>
      </c>
      <c r="H12" s="1">
        <v>0.494646680942184</v>
      </c>
      <c r="I12" s="1">
        <f t="shared" si="0"/>
        <v>0.35745464555891104</v>
      </c>
    </row>
    <row r="13" spans="1:9">
      <c r="A13" t="s">
        <v>265</v>
      </c>
      <c r="B13">
        <v>5641</v>
      </c>
      <c r="C13" t="s">
        <v>283</v>
      </c>
      <c r="D13">
        <v>2</v>
      </c>
      <c r="E13" s="1">
        <v>0.63198387983147097</v>
      </c>
      <c r="F13" t="s">
        <v>266</v>
      </c>
      <c r="G13">
        <v>5</v>
      </c>
      <c r="H13" s="1">
        <v>3.5354428142124702E-3</v>
      </c>
      <c r="I13" s="1">
        <f t="shared" si="0"/>
        <v>0.6284484370172585</v>
      </c>
    </row>
    <row r="14" spans="1:9">
      <c r="A14" t="s">
        <v>263</v>
      </c>
      <c r="B14">
        <v>3443</v>
      </c>
      <c r="C14" t="s">
        <v>284</v>
      </c>
      <c r="D14">
        <v>3</v>
      </c>
      <c r="E14" s="1">
        <v>0.83947167894335695</v>
      </c>
      <c r="F14" t="s">
        <v>264</v>
      </c>
      <c r="G14">
        <v>3</v>
      </c>
      <c r="H14" s="1">
        <v>0.80778971268884803</v>
      </c>
      <c r="I14" s="1">
        <f t="shared" si="0"/>
        <v>3.168196625450892E-2</v>
      </c>
    </row>
    <row r="15" spans="1:9">
      <c r="A15" t="s">
        <v>245</v>
      </c>
      <c r="B15">
        <v>260</v>
      </c>
      <c r="C15" t="s">
        <v>310</v>
      </c>
      <c r="D15">
        <v>2</v>
      </c>
      <c r="E15" s="1">
        <v>0.79719387755102</v>
      </c>
      <c r="F15" t="s">
        <v>246</v>
      </c>
      <c r="G15">
        <v>3</v>
      </c>
      <c r="H15" s="1">
        <v>0.23148148148148101</v>
      </c>
      <c r="I15" s="1">
        <f t="shared" si="0"/>
        <v>0.56571239606953894</v>
      </c>
    </row>
    <row r="16" spans="1:9">
      <c r="A16" t="s">
        <v>247</v>
      </c>
      <c r="B16">
        <v>2594</v>
      </c>
      <c r="C16" t="s">
        <v>311</v>
      </c>
      <c r="D16">
        <v>2</v>
      </c>
      <c r="E16" s="1">
        <v>0.64814814814814803</v>
      </c>
      <c r="F16" t="s">
        <v>248</v>
      </c>
      <c r="G16">
        <v>4</v>
      </c>
      <c r="H16" s="1">
        <v>0.39549502357255101</v>
      </c>
      <c r="I16" s="1">
        <f t="shared" si="0"/>
        <v>0.25265312457559702</v>
      </c>
    </row>
    <row r="17" spans="1:9">
      <c r="A17" t="s">
        <v>187</v>
      </c>
      <c r="B17">
        <v>6</v>
      </c>
      <c r="C17" t="s">
        <v>285</v>
      </c>
      <c r="D17">
        <v>1</v>
      </c>
      <c r="E17" s="1">
        <v>0.90909090909090895</v>
      </c>
      <c r="F17" t="s">
        <v>188</v>
      </c>
      <c r="G17">
        <v>4</v>
      </c>
      <c r="H17" s="1">
        <v>0</v>
      </c>
      <c r="I17" s="1">
        <f t="shared" si="0"/>
        <v>0.90909090909090895</v>
      </c>
    </row>
    <row r="18" spans="1:9">
      <c r="A18" t="s">
        <v>229</v>
      </c>
      <c r="B18">
        <v>13410</v>
      </c>
      <c r="C18" t="s">
        <v>286</v>
      </c>
      <c r="D18">
        <v>2</v>
      </c>
      <c r="E18" s="1">
        <v>0.95584016739225797</v>
      </c>
      <c r="F18" t="s">
        <v>230</v>
      </c>
      <c r="G18">
        <v>4</v>
      </c>
      <c r="H18" s="1">
        <v>0.79909886032334998</v>
      </c>
      <c r="I18" s="1">
        <f t="shared" si="0"/>
        <v>0.15674130706890799</v>
      </c>
    </row>
    <row r="19" spans="1:9">
      <c r="A19" t="s">
        <v>38</v>
      </c>
      <c r="B19">
        <v>202</v>
      </c>
      <c r="C19" t="s">
        <v>287</v>
      </c>
      <c r="D19">
        <v>2</v>
      </c>
      <c r="E19" s="1">
        <v>0.86461126005361899</v>
      </c>
      <c r="F19" t="s">
        <v>231</v>
      </c>
      <c r="G19">
        <v>3</v>
      </c>
      <c r="H19" s="1">
        <v>0.79124579124579097</v>
      </c>
      <c r="I19" s="1">
        <f t="shared" si="0"/>
        <v>7.3365468807828016E-2</v>
      </c>
    </row>
    <row r="20" spans="1:9">
      <c r="A20" t="s">
        <v>221</v>
      </c>
      <c r="B20">
        <v>2521</v>
      </c>
      <c r="C20" t="s">
        <v>288</v>
      </c>
      <c r="D20">
        <v>2</v>
      </c>
      <c r="E20" s="1">
        <v>0.75338639854768796</v>
      </c>
      <c r="F20" t="s">
        <v>222</v>
      </c>
      <c r="G20">
        <v>5</v>
      </c>
      <c r="H20" s="1">
        <v>0.20550215445806999</v>
      </c>
      <c r="I20" s="1">
        <f t="shared" si="0"/>
        <v>0.547884244089618</v>
      </c>
    </row>
    <row r="21" spans="1:9">
      <c r="A21" t="s">
        <v>257</v>
      </c>
      <c r="B21">
        <v>14</v>
      </c>
      <c r="C21" t="s">
        <v>289</v>
      </c>
      <c r="D21">
        <v>3</v>
      </c>
      <c r="E21" s="1">
        <v>0.38461538461538403</v>
      </c>
      <c r="F21" t="s">
        <v>258</v>
      </c>
      <c r="G21">
        <v>12</v>
      </c>
      <c r="H21" s="1">
        <v>0</v>
      </c>
      <c r="I21" s="1">
        <f t="shared" si="0"/>
        <v>0.38461538461538403</v>
      </c>
    </row>
    <row r="22" spans="1:9">
      <c r="A22" t="s">
        <v>239</v>
      </c>
      <c r="B22">
        <v>6437</v>
      </c>
      <c r="C22" t="s">
        <v>290</v>
      </c>
      <c r="D22">
        <v>2</v>
      </c>
      <c r="E22" s="1">
        <v>0.60240621985131304</v>
      </c>
      <c r="F22" t="s">
        <v>240</v>
      </c>
      <c r="G22">
        <v>4</v>
      </c>
      <c r="H22" s="1">
        <v>0.11859649122807001</v>
      </c>
      <c r="I22" s="1">
        <f t="shared" si="0"/>
        <v>0.48380972862324301</v>
      </c>
    </row>
    <row r="23" spans="1:9">
      <c r="A23" t="s">
        <v>241</v>
      </c>
      <c r="B23">
        <v>17999</v>
      </c>
      <c r="C23" t="s">
        <v>312</v>
      </c>
      <c r="D23">
        <v>2</v>
      </c>
      <c r="E23" s="1">
        <v>0.80390094655320699</v>
      </c>
      <c r="F23" t="s">
        <v>242</v>
      </c>
      <c r="G23">
        <v>4</v>
      </c>
      <c r="H23" s="1">
        <v>7.5931305101156796E-2</v>
      </c>
      <c r="I23" s="1">
        <f t="shared" si="0"/>
        <v>0.72796964145205023</v>
      </c>
    </row>
    <row r="24" spans="1:9">
      <c r="A24" t="s">
        <v>62</v>
      </c>
      <c r="B24">
        <v>159</v>
      </c>
      <c r="C24" t="s">
        <v>63</v>
      </c>
      <c r="D24">
        <v>2</v>
      </c>
      <c r="E24" s="1">
        <v>0.93700787401574803</v>
      </c>
      <c r="F24" t="s">
        <v>214</v>
      </c>
      <c r="G24">
        <v>3</v>
      </c>
      <c r="H24" s="1">
        <v>0.80219780219780201</v>
      </c>
      <c r="I24" s="1">
        <f t="shared" si="0"/>
        <v>0.13481007181794602</v>
      </c>
    </row>
    <row r="25" spans="1:9">
      <c r="A25" t="s">
        <v>207</v>
      </c>
      <c r="B25">
        <v>3366</v>
      </c>
      <c r="C25" t="s">
        <v>67</v>
      </c>
      <c r="D25">
        <v>1</v>
      </c>
      <c r="E25" s="1">
        <v>0.92213895592531403</v>
      </c>
      <c r="F25" t="s">
        <v>208</v>
      </c>
      <c r="G25">
        <v>4</v>
      </c>
      <c r="H25" s="1">
        <v>0.56807131280388901</v>
      </c>
      <c r="I25" s="1">
        <f t="shared" si="0"/>
        <v>0.35406764312142502</v>
      </c>
    </row>
    <row r="26" spans="1:9">
      <c r="A26" t="s">
        <v>251</v>
      </c>
      <c r="B26">
        <v>236</v>
      </c>
      <c r="C26" t="s">
        <v>75</v>
      </c>
      <c r="D26">
        <v>1</v>
      </c>
      <c r="E26" s="1">
        <v>0.63586956521739102</v>
      </c>
      <c r="F26" t="s">
        <v>252</v>
      </c>
      <c r="G26">
        <v>4</v>
      </c>
      <c r="H26" s="1">
        <v>0</v>
      </c>
      <c r="I26" s="1">
        <f t="shared" si="0"/>
        <v>0.63586956521739102</v>
      </c>
    </row>
    <row r="27" spans="1:9">
      <c r="A27" t="s">
        <v>255</v>
      </c>
      <c r="B27">
        <v>2919</v>
      </c>
      <c r="C27" t="s">
        <v>292</v>
      </c>
      <c r="D27">
        <v>1</v>
      </c>
      <c r="E27" s="1">
        <v>0.95642933049946799</v>
      </c>
      <c r="F27" t="s">
        <v>256</v>
      </c>
      <c r="G27">
        <v>3</v>
      </c>
      <c r="H27" s="1">
        <v>0.93191167828058097</v>
      </c>
      <c r="I27" s="1">
        <f t="shared" si="0"/>
        <v>2.4517652218887021E-2</v>
      </c>
    </row>
    <row r="28" spans="1:9">
      <c r="A28" t="s">
        <v>227</v>
      </c>
      <c r="B28">
        <v>669</v>
      </c>
      <c r="C28" t="s">
        <v>291</v>
      </c>
      <c r="D28">
        <v>2</v>
      </c>
      <c r="E28" s="1">
        <v>0.84848484848484795</v>
      </c>
      <c r="F28" t="s">
        <v>228</v>
      </c>
      <c r="G28">
        <v>3</v>
      </c>
      <c r="H28" s="1">
        <v>0.102880658436213</v>
      </c>
      <c r="I28" s="1">
        <f t="shared" si="0"/>
        <v>0.74560419004863498</v>
      </c>
    </row>
    <row r="29" spans="1:9">
      <c r="A29" t="s">
        <v>271</v>
      </c>
      <c r="B29">
        <v>41</v>
      </c>
      <c r="C29" t="s">
        <v>293</v>
      </c>
      <c r="D29">
        <v>2</v>
      </c>
      <c r="E29" s="1">
        <v>0.939393939393939</v>
      </c>
      <c r="F29" t="s">
        <v>272</v>
      </c>
      <c r="G29">
        <v>3</v>
      </c>
      <c r="H29" s="1">
        <v>0.11111111111111099</v>
      </c>
      <c r="I29" s="1">
        <f t="shared" si="0"/>
        <v>0.82828282828282807</v>
      </c>
    </row>
    <row r="30" spans="1:9">
      <c r="A30" t="s">
        <v>197</v>
      </c>
      <c r="B30">
        <v>106</v>
      </c>
      <c r="C30" t="s">
        <v>294</v>
      </c>
      <c r="D30">
        <v>2</v>
      </c>
      <c r="E30" s="1">
        <v>0.88397790055248604</v>
      </c>
      <c r="F30" t="s">
        <v>198</v>
      </c>
      <c r="G30">
        <v>3</v>
      </c>
      <c r="H30" s="1">
        <v>0.75925925925925897</v>
      </c>
      <c r="I30" s="1">
        <f t="shared" si="0"/>
        <v>0.12471864129322707</v>
      </c>
    </row>
    <row r="31" spans="1:9">
      <c r="A31" t="s">
        <v>223</v>
      </c>
      <c r="B31">
        <v>1113</v>
      </c>
      <c r="C31" t="s">
        <v>103</v>
      </c>
      <c r="D31">
        <v>1</v>
      </c>
      <c r="E31" s="1">
        <v>0.95298602287166401</v>
      </c>
      <c r="F31" t="s">
        <v>224</v>
      </c>
      <c r="G31">
        <v>4</v>
      </c>
      <c r="H31" s="1">
        <v>0.45089029293509397</v>
      </c>
      <c r="I31" s="1">
        <f t="shared" si="0"/>
        <v>0.50209572993657003</v>
      </c>
    </row>
    <row r="32" spans="1:9">
      <c r="A32" t="s">
        <v>253</v>
      </c>
      <c r="B32">
        <v>246</v>
      </c>
      <c r="C32" t="s">
        <v>296</v>
      </c>
      <c r="D32">
        <v>1</v>
      </c>
      <c r="E32" s="1">
        <v>0.81308411214953202</v>
      </c>
      <c r="F32" t="s">
        <v>254</v>
      </c>
      <c r="G32">
        <v>3</v>
      </c>
      <c r="H32" s="1">
        <v>0.17482517482517401</v>
      </c>
      <c r="I32" s="1">
        <f t="shared" si="0"/>
        <v>0.63825893732435801</v>
      </c>
    </row>
    <row r="33" spans="1:9">
      <c r="A33" t="s">
        <v>259</v>
      </c>
      <c r="B33">
        <v>8853</v>
      </c>
      <c r="C33" t="s">
        <v>295</v>
      </c>
      <c r="D33">
        <v>2</v>
      </c>
      <c r="E33" s="1">
        <v>0.88121085003259503</v>
      </c>
      <c r="F33" t="s">
        <v>260</v>
      </c>
      <c r="G33">
        <v>4</v>
      </c>
      <c r="H33" s="1">
        <v>0.129035522720372</v>
      </c>
      <c r="I33" s="1">
        <f t="shared" si="0"/>
        <v>0.75217532731222303</v>
      </c>
    </row>
    <row r="34" spans="1:9">
      <c r="A34" t="s">
        <v>249</v>
      </c>
      <c r="B34">
        <v>236</v>
      </c>
      <c r="C34" t="s">
        <v>313</v>
      </c>
      <c r="D34">
        <v>2</v>
      </c>
      <c r="E34" s="1">
        <v>0.77110389610389596</v>
      </c>
      <c r="F34" t="s">
        <v>250</v>
      </c>
      <c r="G34">
        <v>3</v>
      </c>
      <c r="H34" s="1">
        <v>0.65040650406503997</v>
      </c>
      <c r="I34" s="1">
        <f t="shared" si="0"/>
        <v>0.12069739203885599</v>
      </c>
    </row>
    <row r="35" spans="1:9">
      <c r="A35" t="s">
        <v>195</v>
      </c>
      <c r="B35">
        <v>2510</v>
      </c>
      <c r="C35" t="s">
        <v>93</v>
      </c>
      <c r="D35">
        <v>2</v>
      </c>
      <c r="E35" s="1">
        <v>0.85643082907853096</v>
      </c>
      <c r="F35" t="s">
        <v>196</v>
      </c>
      <c r="G35">
        <v>4</v>
      </c>
      <c r="H35" s="1">
        <v>0.19758874748827801</v>
      </c>
      <c r="I35" s="1">
        <f t="shared" si="0"/>
        <v>0.65884208159025293</v>
      </c>
    </row>
    <row r="36" spans="1:9">
      <c r="A36" t="s">
        <v>269</v>
      </c>
      <c r="B36">
        <v>2181</v>
      </c>
      <c r="C36" t="s">
        <v>298</v>
      </c>
      <c r="D36">
        <v>1</v>
      </c>
      <c r="E36" s="1">
        <v>0.82434346736406205</v>
      </c>
      <c r="F36" t="s">
        <v>270</v>
      </c>
      <c r="G36">
        <v>3</v>
      </c>
      <c r="H36" s="1">
        <v>0</v>
      </c>
      <c r="I36" s="1">
        <f t="shared" si="0"/>
        <v>0.82434346736406205</v>
      </c>
    </row>
    <row r="37" spans="1:9">
      <c r="A37" t="s">
        <v>243</v>
      </c>
      <c r="B37">
        <v>2189</v>
      </c>
      <c r="C37" t="s">
        <v>314</v>
      </c>
      <c r="D37">
        <v>2</v>
      </c>
      <c r="E37" s="1">
        <v>0.50664800559832002</v>
      </c>
      <c r="F37" t="s">
        <v>244</v>
      </c>
      <c r="G37">
        <v>3</v>
      </c>
      <c r="H37" s="1">
        <v>0.210786175465248</v>
      </c>
      <c r="I37" s="1">
        <f t="shared" si="0"/>
        <v>0.29586183013307199</v>
      </c>
    </row>
    <row r="38" spans="1:9">
      <c r="A38" t="s">
        <v>211</v>
      </c>
      <c r="B38">
        <v>1155</v>
      </c>
      <c r="C38" t="s">
        <v>297</v>
      </c>
      <c r="D38">
        <v>2</v>
      </c>
      <c r="E38" s="1">
        <v>0.97741644083107504</v>
      </c>
      <c r="F38" t="s">
        <v>212</v>
      </c>
      <c r="G38">
        <v>4</v>
      </c>
      <c r="H38" s="1">
        <v>0.30203545633617801</v>
      </c>
      <c r="I38" s="1">
        <f t="shared" si="0"/>
        <v>0.67538098449489703</v>
      </c>
    </row>
    <row r="39" spans="1:9">
      <c r="A39" t="s">
        <v>219</v>
      </c>
      <c r="B39">
        <v>4257</v>
      </c>
      <c r="C39" t="s">
        <v>299</v>
      </c>
      <c r="D39">
        <v>2</v>
      </c>
      <c r="E39" s="1">
        <v>0.87029444651509502</v>
      </c>
      <c r="F39" t="s">
        <v>220</v>
      </c>
      <c r="G39">
        <v>4</v>
      </c>
      <c r="H39" s="1">
        <v>0.42762651899707699</v>
      </c>
      <c r="I39" s="1">
        <f t="shared" si="0"/>
        <v>0.44266792751801803</v>
      </c>
    </row>
    <row r="40" spans="1:9">
      <c r="A40" t="s">
        <v>189</v>
      </c>
      <c r="B40">
        <v>953</v>
      </c>
      <c r="C40" t="s">
        <v>300</v>
      </c>
      <c r="D40">
        <v>2</v>
      </c>
      <c r="E40" s="1">
        <v>0.52206203582350297</v>
      </c>
      <c r="F40" t="s">
        <v>190</v>
      </c>
      <c r="G40">
        <v>4</v>
      </c>
      <c r="H40" s="1">
        <v>0</v>
      </c>
      <c r="I40" s="1">
        <f t="shared" si="0"/>
        <v>0.52206203582350297</v>
      </c>
    </row>
    <row r="41" spans="1:9">
      <c r="A41" t="s">
        <v>217</v>
      </c>
      <c r="B41">
        <v>2699</v>
      </c>
      <c r="C41" t="s">
        <v>303</v>
      </c>
      <c r="D41">
        <v>2</v>
      </c>
      <c r="E41" s="1">
        <v>0.56877643179700299</v>
      </c>
      <c r="F41" t="s">
        <v>218</v>
      </c>
      <c r="G41">
        <v>5</v>
      </c>
      <c r="H41" s="1">
        <v>0.106167846309403</v>
      </c>
      <c r="I41" s="1">
        <f t="shared" si="0"/>
        <v>0.46260858548759998</v>
      </c>
    </row>
    <row r="42" spans="1:9">
      <c r="A42" t="s">
        <v>225</v>
      </c>
      <c r="B42">
        <v>4333</v>
      </c>
      <c r="C42" t="s">
        <v>304</v>
      </c>
      <c r="D42">
        <v>1</v>
      </c>
      <c r="E42" s="1">
        <v>0.83707403426692795</v>
      </c>
      <c r="F42" t="s">
        <v>226</v>
      </c>
      <c r="G42">
        <v>3</v>
      </c>
      <c r="H42" s="1">
        <v>0.87251264755480595</v>
      </c>
      <c r="I42" s="1">
        <f t="shared" si="0"/>
        <v>-3.5438613287878007E-2</v>
      </c>
    </row>
    <row r="43" spans="1:9">
      <c r="A43" t="s">
        <v>232</v>
      </c>
      <c r="B43">
        <v>1009</v>
      </c>
      <c r="C43" t="s">
        <v>301</v>
      </c>
      <c r="D43">
        <v>2</v>
      </c>
      <c r="E43" s="1">
        <v>0.63121487246000796</v>
      </c>
      <c r="F43" t="s">
        <v>233</v>
      </c>
      <c r="G43">
        <v>5</v>
      </c>
      <c r="H43" s="1">
        <v>0.30574198359433202</v>
      </c>
      <c r="I43" s="1">
        <f t="shared" si="0"/>
        <v>0.32547288886567594</v>
      </c>
    </row>
    <row r="44" spans="1:9">
      <c r="A44" t="s">
        <v>114</v>
      </c>
      <c r="B44">
        <v>20167</v>
      </c>
      <c r="C44" t="s">
        <v>305</v>
      </c>
      <c r="D44">
        <v>2</v>
      </c>
      <c r="E44" s="1">
        <v>0.78255855855855805</v>
      </c>
      <c r="F44" t="s">
        <v>234</v>
      </c>
      <c r="G44">
        <v>3</v>
      </c>
      <c r="H44" s="1">
        <v>0.73938558980873403</v>
      </c>
      <c r="I44" s="1">
        <f t="shared" si="0"/>
        <v>4.3172968749824014E-2</v>
      </c>
    </row>
    <row r="45" spans="1:9">
      <c r="A45" t="s">
        <v>209</v>
      </c>
      <c r="B45">
        <v>4609</v>
      </c>
      <c r="C45" t="s">
        <v>302</v>
      </c>
      <c r="D45">
        <v>2</v>
      </c>
      <c r="E45" s="1">
        <v>0.71170825335892496</v>
      </c>
      <c r="F45" t="s">
        <v>210</v>
      </c>
      <c r="G45">
        <v>4</v>
      </c>
      <c r="H45" s="1">
        <v>0.12673035679469599</v>
      </c>
      <c r="I45" s="1">
        <f t="shared" si="0"/>
        <v>0.58497789656422894</v>
      </c>
    </row>
    <row r="46" spans="1:9">
      <c r="A46" t="s">
        <v>261</v>
      </c>
      <c r="B46">
        <v>252</v>
      </c>
      <c r="C46" t="s">
        <v>306</v>
      </c>
      <c r="D46">
        <v>2</v>
      </c>
      <c r="E46" s="1">
        <v>0.60661764705882304</v>
      </c>
      <c r="F46" t="s">
        <v>262</v>
      </c>
      <c r="G46">
        <v>3</v>
      </c>
      <c r="H46" s="1">
        <v>0.21381578947368399</v>
      </c>
      <c r="I46" s="1">
        <f t="shared" si="0"/>
        <v>0.39280185758513908</v>
      </c>
    </row>
    <row r="47" spans="1:9">
      <c r="A47" t="s">
        <v>118</v>
      </c>
      <c r="B47">
        <v>88</v>
      </c>
      <c r="C47" t="s">
        <v>307</v>
      </c>
      <c r="D47">
        <v>3</v>
      </c>
      <c r="E47" s="1">
        <v>0.76271186440677896</v>
      </c>
      <c r="F47" t="s">
        <v>213</v>
      </c>
      <c r="G47">
        <v>3</v>
      </c>
      <c r="H47" s="1">
        <v>0.441176470588235</v>
      </c>
      <c r="I47" s="1">
        <f t="shared" si="0"/>
        <v>0.32153539381854396</v>
      </c>
    </row>
    <row r="48" spans="1:9">
      <c r="A48" t="s">
        <v>205</v>
      </c>
      <c r="B48">
        <v>4776</v>
      </c>
      <c r="C48" t="s">
        <v>308</v>
      </c>
      <c r="D48">
        <v>2</v>
      </c>
      <c r="E48" s="1">
        <v>0.67746350364963404</v>
      </c>
      <c r="F48" t="s">
        <v>206</v>
      </c>
      <c r="G48">
        <v>3</v>
      </c>
      <c r="H48" s="1">
        <v>0.440600522193211</v>
      </c>
      <c r="I48" s="1">
        <f t="shared" si="0"/>
        <v>0.23686298145642304</v>
      </c>
    </row>
    <row r="49" spans="1:9">
      <c r="A49" t="s">
        <v>193</v>
      </c>
      <c r="B49">
        <v>2916</v>
      </c>
      <c r="C49" t="s">
        <v>309</v>
      </c>
      <c r="D49">
        <v>2</v>
      </c>
      <c r="E49" s="1">
        <v>0.79168170335618904</v>
      </c>
      <c r="F49" t="s">
        <v>194</v>
      </c>
      <c r="G49">
        <v>3</v>
      </c>
      <c r="H49" s="1">
        <v>0.41288566243194103</v>
      </c>
      <c r="I49" s="1">
        <f t="shared" si="0"/>
        <v>0.37879604092424801</v>
      </c>
    </row>
    <row r="51" spans="1:9">
      <c r="C51" s="1"/>
      <c r="D51" s="1">
        <f>AVERAGE(D2:D50)</f>
        <v>1.8541666666666667</v>
      </c>
      <c r="E51" s="1">
        <f>AVERAGE(E2:E50)</f>
        <v>0.78937792418137775</v>
      </c>
      <c r="F51" s="1"/>
      <c r="G51" s="1">
        <f>AVERAGE(G2:G50)</f>
        <v>3.7291666666666665</v>
      </c>
      <c r="H51" s="1">
        <f>AVERAGE(H2:H50)</f>
        <v>0.3654194325784621</v>
      </c>
      <c r="I51" s="1">
        <f>AVERAGE(I2:I50)</f>
        <v>0.4239584916029156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Markers_on_HLCAdata</vt:lpstr>
      <vt:lpstr>Markers_on_CellRefData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Osumi-Sutherland</cp:lastModifiedBy>
  <dcterms:created xsi:type="dcterms:W3CDTF">2024-05-13T13:23:57Z</dcterms:created>
  <dcterms:modified xsi:type="dcterms:W3CDTF">2024-07-29T10:59:22Z</dcterms:modified>
</cp:coreProperties>
</file>