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f\iCloudDrive\Desktop\אוניברסיטה\סמסטר ט׳\פרויקט גמר\"/>
    </mc:Choice>
  </mc:AlternateContent>
  <xr:revisionPtr revIDLastSave="0" documentId="13_ncr:1_{3CC7E6A8-1DD3-4113-9F13-6C713292CF4B}" xr6:coauthVersionLast="46" xr6:coauthVersionMax="46" xr10:uidLastSave="{00000000-0000-0000-0000-000000000000}"/>
  <bookViews>
    <workbookView xWindow="-108" yWindow="-108" windowWidth="23256" windowHeight="12576" activeTab="1" xr2:uid="{2DD0AE58-F551-4584-9338-AACC3BF72A1E}"/>
  </bookViews>
  <sheets>
    <sheet name="grid 4x4" sheetId="1" r:id="rId1"/>
    <sheet name="grid 5x5" sheetId="2" r:id="rId2"/>
    <sheet name="Blocks illust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2" l="1"/>
  <c r="X62" i="2"/>
  <c r="X61" i="2"/>
  <c r="X60" i="2"/>
  <c r="U62" i="2"/>
  <c r="U61" i="2"/>
  <c r="U60" i="2"/>
  <c r="U26" i="2"/>
  <c r="U22" i="2"/>
  <c r="U23" i="2"/>
  <c r="U24" i="2"/>
  <c r="U25" i="2"/>
  <c r="U15" i="2"/>
  <c r="U16" i="2"/>
  <c r="U17" i="2"/>
  <c r="U18" i="2"/>
  <c r="U19" i="2"/>
  <c r="U20" i="2"/>
  <c r="U21" i="2"/>
  <c r="U10" i="2"/>
  <c r="U11" i="2"/>
  <c r="U12" i="2"/>
  <c r="U13" i="2"/>
  <c r="U14" i="2"/>
  <c r="U6" i="2"/>
  <c r="U7" i="2"/>
  <c r="U8" i="2"/>
  <c r="U9" i="2"/>
  <c r="U5" i="2"/>
  <c r="X21" i="2"/>
  <c r="X17" i="2"/>
  <c r="X18" i="2"/>
  <c r="X19" i="2"/>
  <c r="X20" i="2"/>
  <c r="X8" i="2"/>
  <c r="X9" i="2"/>
  <c r="X10" i="2"/>
  <c r="X11" i="2"/>
  <c r="X12" i="2"/>
  <c r="X13" i="2"/>
  <c r="X14" i="2"/>
  <c r="X15" i="2"/>
  <c r="X16" i="2"/>
  <c r="X6" i="2"/>
  <c r="X7" i="2"/>
  <c r="X5" i="2"/>
  <c r="R62" i="2"/>
  <c r="R61" i="2"/>
  <c r="R60" i="2"/>
  <c r="O62" i="2"/>
  <c r="O61" i="2"/>
  <c r="O60" i="2"/>
  <c r="L60" i="2"/>
  <c r="L62" i="2"/>
  <c r="L61" i="2"/>
  <c r="I60" i="2"/>
  <c r="I62" i="2"/>
  <c r="I61" i="2"/>
  <c r="F62" i="2"/>
  <c r="F61" i="2"/>
  <c r="F60" i="2"/>
  <c r="C62" i="2"/>
  <c r="C61" i="2"/>
  <c r="C60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6" i="2"/>
  <c r="R5" i="2"/>
  <c r="R139" i="2" s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6" i="2"/>
  <c r="O5" i="2"/>
  <c r="L7" i="2"/>
  <c r="L8" i="2"/>
  <c r="L9" i="2"/>
  <c r="L10" i="2"/>
  <c r="L139" i="2" s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6" i="2"/>
  <c r="L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6" i="2"/>
  <c r="I5" i="2"/>
  <c r="F9" i="2"/>
  <c r="F10" i="2"/>
  <c r="F11" i="2"/>
  <c r="F12" i="2"/>
  <c r="F137" i="2" s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6" i="2"/>
  <c r="F7" i="2"/>
  <c r="F8" i="2"/>
  <c r="F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" i="2"/>
  <c r="O138" i="2"/>
  <c r="F139" i="1"/>
  <c r="F138" i="1"/>
  <c r="F137" i="1"/>
  <c r="C139" i="1"/>
  <c r="C138" i="1"/>
  <c r="C137" i="1"/>
  <c r="I137" i="1"/>
  <c r="I139" i="1"/>
  <c r="I138" i="1"/>
  <c r="L139" i="1"/>
  <c r="L138" i="1"/>
  <c r="L137" i="1"/>
  <c r="O139" i="1"/>
  <c r="O138" i="1"/>
  <c r="O137" i="1"/>
  <c r="R139" i="1"/>
  <c r="R138" i="1"/>
  <c r="R137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6" i="1"/>
  <c r="I7" i="1"/>
  <c r="I8" i="1"/>
  <c r="I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5" i="1"/>
  <c r="C138" i="2" l="1"/>
  <c r="I139" i="2"/>
  <c r="F139" i="2"/>
  <c r="R138" i="2"/>
  <c r="I137" i="2"/>
  <c r="F138" i="2"/>
  <c r="C139" i="2"/>
  <c r="O139" i="2"/>
  <c r="L137" i="2"/>
  <c r="I138" i="2"/>
  <c r="R137" i="2"/>
  <c r="C137" i="2"/>
  <c r="O137" i="2"/>
  <c r="L138" i="2"/>
</calcChain>
</file>

<file path=xl/sharedStrings.xml><?xml version="1.0" encoding="utf-8"?>
<sst xmlns="http://schemas.openxmlformats.org/spreadsheetml/2006/main" count="127" uniqueCount="14">
  <si>
    <t>Grid Size: 4 x 4</t>
  </si>
  <si>
    <t>Play_Random = Flase</t>
  </si>
  <si>
    <t>Cops win</t>
  </si>
  <si>
    <t>Robber win</t>
  </si>
  <si>
    <t>Total number of games/epochs</t>
  </si>
  <si>
    <t>Play_Random = True</t>
  </si>
  <si>
    <t>Normal Condition</t>
  </si>
  <si>
    <t>CTL</t>
  </si>
  <si>
    <t>Block = 22,23,32,33</t>
  </si>
  <si>
    <t>Average:</t>
  </si>
  <si>
    <t>Standard Deviation:</t>
  </si>
  <si>
    <t>Variance:</t>
  </si>
  <si>
    <t>Grid Size: 5 x 5</t>
  </si>
  <si>
    <t>Block = 22,32,42,43,44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</si>
</sst>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onsolas"/>
      <family val="3"/>
    </font>
    <font>
      <b/>
      <sz val="2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4" borderId="13" xfId="0" applyFill="1" applyBorder="1"/>
    <xf numFmtId="0" fontId="0" fillId="0" borderId="13" xfId="0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4E62-808C-44A7-BEDC-92F0F1BEA416}">
  <dimension ref="A1:BP139"/>
  <sheetViews>
    <sheetView zoomScale="115" zoomScaleNormal="115" workbookViewId="0">
      <selection sqref="A1:R1"/>
    </sheetView>
  </sheetViews>
  <sheetFormatPr defaultRowHeight="14.4" x14ac:dyDescent="0.3"/>
  <cols>
    <col min="1" max="2" width="12.77734375" customWidth="1"/>
    <col min="3" max="3" width="20.77734375" customWidth="1"/>
    <col min="4" max="5" width="12.77734375" customWidth="1"/>
    <col min="6" max="6" width="20.77734375" customWidth="1"/>
    <col min="7" max="8" width="12.77734375" customWidth="1"/>
    <col min="9" max="9" width="20.77734375" customWidth="1"/>
    <col min="10" max="11" width="12.77734375" customWidth="1"/>
    <col min="12" max="12" width="20.77734375" customWidth="1"/>
    <col min="13" max="14" width="12.77734375" customWidth="1"/>
    <col min="15" max="15" width="20.77734375" customWidth="1"/>
    <col min="16" max="17" width="12.77734375" customWidth="1"/>
    <col min="18" max="23" width="20.77734375" customWidth="1"/>
  </cols>
  <sheetData>
    <row r="1" spans="1:68" ht="32.4" customHeight="1" thickBot="1" x14ac:dyDescent="0.3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68" ht="32.4" customHeight="1" thickBot="1" x14ac:dyDescent="0.35">
      <c r="A2" s="47" t="s">
        <v>6</v>
      </c>
      <c r="B2" s="48"/>
      <c r="C2" s="48"/>
      <c r="D2" s="48"/>
      <c r="E2" s="48"/>
      <c r="F2" s="49"/>
      <c r="G2" s="47" t="s">
        <v>7</v>
      </c>
      <c r="H2" s="48"/>
      <c r="I2" s="48"/>
      <c r="J2" s="48"/>
      <c r="K2" s="48"/>
      <c r="L2" s="49"/>
      <c r="M2" s="47" t="s">
        <v>8</v>
      </c>
      <c r="N2" s="48"/>
      <c r="O2" s="48"/>
      <c r="P2" s="48"/>
      <c r="Q2" s="48"/>
      <c r="R2" s="49"/>
    </row>
    <row r="3" spans="1:68" ht="28.8" customHeight="1" thickBot="1" x14ac:dyDescent="0.35">
      <c r="A3" s="41" t="s">
        <v>1</v>
      </c>
      <c r="B3" s="42"/>
      <c r="C3" s="43"/>
      <c r="D3" s="44" t="s">
        <v>5</v>
      </c>
      <c r="E3" s="45"/>
      <c r="F3" s="46"/>
      <c r="G3" s="42" t="s">
        <v>1</v>
      </c>
      <c r="H3" s="42"/>
      <c r="I3" s="43"/>
      <c r="J3" s="41" t="s">
        <v>5</v>
      </c>
      <c r="K3" s="42"/>
      <c r="L3" s="43"/>
      <c r="M3" s="42" t="s">
        <v>1</v>
      </c>
      <c r="N3" s="42"/>
      <c r="O3" s="43"/>
      <c r="P3" s="41" t="s">
        <v>5</v>
      </c>
      <c r="Q3" s="42"/>
      <c r="R3" s="43"/>
    </row>
    <row r="4" spans="1:68" ht="39" customHeight="1" thickBot="1" x14ac:dyDescent="0.35">
      <c r="A4" s="3" t="s">
        <v>2</v>
      </c>
      <c r="B4" s="3" t="s">
        <v>3</v>
      </c>
      <c r="C4" s="2" t="s">
        <v>4</v>
      </c>
      <c r="D4" s="3" t="s">
        <v>2</v>
      </c>
      <c r="E4" s="3" t="s">
        <v>3</v>
      </c>
      <c r="F4" s="2" t="s">
        <v>4</v>
      </c>
      <c r="G4" s="10" t="s">
        <v>2</v>
      </c>
      <c r="H4" s="3" t="s">
        <v>3</v>
      </c>
      <c r="I4" s="2" t="s">
        <v>4</v>
      </c>
      <c r="J4" s="3" t="s">
        <v>2</v>
      </c>
      <c r="K4" s="3" t="s">
        <v>3</v>
      </c>
      <c r="L4" s="2" t="s">
        <v>4</v>
      </c>
      <c r="M4" s="10" t="s">
        <v>2</v>
      </c>
      <c r="N4" s="3" t="s">
        <v>3</v>
      </c>
      <c r="O4" s="2" t="s">
        <v>4</v>
      </c>
      <c r="P4" s="3" t="s">
        <v>2</v>
      </c>
      <c r="Q4" s="3" t="s">
        <v>3</v>
      </c>
      <c r="R4" s="2" t="s">
        <v>4</v>
      </c>
    </row>
    <row r="5" spans="1:68" x14ac:dyDescent="0.3">
      <c r="A5" s="4">
        <v>160</v>
      </c>
      <c r="B5" s="5">
        <v>4</v>
      </c>
      <c r="C5" s="6">
        <f>A5+B5</f>
        <v>164</v>
      </c>
      <c r="D5" s="11">
        <v>229</v>
      </c>
      <c r="E5" s="12">
        <v>5</v>
      </c>
      <c r="F5" s="13">
        <f>D5+E5</f>
        <v>234</v>
      </c>
      <c r="G5" s="12">
        <v>136</v>
      </c>
      <c r="H5" s="12">
        <v>5</v>
      </c>
      <c r="I5" s="13">
        <f>G5+H5</f>
        <v>141</v>
      </c>
      <c r="J5" s="4">
        <v>347</v>
      </c>
      <c r="K5" s="5">
        <v>6</v>
      </c>
      <c r="L5" s="5">
        <f>J5+K5</f>
        <v>353</v>
      </c>
      <c r="M5" s="11">
        <v>61</v>
      </c>
      <c r="N5" s="12">
        <v>9</v>
      </c>
      <c r="O5" s="13">
        <f>M5+N5</f>
        <v>70</v>
      </c>
      <c r="P5" s="11">
        <v>52</v>
      </c>
      <c r="Q5" s="12">
        <v>2</v>
      </c>
      <c r="R5" s="13">
        <f>P5+Q5</f>
        <v>54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x14ac:dyDescent="0.3">
      <c r="A6" s="4">
        <v>155</v>
      </c>
      <c r="B6" s="5">
        <v>6</v>
      </c>
      <c r="C6" s="6">
        <f t="shared" ref="C6:C69" si="0">A6+B6</f>
        <v>161</v>
      </c>
      <c r="D6" s="4">
        <v>255</v>
      </c>
      <c r="E6" s="5">
        <v>10</v>
      </c>
      <c r="F6" s="6">
        <f t="shared" ref="F6:F58" si="1">D6+E6</f>
        <v>265</v>
      </c>
      <c r="G6" s="5">
        <v>138</v>
      </c>
      <c r="H6" s="5">
        <v>8</v>
      </c>
      <c r="I6" s="6">
        <f t="shared" ref="I6:I54" si="2">G6+H6</f>
        <v>146</v>
      </c>
      <c r="J6" s="4">
        <v>317</v>
      </c>
      <c r="K6" s="5">
        <v>8</v>
      </c>
      <c r="L6" s="5">
        <f t="shared" ref="L6:L54" si="3">J6+K6</f>
        <v>325</v>
      </c>
      <c r="M6" s="4">
        <v>39</v>
      </c>
      <c r="N6" s="5">
        <v>2</v>
      </c>
      <c r="O6" s="6">
        <f t="shared" ref="O6:O55" si="4">M6+N6</f>
        <v>41</v>
      </c>
      <c r="P6" s="4">
        <v>216</v>
      </c>
      <c r="Q6" s="5">
        <v>11</v>
      </c>
      <c r="R6" s="6">
        <f t="shared" ref="R6:R24" si="5">P6+Q6</f>
        <v>227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3">
      <c r="A7" s="4">
        <v>164</v>
      </c>
      <c r="B7" s="5">
        <v>3</v>
      </c>
      <c r="C7" s="6">
        <f t="shared" si="0"/>
        <v>167</v>
      </c>
      <c r="D7" s="4">
        <v>565</v>
      </c>
      <c r="E7" s="5">
        <v>8</v>
      </c>
      <c r="F7" s="6">
        <f t="shared" si="1"/>
        <v>573</v>
      </c>
      <c r="G7" s="5">
        <v>118</v>
      </c>
      <c r="H7" s="5">
        <v>3</v>
      </c>
      <c r="I7" s="6">
        <f t="shared" si="2"/>
        <v>121</v>
      </c>
      <c r="J7" s="4">
        <v>257</v>
      </c>
      <c r="K7" s="5">
        <v>2</v>
      </c>
      <c r="L7" s="5">
        <f t="shared" si="3"/>
        <v>259</v>
      </c>
      <c r="M7" s="4">
        <v>76</v>
      </c>
      <c r="N7" s="5">
        <v>8</v>
      </c>
      <c r="O7" s="6">
        <f t="shared" si="4"/>
        <v>84</v>
      </c>
      <c r="P7" s="4">
        <v>118</v>
      </c>
      <c r="Q7" s="5">
        <v>10</v>
      </c>
      <c r="R7" s="6">
        <f t="shared" si="5"/>
        <v>128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x14ac:dyDescent="0.3">
      <c r="A8" s="4">
        <v>133</v>
      </c>
      <c r="B8" s="5">
        <v>4</v>
      </c>
      <c r="C8" s="6">
        <f t="shared" si="0"/>
        <v>137</v>
      </c>
      <c r="D8" s="4">
        <v>270</v>
      </c>
      <c r="E8" s="5">
        <v>2</v>
      </c>
      <c r="F8" s="6">
        <f t="shared" si="1"/>
        <v>272</v>
      </c>
      <c r="G8" s="5">
        <v>82</v>
      </c>
      <c r="H8" s="5">
        <v>3</v>
      </c>
      <c r="I8" s="6">
        <f t="shared" si="2"/>
        <v>85</v>
      </c>
      <c r="J8" s="4">
        <v>757</v>
      </c>
      <c r="K8" s="5">
        <v>12</v>
      </c>
      <c r="L8" s="5">
        <f t="shared" si="3"/>
        <v>769</v>
      </c>
      <c r="M8" s="4">
        <v>34</v>
      </c>
      <c r="N8" s="5">
        <v>0</v>
      </c>
      <c r="O8" s="6">
        <f t="shared" si="4"/>
        <v>34</v>
      </c>
      <c r="P8" s="4">
        <v>187</v>
      </c>
      <c r="Q8" s="5">
        <v>2</v>
      </c>
      <c r="R8" s="6">
        <f t="shared" si="5"/>
        <v>189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x14ac:dyDescent="0.3">
      <c r="A9" s="4">
        <v>247</v>
      </c>
      <c r="B9" s="5">
        <v>24</v>
      </c>
      <c r="C9" s="6">
        <f t="shared" si="0"/>
        <v>271</v>
      </c>
      <c r="D9" s="4">
        <v>346</v>
      </c>
      <c r="E9" s="5">
        <v>3</v>
      </c>
      <c r="F9" s="6">
        <f t="shared" si="1"/>
        <v>349</v>
      </c>
      <c r="G9" s="5">
        <v>72</v>
      </c>
      <c r="H9" s="5">
        <v>5</v>
      </c>
      <c r="I9" s="6">
        <f t="shared" si="2"/>
        <v>77</v>
      </c>
      <c r="J9" s="4">
        <v>245</v>
      </c>
      <c r="K9" s="5">
        <v>4</v>
      </c>
      <c r="L9" s="5">
        <f t="shared" si="3"/>
        <v>249</v>
      </c>
      <c r="M9" s="4">
        <v>55</v>
      </c>
      <c r="N9" s="5">
        <v>4</v>
      </c>
      <c r="O9" s="6">
        <f t="shared" si="4"/>
        <v>59</v>
      </c>
      <c r="P9" s="4">
        <v>40</v>
      </c>
      <c r="Q9" s="5">
        <v>2</v>
      </c>
      <c r="R9" s="6">
        <f t="shared" si="5"/>
        <v>42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x14ac:dyDescent="0.3">
      <c r="A10" s="4">
        <v>180</v>
      </c>
      <c r="B10" s="5">
        <v>5</v>
      </c>
      <c r="C10" s="6">
        <f t="shared" si="0"/>
        <v>185</v>
      </c>
      <c r="D10" s="4">
        <v>169</v>
      </c>
      <c r="E10" s="5">
        <v>1</v>
      </c>
      <c r="F10" s="6">
        <f t="shared" si="1"/>
        <v>170</v>
      </c>
      <c r="G10" s="5">
        <v>146</v>
      </c>
      <c r="H10" s="5">
        <v>6</v>
      </c>
      <c r="I10" s="6">
        <f t="shared" si="2"/>
        <v>152</v>
      </c>
      <c r="J10" s="4">
        <v>88</v>
      </c>
      <c r="K10" s="5">
        <v>0</v>
      </c>
      <c r="L10" s="5">
        <f t="shared" si="3"/>
        <v>88</v>
      </c>
      <c r="M10" s="4">
        <v>82</v>
      </c>
      <c r="N10" s="5">
        <v>7</v>
      </c>
      <c r="O10" s="6">
        <f t="shared" si="4"/>
        <v>89</v>
      </c>
      <c r="P10" s="4">
        <v>105</v>
      </c>
      <c r="Q10" s="5">
        <v>9</v>
      </c>
      <c r="R10" s="6">
        <f t="shared" si="5"/>
        <v>114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x14ac:dyDescent="0.3">
      <c r="A11" s="4">
        <v>105</v>
      </c>
      <c r="B11" s="5">
        <v>4</v>
      </c>
      <c r="C11" s="6">
        <f t="shared" si="0"/>
        <v>109</v>
      </c>
      <c r="D11" s="4">
        <v>441</v>
      </c>
      <c r="E11" s="5">
        <v>4</v>
      </c>
      <c r="F11" s="6">
        <f t="shared" si="1"/>
        <v>445</v>
      </c>
      <c r="G11" s="5">
        <v>148</v>
      </c>
      <c r="H11" s="5">
        <v>4</v>
      </c>
      <c r="I11" s="6">
        <f t="shared" si="2"/>
        <v>152</v>
      </c>
      <c r="J11" s="4">
        <v>323</v>
      </c>
      <c r="K11" s="5">
        <v>4</v>
      </c>
      <c r="L11" s="5">
        <f t="shared" si="3"/>
        <v>327</v>
      </c>
      <c r="M11" s="4">
        <v>51</v>
      </c>
      <c r="N11" s="5">
        <v>9</v>
      </c>
      <c r="O11" s="6">
        <f t="shared" si="4"/>
        <v>60</v>
      </c>
      <c r="P11" s="4">
        <v>148</v>
      </c>
      <c r="Q11" s="5">
        <v>9</v>
      </c>
      <c r="R11" s="6">
        <f t="shared" si="5"/>
        <v>157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x14ac:dyDescent="0.3">
      <c r="A12" s="4">
        <v>139</v>
      </c>
      <c r="B12" s="5">
        <v>7</v>
      </c>
      <c r="C12" s="6">
        <f t="shared" si="0"/>
        <v>146</v>
      </c>
      <c r="D12" s="4">
        <v>325</v>
      </c>
      <c r="E12" s="5">
        <v>4</v>
      </c>
      <c r="F12" s="6">
        <f t="shared" si="1"/>
        <v>329</v>
      </c>
      <c r="G12" s="5">
        <v>334</v>
      </c>
      <c r="H12" s="5">
        <v>7</v>
      </c>
      <c r="I12" s="6">
        <f t="shared" si="2"/>
        <v>341</v>
      </c>
      <c r="J12" s="4">
        <v>368</v>
      </c>
      <c r="K12" s="5">
        <v>6</v>
      </c>
      <c r="L12" s="5">
        <f t="shared" si="3"/>
        <v>374</v>
      </c>
      <c r="M12" s="4">
        <v>47</v>
      </c>
      <c r="N12" s="5">
        <v>0</v>
      </c>
      <c r="O12" s="6">
        <f t="shared" si="4"/>
        <v>47</v>
      </c>
      <c r="P12" s="4">
        <v>160</v>
      </c>
      <c r="Q12" s="5">
        <v>16</v>
      </c>
      <c r="R12" s="6">
        <f t="shared" si="5"/>
        <v>176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x14ac:dyDescent="0.3">
      <c r="A13" s="4">
        <v>288</v>
      </c>
      <c r="B13" s="5">
        <v>16</v>
      </c>
      <c r="C13" s="6">
        <f t="shared" si="0"/>
        <v>304</v>
      </c>
      <c r="D13" s="4">
        <v>424</v>
      </c>
      <c r="E13" s="5">
        <v>6</v>
      </c>
      <c r="F13" s="6">
        <f t="shared" si="1"/>
        <v>430</v>
      </c>
      <c r="G13" s="5">
        <v>80</v>
      </c>
      <c r="H13" s="5">
        <v>6</v>
      </c>
      <c r="I13" s="6">
        <f t="shared" si="2"/>
        <v>86</v>
      </c>
      <c r="J13" s="4">
        <v>773</v>
      </c>
      <c r="K13" s="5">
        <v>6</v>
      </c>
      <c r="L13" s="5">
        <f t="shared" si="3"/>
        <v>779</v>
      </c>
      <c r="M13" s="4">
        <v>109</v>
      </c>
      <c r="N13" s="5">
        <v>16</v>
      </c>
      <c r="O13" s="6">
        <f t="shared" si="4"/>
        <v>125</v>
      </c>
      <c r="P13" s="4">
        <v>187</v>
      </c>
      <c r="Q13" s="5">
        <v>16</v>
      </c>
      <c r="R13" s="6">
        <f t="shared" si="5"/>
        <v>203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x14ac:dyDescent="0.3">
      <c r="A14" s="4">
        <v>111</v>
      </c>
      <c r="B14" s="5">
        <v>4</v>
      </c>
      <c r="C14" s="6">
        <f t="shared" si="0"/>
        <v>115</v>
      </c>
      <c r="D14" s="4">
        <v>1147</v>
      </c>
      <c r="E14" s="5">
        <v>9</v>
      </c>
      <c r="F14" s="6">
        <f t="shared" si="1"/>
        <v>1156</v>
      </c>
      <c r="G14" s="5">
        <v>205</v>
      </c>
      <c r="H14" s="5">
        <v>9</v>
      </c>
      <c r="I14" s="6">
        <f t="shared" si="2"/>
        <v>214</v>
      </c>
      <c r="J14" s="4">
        <v>235</v>
      </c>
      <c r="K14" s="5">
        <v>3</v>
      </c>
      <c r="L14" s="5">
        <f t="shared" si="3"/>
        <v>238</v>
      </c>
      <c r="M14" s="4">
        <v>50</v>
      </c>
      <c r="N14" s="5">
        <v>3</v>
      </c>
      <c r="O14" s="6">
        <f t="shared" si="4"/>
        <v>53</v>
      </c>
      <c r="P14" s="4">
        <v>73</v>
      </c>
      <c r="Q14" s="5">
        <v>6</v>
      </c>
      <c r="R14" s="6">
        <f t="shared" si="5"/>
        <v>79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x14ac:dyDescent="0.3">
      <c r="A15" s="4">
        <v>94</v>
      </c>
      <c r="B15" s="5">
        <v>4</v>
      </c>
      <c r="C15" s="6">
        <f t="shared" si="0"/>
        <v>98</v>
      </c>
      <c r="D15" s="4">
        <v>345</v>
      </c>
      <c r="E15" s="5">
        <v>10</v>
      </c>
      <c r="F15" s="6">
        <f t="shared" si="1"/>
        <v>355</v>
      </c>
      <c r="G15" s="5">
        <v>208</v>
      </c>
      <c r="H15" s="5">
        <v>3</v>
      </c>
      <c r="I15" s="6">
        <f t="shared" si="2"/>
        <v>211</v>
      </c>
      <c r="J15" s="4">
        <v>569</v>
      </c>
      <c r="K15" s="5">
        <v>0</v>
      </c>
      <c r="L15" s="5">
        <f t="shared" si="3"/>
        <v>569</v>
      </c>
      <c r="M15" s="4">
        <v>32</v>
      </c>
      <c r="N15" s="5">
        <v>2</v>
      </c>
      <c r="O15" s="6">
        <f t="shared" si="4"/>
        <v>34</v>
      </c>
      <c r="P15" s="4">
        <v>165</v>
      </c>
      <c r="Q15" s="5">
        <v>4</v>
      </c>
      <c r="R15" s="6">
        <f t="shared" si="5"/>
        <v>169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x14ac:dyDescent="0.3">
      <c r="A16" s="4">
        <v>146</v>
      </c>
      <c r="B16" s="5">
        <v>10</v>
      </c>
      <c r="C16" s="6">
        <f t="shared" si="0"/>
        <v>156</v>
      </c>
      <c r="D16" s="4">
        <v>339</v>
      </c>
      <c r="E16" s="5">
        <v>0</v>
      </c>
      <c r="F16" s="6">
        <f t="shared" si="1"/>
        <v>339</v>
      </c>
      <c r="G16" s="5">
        <v>205</v>
      </c>
      <c r="H16" s="5">
        <v>8</v>
      </c>
      <c r="I16" s="6">
        <f t="shared" si="2"/>
        <v>213</v>
      </c>
      <c r="J16" s="4">
        <v>345</v>
      </c>
      <c r="K16" s="5">
        <v>6</v>
      </c>
      <c r="L16" s="5">
        <f t="shared" si="3"/>
        <v>351</v>
      </c>
      <c r="M16" s="4">
        <v>86</v>
      </c>
      <c r="N16" s="5">
        <v>6</v>
      </c>
      <c r="O16" s="6">
        <f t="shared" si="4"/>
        <v>92</v>
      </c>
      <c r="P16" s="4">
        <v>240</v>
      </c>
      <c r="Q16" s="5">
        <v>9</v>
      </c>
      <c r="R16" s="6">
        <f t="shared" si="5"/>
        <v>249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x14ac:dyDescent="0.3">
      <c r="A17" s="4">
        <v>221</v>
      </c>
      <c r="B17" s="5">
        <v>14</v>
      </c>
      <c r="C17" s="6">
        <f t="shared" si="0"/>
        <v>235</v>
      </c>
      <c r="D17" s="4">
        <v>1397</v>
      </c>
      <c r="E17" s="5">
        <v>6</v>
      </c>
      <c r="F17" s="6">
        <f t="shared" si="1"/>
        <v>1403</v>
      </c>
      <c r="G17" s="5">
        <v>74</v>
      </c>
      <c r="H17" s="5">
        <v>2</v>
      </c>
      <c r="I17" s="6">
        <f t="shared" si="2"/>
        <v>76</v>
      </c>
      <c r="J17" s="4">
        <v>297</v>
      </c>
      <c r="K17" s="5">
        <v>1</v>
      </c>
      <c r="L17" s="5">
        <f t="shared" si="3"/>
        <v>298</v>
      </c>
      <c r="M17" s="4">
        <v>77</v>
      </c>
      <c r="N17" s="5">
        <v>3</v>
      </c>
      <c r="O17" s="6">
        <f t="shared" si="4"/>
        <v>80</v>
      </c>
      <c r="P17" s="4">
        <v>182</v>
      </c>
      <c r="Q17" s="5">
        <v>6</v>
      </c>
      <c r="R17" s="6">
        <f t="shared" si="5"/>
        <v>188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x14ac:dyDescent="0.3">
      <c r="A18" s="4">
        <v>147</v>
      </c>
      <c r="B18" s="5">
        <v>4</v>
      </c>
      <c r="C18" s="6">
        <f t="shared" si="0"/>
        <v>151</v>
      </c>
      <c r="D18" s="4">
        <v>301</v>
      </c>
      <c r="E18" s="5">
        <v>11</v>
      </c>
      <c r="F18" s="6">
        <f t="shared" si="1"/>
        <v>312</v>
      </c>
      <c r="G18" s="5">
        <v>106</v>
      </c>
      <c r="H18" s="5">
        <v>8</v>
      </c>
      <c r="I18" s="6">
        <f t="shared" si="2"/>
        <v>114</v>
      </c>
      <c r="J18" s="4">
        <v>419</v>
      </c>
      <c r="K18" s="5">
        <v>3</v>
      </c>
      <c r="L18" s="5">
        <f t="shared" si="3"/>
        <v>422</v>
      </c>
      <c r="M18" s="4">
        <v>54</v>
      </c>
      <c r="N18" s="5">
        <v>6</v>
      </c>
      <c r="O18" s="6">
        <f t="shared" si="4"/>
        <v>60</v>
      </c>
      <c r="P18" s="4">
        <v>83</v>
      </c>
      <c r="Q18" s="5">
        <v>9</v>
      </c>
      <c r="R18" s="6">
        <f t="shared" si="5"/>
        <v>92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x14ac:dyDescent="0.3">
      <c r="A19" s="4">
        <v>179</v>
      </c>
      <c r="B19" s="5">
        <v>4</v>
      </c>
      <c r="C19" s="6">
        <f t="shared" si="0"/>
        <v>183</v>
      </c>
      <c r="D19" s="4">
        <v>325</v>
      </c>
      <c r="E19" s="5">
        <v>3</v>
      </c>
      <c r="F19" s="6">
        <f t="shared" si="1"/>
        <v>328</v>
      </c>
      <c r="G19" s="5">
        <v>193</v>
      </c>
      <c r="H19" s="5">
        <v>7</v>
      </c>
      <c r="I19" s="6">
        <f t="shared" si="2"/>
        <v>200</v>
      </c>
      <c r="J19" s="4">
        <v>727</v>
      </c>
      <c r="K19" s="5">
        <v>14</v>
      </c>
      <c r="L19" s="5">
        <f t="shared" si="3"/>
        <v>741</v>
      </c>
      <c r="M19" s="4">
        <v>54</v>
      </c>
      <c r="N19" s="5">
        <v>4</v>
      </c>
      <c r="O19" s="6">
        <f t="shared" si="4"/>
        <v>58</v>
      </c>
      <c r="P19" s="4">
        <v>30</v>
      </c>
      <c r="Q19" s="5">
        <v>1</v>
      </c>
      <c r="R19" s="6">
        <f t="shared" si="5"/>
        <v>31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x14ac:dyDescent="0.3">
      <c r="A20" s="4">
        <v>217</v>
      </c>
      <c r="B20" s="5">
        <v>9</v>
      </c>
      <c r="C20" s="6">
        <f t="shared" si="0"/>
        <v>226</v>
      </c>
      <c r="D20" s="4">
        <v>419</v>
      </c>
      <c r="E20" s="5">
        <v>8</v>
      </c>
      <c r="F20" s="6">
        <f t="shared" si="1"/>
        <v>427</v>
      </c>
      <c r="G20" s="5">
        <v>188</v>
      </c>
      <c r="H20" s="5">
        <v>8</v>
      </c>
      <c r="I20" s="6">
        <f t="shared" si="2"/>
        <v>196</v>
      </c>
      <c r="J20" s="4">
        <v>147</v>
      </c>
      <c r="K20" s="5">
        <v>6</v>
      </c>
      <c r="L20" s="5">
        <f t="shared" si="3"/>
        <v>153</v>
      </c>
      <c r="M20" s="4">
        <v>59</v>
      </c>
      <c r="N20" s="5">
        <v>1</v>
      </c>
      <c r="O20" s="6">
        <f t="shared" si="4"/>
        <v>60</v>
      </c>
      <c r="P20" s="4">
        <v>109</v>
      </c>
      <c r="Q20" s="5">
        <v>2</v>
      </c>
      <c r="R20" s="6">
        <f t="shared" si="5"/>
        <v>111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x14ac:dyDescent="0.3">
      <c r="A21" s="4">
        <v>118</v>
      </c>
      <c r="B21" s="5">
        <v>4</v>
      </c>
      <c r="C21" s="6">
        <f t="shared" si="0"/>
        <v>122</v>
      </c>
      <c r="D21" s="4">
        <v>263</v>
      </c>
      <c r="E21" s="5">
        <v>7</v>
      </c>
      <c r="F21" s="6">
        <f t="shared" si="1"/>
        <v>270</v>
      </c>
      <c r="G21" s="5">
        <v>180</v>
      </c>
      <c r="H21" s="5">
        <v>12</v>
      </c>
      <c r="I21" s="6">
        <f t="shared" si="2"/>
        <v>192</v>
      </c>
      <c r="J21" s="4">
        <v>805</v>
      </c>
      <c r="K21" s="5">
        <v>10</v>
      </c>
      <c r="L21" s="5">
        <f t="shared" si="3"/>
        <v>815</v>
      </c>
      <c r="M21" s="4">
        <v>75</v>
      </c>
      <c r="N21" s="5">
        <v>8</v>
      </c>
      <c r="O21" s="6">
        <f t="shared" si="4"/>
        <v>83</v>
      </c>
      <c r="P21" s="4">
        <v>153</v>
      </c>
      <c r="Q21" s="5">
        <v>13</v>
      </c>
      <c r="R21" s="6">
        <f t="shared" si="5"/>
        <v>166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x14ac:dyDescent="0.3">
      <c r="A22" s="4">
        <v>114</v>
      </c>
      <c r="B22" s="5">
        <v>6</v>
      </c>
      <c r="C22" s="6">
        <f t="shared" si="0"/>
        <v>120</v>
      </c>
      <c r="D22" s="4">
        <v>315</v>
      </c>
      <c r="E22" s="5">
        <v>4</v>
      </c>
      <c r="F22" s="6">
        <f t="shared" si="1"/>
        <v>319</v>
      </c>
      <c r="G22" s="5">
        <v>180</v>
      </c>
      <c r="H22" s="5">
        <v>4</v>
      </c>
      <c r="I22" s="6">
        <f t="shared" si="2"/>
        <v>184</v>
      </c>
      <c r="J22" s="4">
        <v>408</v>
      </c>
      <c r="K22" s="5">
        <v>5</v>
      </c>
      <c r="L22" s="5">
        <f t="shared" si="3"/>
        <v>413</v>
      </c>
      <c r="M22" s="4">
        <v>47</v>
      </c>
      <c r="N22" s="5">
        <v>3</v>
      </c>
      <c r="O22" s="6">
        <f t="shared" si="4"/>
        <v>50</v>
      </c>
      <c r="P22" s="4">
        <v>204</v>
      </c>
      <c r="Q22" s="5">
        <v>4</v>
      </c>
      <c r="R22" s="6">
        <f t="shared" si="5"/>
        <v>208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x14ac:dyDescent="0.3">
      <c r="A23" s="4">
        <v>120</v>
      </c>
      <c r="B23" s="5">
        <v>7</v>
      </c>
      <c r="C23" s="6">
        <f t="shared" si="0"/>
        <v>127</v>
      </c>
      <c r="D23" s="4">
        <v>320</v>
      </c>
      <c r="E23" s="5">
        <v>1</v>
      </c>
      <c r="F23" s="6">
        <f t="shared" si="1"/>
        <v>321</v>
      </c>
      <c r="G23" s="5">
        <v>94</v>
      </c>
      <c r="H23" s="5">
        <v>9</v>
      </c>
      <c r="I23" s="6">
        <f t="shared" si="2"/>
        <v>103</v>
      </c>
      <c r="J23" s="4">
        <v>543</v>
      </c>
      <c r="K23" s="5">
        <v>2</v>
      </c>
      <c r="L23" s="5">
        <f t="shared" si="3"/>
        <v>545</v>
      </c>
      <c r="M23" s="4">
        <v>46</v>
      </c>
      <c r="N23" s="5">
        <v>2</v>
      </c>
      <c r="O23" s="6">
        <f t="shared" si="4"/>
        <v>48</v>
      </c>
      <c r="P23" s="4">
        <v>62</v>
      </c>
      <c r="Q23" s="5">
        <v>5</v>
      </c>
      <c r="R23" s="6">
        <f t="shared" si="5"/>
        <v>67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ht="15" thickBot="1" x14ac:dyDescent="0.35">
      <c r="A24" s="4">
        <v>123</v>
      </c>
      <c r="B24" s="5">
        <v>7</v>
      </c>
      <c r="C24" s="6">
        <f t="shared" si="0"/>
        <v>130</v>
      </c>
      <c r="D24" s="4">
        <v>538</v>
      </c>
      <c r="E24" s="5">
        <v>6</v>
      </c>
      <c r="F24" s="6">
        <f t="shared" si="1"/>
        <v>544</v>
      </c>
      <c r="G24" s="5">
        <v>163</v>
      </c>
      <c r="H24" s="5">
        <v>4</v>
      </c>
      <c r="I24" s="6">
        <f t="shared" si="2"/>
        <v>167</v>
      </c>
      <c r="J24" s="4">
        <v>189</v>
      </c>
      <c r="K24" s="5">
        <v>1</v>
      </c>
      <c r="L24" s="5">
        <f t="shared" si="3"/>
        <v>190</v>
      </c>
      <c r="M24" s="4">
        <v>68</v>
      </c>
      <c r="N24" s="5">
        <v>11</v>
      </c>
      <c r="O24" s="6">
        <f t="shared" si="4"/>
        <v>79</v>
      </c>
      <c r="P24" s="7">
        <v>52</v>
      </c>
      <c r="Q24" s="8">
        <v>0</v>
      </c>
      <c r="R24" s="9">
        <f t="shared" si="5"/>
        <v>52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x14ac:dyDescent="0.3">
      <c r="A25" s="4">
        <v>110</v>
      </c>
      <c r="B25" s="5">
        <v>1</v>
      </c>
      <c r="C25" s="6">
        <f t="shared" si="0"/>
        <v>111</v>
      </c>
      <c r="D25" s="4">
        <v>328</v>
      </c>
      <c r="E25" s="5">
        <v>5</v>
      </c>
      <c r="F25" s="6">
        <f t="shared" si="1"/>
        <v>333</v>
      </c>
      <c r="G25" s="5">
        <v>143</v>
      </c>
      <c r="H25" s="5">
        <v>6</v>
      </c>
      <c r="I25" s="6">
        <f t="shared" si="2"/>
        <v>149</v>
      </c>
      <c r="J25" s="4">
        <v>234</v>
      </c>
      <c r="K25" s="5">
        <v>7</v>
      </c>
      <c r="L25" s="5">
        <f t="shared" si="3"/>
        <v>241</v>
      </c>
      <c r="M25" s="4">
        <v>45</v>
      </c>
      <c r="N25" s="5">
        <v>5</v>
      </c>
      <c r="O25" s="6">
        <f t="shared" si="4"/>
        <v>50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x14ac:dyDescent="0.3">
      <c r="A26" s="4">
        <v>246</v>
      </c>
      <c r="B26" s="5">
        <v>11</v>
      </c>
      <c r="C26" s="6">
        <f t="shared" si="0"/>
        <v>257</v>
      </c>
      <c r="D26" s="4">
        <v>836</v>
      </c>
      <c r="E26" s="5">
        <v>2</v>
      </c>
      <c r="F26" s="6">
        <f t="shared" si="1"/>
        <v>838</v>
      </c>
      <c r="G26" s="5">
        <v>114</v>
      </c>
      <c r="H26" s="5">
        <v>6</v>
      </c>
      <c r="I26" s="6">
        <f t="shared" si="2"/>
        <v>120</v>
      </c>
      <c r="J26" s="4">
        <v>1573</v>
      </c>
      <c r="K26" s="5">
        <v>8</v>
      </c>
      <c r="L26" s="5">
        <f t="shared" si="3"/>
        <v>1581</v>
      </c>
      <c r="M26" s="4">
        <v>47</v>
      </c>
      <c r="N26" s="5">
        <v>4</v>
      </c>
      <c r="O26" s="6">
        <f t="shared" si="4"/>
        <v>51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x14ac:dyDescent="0.3">
      <c r="A27" s="4">
        <v>159</v>
      </c>
      <c r="B27" s="5">
        <v>16</v>
      </c>
      <c r="C27" s="6">
        <f t="shared" si="0"/>
        <v>175</v>
      </c>
      <c r="D27" s="4">
        <v>231</v>
      </c>
      <c r="E27" s="5">
        <v>1</v>
      </c>
      <c r="F27" s="6">
        <f t="shared" si="1"/>
        <v>232</v>
      </c>
      <c r="G27" s="5">
        <v>60</v>
      </c>
      <c r="H27" s="5">
        <v>1</v>
      </c>
      <c r="I27" s="6">
        <f t="shared" si="2"/>
        <v>61</v>
      </c>
      <c r="J27" s="4">
        <v>396</v>
      </c>
      <c r="K27" s="5">
        <v>7</v>
      </c>
      <c r="L27" s="5">
        <f t="shared" si="3"/>
        <v>403</v>
      </c>
      <c r="M27" s="4">
        <v>58</v>
      </c>
      <c r="N27" s="5">
        <v>4</v>
      </c>
      <c r="O27" s="6">
        <f t="shared" si="4"/>
        <v>62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x14ac:dyDescent="0.3">
      <c r="A28" s="4">
        <v>154</v>
      </c>
      <c r="B28" s="5">
        <v>4</v>
      </c>
      <c r="C28" s="6">
        <f t="shared" si="0"/>
        <v>158</v>
      </c>
      <c r="D28" s="4">
        <v>603</v>
      </c>
      <c r="E28" s="5">
        <v>5</v>
      </c>
      <c r="F28" s="6">
        <f t="shared" si="1"/>
        <v>608</v>
      </c>
      <c r="G28" s="5">
        <v>141</v>
      </c>
      <c r="H28" s="5">
        <v>7</v>
      </c>
      <c r="I28" s="6">
        <f t="shared" si="2"/>
        <v>148</v>
      </c>
      <c r="J28" s="4">
        <v>228</v>
      </c>
      <c r="K28" s="5">
        <v>9</v>
      </c>
      <c r="L28" s="5">
        <f t="shared" si="3"/>
        <v>237</v>
      </c>
      <c r="M28" s="4">
        <v>77</v>
      </c>
      <c r="N28" s="5">
        <v>12</v>
      </c>
      <c r="O28" s="6">
        <f t="shared" si="4"/>
        <v>89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x14ac:dyDescent="0.3">
      <c r="A29" s="4">
        <v>110</v>
      </c>
      <c r="B29" s="5">
        <v>5</v>
      </c>
      <c r="C29" s="6">
        <f t="shared" si="0"/>
        <v>115</v>
      </c>
      <c r="D29" s="4">
        <v>566</v>
      </c>
      <c r="E29" s="5">
        <v>3</v>
      </c>
      <c r="F29" s="6">
        <f t="shared" si="1"/>
        <v>569</v>
      </c>
      <c r="G29" s="5">
        <v>83</v>
      </c>
      <c r="H29" s="5">
        <v>0</v>
      </c>
      <c r="I29" s="6">
        <f t="shared" si="2"/>
        <v>83</v>
      </c>
      <c r="J29" s="4">
        <v>271</v>
      </c>
      <c r="K29" s="5">
        <v>1</v>
      </c>
      <c r="L29" s="5">
        <f t="shared" si="3"/>
        <v>272</v>
      </c>
      <c r="M29" s="4">
        <v>21</v>
      </c>
      <c r="N29" s="5">
        <v>1</v>
      </c>
      <c r="O29" s="6">
        <f t="shared" si="4"/>
        <v>22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x14ac:dyDescent="0.3">
      <c r="A30" s="4">
        <v>112</v>
      </c>
      <c r="B30" s="5">
        <v>5</v>
      </c>
      <c r="C30" s="6">
        <f t="shared" si="0"/>
        <v>117</v>
      </c>
      <c r="D30" s="4">
        <v>985</v>
      </c>
      <c r="E30" s="5">
        <v>8</v>
      </c>
      <c r="F30" s="6">
        <f t="shared" si="1"/>
        <v>993</v>
      </c>
      <c r="G30" s="5">
        <v>279</v>
      </c>
      <c r="H30" s="5">
        <v>10</v>
      </c>
      <c r="I30" s="6">
        <f t="shared" si="2"/>
        <v>289</v>
      </c>
      <c r="J30" s="4">
        <v>325</v>
      </c>
      <c r="K30" s="5">
        <v>2</v>
      </c>
      <c r="L30" s="5">
        <f t="shared" si="3"/>
        <v>327</v>
      </c>
      <c r="M30" s="4">
        <v>126</v>
      </c>
      <c r="N30" s="5">
        <v>8</v>
      </c>
      <c r="O30" s="6">
        <f t="shared" si="4"/>
        <v>134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x14ac:dyDescent="0.3">
      <c r="A31" s="4">
        <v>66</v>
      </c>
      <c r="B31" s="5">
        <v>1</v>
      </c>
      <c r="C31" s="6">
        <f t="shared" si="0"/>
        <v>67</v>
      </c>
      <c r="D31" s="4">
        <v>267</v>
      </c>
      <c r="E31" s="5">
        <v>7</v>
      </c>
      <c r="F31" s="6">
        <f t="shared" si="1"/>
        <v>274</v>
      </c>
      <c r="G31" s="5">
        <v>108</v>
      </c>
      <c r="H31" s="5">
        <v>4</v>
      </c>
      <c r="I31" s="6">
        <f t="shared" si="2"/>
        <v>112</v>
      </c>
      <c r="J31" s="4">
        <v>1050</v>
      </c>
      <c r="K31" s="5">
        <v>6</v>
      </c>
      <c r="L31" s="5">
        <f t="shared" si="3"/>
        <v>1056</v>
      </c>
      <c r="M31" s="4">
        <v>47</v>
      </c>
      <c r="N31" s="5">
        <v>9</v>
      </c>
      <c r="O31" s="6">
        <f t="shared" si="4"/>
        <v>56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x14ac:dyDescent="0.3">
      <c r="A32" s="4">
        <v>106</v>
      </c>
      <c r="B32" s="5">
        <v>5</v>
      </c>
      <c r="C32" s="6">
        <f t="shared" si="0"/>
        <v>111</v>
      </c>
      <c r="D32" s="4">
        <v>275</v>
      </c>
      <c r="E32" s="5">
        <v>10</v>
      </c>
      <c r="F32" s="6">
        <f t="shared" si="1"/>
        <v>285</v>
      </c>
      <c r="G32" s="5">
        <v>184</v>
      </c>
      <c r="H32" s="5">
        <v>5</v>
      </c>
      <c r="I32" s="6">
        <f t="shared" si="2"/>
        <v>189</v>
      </c>
      <c r="J32" s="4">
        <v>215</v>
      </c>
      <c r="K32" s="5">
        <v>3</v>
      </c>
      <c r="L32" s="5">
        <f t="shared" si="3"/>
        <v>218</v>
      </c>
      <c r="M32" s="4">
        <v>91</v>
      </c>
      <c r="N32" s="5">
        <v>3</v>
      </c>
      <c r="O32" s="6">
        <f t="shared" si="4"/>
        <v>94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x14ac:dyDescent="0.3">
      <c r="A33" s="4">
        <v>145</v>
      </c>
      <c r="B33" s="5">
        <v>4</v>
      </c>
      <c r="C33" s="6">
        <f t="shared" si="0"/>
        <v>149</v>
      </c>
      <c r="D33" s="4">
        <v>339</v>
      </c>
      <c r="E33" s="5">
        <v>6</v>
      </c>
      <c r="F33" s="6">
        <f t="shared" si="1"/>
        <v>345</v>
      </c>
      <c r="G33" s="5">
        <v>125</v>
      </c>
      <c r="H33" s="5">
        <v>4</v>
      </c>
      <c r="I33" s="6">
        <f t="shared" si="2"/>
        <v>129</v>
      </c>
      <c r="J33" s="4">
        <v>280</v>
      </c>
      <c r="K33" s="5">
        <v>1</v>
      </c>
      <c r="L33" s="5">
        <f t="shared" si="3"/>
        <v>281</v>
      </c>
      <c r="M33" s="4">
        <v>24</v>
      </c>
      <c r="N33" s="5">
        <v>2</v>
      </c>
      <c r="O33" s="6">
        <f t="shared" si="4"/>
        <v>26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x14ac:dyDescent="0.3">
      <c r="A34" s="4">
        <v>155</v>
      </c>
      <c r="B34" s="5">
        <v>7</v>
      </c>
      <c r="C34" s="6">
        <f t="shared" si="0"/>
        <v>162</v>
      </c>
      <c r="D34" s="4">
        <v>396</v>
      </c>
      <c r="E34" s="5">
        <v>7</v>
      </c>
      <c r="F34" s="6">
        <f t="shared" si="1"/>
        <v>403</v>
      </c>
      <c r="G34" s="5">
        <v>140</v>
      </c>
      <c r="H34" s="5">
        <v>0</v>
      </c>
      <c r="I34" s="6">
        <f t="shared" si="2"/>
        <v>140</v>
      </c>
      <c r="J34" s="4">
        <v>418</v>
      </c>
      <c r="K34" s="5">
        <v>5</v>
      </c>
      <c r="L34" s="5">
        <f t="shared" si="3"/>
        <v>423</v>
      </c>
      <c r="M34" s="4">
        <v>51</v>
      </c>
      <c r="N34" s="5">
        <v>16</v>
      </c>
      <c r="O34" s="6">
        <f t="shared" si="4"/>
        <v>67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x14ac:dyDescent="0.3">
      <c r="A35" s="4">
        <v>138</v>
      </c>
      <c r="B35" s="5">
        <v>3</v>
      </c>
      <c r="C35" s="6">
        <f t="shared" si="0"/>
        <v>141</v>
      </c>
      <c r="D35" s="4">
        <v>1087</v>
      </c>
      <c r="E35" s="5">
        <v>3</v>
      </c>
      <c r="F35" s="6">
        <f t="shared" si="1"/>
        <v>1090</v>
      </c>
      <c r="G35" s="5">
        <v>113</v>
      </c>
      <c r="H35" s="5">
        <v>3</v>
      </c>
      <c r="I35" s="6">
        <f t="shared" si="2"/>
        <v>116</v>
      </c>
      <c r="J35" s="4">
        <v>265</v>
      </c>
      <c r="K35" s="5">
        <v>3</v>
      </c>
      <c r="L35" s="5">
        <f t="shared" si="3"/>
        <v>268</v>
      </c>
      <c r="M35" s="4">
        <v>36</v>
      </c>
      <c r="N35" s="5">
        <v>1</v>
      </c>
      <c r="O35" s="6">
        <f t="shared" si="4"/>
        <v>37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x14ac:dyDescent="0.3">
      <c r="A36" s="4">
        <v>160</v>
      </c>
      <c r="B36" s="5">
        <v>7</v>
      </c>
      <c r="C36" s="6">
        <f t="shared" si="0"/>
        <v>167</v>
      </c>
      <c r="D36" s="4">
        <v>374</v>
      </c>
      <c r="E36" s="5">
        <v>4</v>
      </c>
      <c r="F36" s="6">
        <f t="shared" si="1"/>
        <v>378</v>
      </c>
      <c r="G36" s="5">
        <v>116</v>
      </c>
      <c r="H36" s="5">
        <v>1</v>
      </c>
      <c r="I36" s="6">
        <f t="shared" si="2"/>
        <v>117</v>
      </c>
      <c r="J36" s="4">
        <v>257</v>
      </c>
      <c r="K36" s="5">
        <v>5</v>
      </c>
      <c r="L36" s="5">
        <f t="shared" si="3"/>
        <v>262</v>
      </c>
      <c r="M36" s="4">
        <v>68</v>
      </c>
      <c r="N36" s="5">
        <v>2</v>
      </c>
      <c r="O36" s="6">
        <f t="shared" si="4"/>
        <v>70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x14ac:dyDescent="0.3">
      <c r="A37" s="4">
        <v>138</v>
      </c>
      <c r="B37" s="5">
        <v>1</v>
      </c>
      <c r="C37" s="6">
        <f t="shared" si="0"/>
        <v>139</v>
      </c>
      <c r="D37" s="4">
        <v>552</v>
      </c>
      <c r="E37" s="5">
        <v>5</v>
      </c>
      <c r="F37" s="6">
        <f t="shared" si="1"/>
        <v>557</v>
      </c>
      <c r="G37" s="5">
        <v>119</v>
      </c>
      <c r="H37" s="5">
        <v>3</v>
      </c>
      <c r="I37" s="6">
        <f t="shared" si="2"/>
        <v>122</v>
      </c>
      <c r="J37" s="4">
        <v>295</v>
      </c>
      <c r="K37" s="5">
        <v>3</v>
      </c>
      <c r="L37" s="5">
        <f t="shared" si="3"/>
        <v>298</v>
      </c>
      <c r="M37" s="4">
        <v>30</v>
      </c>
      <c r="N37" s="5">
        <v>0</v>
      </c>
      <c r="O37" s="6">
        <f t="shared" si="4"/>
        <v>30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x14ac:dyDescent="0.3">
      <c r="A38" s="4">
        <v>157</v>
      </c>
      <c r="B38" s="5">
        <v>4</v>
      </c>
      <c r="C38" s="6">
        <f t="shared" si="0"/>
        <v>161</v>
      </c>
      <c r="D38" s="4">
        <v>337</v>
      </c>
      <c r="E38" s="5">
        <v>6</v>
      </c>
      <c r="F38" s="6">
        <f t="shared" si="1"/>
        <v>343</v>
      </c>
      <c r="G38" s="5">
        <v>116</v>
      </c>
      <c r="H38" s="5">
        <v>10</v>
      </c>
      <c r="I38" s="6">
        <f t="shared" si="2"/>
        <v>126</v>
      </c>
      <c r="J38" s="4">
        <v>364</v>
      </c>
      <c r="K38" s="5">
        <v>1</v>
      </c>
      <c r="L38" s="5">
        <f t="shared" si="3"/>
        <v>365</v>
      </c>
      <c r="M38" s="4">
        <v>55</v>
      </c>
      <c r="N38" s="5">
        <v>15</v>
      </c>
      <c r="O38" s="6">
        <f t="shared" si="4"/>
        <v>70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x14ac:dyDescent="0.3">
      <c r="A39" s="4">
        <v>93</v>
      </c>
      <c r="B39" s="5">
        <v>1</v>
      </c>
      <c r="C39" s="6">
        <f t="shared" si="0"/>
        <v>94</v>
      </c>
      <c r="D39" s="4">
        <v>730</v>
      </c>
      <c r="E39" s="5">
        <v>7</v>
      </c>
      <c r="F39" s="6">
        <f t="shared" si="1"/>
        <v>737</v>
      </c>
      <c r="G39" s="5">
        <v>176</v>
      </c>
      <c r="H39" s="5">
        <v>7</v>
      </c>
      <c r="I39" s="6">
        <f t="shared" si="2"/>
        <v>183</v>
      </c>
      <c r="J39" s="4">
        <v>359</v>
      </c>
      <c r="K39" s="5">
        <v>3</v>
      </c>
      <c r="L39" s="5">
        <f t="shared" si="3"/>
        <v>362</v>
      </c>
      <c r="M39" s="4">
        <v>85</v>
      </c>
      <c r="N39" s="5">
        <v>6</v>
      </c>
      <c r="O39" s="6">
        <f t="shared" si="4"/>
        <v>91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x14ac:dyDescent="0.3">
      <c r="A40" s="4">
        <v>106</v>
      </c>
      <c r="B40" s="5">
        <v>6</v>
      </c>
      <c r="C40" s="6">
        <f t="shared" si="0"/>
        <v>112</v>
      </c>
      <c r="D40" s="4">
        <v>584</v>
      </c>
      <c r="E40" s="5">
        <v>3</v>
      </c>
      <c r="F40" s="6">
        <f t="shared" si="1"/>
        <v>587</v>
      </c>
      <c r="G40" s="5">
        <v>155</v>
      </c>
      <c r="H40" s="5">
        <v>4</v>
      </c>
      <c r="I40" s="6">
        <f t="shared" si="2"/>
        <v>159</v>
      </c>
      <c r="J40" s="4">
        <v>354</v>
      </c>
      <c r="K40" s="5">
        <v>2</v>
      </c>
      <c r="L40" s="5">
        <f t="shared" si="3"/>
        <v>356</v>
      </c>
      <c r="M40" s="4">
        <v>33</v>
      </c>
      <c r="N40" s="5">
        <v>9</v>
      </c>
      <c r="O40" s="6">
        <f t="shared" si="4"/>
        <v>42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x14ac:dyDescent="0.3">
      <c r="A41" s="4">
        <v>174</v>
      </c>
      <c r="B41" s="5">
        <v>6</v>
      </c>
      <c r="C41" s="6">
        <f t="shared" si="0"/>
        <v>180</v>
      </c>
      <c r="D41" s="4">
        <v>508</v>
      </c>
      <c r="E41" s="5">
        <v>9</v>
      </c>
      <c r="F41" s="6">
        <f t="shared" si="1"/>
        <v>517</v>
      </c>
      <c r="G41" s="5">
        <v>162</v>
      </c>
      <c r="H41" s="5">
        <v>4</v>
      </c>
      <c r="I41" s="6">
        <f t="shared" si="2"/>
        <v>166</v>
      </c>
      <c r="J41" s="4">
        <v>379</v>
      </c>
      <c r="K41" s="5">
        <v>3</v>
      </c>
      <c r="L41" s="5">
        <f t="shared" si="3"/>
        <v>382</v>
      </c>
      <c r="M41" s="4">
        <v>59</v>
      </c>
      <c r="N41" s="5">
        <v>3</v>
      </c>
      <c r="O41" s="6">
        <f t="shared" si="4"/>
        <v>62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x14ac:dyDescent="0.3">
      <c r="A42" s="4">
        <v>91</v>
      </c>
      <c r="B42" s="5">
        <v>6</v>
      </c>
      <c r="C42" s="6">
        <f t="shared" si="0"/>
        <v>97</v>
      </c>
      <c r="D42" s="4">
        <v>262</v>
      </c>
      <c r="E42" s="5">
        <v>3</v>
      </c>
      <c r="F42" s="6">
        <f t="shared" si="1"/>
        <v>265</v>
      </c>
      <c r="G42" s="5">
        <v>98</v>
      </c>
      <c r="H42" s="5">
        <v>7</v>
      </c>
      <c r="I42" s="6">
        <f t="shared" si="2"/>
        <v>105</v>
      </c>
      <c r="J42" s="4">
        <v>472</v>
      </c>
      <c r="K42" s="5">
        <v>2</v>
      </c>
      <c r="L42" s="5">
        <f t="shared" si="3"/>
        <v>474</v>
      </c>
      <c r="M42" s="4">
        <v>69</v>
      </c>
      <c r="N42" s="5">
        <v>4</v>
      </c>
      <c r="O42" s="6">
        <f t="shared" si="4"/>
        <v>73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x14ac:dyDescent="0.3">
      <c r="A43" s="4">
        <v>87</v>
      </c>
      <c r="B43" s="5">
        <v>1</v>
      </c>
      <c r="C43" s="6">
        <f t="shared" si="0"/>
        <v>88</v>
      </c>
      <c r="D43" s="4">
        <v>315</v>
      </c>
      <c r="E43" s="5">
        <v>5</v>
      </c>
      <c r="F43" s="6">
        <f t="shared" si="1"/>
        <v>320</v>
      </c>
      <c r="G43" s="5">
        <v>273</v>
      </c>
      <c r="H43" s="5">
        <v>14</v>
      </c>
      <c r="I43" s="6">
        <f t="shared" si="2"/>
        <v>287</v>
      </c>
      <c r="J43" s="4">
        <v>240</v>
      </c>
      <c r="K43" s="5">
        <v>7</v>
      </c>
      <c r="L43" s="5">
        <f t="shared" si="3"/>
        <v>247</v>
      </c>
      <c r="M43" s="4">
        <v>40</v>
      </c>
      <c r="N43" s="5">
        <v>0</v>
      </c>
      <c r="O43" s="6">
        <f t="shared" si="4"/>
        <v>40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x14ac:dyDescent="0.3">
      <c r="A44" s="4">
        <v>196</v>
      </c>
      <c r="B44" s="5">
        <v>3</v>
      </c>
      <c r="C44" s="6">
        <f t="shared" si="0"/>
        <v>199</v>
      </c>
      <c r="D44" s="4">
        <v>301</v>
      </c>
      <c r="E44" s="5">
        <v>7</v>
      </c>
      <c r="F44" s="6">
        <f t="shared" si="1"/>
        <v>308</v>
      </c>
      <c r="G44" s="5">
        <v>154</v>
      </c>
      <c r="H44" s="5">
        <v>10</v>
      </c>
      <c r="I44" s="6">
        <f t="shared" si="2"/>
        <v>164</v>
      </c>
      <c r="J44" s="4">
        <v>426</v>
      </c>
      <c r="K44" s="5">
        <v>10</v>
      </c>
      <c r="L44" s="5">
        <f t="shared" si="3"/>
        <v>436</v>
      </c>
      <c r="M44" s="4">
        <v>67</v>
      </c>
      <c r="N44" s="5">
        <v>10</v>
      </c>
      <c r="O44" s="6">
        <f t="shared" si="4"/>
        <v>77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x14ac:dyDescent="0.3">
      <c r="A45" s="4">
        <v>46</v>
      </c>
      <c r="B45" s="5">
        <v>2</v>
      </c>
      <c r="C45" s="6">
        <f t="shared" si="0"/>
        <v>48</v>
      </c>
      <c r="D45" s="4">
        <v>272</v>
      </c>
      <c r="E45" s="5">
        <v>3</v>
      </c>
      <c r="F45" s="6">
        <f t="shared" si="1"/>
        <v>275</v>
      </c>
      <c r="G45" s="5">
        <v>232</v>
      </c>
      <c r="H45" s="5">
        <v>6</v>
      </c>
      <c r="I45" s="6">
        <f t="shared" si="2"/>
        <v>238</v>
      </c>
      <c r="J45" s="4">
        <v>273</v>
      </c>
      <c r="K45" s="5">
        <v>10</v>
      </c>
      <c r="L45" s="5">
        <f t="shared" si="3"/>
        <v>283</v>
      </c>
      <c r="M45" s="4">
        <v>63</v>
      </c>
      <c r="N45" s="5">
        <v>3</v>
      </c>
      <c r="O45" s="6">
        <f t="shared" si="4"/>
        <v>66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x14ac:dyDescent="0.3">
      <c r="A46" s="4">
        <v>151</v>
      </c>
      <c r="B46" s="5">
        <v>6</v>
      </c>
      <c r="C46" s="6">
        <f t="shared" si="0"/>
        <v>157</v>
      </c>
      <c r="D46" s="4">
        <v>210</v>
      </c>
      <c r="E46" s="5">
        <v>3</v>
      </c>
      <c r="F46" s="6">
        <f t="shared" si="1"/>
        <v>213</v>
      </c>
      <c r="G46" s="5">
        <v>161</v>
      </c>
      <c r="H46" s="5">
        <v>11</v>
      </c>
      <c r="I46" s="6">
        <f t="shared" si="2"/>
        <v>172</v>
      </c>
      <c r="J46" s="4">
        <v>693</v>
      </c>
      <c r="K46" s="5">
        <v>11</v>
      </c>
      <c r="L46" s="5">
        <f t="shared" si="3"/>
        <v>704</v>
      </c>
      <c r="M46" s="4">
        <v>65</v>
      </c>
      <c r="N46" s="5">
        <v>6</v>
      </c>
      <c r="O46" s="6">
        <f t="shared" si="4"/>
        <v>71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x14ac:dyDescent="0.3">
      <c r="A47" s="4">
        <v>97</v>
      </c>
      <c r="B47" s="5">
        <v>6</v>
      </c>
      <c r="C47" s="6">
        <f t="shared" si="0"/>
        <v>103</v>
      </c>
      <c r="D47" s="4">
        <v>227</v>
      </c>
      <c r="E47" s="5">
        <v>1</v>
      </c>
      <c r="F47" s="6">
        <f t="shared" si="1"/>
        <v>228</v>
      </c>
      <c r="G47" s="5">
        <v>142</v>
      </c>
      <c r="H47" s="5">
        <v>10</v>
      </c>
      <c r="I47" s="6">
        <f t="shared" si="2"/>
        <v>152</v>
      </c>
      <c r="J47" s="4">
        <v>836</v>
      </c>
      <c r="K47" s="5">
        <v>2</v>
      </c>
      <c r="L47" s="5">
        <f t="shared" si="3"/>
        <v>838</v>
      </c>
      <c r="M47" s="4">
        <v>46</v>
      </c>
      <c r="N47" s="5">
        <v>3</v>
      </c>
      <c r="O47" s="6">
        <f t="shared" si="4"/>
        <v>49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x14ac:dyDescent="0.3">
      <c r="A48" s="4">
        <v>174</v>
      </c>
      <c r="B48" s="5">
        <v>8</v>
      </c>
      <c r="C48" s="6">
        <f t="shared" si="0"/>
        <v>182</v>
      </c>
      <c r="D48" s="4">
        <v>377</v>
      </c>
      <c r="E48" s="5">
        <v>1</v>
      </c>
      <c r="F48" s="6">
        <f t="shared" si="1"/>
        <v>378</v>
      </c>
      <c r="G48" s="5">
        <v>91</v>
      </c>
      <c r="H48" s="5">
        <v>0</v>
      </c>
      <c r="I48" s="6">
        <f t="shared" si="2"/>
        <v>91</v>
      </c>
      <c r="J48" s="4">
        <v>324</v>
      </c>
      <c r="K48" s="5">
        <v>1</v>
      </c>
      <c r="L48" s="5">
        <f t="shared" si="3"/>
        <v>325</v>
      </c>
      <c r="M48" s="4">
        <v>84</v>
      </c>
      <c r="N48" s="5">
        <v>9</v>
      </c>
      <c r="O48" s="6">
        <f t="shared" si="4"/>
        <v>93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x14ac:dyDescent="0.3">
      <c r="A49" s="4">
        <v>156</v>
      </c>
      <c r="B49" s="5">
        <v>4</v>
      </c>
      <c r="C49" s="6">
        <f t="shared" si="0"/>
        <v>160</v>
      </c>
      <c r="D49" s="4">
        <v>410</v>
      </c>
      <c r="E49" s="5">
        <v>3</v>
      </c>
      <c r="F49" s="6">
        <f t="shared" si="1"/>
        <v>413</v>
      </c>
      <c r="G49" s="5">
        <v>216</v>
      </c>
      <c r="H49" s="5">
        <v>5</v>
      </c>
      <c r="I49" s="6">
        <f t="shared" si="2"/>
        <v>221</v>
      </c>
      <c r="J49" s="4">
        <v>954</v>
      </c>
      <c r="K49" s="5">
        <v>8</v>
      </c>
      <c r="L49" s="5">
        <f t="shared" si="3"/>
        <v>962</v>
      </c>
      <c r="M49" s="4">
        <v>67</v>
      </c>
      <c r="N49" s="5">
        <v>7</v>
      </c>
      <c r="O49" s="6">
        <f t="shared" si="4"/>
        <v>74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x14ac:dyDescent="0.3">
      <c r="A50" s="4">
        <v>100</v>
      </c>
      <c r="B50" s="5">
        <v>10</v>
      </c>
      <c r="C50" s="6">
        <f t="shared" si="0"/>
        <v>110</v>
      </c>
      <c r="D50" s="4">
        <v>647</v>
      </c>
      <c r="E50" s="5">
        <v>9</v>
      </c>
      <c r="F50" s="6">
        <f t="shared" si="1"/>
        <v>656</v>
      </c>
      <c r="G50" s="5">
        <v>129</v>
      </c>
      <c r="H50" s="5">
        <v>9</v>
      </c>
      <c r="I50" s="6">
        <f t="shared" si="2"/>
        <v>138</v>
      </c>
      <c r="J50" s="4">
        <v>588</v>
      </c>
      <c r="K50" s="5">
        <v>11</v>
      </c>
      <c r="L50" s="5">
        <f t="shared" si="3"/>
        <v>599</v>
      </c>
      <c r="M50" s="4">
        <v>43</v>
      </c>
      <c r="N50" s="5">
        <v>1</v>
      </c>
      <c r="O50" s="6">
        <f t="shared" si="4"/>
        <v>44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x14ac:dyDescent="0.3">
      <c r="A51" s="4">
        <v>202</v>
      </c>
      <c r="B51" s="5">
        <v>3</v>
      </c>
      <c r="C51" s="6">
        <f t="shared" si="0"/>
        <v>205</v>
      </c>
      <c r="D51" s="4">
        <v>442</v>
      </c>
      <c r="E51" s="5">
        <v>8</v>
      </c>
      <c r="F51" s="6">
        <f t="shared" si="1"/>
        <v>450</v>
      </c>
      <c r="G51" s="5">
        <v>139</v>
      </c>
      <c r="H51" s="5">
        <v>5</v>
      </c>
      <c r="I51" s="6">
        <f t="shared" si="2"/>
        <v>144</v>
      </c>
      <c r="J51" s="4">
        <v>313</v>
      </c>
      <c r="K51" s="5">
        <v>2</v>
      </c>
      <c r="L51" s="5">
        <f t="shared" si="3"/>
        <v>315</v>
      </c>
      <c r="M51" s="4">
        <v>82</v>
      </c>
      <c r="N51" s="5">
        <v>3</v>
      </c>
      <c r="O51" s="6">
        <f t="shared" si="4"/>
        <v>85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x14ac:dyDescent="0.3">
      <c r="A52" s="4">
        <v>101</v>
      </c>
      <c r="B52" s="5">
        <v>4</v>
      </c>
      <c r="C52" s="6">
        <f t="shared" si="0"/>
        <v>105</v>
      </c>
      <c r="D52" s="4">
        <v>300</v>
      </c>
      <c r="E52" s="5">
        <v>4</v>
      </c>
      <c r="F52" s="6">
        <f t="shared" si="1"/>
        <v>304</v>
      </c>
      <c r="G52" s="5">
        <v>76</v>
      </c>
      <c r="H52" s="5">
        <v>3</v>
      </c>
      <c r="I52" s="6">
        <f t="shared" si="2"/>
        <v>79</v>
      </c>
      <c r="J52" s="4">
        <v>192</v>
      </c>
      <c r="K52" s="5">
        <v>4</v>
      </c>
      <c r="L52" s="5">
        <f t="shared" si="3"/>
        <v>196</v>
      </c>
      <c r="M52" s="4">
        <v>48</v>
      </c>
      <c r="N52" s="5">
        <v>6</v>
      </c>
      <c r="O52" s="6">
        <f t="shared" si="4"/>
        <v>54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x14ac:dyDescent="0.3">
      <c r="A53" s="4">
        <v>86</v>
      </c>
      <c r="B53" s="5">
        <v>3</v>
      </c>
      <c r="C53" s="6">
        <f t="shared" si="0"/>
        <v>89</v>
      </c>
      <c r="D53" s="4">
        <v>511</v>
      </c>
      <c r="E53" s="5">
        <v>3</v>
      </c>
      <c r="F53" s="6">
        <f t="shared" si="1"/>
        <v>514</v>
      </c>
      <c r="G53" s="5">
        <v>112</v>
      </c>
      <c r="H53" s="5">
        <v>3</v>
      </c>
      <c r="I53" s="6">
        <f t="shared" si="2"/>
        <v>115</v>
      </c>
      <c r="J53" s="4">
        <v>367</v>
      </c>
      <c r="K53" s="5">
        <v>1</v>
      </c>
      <c r="L53" s="5">
        <f t="shared" si="3"/>
        <v>368</v>
      </c>
      <c r="M53" s="4">
        <v>39</v>
      </c>
      <c r="N53" s="5">
        <v>10</v>
      </c>
      <c r="O53" s="6">
        <f t="shared" si="4"/>
        <v>49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5" thickBot="1" x14ac:dyDescent="0.35">
      <c r="A54" s="4">
        <v>137</v>
      </c>
      <c r="B54" s="5">
        <v>13</v>
      </c>
      <c r="C54" s="6">
        <f t="shared" si="0"/>
        <v>150</v>
      </c>
      <c r="D54" s="4">
        <v>315</v>
      </c>
      <c r="E54" s="5">
        <v>4</v>
      </c>
      <c r="F54" s="6">
        <f t="shared" si="1"/>
        <v>319</v>
      </c>
      <c r="G54" s="8">
        <v>233</v>
      </c>
      <c r="H54" s="8">
        <v>3</v>
      </c>
      <c r="I54" s="9">
        <f t="shared" si="2"/>
        <v>236</v>
      </c>
      <c r="J54" s="7">
        <v>144</v>
      </c>
      <c r="K54" s="8">
        <v>2</v>
      </c>
      <c r="L54" s="8">
        <f t="shared" si="3"/>
        <v>146</v>
      </c>
      <c r="M54" s="4">
        <v>78</v>
      </c>
      <c r="N54" s="5">
        <v>4</v>
      </c>
      <c r="O54" s="6">
        <f t="shared" si="4"/>
        <v>82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ht="15" thickBot="1" x14ac:dyDescent="0.35">
      <c r="A55" s="4">
        <v>254</v>
      </c>
      <c r="B55" s="5">
        <v>3</v>
      </c>
      <c r="C55" s="6">
        <f t="shared" si="0"/>
        <v>257</v>
      </c>
      <c r="D55" s="4">
        <v>430</v>
      </c>
      <c r="E55" s="5">
        <v>4</v>
      </c>
      <c r="F55" s="6">
        <f t="shared" si="1"/>
        <v>434</v>
      </c>
      <c r="G55" s="1"/>
      <c r="H55" s="1"/>
      <c r="I55" s="1"/>
      <c r="J55" s="1"/>
      <c r="K55" s="1"/>
      <c r="L55" s="1"/>
      <c r="M55" s="7">
        <v>101</v>
      </c>
      <c r="N55" s="8">
        <v>13</v>
      </c>
      <c r="O55" s="9">
        <f t="shared" si="4"/>
        <v>114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x14ac:dyDescent="0.3">
      <c r="A56" s="4">
        <v>132</v>
      </c>
      <c r="B56" s="5">
        <v>3</v>
      </c>
      <c r="C56" s="6">
        <f t="shared" si="0"/>
        <v>135</v>
      </c>
      <c r="D56" s="4">
        <v>894</v>
      </c>
      <c r="E56" s="5">
        <v>6</v>
      </c>
      <c r="F56" s="6">
        <f t="shared" si="1"/>
        <v>900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x14ac:dyDescent="0.3">
      <c r="A57" s="4">
        <v>115</v>
      </c>
      <c r="B57" s="5">
        <v>1</v>
      </c>
      <c r="C57" s="6">
        <f t="shared" si="0"/>
        <v>116</v>
      </c>
      <c r="D57" s="4">
        <v>547</v>
      </c>
      <c r="E57" s="5">
        <v>3</v>
      </c>
      <c r="F57" s="6">
        <f t="shared" si="1"/>
        <v>550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ht="15" thickBot="1" x14ac:dyDescent="0.35">
      <c r="A58" s="4">
        <v>158</v>
      </c>
      <c r="B58" s="5">
        <v>5</v>
      </c>
      <c r="C58" s="6">
        <f t="shared" si="0"/>
        <v>163</v>
      </c>
      <c r="D58" s="7">
        <v>430</v>
      </c>
      <c r="E58" s="8">
        <v>6</v>
      </c>
      <c r="F58" s="9">
        <f t="shared" si="1"/>
        <v>436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x14ac:dyDescent="0.3">
      <c r="A59" s="4">
        <v>153</v>
      </c>
      <c r="B59" s="5">
        <v>6</v>
      </c>
      <c r="C59" s="6">
        <f t="shared" si="0"/>
        <v>159</v>
      </c>
      <c r="D59" s="1"/>
      <c r="E59" s="1"/>
      <c r="F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x14ac:dyDescent="0.3">
      <c r="A60" s="4">
        <v>152</v>
      </c>
      <c r="B60" s="5">
        <v>3</v>
      </c>
      <c r="C60" s="6">
        <f t="shared" si="0"/>
        <v>155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x14ac:dyDescent="0.3">
      <c r="A61" s="4">
        <v>103</v>
      </c>
      <c r="B61" s="5">
        <v>7</v>
      </c>
      <c r="C61" s="6">
        <f t="shared" si="0"/>
        <v>110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x14ac:dyDescent="0.3">
      <c r="A62" s="4">
        <v>146</v>
      </c>
      <c r="B62" s="5">
        <v>6</v>
      </c>
      <c r="C62" s="6">
        <f t="shared" si="0"/>
        <v>152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x14ac:dyDescent="0.3">
      <c r="A63" s="4">
        <v>179</v>
      </c>
      <c r="B63" s="5">
        <v>6</v>
      </c>
      <c r="C63" s="6">
        <f t="shared" si="0"/>
        <v>185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x14ac:dyDescent="0.3">
      <c r="A64" s="4">
        <v>181</v>
      </c>
      <c r="B64" s="5">
        <v>6</v>
      </c>
      <c r="C64" s="6">
        <f t="shared" si="0"/>
        <v>187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x14ac:dyDescent="0.3">
      <c r="A65" s="4">
        <v>134</v>
      </c>
      <c r="B65" s="5">
        <v>6</v>
      </c>
      <c r="C65" s="6">
        <f t="shared" si="0"/>
        <v>140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x14ac:dyDescent="0.3">
      <c r="A66" s="4">
        <v>135</v>
      </c>
      <c r="B66" s="5">
        <v>15</v>
      </c>
      <c r="C66" s="6">
        <f t="shared" si="0"/>
        <v>150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x14ac:dyDescent="0.3">
      <c r="A67" s="4">
        <v>126</v>
      </c>
      <c r="B67" s="5">
        <v>5</v>
      </c>
      <c r="C67" s="6">
        <f t="shared" si="0"/>
        <v>131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x14ac:dyDescent="0.3">
      <c r="A68" s="4">
        <v>162</v>
      </c>
      <c r="B68" s="5">
        <v>11</v>
      </c>
      <c r="C68" s="6">
        <f t="shared" si="0"/>
        <v>173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x14ac:dyDescent="0.3">
      <c r="A69" s="4">
        <v>137</v>
      </c>
      <c r="B69" s="5">
        <v>8</v>
      </c>
      <c r="C69" s="6">
        <f t="shared" si="0"/>
        <v>145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x14ac:dyDescent="0.3">
      <c r="A70" s="4">
        <v>208</v>
      </c>
      <c r="B70" s="5">
        <v>1</v>
      </c>
      <c r="C70" s="6">
        <f t="shared" ref="C70:C133" si="6">A70+B70</f>
        <v>209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x14ac:dyDescent="0.3">
      <c r="A71" s="4">
        <v>143</v>
      </c>
      <c r="B71" s="5">
        <v>2</v>
      </c>
      <c r="C71" s="6">
        <f t="shared" si="6"/>
        <v>145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x14ac:dyDescent="0.3">
      <c r="A72" s="4">
        <v>104</v>
      </c>
      <c r="B72" s="5">
        <v>3</v>
      </c>
      <c r="C72" s="6">
        <f t="shared" si="6"/>
        <v>107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x14ac:dyDescent="0.3">
      <c r="A73" s="4">
        <v>185</v>
      </c>
      <c r="B73" s="5">
        <v>3</v>
      </c>
      <c r="C73" s="6">
        <f t="shared" si="6"/>
        <v>188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x14ac:dyDescent="0.3">
      <c r="A74" s="4">
        <v>116</v>
      </c>
      <c r="B74" s="5">
        <v>7</v>
      </c>
      <c r="C74" s="6">
        <f t="shared" si="6"/>
        <v>123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x14ac:dyDescent="0.3">
      <c r="A75" s="4">
        <v>166</v>
      </c>
      <c r="B75" s="5">
        <v>4</v>
      </c>
      <c r="C75" s="6">
        <f t="shared" si="6"/>
        <v>170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x14ac:dyDescent="0.3">
      <c r="A76" s="4">
        <v>140</v>
      </c>
      <c r="B76" s="5">
        <v>5</v>
      </c>
      <c r="C76" s="6">
        <f t="shared" si="6"/>
        <v>145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x14ac:dyDescent="0.3">
      <c r="A77" s="4">
        <v>143</v>
      </c>
      <c r="B77" s="5">
        <v>2</v>
      </c>
      <c r="C77" s="6">
        <f t="shared" si="6"/>
        <v>145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x14ac:dyDescent="0.3">
      <c r="A78" s="4">
        <v>91</v>
      </c>
      <c r="B78" s="5">
        <v>2</v>
      </c>
      <c r="C78" s="6">
        <f t="shared" si="6"/>
        <v>93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x14ac:dyDescent="0.3">
      <c r="A79" s="4">
        <v>50</v>
      </c>
      <c r="B79" s="5">
        <v>3</v>
      </c>
      <c r="C79" s="6">
        <f t="shared" si="6"/>
        <v>53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x14ac:dyDescent="0.3">
      <c r="A80" s="4">
        <v>191</v>
      </c>
      <c r="B80" s="5">
        <v>8</v>
      </c>
      <c r="C80" s="6">
        <f t="shared" si="6"/>
        <v>199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x14ac:dyDescent="0.3">
      <c r="A81" s="4">
        <v>147</v>
      </c>
      <c r="B81" s="5">
        <v>4</v>
      </c>
      <c r="C81" s="6">
        <f t="shared" si="6"/>
        <v>151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x14ac:dyDescent="0.3">
      <c r="A82" s="4">
        <v>114</v>
      </c>
      <c r="B82" s="5">
        <v>4</v>
      </c>
      <c r="C82" s="6">
        <f t="shared" si="6"/>
        <v>118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x14ac:dyDescent="0.3">
      <c r="A83" s="4">
        <v>99</v>
      </c>
      <c r="B83" s="5">
        <v>6</v>
      </c>
      <c r="C83" s="6">
        <f t="shared" si="6"/>
        <v>105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x14ac:dyDescent="0.3">
      <c r="A84" s="4">
        <v>114</v>
      </c>
      <c r="B84" s="5">
        <v>6</v>
      </c>
      <c r="C84" s="6">
        <f t="shared" si="6"/>
        <v>120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x14ac:dyDescent="0.3">
      <c r="A85" s="4">
        <v>263</v>
      </c>
      <c r="B85" s="5">
        <v>7</v>
      </c>
      <c r="C85" s="6">
        <f t="shared" si="6"/>
        <v>270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x14ac:dyDescent="0.3">
      <c r="A86" s="4">
        <v>148</v>
      </c>
      <c r="B86" s="5">
        <v>10</v>
      </c>
      <c r="C86" s="6">
        <f t="shared" si="6"/>
        <v>158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x14ac:dyDescent="0.3">
      <c r="A87" s="4">
        <v>178</v>
      </c>
      <c r="B87" s="5">
        <v>8</v>
      </c>
      <c r="C87" s="6">
        <f t="shared" si="6"/>
        <v>186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x14ac:dyDescent="0.3">
      <c r="A88" s="4">
        <v>98</v>
      </c>
      <c r="B88" s="5">
        <v>2</v>
      </c>
      <c r="C88" s="6">
        <f t="shared" si="6"/>
        <v>100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x14ac:dyDescent="0.3">
      <c r="A89" s="4">
        <v>96</v>
      </c>
      <c r="B89" s="5">
        <v>1</v>
      </c>
      <c r="C89" s="6">
        <f t="shared" si="6"/>
        <v>97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x14ac:dyDescent="0.3">
      <c r="A90" s="4">
        <v>189</v>
      </c>
      <c r="B90" s="5">
        <v>14</v>
      </c>
      <c r="C90" s="6">
        <f t="shared" si="6"/>
        <v>203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x14ac:dyDescent="0.3">
      <c r="A91" s="4">
        <v>100</v>
      </c>
      <c r="B91" s="5">
        <v>5</v>
      </c>
      <c r="C91" s="6">
        <f t="shared" si="6"/>
        <v>105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x14ac:dyDescent="0.3">
      <c r="A92" s="4">
        <v>116</v>
      </c>
      <c r="B92" s="5">
        <v>5</v>
      </c>
      <c r="C92" s="6">
        <f t="shared" si="6"/>
        <v>121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x14ac:dyDescent="0.3">
      <c r="A93" s="4">
        <v>149</v>
      </c>
      <c r="B93" s="5">
        <v>5</v>
      </c>
      <c r="C93" s="6">
        <f t="shared" si="6"/>
        <v>154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x14ac:dyDescent="0.3">
      <c r="A94" s="4">
        <v>176</v>
      </c>
      <c r="B94" s="5">
        <v>9</v>
      </c>
      <c r="C94" s="6">
        <f t="shared" si="6"/>
        <v>185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x14ac:dyDescent="0.3">
      <c r="A95" s="4">
        <v>166</v>
      </c>
      <c r="B95" s="5">
        <v>4</v>
      </c>
      <c r="C95" s="6">
        <f t="shared" si="6"/>
        <v>170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x14ac:dyDescent="0.3">
      <c r="A96" s="4">
        <v>222</v>
      </c>
      <c r="B96" s="5">
        <v>9</v>
      </c>
      <c r="C96" s="6">
        <f t="shared" si="6"/>
        <v>231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x14ac:dyDescent="0.3">
      <c r="A97" s="4">
        <v>258</v>
      </c>
      <c r="B97" s="5">
        <v>6</v>
      </c>
      <c r="C97" s="6">
        <f t="shared" si="6"/>
        <v>264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x14ac:dyDescent="0.3">
      <c r="A98" s="4">
        <v>101</v>
      </c>
      <c r="B98" s="5">
        <v>2</v>
      </c>
      <c r="C98" s="6">
        <f t="shared" si="6"/>
        <v>103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x14ac:dyDescent="0.3">
      <c r="A99" s="4">
        <v>157</v>
      </c>
      <c r="B99" s="5">
        <v>3</v>
      </c>
      <c r="C99" s="6">
        <f t="shared" si="6"/>
        <v>160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x14ac:dyDescent="0.3">
      <c r="A100" s="4">
        <v>167</v>
      </c>
      <c r="B100" s="5">
        <v>1</v>
      </c>
      <c r="C100" s="6">
        <f t="shared" si="6"/>
        <v>168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x14ac:dyDescent="0.3">
      <c r="A101" s="4">
        <v>122</v>
      </c>
      <c r="B101" s="5">
        <v>6</v>
      </c>
      <c r="C101" s="6">
        <f t="shared" si="6"/>
        <v>128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x14ac:dyDescent="0.3">
      <c r="A102" s="4">
        <v>143</v>
      </c>
      <c r="B102" s="5">
        <v>4</v>
      </c>
      <c r="C102" s="6">
        <f t="shared" si="6"/>
        <v>147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x14ac:dyDescent="0.3">
      <c r="A103" s="4">
        <v>173</v>
      </c>
      <c r="B103" s="5">
        <v>12</v>
      </c>
      <c r="C103" s="6">
        <f t="shared" si="6"/>
        <v>185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x14ac:dyDescent="0.3">
      <c r="A104" s="4">
        <v>101</v>
      </c>
      <c r="B104" s="5">
        <v>9</v>
      </c>
      <c r="C104" s="6">
        <f t="shared" si="6"/>
        <v>110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x14ac:dyDescent="0.3">
      <c r="A105" s="4">
        <v>125</v>
      </c>
      <c r="B105" s="5">
        <v>4</v>
      </c>
      <c r="C105" s="6">
        <f t="shared" si="6"/>
        <v>129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x14ac:dyDescent="0.3">
      <c r="A106" s="4">
        <v>168</v>
      </c>
      <c r="B106" s="5">
        <v>7</v>
      </c>
      <c r="C106" s="6">
        <f t="shared" si="6"/>
        <v>175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x14ac:dyDescent="0.3">
      <c r="A107" s="4">
        <v>98</v>
      </c>
      <c r="B107" s="5">
        <v>0</v>
      </c>
      <c r="C107" s="6">
        <f t="shared" si="6"/>
        <v>98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x14ac:dyDescent="0.3">
      <c r="A108" s="4">
        <v>104</v>
      </c>
      <c r="B108" s="5">
        <v>3</v>
      </c>
      <c r="C108" s="6">
        <f t="shared" si="6"/>
        <v>107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x14ac:dyDescent="0.3">
      <c r="A109" s="4">
        <v>140</v>
      </c>
      <c r="B109" s="5">
        <v>2</v>
      </c>
      <c r="C109" s="6">
        <f t="shared" si="6"/>
        <v>142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x14ac:dyDescent="0.3">
      <c r="A110" s="4">
        <v>126</v>
      </c>
      <c r="B110" s="5">
        <v>1</v>
      </c>
      <c r="C110" s="6">
        <f t="shared" si="6"/>
        <v>127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x14ac:dyDescent="0.3">
      <c r="A111" s="4">
        <v>114</v>
      </c>
      <c r="B111" s="5">
        <v>6</v>
      </c>
      <c r="C111" s="6">
        <f t="shared" si="6"/>
        <v>120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x14ac:dyDescent="0.3">
      <c r="A112" s="4">
        <v>171</v>
      </c>
      <c r="B112" s="5">
        <v>1</v>
      </c>
      <c r="C112" s="6">
        <f t="shared" si="6"/>
        <v>172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x14ac:dyDescent="0.3">
      <c r="A113" s="4">
        <v>62</v>
      </c>
      <c r="B113" s="5">
        <v>1</v>
      </c>
      <c r="C113" s="6">
        <f t="shared" si="6"/>
        <v>63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x14ac:dyDescent="0.3">
      <c r="A114" s="4">
        <v>102</v>
      </c>
      <c r="B114" s="5">
        <v>6</v>
      </c>
      <c r="C114" s="6">
        <f t="shared" si="6"/>
        <v>108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x14ac:dyDescent="0.3">
      <c r="A115" s="4">
        <v>188</v>
      </c>
      <c r="B115" s="5">
        <v>10</v>
      </c>
      <c r="C115" s="6">
        <f t="shared" si="6"/>
        <v>198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x14ac:dyDescent="0.3">
      <c r="A116" s="4">
        <v>226</v>
      </c>
      <c r="B116" s="5">
        <v>8</v>
      </c>
      <c r="C116" s="6">
        <f t="shared" si="6"/>
        <v>234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x14ac:dyDescent="0.3">
      <c r="A117" s="4">
        <v>172</v>
      </c>
      <c r="B117" s="5">
        <v>6</v>
      </c>
      <c r="C117" s="6">
        <f t="shared" si="6"/>
        <v>178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x14ac:dyDescent="0.3">
      <c r="A118" s="4">
        <v>141</v>
      </c>
      <c r="B118" s="5">
        <v>4</v>
      </c>
      <c r="C118" s="6">
        <f t="shared" si="6"/>
        <v>145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x14ac:dyDescent="0.3">
      <c r="A119" s="4">
        <v>84</v>
      </c>
      <c r="B119" s="5">
        <v>5</v>
      </c>
      <c r="C119" s="6">
        <f t="shared" si="6"/>
        <v>89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x14ac:dyDescent="0.3">
      <c r="A120" s="4">
        <v>95</v>
      </c>
      <c r="B120" s="5">
        <v>6</v>
      </c>
      <c r="C120" s="6">
        <f t="shared" si="6"/>
        <v>101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x14ac:dyDescent="0.3">
      <c r="A121" s="4">
        <v>208</v>
      </c>
      <c r="B121" s="5">
        <v>17</v>
      </c>
      <c r="C121" s="6">
        <f t="shared" si="6"/>
        <v>225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x14ac:dyDescent="0.3">
      <c r="A122" s="4">
        <v>194</v>
      </c>
      <c r="B122" s="5">
        <v>6</v>
      </c>
      <c r="C122" s="6">
        <f t="shared" si="6"/>
        <v>200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x14ac:dyDescent="0.3">
      <c r="A123" s="4">
        <v>75</v>
      </c>
      <c r="B123" s="5">
        <v>1</v>
      </c>
      <c r="C123" s="6">
        <f t="shared" si="6"/>
        <v>76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x14ac:dyDescent="0.3">
      <c r="A124" s="4">
        <v>147</v>
      </c>
      <c r="B124" s="5">
        <v>6</v>
      </c>
      <c r="C124" s="6">
        <f t="shared" si="6"/>
        <v>153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x14ac:dyDescent="0.3">
      <c r="A125" s="4">
        <v>212</v>
      </c>
      <c r="B125" s="5">
        <v>6</v>
      </c>
      <c r="C125" s="6">
        <f t="shared" si="6"/>
        <v>218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x14ac:dyDescent="0.3">
      <c r="A126" s="4">
        <v>170</v>
      </c>
      <c r="B126" s="5">
        <v>12</v>
      </c>
      <c r="C126" s="6">
        <f t="shared" si="6"/>
        <v>182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x14ac:dyDescent="0.3">
      <c r="A127" s="4">
        <v>175</v>
      </c>
      <c r="B127" s="5">
        <v>1</v>
      </c>
      <c r="C127" s="6">
        <f t="shared" si="6"/>
        <v>176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x14ac:dyDescent="0.3">
      <c r="A128" s="4">
        <v>183</v>
      </c>
      <c r="B128" s="5">
        <v>8</v>
      </c>
      <c r="C128" s="6">
        <f t="shared" si="6"/>
        <v>191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x14ac:dyDescent="0.3">
      <c r="A129" s="4">
        <v>156</v>
      </c>
      <c r="B129" s="5">
        <v>6</v>
      </c>
      <c r="C129" s="6">
        <f t="shared" si="6"/>
        <v>162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x14ac:dyDescent="0.3">
      <c r="A130" s="4">
        <v>136</v>
      </c>
      <c r="B130" s="5">
        <v>3</v>
      </c>
      <c r="C130" s="6">
        <f t="shared" si="6"/>
        <v>139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x14ac:dyDescent="0.3">
      <c r="A131" s="4">
        <v>127</v>
      </c>
      <c r="B131" s="5">
        <v>2</v>
      </c>
      <c r="C131" s="6">
        <f t="shared" si="6"/>
        <v>129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x14ac:dyDescent="0.3">
      <c r="A132" s="4">
        <v>129</v>
      </c>
      <c r="B132" s="5">
        <v>12</v>
      </c>
      <c r="C132" s="6">
        <f t="shared" si="6"/>
        <v>141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x14ac:dyDescent="0.3">
      <c r="A133" s="4">
        <v>155</v>
      </c>
      <c r="B133" s="5">
        <v>7</v>
      </c>
      <c r="C133" s="6">
        <f t="shared" si="6"/>
        <v>162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ht="15" thickBot="1" x14ac:dyDescent="0.35">
      <c r="A134" s="7">
        <v>206</v>
      </c>
      <c r="B134" s="8">
        <v>12</v>
      </c>
      <c r="C134" s="9">
        <f t="shared" ref="C134" si="7">A134+B134</f>
        <v>218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ht="15.6" x14ac:dyDescent="0.3">
      <c r="A137" s="37" t="s">
        <v>9</v>
      </c>
      <c r="B137" s="38"/>
      <c r="C137" s="17">
        <f>AVERAGE(C5:C134)</f>
        <v>151.13846153846154</v>
      </c>
      <c r="D137" s="37" t="s">
        <v>9</v>
      </c>
      <c r="E137" s="38"/>
      <c r="F137" s="17">
        <f>AVERAGE(F5:F58)</f>
        <v>460.98148148148147</v>
      </c>
      <c r="G137" s="37" t="s">
        <v>9</v>
      </c>
      <c r="H137" s="38"/>
      <c r="I137" s="20">
        <f>AVERAGE(I5:I54)</f>
        <v>154.44</v>
      </c>
      <c r="J137" s="38" t="s">
        <v>9</v>
      </c>
      <c r="K137" s="38"/>
      <c r="L137" s="20">
        <f>AVERAGE(L5:L54)</f>
        <v>429.66</v>
      </c>
      <c r="M137" s="38" t="s">
        <v>9</v>
      </c>
      <c r="N137" s="38"/>
      <c r="O137" s="17">
        <f>AVERAGE(O5:O55)</f>
        <v>65.294117647058826</v>
      </c>
      <c r="P137" s="37" t="s">
        <v>9</v>
      </c>
      <c r="Q137" s="38"/>
      <c r="R137" s="14">
        <f>AVERAGE(R5:R24)</f>
        <v>135.1</v>
      </c>
    </row>
    <row r="138" spans="1:68" ht="15.6" x14ac:dyDescent="0.3">
      <c r="A138" s="35" t="s">
        <v>10</v>
      </c>
      <c r="B138" s="36"/>
      <c r="C138" s="18">
        <f>_xlfn.STDEV.P(C5:C134)</f>
        <v>46.901985171394948</v>
      </c>
      <c r="D138" s="35" t="s">
        <v>10</v>
      </c>
      <c r="E138" s="36"/>
      <c r="F138" s="18">
        <f>_xlfn.STDEV.P(F5:F58)</f>
        <v>252.20108751937087</v>
      </c>
      <c r="G138" s="35" t="s">
        <v>10</v>
      </c>
      <c r="H138" s="36"/>
      <c r="I138" s="21">
        <f>_xlfn.STDEV.P(I5:I54)</f>
        <v>58.556352345411682</v>
      </c>
      <c r="J138" s="36" t="s">
        <v>10</v>
      </c>
      <c r="K138" s="36"/>
      <c r="L138" s="21">
        <f>_xlfn.STDEV.P(L5:L54)</f>
        <v>271.08851764691178</v>
      </c>
      <c r="M138" s="36" t="s">
        <v>10</v>
      </c>
      <c r="N138" s="36"/>
      <c r="O138" s="18">
        <f>_xlfn.STDEV.P(O5:O55)</f>
        <v>23.807474619347282</v>
      </c>
      <c r="P138" s="35" t="s">
        <v>10</v>
      </c>
      <c r="Q138" s="36"/>
      <c r="R138" s="15">
        <f>_xlfn.STDEV.P(R5:R24)</f>
        <v>65.195782072155552</v>
      </c>
    </row>
    <row r="139" spans="1:68" ht="16.2" thickBot="1" x14ac:dyDescent="0.35">
      <c r="A139" s="39" t="s">
        <v>11</v>
      </c>
      <c r="B139" s="40"/>
      <c r="C139" s="19">
        <f>_xlfn.VAR.P(C5:C134)</f>
        <v>2199.7962130177516</v>
      </c>
      <c r="D139" s="39" t="s">
        <v>11</v>
      </c>
      <c r="E139" s="40"/>
      <c r="F139" s="19">
        <f>_xlfn.VAR.P(F5:F58)</f>
        <v>63605.388545953363</v>
      </c>
      <c r="G139" s="39" t="s">
        <v>11</v>
      </c>
      <c r="H139" s="40"/>
      <c r="I139" s="22">
        <f>_xlfn.VAR.P(I5:I54)</f>
        <v>3428.8463999999999</v>
      </c>
      <c r="J139" s="40" t="s">
        <v>11</v>
      </c>
      <c r="K139" s="40"/>
      <c r="L139" s="22">
        <f>_xlfn.VAR.P(L5:L54)</f>
        <v>73488.984400000001</v>
      </c>
      <c r="M139" s="40" t="s">
        <v>11</v>
      </c>
      <c r="N139" s="40"/>
      <c r="O139" s="19">
        <f>_xlfn.VAR.P(O5:O55)</f>
        <v>566.79584775086505</v>
      </c>
      <c r="P139" s="39" t="s">
        <v>11</v>
      </c>
      <c r="Q139" s="40"/>
      <c r="R139" s="16">
        <f>_xlfn.VAR.P(R5:R24)</f>
        <v>4250.49</v>
      </c>
    </row>
  </sheetData>
  <mergeCells count="28">
    <mergeCell ref="A1:R1"/>
    <mergeCell ref="G137:H137"/>
    <mergeCell ref="G138:H138"/>
    <mergeCell ref="G139:H139"/>
    <mergeCell ref="D137:E137"/>
    <mergeCell ref="D138:E138"/>
    <mergeCell ref="D139:E139"/>
    <mergeCell ref="M137:N137"/>
    <mergeCell ref="M138:N138"/>
    <mergeCell ref="M139:N139"/>
    <mergeCell ref="J137:K137"/>
    <mergeCell ref="J138:K138"/>
    <mergeCell ref="J139:K139"/>
    <mergeCell ref="A2:F2"/>
    <mergeCell ref="G2:L2"/>
    <mergeCell ref="P139:Q139"/>
    <mergeCell ref="A3:C3"/>
    <mergeCell ref="D3:F3"/>
    <mergeCell ref="G3:I3"/>
    <mergeCell ref="J3:L3"/>
    <mergeCell ref="M2:R2"/>
    <mergeCell ref="M3:O3"/>
    <mergeCell ref="P3:R3"/>
    <mergeCell ref="P138:Q138"/>
    <mergeCell ref="P137:Q137"/>
    <mergeCell ref="A137:B137"/>
    <mergeCell ref="A138:B138"/>
    <mergeCell ref="A139:B1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F97F-80A8-4C33-BDF7-D84C99569E45}">
  <dimension ref="A1:BP139"/>
  <sheetViews>
    <sheetView tabSelected="1" topLeftCell="P43" workbookViewId="0">
      <selection activeCell="Z8" sqref="Z8"/>
    </sheetView>
  </sheetViews>
  <sheetFormatPr defaultRowHeight="14.4" x14ac:dyDescent="0.3"/>
  <cols>
    <col min="1" max="2" width="12.77734375" customWidth="1"/>
    <col min="3" max="3" width="20.77734375" customWidth="1"/>
    <col min="4" max="5" width="12.77734375" customWidth="1"/>
    <col min="6" max="6" width="20.77734375" customWidth="1"/>
    <col min="7" max="8" width="12.77734375" customWidth="1"/>
    <col min="9" max="9" width="20.77734375" customWidth="1"/>
    <col min="10" max="11" width="12.77734375" customWidth="1"/>
    <col min="12" max="12" width="20.77734375" customWidth="1"/>
    <col min="13" max="14" width="12.77734375" customWidth="1"/>
    <col min="15" max="15" width="20.77734375" customWidth="1"/>
    <col min="16" max="17" width="12.77734375" customWidth="1"/>
    <col min="18" max="18" width="20.77734375" customWidth="1"/>
    <col min="19" max="20" width="12.77734375" customWidth="1"/>
    <col min="21" max="21" width="20.77734375" customWidth="1"/>
    <col min="22" max="23" width="12.77734375" customWidth="1"/>
    <col min="24" max="24" width="20.77734375" customWidth="1"/>
  </cols>
  <sheetData>
    <row r="1" spans="1:68" ht="32.4" customHeight="1" thickBot="1" x14ac:dyDescent="0.35">
      <c r="A1" s="50" t="s">
        <v>12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</row>
    <row r="2" spans="1:68" ht="32.4" customHeight="1" thickBot="1" x14ac:dyDescent="0.35">
      <c r="A2" s="47" t="s">
        <v>6</v>
      </c>
      <c r="B2" s="48"/>
      <c r="C2" s="48"/>
      <c r="D2" s="48"/>
      <c r="E2" s="48"/>
      <c r="F2" s="49"/>
      <c r="G2" s="47" t="s">
        <v>7</v>
      </c>
      <c r="H2" s="48"/>
      <c r="I2" s="48"/>
      <c r="J2" s="48"/>
      <c r="K2" s="48"/>
      <c r="L2" s="49"/>
      <c r="M2" s="47" t="s">
        <v>8</v>
      </c>
      <c r="N2" s="48"/>
      <c r="O2" s="48"/>
      <c r="P2" s="48"/>
      <c r="Q2" s="48"/>
      <c r="R2" s="49"/>
      <c r="S2" s="47" t="s">
        <v>13</v>
      </c>
      <c r="T2" s="48"/>
      <c r="U2" s="48"/>
      <c r="V2" s="48"/>
      <c r="W2" s="48"/>
      <c r="X2" s="49"/>
    </row>
    <row r="3" spans="1:68" ht="28.8" customHeight="1" thickBot="1" x14ac:dyDescent="0.35">
      <c r="A3" s="41" t="s">
        <v>1</v>
      </c>
      <c r="B3" s="42"/>
      <c r="C3" s="43"/>
      <c r="D3" s="44" t="s">
        <v>5</v>
      </c>
      <c r="E3" s="45"/>
      <c r="F3" s="46"/>
      <c r="G3" s="42" t="s">
        <v>1</v>
      </c>
      <c r="H3" s="42"/>
      <c r="I3" s="43"/>
      <c r="J3" s="41" t="s">
        <v>5</v>
      </c>
      <c r="K3" s="42"/>
      <c r="L3" s="43"/>
      <c r="M3" s="42" t="s">
        <v>1</v>
      </c>
      <c r="N3" s="42"/>
      <c r="O3" s="43"/>
      <c r="P3" s="41" t="s">
        <v>5</v>
      </c>
      <c r="Q3" s="42"/>
      <c r="R3" s="43"/>
      <c r="S3" s="42" t="s">
        <v>1</v>
      </c>
      <c r="T3" s="42"/>
      <c r="U3" s="43"/>
      <c r="V3" s="41" t="s">
        <v>5</v>
      </c>
      <c r="W3" s="42"/>
      <c r="X3" s="43"/>
    </row>
    <row r="4" spans="1:68" ht="39" customHeight="1" thickBot="1" x14ac:dyDescent="0.35">
      <c r="A4" s="3" t="s">
        <v>2</v>
      </c>
      <c r="B4" s="3" t="s">
        <v>3</v>
      </c>
      <c r="C4" s="2" t="s">
        <v>4</v>
      </c>
      <c r="D4" s="3" t="s">
        <v>2</v>
      </c>
      <c r="E4" s="3" t="s">
        <v>3</v>
      </c>
      <c r="F4" s="2" t="s">
        <v>4</v>
      </c>
      <c r="G4" s="10" t="s">
        <v>2</v>
      </c>
      <c r="H4" s="3" t="s">
        <v>3</v>
      </c>
      <c r="I4" s="2" t="s">
        <v>4</v>
      </c>
      <c r="J4" s="3" t="s">
        <v>2</v>
      </c>
      <c r="K4" s="3" t="s">
        <v>3</v>
      </c>
      <c r="L4" s="2" t="s">
        <v>4</v>
      </c>
      <c r="M4" s="10" t="s">
        <v>2</v>
      </c>
      <c r="N4" s="3" t="s">
        <v>3</v>
      </c>
      <c r="O4" s="2" t="s">
        <v>4</v>
      </c>
      <c r="P4" s="3" t="s">
        <v>2</v>
      </c>
      <c r="Q4" s="3" t="s">
        <v>3</v>
      </c>
      <c r="R4" s="2" t="s">
        <v>4</v>
      </c>
      <c r="S4" s="10" t="s">
        <v>2</v>
      </c>
      <c r="T4" s="3" t="s">
        <v>3</v>
      </c>
      <c r="U4" s="2" t="s">
        <v>4</v>
      </c>
      <c r="V4" s="3" t="s">
        <v>2</v>
      </c>
      <c r="W4" s="3" t="s">
        <v>3</v>
      </c>
      <c r="X4" s="2" t="s">
        <v>4</v>
      </c>
    </row>
    <row r="5" spans="1:68" x14ac:dyDescent="0.3">
      <c r="A5" s="11">
        <v>625</v>
      </c>
      <c r="B5" s="12">
        <v>68</v>
      </c>
      <c r="C5" s="13">
        <f>A5+B5</f>
        <v>693</v>
      </c>
      <c r="D5" s="11">
        <v>2619</v>
      </c>
      <c r="E5" s="12">
        <v>151</v>
      </c>
      <c r="F5" s="13">
        <f>D5+E5</f>
        <v>2770</v>
      </c>
      <c r="G5" s="11">
        <v>1016</v>
      </c>
      <c r="H5" s="12">
        <v>91</v>
      </c>
      <c r="I5" s="12">
        <f>G5+H5</f>
        <v>1107</v>
      </c>
      <c r="J5" s="11">
        <v>3509</v>
      </c>
      <c r="K5" s="12">
        <v>130</v>
      </c>
      <c r="L5" s="13">
        <f>J5+K5</f>
        <v>3639</v>
      </c>
      <c r="M5" s="11">
        <v>80</v>
      </c>
      <c r="N5" s="12">
        <v>143</v>
      </c>
      <c r="O5" s="12">
        <f>M5+N5</f>
        <v>223</v>
      </c>
      <c r="P5" s="11">
        <v>3137</v>
      </c>
      <c r="Q5" s="12">
        <v>161</v>
      </c>
      <c r="R5" s="13">
        <f>P5+Q5</f>
        <v>3298</v>
      </c>
      <c r="S5" s="1">
        <v>5509</v>
      </c>
      <c r="T5" s="1">
        <v>252</v>
      </c>
      <c r="U5" s="1">
        <f>S5+T5</f>
        <v>5761</v>
      </c>
      <c r="V5" s="1">
        <v>12343</v>
      </c>
      <c r="W5" s="1">
        <v>535</v>
      </c>
      <c r="X5" s="1">
        <f>V5+W5</f>
        <v>12878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x14ac:dyDescent="0.3">
      <c r="A6" s="4">
        <v>1169</v>
      </c>
      <c r="B6" s="5">
        <v>163</v>
      </c>
      <c r="C6" s="6">
        <f t="shared" ref="C6:C58" si="0">A6+B6</f>
        <v>1332</v>
      </c>
      <c r="D6" s="4">
        <v>2129</v>
      </c>
      <c r="E6" s="5">
        <v>143</v>
      </c>
      <c r="F6" s="6">
        <f t="shared" ref="F6:F29" si="1">D6+E6</f>
        <v>2272</v>
      </c>
      <c r="G6" s="4">
        <v>1034</v>
      </c>
      <c r="H6" s="5">
        <v>120</v>
      </c>
      <c r="I6" s="5">
        <f>G6+H6</f>
        <v>1154</v>
      </c>
      <c r="J6" s="4">
        <v>3315</v>
      </c>
      <c r="K6" s="5">
        <v>164</v>
      </c>
      <c r="L6" s="6">
        <f>J6+K6</f>
        <v>3479</v>
      </c>
      <c r="M6" s="4">
        <v>933</v>
      </c>
      <c r="N6" s="5">
        <v>175</v>
      </c>
      <c r="O6" s="5">
        <f>M6+N6</f>
        <v>1108</v>
      </c>
      <c r="P6" s="4">
        <v>3934</v>
      </c>
      <c r="Q6" s="5">
        <v>159</v>
      </c>
      <c r="R6" s="6">
        <f>P6+Q6</f>
        <v>4093</v>
      </c>
      <c r="S6" s="1">
        <v>4401</v>
      </c>
      <c r="T6" s="1">
        <v>162</v>
      </c>
      <c r="U6" s="1">
        <f t="shared" ref="U6:U26" si="2">S6+T6</f>
        <v>4563</v>
      </c>
      <c r="V6" s="1">
        <v>14486</v>
      </c>
      <c r="W6" s="1">
        <v>514</v>
      </c>
      <c r="X6" s="53">
        <f t="shared" ref="X6:X21" si="3">V6+W6</f>
        <v>15000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3">
      <c r="A7" s="4">
        <v>701</v>
      </c>
      <c r="B7" s="5">
        <v>115</v>
      </c>
      <c r="C7" s="6">
        <f t="shared" si="0"/>
        <v>816</v>
      </c>
      <c r="D7" s="4">
        <v>7499</v>
      </c>
      <c r="E7" s="5">
        <v>226</v>
      </c>
      <c r="F7" s="6">
        <f t="shared" si="1"/>
        <v>7725</v>
      </c>
      <c r="G7" s="4">
        <v>1272</v>
      </c>
      <c r="H7" s="5">
        <v>118</v>
      </c>
      <c r="I7" s="5">
        <f t="shared" ref="I7:I23" si="4">G7+H7</f>
        <v>1390</v>
      </c>
      <c r="J7" s="4">
        <v>1399</v>
      </c>
      <c r="K7" s="5">
        <v>115</v>
      </c>
      <c r="L7" s="6">
        <f t="shared" ref="L7:L34" si="5">J7+K7</f>
        <v>1514</v>
      </c>
      <c r="M7" s="4">
        <v>821</v>
      </c>
      <c r="N7" s="5">
        <v>74</v>
      </c>
      <c r="O7" s="5">
        <f t="shared" ref="O7:O26" si="6">M7+N7</f>
        <v>895</v>
      </c>
      <c r="P7" s="4">
        <v>5008</v>
      </c>
      <c r="Q7" s="5">
        <v>194</v>
      </c>
      <c r="R7" s="6">
        <f t="shared" ref="R7:R28" si="7">P7+Q7</f>
        <v>5202</v>
      </c>
      <c r="S7" s="1">
        <v>2059</v>
      </c>
      <c r="T7" s="1">
        <v>261</v>
      </c>
      <c r="U7" s="1">
        <f t="shared" si="2"/>
        <v>2320</v>
      </c>
      <c r="V7" s="1">
        <v>14456</v>
      </c>
      <c r="W7" s="1">
        <v>544</v>
      </c>
      <c r="X7" s="53">
        <f t="shared" si="3"/>
        <v>15000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x14ac:dyDescent="0.3">
      <c r="A8" s="4">
        <v>708</v>
      </c>
      <c r="B8" s="5">
        <v>87</v>
      </c>
      <c r="C8" s="6">
        <f t="shared" si="0"/>
        <v>795</v>
      </c>
      <c r="D8" s="4">
        <v>3049</v>
      </c>
      <c r="E8" s="5">
        <v>132</v>
      </c>
      <c r="F8" s="6">
        <f t="shared" si="1"/>
        <v>3181</v>
      </c>
      <c r="G8" s="4">
        <v>742</v>
      </c>
      <c r="H8" s="5">
        <v>103</v>
      </c>
      <c r="I8" s="5">
        <f t="shared" si="4"/>
        <v>845</v>
      </c>
      <c r="J8" s="4">
        <v>4480</v>
      </c>
      <c r="K8" s="5">
        <v>173</v>
      </c>
      <c r="L8" s="6">
        <f t="shared" si="5"/>
        <v>4653</v>
      </c>
      <c r="M8" s="4">
        <v>614</v>
      </c>
      <c r="N8" s="5">
        <v>77</v>
      </c>
      <c r="O8" s="5">
        <f t="shared" si="6"/>
        <v>691</v>
      </c>
      <c r="P8" s="4">
        <v>4130</v>
      </c>
      <c r="Q8" s="5">
        <v>163</v>
      </c>
      <c r="R8" s="6">
        <f t="shared" si="7"/>
        <v>4293</v>
      </c>
      <c r="S8" s="1">
        <v>3427</v>
      </c>
      <c r="T8" s="1">
        <v>199</v>
      </c>
      <c r="U8" s="1">
        <f t="shared" si="2"/>
        <v>3626</v>
      </c>
      <c r="V8" s="1">
        <v>14395</v>
      </c>
      <c r="W8" s="1">
        <v>605</v>
      </c>
      <c r="X8" s="53">
        <f t="shared" si="3"/>
        <v>15000</v>
      </c>
      <c r="Y8" s="1"/>
      <c r="Z8" s="1">
        <f>2/17</f>
        <v>0.11764705882352941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x14ac:dyDescent="0.3">
      <c r="A9" s="4">
        <v>927</v>
      </c>
      <c r="B9" s="5">
        <v>97</v>
      </c>
      <c r="C9" s="6">
        <f t="shared" si="0"/>
        <v>1024</v>
      </c>
      <c r="D9" s="4">
        <v>2865</v>
      </c>
      <c r="E9" s="5">
        <v>150</v>
      </c>
      <c r="F9" s="6">
        <f t="shared" si="1"/>
        <v>3015</v>
      </c>
      <c r="G9" s="4">
        <v>898</v>
      </c>
      <c r="H9" s="5">
        <v>89</v>
      </c>
      <c r="I9" s="5">
        <f t="shared" si="4"/>
        <v>987</v>
      </c>
      <c r="J9" s="4">
        <v>5702</v>
      </c>
      <c r="K9" s="5">
        <v>163</v>
      </c>
      <c r="L9" s="6">
        <f t="shared" si="5"/>
        <v>5865</v>
      </c>
      <c r="M9" s="4">
        <v>1359</v>
      </c>
      <c r="N9" s="5">
        <v>92</v>
      </c>
      <c r="O9" s="5">
        <f t="shared" si="6"/>
        <v>1451</v>
      </c>
      <c r="P9" s="4">
        <v>9057</v>
      </c>
      <c r="Q9" s="5">
        <v>159</v>
      </c>
      <c r="R9" s="6">
        <f t="shared" si="7"/>
        <v>9216</v>
      </c>
      <c r="S9" s="1">
        <v>2510</v>
      </c>
      <c r="T9" s="1">
        <v>276</v>
      </c>
      <c r="U9" s="1">
        <f t="shared" si="2"/>
        <v>2786</v>
      </c>
      <c r="V9" s="1">
        <v>14452</v>
      </c>
      <c r="W9" s="1">
        <v>548</v>
      </c>
      <c r="X9" s="53">
        <f t="shared" si="3"/>
        <v>15000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x14ac:dyDescent="0.3">
      <c r="A10" s="4">
        <v>923</v>
      </c>
      <c r="B10" s="5">
        <v>108</v>
      </c>
      <c r="C10" s="6">
        <f t="shared" si="0"/>
        <v>1031</v>
      </c>
      <c r="D10" s="4">
        <v>1959</v>
      </c>
      <c r="E10" s="5">
        <v>75</v>
      </c>
      <c r="F10" s="6">
        <f t="shared" si="1"/>
        <v>2034</v>
      </c>
      <c r="G10" s="4">
        <v>1047</v>
      </c>
      <c r="H10" s="5">
        <v>124</v>
      </c>
      <c r="I10" s="5">
        <f t="shared" si="4"/>
        <v>1171</v>
      </c>
      <c r="J10" s="4">
        <v>3843</v>
      </c>
      <c r="K10" s="5">
        <v>149</v>
      </c>
      <c r="L10" s="6">
        <f t="shared" si="5"/>
        <v>3992</v>
      </c>
      <c r="M10" s="4">
        <v>1060</v>
      </c>
      <c r="N10" s="5">
        <v>104</v>
      </c>
      <c r="O10" s="5">
        <f t="shared" si="6"/>
        <v>1164</v>
      </c>
      <c r="P10" s="4">
        <v>2929</v>
      </c>
      <c r="Q10" s="5">
        <v>184</v>
      </c>
      <c r="R10" s="6">
        <f t="shared" si="7"/>
        <v>3113</v>
      </c>
      <c r="S10" s="1">
        <v>2148</v>
      </c>
      <c r="T10" s="1">
        <v>343</v>
      </c>
      <c r="U10" s="1">
        <f t="shared" si="2"/>
        <v>2491</v>
      </c>
      <c r="V10" s="1">
        <v>14525</v>
      </c>
      <c r="W10" s="1">
        <v>475</v>
      </c>
      <c r="X10" s="53">
        <f t="shared" si="3"/>
        <v>15000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x14ac:dyDescent="0.3">
      <c r="A11" s="4">
        <v>862</v>
      </c>
      <c r="B11" s="5">
        <v>96</v>
      </c>
      <c r="C11" s="6">
        <f t="shared" si="0"/>
        <v>958</v>
      </c>
      <c r="D11" s="4">
        <v>1996</v>
      </c>
      <c r="E11" s="5">
        <v>119</v>
      </c>
      <c r="F11" s="6">
        <f t="shared" si="1"/>
        <v>2115</v>
      </c>
      <c r="G11" s="4">
        <v>592</v>
      </c>
      <c r="H11" s="5">
        <v>81</v>
      </c>
      <c r="I11" s="5">
        <f t="shared" si="4"/>
        <v>673</v>
      </c>
      <c r="J11" s="4">
        <v>5696</v>
      </c>
      <c r="K11" s="5">
        <v>179</v>
      </c>
      <c r="L11" s="6">
        <f t="shared" si="5"/>
        <v>5875</v>
      </c>
      <c r="M11" s="4">
        <v>1123</v>
      </c>
      <c r="N11" s="5">
        <v>126</v>
      </c>
      <c r="O11" s="5">
        <f t="shared" si="6"/>
        <v>1249</v>
      </c>
      <c r="P11" s="4">
        <v>6098</v>
      </c>
      <c r="Q11" s="5">
        <v>218</v>
      </c>
      <c r="R11" s="6">
        <f t="shared" si="7"/>
        <v>6316</v>
      </c>
      <c r="S11" s="1">
        <v>1355</v>
      </c>
      <c r="T11" s="1">
        <v>317</v>
      </c>
      <c r="U11" s="1">
        <f t="shared" si="2"/>
        <v>1672</v>
      </c>
      <c r="V11" s="1">
        <v>14554</v>
      </c>
      <c r="W11" s="1">
        <v>446</v>
      </c>
      <c r="X11" s="53">
        <f t="shared" si="3"/>
        <v>15000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x14ac:dyDescent="0.3">
      <c r="A12" s="4">
        <v>903</v>
      </c>
      <c r="B12" s="5">
        <v>134</v>
      </c>
      <c r="C12" s="6">
        <f t="shared" si="0"/>
        <v>1037</v>
      </c>
      <c r="D12" s="4">
        <v>2246</v>
      </c>
      <c r="E12" s="5">
        <v>125</v>
      </c>
      <c r="F12" s="6">
        <f t="shared" si="1"/>
        <v>2371</v>
      </c>
      <c r="G12" s="4">
        <v>1129</v>
      </c>
      <c r="H12" s="5">
        <v>90</v>
      </c>
      <c r="I12" s="5">
        <f t="shared" si="4"/>
        <v>1219</v>
      </c>
      <c r="J12" s="4">
        <v>3669</v>
      </c>
      <c r="K12" s="5">
        <v>168</v>
      </c>
      <c r="L12" s="6">
        <f t="shared" si="5"/>
        <v>3837</v>
      </c>
      <c r="M12" s="4">
        <v>783</v>
      </c>
      <c r="N12" s="5">
        <v>63</v>
      </c>
      <c r="O12" s="5">
        <f t="shared" si="6"/>
        <v>846</v>
      </c>
      <c r="P12" s="4">
        <v>5505</v>
      </c>
      <c r="Q12" s="5">
        <v>162</v>
      </c>
      <c r="R12" s="6">
        <f t="shared" si="7"/>
        <v>5667</v>
      </c>
      <c r="S12" s="5">
        <v>1458</v>
      </c>
      <c r="T12" s="1">
        <v>118</v>
      </c>
      <c r="U12" s="1">
        <f t="shared" si="2"/>
        <v>1576</v>
      </c>
      <c r="V12" s="1">
        <v>12018</v>
      </c>
      <c r="W12" s="1">
        <v>514</v>
      </c>
      <c r="X12" s="1">
        <f t="shared" si="3"/>
        <v>12532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x14ac:dyDescent="0.3">
      <c r="A13" s="4">
        <v>1257</v>
      </c>
      <c r="B13" s="5">
        <v>95</v>
      </c>
      <c r="C13" s="6">
        <f t="shared" si="0"/>
        <v>1352</v>
      </c>
      <c r="D13" s="4">
        <v>5734</v>
      </c>
      <c r="E13" s="5">
        <v>206</v>
      </c>
      <c r="F13" s="6">
        <f t="shared" si="1"/>
        <v>5940</v>
      </c>
      <c r="G13" s="4">
        <v>1068</v>
      </c>
      <c r="H13" s="5">
        <v>105</v>
      </c>
      <c r="I13" s="5">
        <f t="shared" si="4"/>
        <v>1173</v>
      </c>
      <c r="J13" s="4">
        <v>3047</v>
      </c>
      <c r="K13" s="5">
        <v>115</v>
      </c>
      <c r="L13" s="6">
        <f t="shared" si="5"/>
        <v>3162</v>
      </c>
      <c r="M13" s="4">
        <v>615</v>
      </c>
      <c r="N13" s="5">
        <v>93</v>
      </c>
      <c r="O13" s="5">
        <f t="shared" si="6"/>
        <v>708</v>
      </c>
      <c r="P13" s="4">
        <v>6944</v>
      </c>
      <c r="Q13" s="5">
        <v>236</v>
      </c>
      <c r="R13" s="6">
        <f t="shared" si="7"/>
        <v>7180</v>
      </c>
      <c r="S13" s="1">
        <v>3390</v>
      </c>
      <c r="T13" s="1">
        <v>263</v>
      </c>
      <c r="U13" s="1">
        <f t="shared" si="2"/>
        <v>3653</v>
      </c>
      <c r="V13" s="1">
        <v>14406</v>
      </c>
      <c r="W13" s="1">
        <v>594</v>
      </c>
      <c r="X13" s="53">
        <f t="shared" si="3"/>
        <v>15000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x14ac:dyDescent="0.3">
      <c r="A14" s="4">
        <v>1003</v>
      </c>
      <c r="B14" s="5">
        <v>173</v>
      </c>
      <c r="C14" s="6">
        <f t="shared" si="0"/>
        <v>1176</v>
      </c>
      <c r="D14" s="4">
        <v>3488</v>
      </c>
      <c r="E14" s="5">
        <v>183</v>
      </c>
      <c r="F14" s="6">
        <f t="shared" si="1"/>
        <v>3671</v>
      </c>
      <c r="G14" s="4">
        <v>943</v>
      </c>
      <c r="H14" s="5">
        <v>116</v>
      </c>
      <c r="I14" s="5">
        <f t="shared" si="4"/>
        <v>1059</v>
      </c>
      <c r="J14" s="4">
        <v>2718</v>
      </c>
      <c r="K14" s="5">
        <v>141</v>
      </c>
      <c r="L14" s="6">
        <f t="shared" si="5"/>
        <v>2859</v>
      </c>
      <c r="M14" s="4">
        <v>590</v>
      </c>
      <c r="N14" s="5">
        <v>37</v>
      </c>
      <c r="O14" s="5">
        <f t="shared" si="6"/>
        <v>627</v>
      </c>
      <c r="P14" s="4">
        <v>4927</v>
      </c>
      <c r="Q14" s="5">
        <v>188</v>
      </c>
      <c r="R14" s="6">
        <f t="shared" si="7"/>
        <v>5115</v>
      </c>
      <c r="S14" s="1">
        <v>3040</v>
      </c>
      <c r="T14" s="1">
        <v>206</v>
      </c>
      <c r="U14" s="1">
        <f t="shared" si="2"/>
        <v>3246</v>
      </c>
      <c r="V14" s="1">
        <v>14517</v>
      </c>
      <c r="W14" s="1">
        <v>483</v>
      </c>
      <c r="X14" s="53">
        <f t="shared" si="3"/>
        <v>15000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x14ac:dyDescent="0.3">
      <c r="A15" s="4">
        <v>877</v>
      </c>
      <c r="B15" s="5">
        <v>95</v>
      </c>
      <c r="C15" s="6">
        <f t="shared" si="0"/>
        <v>972</v>
      </c>
      <c r="D15" s="4">
        <v>2236</v>
      </c>
      <c r="E15" s="5">
        <v>131</v>
      </c>
      <c r="F15" s="6">
        <f t="shared" si="1"/>
        <v>2367</v>
      </c>
      <c r="G15" s="4">
        <v>966</v>
      </c>
      <c r="H15" s="5">
        <v>101</v>
      </c>
      <c r="I15" s="5">
        <f t="shared" si="4"/>
        <v>1067</v>
      </c>
      <c r="J15" s="4">
        <v>2862</v>
      </c>
      <c r="K15" s="5">
        <v>132</v>
      </c>
      <c r="L15" s="6">
        <f t="shared" si="5"/>
        <v>2994</v>
      </c>
      <c r="M15" s="4">
        <v>756</v>
      </c>
      <c r="N15" s="5">
        <v>88</v>
      </c>
      <c r="O15" s="5">
        <f t="shared" si="6"/>
        <v>844</v>
      </c>
      <c r="P15" s="4">
        <v>2676</v>
      </c>
      <c r="Q15" s="5">
        <v>130</v>
      </c>
      <c r="R15" s="6">
        <f t="shared" si="7"/>
        <v>2806</v>
      </c>
      <c r="S15" s="1">
        <v>1379</v>
      </c>
      <c r="T15" s="1">
        <v>150</v>
      </c>
      <c r="U15" s="1">
        <f t="shared" si="2"/>
        <v>1529</v>
      </c>
      <c r="V15" s="1">
        <v>6749</v>
      </c>
      <c r="W15" s="1">
        <v>408</v>
      </c>
      <c r="X15" s="1">
        <f t="shared" si="3"/>
        <v>7157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x14ac:dyDescent="0.3">
      <c r="A16" s="4">
        <v>1055</v>
      </c>
      <c r="B16" s="5">
        <v>127</v>
      </c>
      <c r="C16" s="6">
        <f t="shared" si="0"/>
        <v>1182</v>
      </c>
      <c r="D16" s="4">
        <v>2649</v>
      </c>
      <c r="E16" s="5">
        <v>157</v>
      </c>
      <c r="F16" s="6">
        <f t="shared" si="1"/>
        <v>2806</v>
      </c>
      <c r="G16" s="4">
        <v>852</v>
      </c>
      <c r="H16" s="5">
        <v>99</v>
      </c>
      <c r="I16" s="5">
        <f t="shared" si="4"/>
        <v>951</v>
      </c>
      <c r="J16" s="4">
        <v>4708</v>
      </c>
      <c r="K16" s="5">
        <v>181</v>
      </c>
      <c r="L16" s="6">
        <f t="shared" si="5"/>
        <v>4889</v>
      </c>
      <c r="M16" s="4">
        <v>873</v>
      </c>
      <c r="N16" s="5">
        <v>80</v>
      </c>
      <c r="O16" s="5">
        <f t="shared" si="6"/>
        <v>953</v>
      </c>
      <c r="P16" s="4">
        <v>3849</v>
      </c>
      <c r="Q16" s="5">
        <v>141</v>
      </c>
      <c r="R16" s="6">
        <f t="shared" si="7"/>
        <v>3990</v>
      </c>
      <c r="S16" s="1">
        <v>1403</v>
      </c>
      <c r="T16" s="1">
        <v>320</v>
      </c>
      <c r="U16" s="1">
        <f t="shared" si="2"/>
        <v>1723</v>
      </c>
      <c r="V16" s="1">
        <v>14480</v>
      </c>
      <c r="W16" s="1">
        <v>520</v>
      </c>
      <c r="X16" s="53">
        <f t="shared" si="3"/>
        <v>15000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x14ac:dyDescent="0.3">
      <c r="A17" s="4">
        <v>696</v>
      </c>
      <c r="B17" s="5">
        <v>98</v>
      </c>
      <c r="C17" s="6">
        <f t="shared" si="0"/>
        <v>794</v>
      </c>
      <c r="D17" s="4">
        <v>3912</v>
      </c>
      <c r="E17" s="5">
        <v>178</v>
      </c>
      <c r="F17" s="6">
        <f t="shared" si="1"/>
        <v>4090</v>
      </c>
      <c r="G17" s="4">
        <v>888</v>
      </c>
      <c r="H17" s="5">
        <v>111</v>
      </c>
      <c r="I17" s="5">
        <f t="shared" si="4"/>
        <v>999</v>
      </c>
      <c r="J17" s="4">
        <v>1620</v>
      </c>
      <c r="K17" s="5">
        <v>128</v>
      </c>
      <c r="L17" s="6">
        <f t="shared" si="5"/>
        <v>1748</v>
      </c>
      <c r="M17" s="4">
        <v>578</v>
      </c>
      <c r="N17" s="5">
        <v>77</v>
      </c>
      <c r="O17" s="5">
        <f t="shared" si="6"/>
        <v>655</v>
      </c>
      <c r="P17" s="4">
        <v>3350</v>
      </c>
      <c r="Q17" s="5">
        <v>146</v>
      </c>
      <c r="R17" s="6">
        <f t="shared" si="7"/>
        <v>3496</v>
      </c>
      <c r="S17" s="1">
        <v>3940</v>
      </c>
      <c r="T17" s="1">
        <v>387</v>
      </c>
      <c r="U17" s="1">
        <f t="shared" si="2"/>
        <v>4327</v>
      </c>
      <c r="V17" s="1">
        <v>6013</v>
      </c>
      <c r="W17" s="1">
        <v>377</v>
      </c>
      <c r="X17" s="1">
        <f t="shared" si="3"/>
        <v>6390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x14ac:dyDescent="0.3">
      <c r="A18" s="4">
        <v>988</v>
      </c>
      <c r="B18" s="5">
        <v>168</v>
      </c>
      <c r="C18" s="6">
        <f t="shared" si="0"/>
        <v>1156</v>
      </c>
      <c r="D18" s="4">
        <v>5058</v>
      </c>
      <c r="E18" s="5">
        <v>219</v>
      </c>
      <c r="F18" s="6">
        <f t="shared" si="1"/>
        <v>5277</v>
      </c>
      <c r="G18" s="4">
        <v>729</v>
      </c>
      <c r="H18" s="5">
        <v>101</v>
      </c>
      <c r="I18" s="5">
        <f t="shared" si="4"/>
        <v>830</v>
      </c>
      <c r="J18" s="4">
        <v>5804</v>
      </c>
      <c r="K18" s="5">
        <v>183</v>
      </c>
      <c r="L18" s="6">
        <f t="shared" si="5"/>
        <v>5987</v>
      </c>
      <c r="M18" s="4">
        <v>725</v>
      </c>
      <c r="N18" s="5">
        <v>34</v>
      </c>
      <c r="O18" s="5">
        <f t="shared" si="6"/>
        <v>759</v>
      </c>
      <c r="P18" s="4">
        <v>4111</v>
      </c>
      <c r="Q18" s="5">
        <v>130</v>
      </c>
      <c r="R18" s="6">
        <f t="shared" si="7"/>
        <v>4241</v>
      </c>
      <c r="S18" s="1">
        <v>3932</v>
      </c>
      <c r="T18" s="1">
        <v>251</v>
      </c>
      <c r="U18" s="1">
        <f t="shared" si="2"/>
        <v>4183</v>
      </c>
      <c r="V18" s="1">
        <v>14517</v>
      </c>
      <c r="W18" s="1">
        <v>483</v>
      </c>
      <c r="X18" s="53">
        <f t="shared" si="3"/>
        <v>15000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x14ac:dyDescent="0.3">
      <c r="A19" s="4">
        <v>1139</v>
      </c>
      <c r="B19" s="5">
        <v>157</v>
      </c>
      <c r="C19" s="6">
        <f t="shared" si="0"/>
        <v>1296</v>
      </c>
      <c r="D19" s="4">
        <v>3080</v>
      </c>
      <c r="E19" s="5">
        <v>112</v>
      </c>
      <c r="F19" s="6">
        <f t="shared" si="1"/>
        <v>3192</v>
      </c>
      <c r="G19" s="4">
        <v>880</v>
      </c>
      <c r="H19" s="5">
        <v>83</v>
      </c>
      <c r="I19" s="5">
        <f t="shared" si="4"/>
        <v>963</v>
      </c>
      <c r="J19" s="4">
        <v>3674</v>
      </c>
      <c r="K19" s="5">
        <v>123</v>
      </c>
      <c r="L19" s="6">
        <f t="shared" si="5"/>
        <v>3797</v>
      </c>
      <c r="M19" s="4">
        <v>625</v>
      </c>
      <c r="N19" s="5">
        <v>63</v>
      </c>
      <c r="O19" s="5">
        <f t="shared" si="6"/>
        <v>688</v>
      </c>
      <c r="P19" s="4">
        <v>5733</v>
      </c>
      <c r="Q19" s="5">
        <v>138</v>
      </c>
      <c r="R19" s="6">
        <f t="shared" si="7"/>
        <v>5871</v>
      </c>
      <c r="S19" s="1">
        <v>3482</v>
      </c>
      <c r="T19" s="1">
        <v>185</v>
      </c>
      <c r="U19" s="1">
        <f t="shared" si="2"/>
        <v>3667</v>
      </c>
      <c r="V19" s="1">
        <v>14444</v>
      </c>
      <c r="W19" s="1">
        <v>556</v>
      </c>
      <c r="X19" s="53">
        <f t="shared" si="3"/>
        <v>15000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x14ac:dyDescent="0.3">
      <c r="A20" s="4">
        <v>1150</v>
      </c>
      <c r="B20" s="5">
        <v>127</v>
      </c>
      <c r="C20" s="6">
        <f t="shared" si="0"/>
        <v>1277</v>
      </c>
      <c r="D20" s="4">
        <v>2928</v>
      </c>
      <c r="E20" s="5">
        <v>115</v>
      </c>
      <c r="F20" s="6">
        <f t="shared" si="1"/>
        <v>3043</v>
      </c>
      <c r="G20" s="4">
        <v>908</v>
      </c>
      <c r="H20" s="5">
        <v>102</v>
      </c>
      <c r="I20" s="5">
        <f t="shared" si="4"/>
        <v>1010</v>
      </c>
      <c r="J20" s="4">
        <v>5335</v>
      </c>
      <c r="K20" s="5">
        <v>191</v>
      </c>
      <c r="L20" s="6">
        <f t="shared" si="5"/>
        <v>5526</v>
      </c>
      <c r="M20" s="4">
        <v>821</v>
      </c>
      <c r="N20" s="5">
        <v>106</v>
      </c>
      <c r="O20" s="5">
        <f t="shared" si="6"/>
        <v>927</v>
      </c>
      <c r="P20" s="4">
        <v>2991</v>
      </c>
      <c r="Q20" s="5">
        <v>191</v>
      </c>
      <c r="R20" s="6">
        <f t="shared" si="7"/>
        <v>3182</v>
      </c>
      <c r="S20" s="1">
        <v>2837</v>
      </c>
      <c r="T20" s="1">
        <v>287</v>
      </c>
      <c r="U20" s="1">
        <f t="shared" si="2"/>
        <v>3124</v>
      </c>
      <c r="V20" s="1">
        <v>14414</v>
      </c>
      <c r="W20" s="1">
        <v>586</v>
      </c>
      <c r="X20" s="53">
        <f t="shared" si="3"/>
        <v>15000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x14ac:dyDescent="0.3">
      <c r="A21" s="4">
        <v>1125</v>
      </c>
      <c r="B21" s="5">
        <v>148</v>
      </c>
      <c r="C21" s="6">
        <f t="shared" si="0"/>
        <v>1273</v>
      </c>
      <c r="D21" s="4">
        <v>2931</v>
      </c>
      <c r="E21" s="5">
        <v>126</v>
      </c>
      <c r="F21" s="6">
        <f t="shared" si="1"/>
        <v>3057</v>
      </c>
      <c r="G21" s="4">
        <v>1305</v>
      </c>
      <c r="H21" s="5">
        <v>209</v>
      </c>
      <c r="I21" s="5">
        <f t="shared" si="4"/>
        <v>1514</v>
      </c>
      <c r="J21" s="4">
        <v>3599</v>
      </c>
      <c r="K21" s="5">
        <v>154</v>
      </c>
      <c r="L21" s="6">
        <f t="shared" si="5"/>
        <v>3753</v>
      </c>
      <c r="M21" s="4">
        <v>730</v>
      </c>
      <c r="N21" s="5">
        <v>154</v>
      </c>
      <c r="O21" s="5">
        <f t="shared" si="6"/>
        <v>884</v>
      </c>
      <c r="P21" s="4">
        <v>4690</v>
      </c>
      <c r="Q21" s="5">
        <v>149</v>
      </c>
      <c r="R21" s="6">
        <f t="shared" si="7"/>
        <v>4839</v>
      </c>
      <c r="S21" s="1">
        <v>2554</v>
      </c>
      <c r="T21" s="1">
        <v>208</v>
      </c>
      <c r="U21" s="1">
        <f t="shared" si="2"/>
        <v>2762</v>
      </c>
      <c r="V21" s="1">
        <v>14429</v>
      </c>
      <c r="W21" s="1">
        <v>571</v>
      </c>
      <c r="X21" s="53">
        <f t="shared" si="3"/>
        <v>15000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x14ac:dyDescent="0.3">
      <c r="A22" s="4">
        <v>869</v>
      </c>
      <c r="B22" s="5">
        <v>73</v>
      </c>
      <c r="C22" s="6">
        <f t="shared" si="0"/>
        <v>942</v>
      </c>
      <c r="D22" s="4">
        <v>4046</v>
      </c>
      <c r="E22" s="5">
        <v>131</v>
      </c>
      <c r="F22" s="6">
        <f t="shared" si="1"/>
        <v>4177</v>
      </c>
      <c r="G22" s="4">
        <v>1159</v>
      </c>
      <c r="H22" s="5">
        <v>133</v>
      </c>
      <c r="I22" s="5">
        <f t="shared" si="4"/>
        <v>1292</v>
      </c>
      <c r="J22" s="4">
        <v>4577</v>
      </c>
      <c r="K22" s="5">
        <v>182</v>
      </c>
      <c r="L22" s="6">
        <f t="shared" si="5"/>
        <v>4759</v>
      </c>
      <c r="M22" s="4">
        <v>1092</v>
      </c>
      <c r="N22" s="5">
        <v>85</v>
      </c>
      <c r="O22" s="5">
        <f t="shared" si="6"/>
        <v>1177</v>
      </c>
      <c r="P22" s="4">
        <v>2232</v>
      </c>
      <c r="Q22" s="5">
        <v>140</v>
      </c>
      <c r="R22" s="6">
        <f t="shared" si="7"/>
        <v>2372</v>
      </c>
      <c r="S22" s="1">
        <v>1516</v>
      </c>
      <c r="T22" s="1">
        <v>230</v>
      </c>
      <c r="U22" s="1">
        <f t="shared" si="2"/>
        <v>1746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ht="15" thickBot="1" x14ac:dyDescent="0.35">
      <c r="A23" s="4">
        <v>768</v>
      </c>
      <c r="B23" s="5">
        <v>64</v>
      </c>
      <c r="C23" s="6">
        <f t="shared" si="0"/>
        <v>832</v>
      </c>
      <c r="D23" s="4">
        <v>4126</v>
      </c>
      <c r="E23" s="5">
        <v>200</v>
      </c>
      <c r="F23" s="6">
        <f t="shared" si="1"/>
        <v>4326</v>
      </c>
      <c r="G23" s="7">
        <v>642</v>
      </c>
      <c r="H23" s="8">
        <v>71</v>
      </c>
      <c r="I23" s="8">
        <f t="shared" si="4"/>
        <v>713</v>
      </c>
      <c r="J23" s="4">
        <v>2393</v>
      </c>
      <c r="K23" s="5">
        <v>143</v>
      </c>
      <c r="L23" s="6">
        <f t="shared" si="5"/>
        <v>2536</v>
      </c>
      <c r="M23" s="4">
        <v>1017</v>
      </c>
      <c r="N23" s="5">
        <v>137</v>
      </c>
      <c r="O23" s="5">
        <f t="shared" si="6"/>
        <v>1154</v>
      </c>
      <c r="P23" s="4">
        <v>3624</v>
      </c>
      <c r="Q23" s="5">
        <v>146</v>
      </c>
      <c r="R23" s="6">
        <f t="shared" si="7"/>
        <v>3770</v>
      </c>
      <c r="S23" s="1">
        <v>2505</v>
      </c>
      <c r="T23" s="1">
        <v>169</v>
      </c>
      <c r="U23" s="1">
        <f t="shared" si="2"/>
        <v>2674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x14ac:dyDescent="0.3">
      <c r="A24" s="4">
        <v>916</v>
      </c>
      <c r="B24" s="5">
        <v>89</v>
      </c>
      <c r="C24" s="6">
        <f t="shared" si="0"/>
        <v>1005</v>
      </c>
      <c r="D24" s="4">
        <v>2006</v>
      </c>
      <c r="E24" s="5">
        <v>154</v>
      </c>
      <c r="F24" s="6">
        <f t="shared" si="1"/>
        <v>2160</v>
      </c>
      <c r="G24" s="5"/>
      <c r="H24" s="5"/>
      <c r="I24" s="5"/>
      <c r="J24" s="4">
        <v>6533</v>
      </c>
      <c r="K24" s="5">
        <v>269</v>
      </c>
      <c r="L24" s="6">
        <f t="shared" si="5"/>
        <v>6802</v>
      </c>
      <c r="M24" s="4">
        <v>806</v>
      </c>
      <c r="N24" s="5">
        <v>111</v>
      </c>
      <c r="O24" s="5">
        <f t="shared" si="6"/>
        <v>917</v>
      </c>
      <c r="P24" s="4">
        <v>6032</v>
      </c>
      <c r="Q24" s="5">
        <v>176</v>
      </c>
      <c r="R24" s="6">
        <f t="shared" si="7"/>
        <v>6208</v>
      </c>
      <c r="S24" s="1">
        <v>2147</v>
      </c>
      <c r="T24" s="1">
        <v>256</v>
      </c>
      <c r="U24" s="1">
        <f t="shared" si="2"/>
        <v>2403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x14ac:dyDescent="0.3">
      <c r="A25" s="4">
        <v>1455</v>
      </c>
      <c r="B25" s="5">
        <v>180</v>
      </c>
      <c r="C25" s="6">
        <f t="shared" si="0"/>
        <v>1635</v>
      </c>
      <c r="D25" s="4">
        <v>2895</v>
      </c>
      <c r="E25" s="5">
        <v>137</v>
      </c>
      <c r="F25" s="6">
        <f t="shared" si="1"/>
        <v>3032</v>
      </c>
      <c r="G25" s="5"/>
      <c r="H25" s="5"/>
      <c r="I25" s="5"/>
      <c r="J25" s="4">
        <v>5141</v>
      </c>
      <c r="K25" s="5">
        <v>157</v>
      </c>
      <c r="L25" s="6">
        <f t="shared" si="5"/>
        <v>5298</v>
      </c>
      <c r="M25" s="4">
        <v>800</v>
      </c>
      <c r="N25" s="5">
        <v>107</v>
      </c>
      <c r="O25" s="5">
        <f t="shared" si="6"/>
        <v>907</v>
      </c>
      <c r="P25" s="4">
        <v>2718</v>
      </c>
      <c r="Q25" s="5">
        <v>169</v>
      </c>
      <c r="R25" s="6">
        <f t="shared" si="7"/>
        <v>2887</v>
      </c>
      <c r="S25" s="1">
        <v>4303</v>
      </c>
      <c r="T25" s="1">
        <v>276</v>
      </c>
      <c r="U25" s="1">
        <f t="shared" si="2"/>
        <v>4579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ht="15" thickBot="1" x14ac:dyDescent="0.35">
      <c r="A26" s="4">
        <v>915</v>
      </c>
      <c r="B26" s="5">
        <v>97</v>
      </c>
      <c r="C26" s="6">
        <f t="shared" si="0"/>
        <v>1012</v>
      </c>
      <c r="D26" s="4">
        <v>2468</v>
      </c>
      <c r="E26" s="5">
        <v>75</v>
      </c>
      <c r="F26" s="6">
        <f t="shared" si="1"/>
        <v>2543</v>
      </c>
      <c r="G26" s="5"/>
      <c r="H26" s="5"/>
      <c r="I26" s="5"/>
      <c r="J26" s="4">
        <v>3327</v>
      </c>
      <c r="K26" s="5">
        <v>152</v>
      </c>
      <c r="L26" s="6">
        <f t="shared" si="5"/>
        <v>3479</v>
      </c>
      <c r="M26" s="7">
        <v>809</v>
      </c>
      <c r="N26" s="8">
        <v>105</v>
      </c>
      <c r="O26" s="8">
        <f t="shared" si="6"/>
        <v>914</v>
      </c>
      <c r="P26" s="4">
        <v>3216</v>
      </c>
      <c r="Q26" s="5">
        <v>177</v>
      </c>
      <c r="R26" s="6">
        <f t="shared" si="7"/>
        <v>3393</v>
      </c>
      <c r="S26" s="1">
        <v>2280</v>
      </c>
      <c r="T26" s="1">
        <v>500</v>
      </c>
      <c r="U26" s="1">
        <f t="shared" si="2"/>
        <v>2780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x14ac:dyDescent="0.3">
      <c r="A27" s="4">
        <v>1304</v>
      </c>
      <c r="B27" s="5">
        <v>121</v>
      </c>
      <c r="C27" s="6">
        <f t="shared" si="0"/>
        <v>1425</v>
      </c>
      <c r="D27" s="4">
        <v>2770</v>
      </c>
      <c r="E27" s="5">
        <v>144</v>
      </c>
      <c r="F27" s="6">
        <f t="shared" si="1"/>
        <v>2914</v>
      </c>
      <c r="G27" s="5"/>
      <c r="H27" s="5"/>
      <c r="I27" s="5"/>
      <c r="J27" s="4">
        <v>4679</v>
      </c>
      <c r="K27" s="5">
        <v>199</v>
      </c>
      <c r="L27" s="6">
        <f t="shared" si="5"/>
        <v>4878</v>
      </c>
      <c r="M27" s="5"/>
      <c r="N27" s="5"/>
      <c r="O27" s="5"/>
      <c r="P27" s="4">
        <v>4916</v>
      </c>
      <c r="Q27" s="5">
        <v>159</v>
      </c>
      <c r="R27" s="6">
        <f t="shared" si="7"/>
        <v>5075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ht="15" thickBot="1" x14ac:dyDescent="0.35">
      <c r="A28" s="4">
        <v>611</v>
      </c>
      <c r="B28" s="5">
        <v>69</v>
      </c>
      <c r="C28" s="6">
        <f t="shared" si="0"/>
        <v>680</v>
      </c>
      <c r="D28" s="4">
        <v>3462</v>
      </c>
      <c r="E28" s="5">
        <v>116</v>
      </c>
      <c r="F28" s="6">
        <f t="shared" si="1"/>
        <v>3578</v>
      </c>
      <c r="G28" s="5"/>
      <c r="H28" s="5"/>
      <c r="I28" s="5"/>
      <c r="J28" s="4">
        <v>4210</v>
      </c>
      <c r="K28" s="5">
        <v>130</v>
      </c>
      <c r="L28" s="6">
        <f t="shared" si="5"/>
        <v>4340</v>
      </c>
      <c r="M28" s="5"/>
      <c r="N28" s="5"/>
      <c r="O28" s="5"/>
      <c r="P28" s="7">
        <v>2928</v>
      </c>
      <c r="Q28" s="8">
        <v>172</v>
      </c>
      <c r="R28" s="9">
        <f t="shared" si="7"/>
        <v>3100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ht="15" thickBot="1" x14ac:dyDescent="0.35">
      <c r="A29" s="4">
        <v>687</v>
      </c>
      <c r="B29" s="5">
        <v>64</v>
      </c>
      <c r="C29" s="6">
        <f t="shared" si="0"/>
        <v>751</v>
      </c>
      <c r="D29" s="7">
        <v>4642</v>
      </c>
      <c r="E29" s="8">
        <v>192</v>
      </c>
      <c r="F29" s="9">
        <f t="shared" si="1"/>
        <v>4834</v>
      </c>
      <c r="G29" s="5"/>
      <c r="H29" s="5"/>
      <c r="I29" s="5"/>
      <c r="J29" s="4">
        <v>2971</v>
      </c>
      <c r="K29" s="5">
        <v>188</v>
      </c>
      <c r="L29" s="6">
        <f t="shared" si="5"/>
        <v>3159</v>
      </c>
      <c r="M29" s="5"/>
      <c r="N29" s="5"/>
      <c r="O29" s="5"/>
      <c r="P29" s="5"/>
      <c r="Q29" s="5"/>
      <c r="R29" s="5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x14ac:dyDescent="0.3">
      <c r="A30" s="4">
        <v>978</v>
      </c>
      <c r="B30" s="5">
        <v>62</v>
      </c>
      <c r="C30" s="6">
        <f t="shared" si="0"/>
        <v>1040</v>
      </c>
      <c r="D30" s="5"/>
      <c r="E30" s="5"/>
      <c r="F30" s="5"/>
      <c r="G30" s="5"/>
      <c r="H30" s="5"/>
      <c r="I30" s="5"/>
      <c r="J30" s="4">
        <v>6308</v>
      </c>
      <c r="K30" s="5">
        <v>183</v>
      </c>
      <c r="L30" s="6">
        <f t="shared" si="5"/>
        <v>6491</v>
      </c>
      <c r="M30" s="5"/>
      <c r="N30" s="5"/>
      <c r="O30" s="5"/>
      <c r="P30" s="5"/>
      <c r="Q30" s="5"/>
      <c r="R30" s="5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x14ac:dyDescent="0.3">
      <c r="A31" s="4">
        <v>781</v>
      </c>
      <c r="B31" s="5">
        <v>75</v>
      </c>
      <c r="C31" s="6">
        <f t="shared" si="0"/>
        <v>856</v>
      </c>
      <c r="D31" s="5"/>
      <c r="E31" s="5"/>
      <c r="F31" s="5"/>
      <c r="G31" s="5"/>
      <c r="H31" s="5"/>
      <c r="I31" s="5"/>
      <c r="J31" s="4">
        <v>3473</v>
      </c>
      <c r="K31" s="5">
        <v>176</v>
      </c>
      <c r="L31" s="6">
        <f t="shared" si="5"/>
        <v>3649</v>
      </c>
      <c r="M31" s="5"/>
      <c r="N31" s="5"/>
      <c r="O31" s="5"/>
      <c r="P31" s="5"/>
      <c r="Q31" s="5"/>
      <c r="R31" s="5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x14ac:dyDescent="0.3">
      <c r="A32" s="4">
        <v>1122</v>
      </c>
      <c r="B32" s="5">
        <v>89</v>
      </c>
      <c r="C32" s="6">
        <f t="shared" si="0"/>
        <v>1211</v>
      </c>
      <c r="D32" s="5"/>
      <c r="E32" s="5"/>
      <c r="F32" s="5"/>
      <c r="G32" s="5"/>
      <c r="H32" s="5"/>
      <c r="I32" s="5"/>
      <c r="J32" s="4">
        <v>3791</v>
      </c>
      <c r="K32" s="5">
        <v>187</v>
      </c>
      <c r="L32" s="6">
        <f t="shared" si="5"/>
        <v>3978</v>
      </c>
      <c r="M32" s="5"/>
      <c r="N32" s="5"/>
      <c r="O32" s="5"/>
      <c r="P32" s="5"/>
      <c r="Q32" s="5"/>
      <c r="R32" s="5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x14ac:dyDescent="0.3">
      <c r="A33" s="4">
        <v>883</v>
      </c>
      <c r="B33" s="5">
        <v>85</v>
      </c>
      <c r="C33" s="6">
        <f t="shared" si="0"/>
        <v>968</v>
      </c>
      <c r="D33" s="5"/>
      <c r="E33" s="5"/>
      <c r="F33" s="5"/>
      <c r="G33" s="5"/>
      <c r="H33" s="5"/>
      <c r="I33" s="5"/>
      <c r="J33" s="4">
        <v>4841</v>
      </c>
      <c r="K33" s="5">
        <v>167</v>
      </c>
      <c r="L33" s="6">
        <f t="shared" si="5"/>
        <v>5008</v>
      </c>
      <c r="M33" s="5"/>
      <c r="N33" s="5"/>
      <c r="O33" s="5"/>
      <c r="P33" s="5"/>
      <c r="Q33" s="5"/>
      <c r="R33" s="5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5" thickBot="1" x14ac:dyDescent="0.35">
      <c r="A34" s="4">
        <v>805</v>
      </c>
      <c r="B34" s="5">
        <v>101</v>
      </c>
      <c r="C34" s="6">
        <f t="shared" si="0"/>
        <v>906</v>
      </c>
      <c r="D34" s="5"/>
      <c r="E34" s="5"/>
      <c r="F34" s="5"/>
      <c r="G34" s="5"/>
      <c r="H34" s="5"/>
      <c r="I34" s="5"/>
      <c r="J34" s="7">
        <v>3846</v>
      </c>
      <c r="K34" s="8">
        <v>159</v>
      </c>
      <c r="L34" s="9">
        <f t="shared" si="5"/>
        <v>4005</v>
      </c>
      <c r="M34" s="5"/>
      <c r="N34" s="5"/>
      <c r="O34" s="5"/>
      <c r="P34" s="5"/>
      <c r="Q34" s="5"/>
      <c r="R34" s="5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x14ac:dyDescent="0.3">
      <c r="A35" s="4">
        <v>1323</v>
      </c>
      <c r="B35" s="5">
        <v>136</v>
      </c>
      <c r="C35" s="6">
        <f t="shared" si="0"/>
        <v>1459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x14ac:dyDescent="0.3">
      <c r="A36" s="4">
        <v>1188</v>
      </c>
      <c r="B36" s="5">
        <v>151</v>
      </c>
      <c r="C36" s="6">
        <f t="shared" si="0"/>
        <v>1339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x14ac:dyDescent="0.3">
      <c r="A37" s="4">
        <v>1060</v>
      </c>
      <c r="B37" s="5">
        <v>146</v>
      </c>
      <c r="C37" s="6">
        <f t="shared" si="0"/>
        <v>1206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x14ac:dyDescent="0.3">
      <c r="A38" s="4">
        <v>746</v>
      </c>
      <c r="B38" s="5">
        <v>127</v>
      </c>
      <c r="C38" s="6">
        <f t="shared" si="0"/>
        <v>873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x14ac:dyDescent="0.3">
      <c r="A39" s="4">
        <v>750</v>
      </c>
      <c r="B39" s="5">
        <v>105</v>
      </c>
      <c r="C39" s="6">
        <f t="shared" si="0"/>
        <v>855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x14ac:dyDescent="0.3">
      <c r="A40" s="4">
        <v>868</v>
      </c>
      <c r="B40" s="5">
        <v>83</v>
      </c>
      <c r="C40" s="6">
        <f t="shared" si="0"/>
        <v>951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x14ac:dyDescent="0.3">
      <c r="A41" s="4">
        <v>869</v>
      </c>
      <c r="B41" s="5">
        <v>128</v>
      </c>
      <c r="C41" s="6">
        <f t="shared" si="0"/>
        <v>997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x14ac:dyDescent="0.3">
      <c r="A42" s="4">
        <v>1043</v>
      </c>
      <c r="B42" s="5">
        <v>91</v>
      </c>
      <c r="C42" s="6">
        <f t="shared" si="0"/>
        <v>1134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x14ac:dyDescent="0.3">
      <c r="A43" s="4">
        <v>939</v>
      </c>
      <c r="B43" s="5">
        <v>100</v>
      </c>
      <c r="C43" s="6">
        <f t="shared" si="0"/>
        <v>1039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x14ac:dyDescent="0.3">
      <c r="A44" s="4">
        <v>991</v>
      </c>
      <c r="B44" s="5">
        <v>173</v>
      </c>
      <c r="C44" s="6">
        <f t="shared" si="0"/>
        <v>1164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x14ac:dyDescent="0.3">
      <c r="A45" s="4">
        <v>1200</v>
      </c>
      <c r="B45" s="5">
        <v>128</v>
      </c>
      <c r="C45" s="6">
        <f t="shared" si="0"/>
        <v>1328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x14ac:dyDescent="0.3">
      <c r="A46" s="4">
        <v>804</v>
      </c>
      <c r="B46" s="5">
        <v>140</v>
      </c>
      <c r="C46" s="6">
        <f t="shared" si="0"/>
        <v>944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x14ac:dyDescent="0.3">
      <c r="A47" s="4">
        <v>814</v>
      </c>
      <c r="B47" s="5">
        <v>95</v>
      </c>
      <c r="C47" s="6">
        <f t="shared" si="0"/>
        <v>909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x14ac:dyDescent="0.3">
      <c r="A48" s="4">
        <v>1026</v>
      </c>
      <c r="B48" s="5">
        <v>135</v>
      </c>
      <c r="C48" s="6">
        <f t="shared" si="0"/>
        <v>1161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x14ac:dyDescent="0.3">
      <c r="A49" s="4">
        <v>698</v>
      </c>
      <c r="B49" s="5">
        <v>78</v>
      </c>
      <c r="C49" s="6">
        <f t="shared" si="0"/>
        <v>776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x14ac:dyDescent="0.3">
      <c r="A50" s="4">
        <v>769</v>
      </c>
      <c r="B50" s="5">
        <v>61</v>
      </c>
      <c r="C50" s="6">
        <f t="shared" si="0"/>
        <v>830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x14ac:dyDescent="0.3">
      <c r="A51" s="4">
        <v>909</v>
      </c>
      <c r="B51" s="5">
        <v>130</v>
      </c>
      <c r="C51" s="6">
        <f t="shared" si="0"/>
        <v>1039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x14ac:dyDescent="0.3">
      <c r="A52" s="4">
        <v>1006</v>
      </c>
      <c r="B52" s="5">
        <v>105</v>
      </c>
      <c r="C52" s="6">
        <f t="shared" si="0"/>
        <v>1111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x14ac:dyDescent="0.3">
      <c r="A53" s="4">
        <v>988</v>
      </c>
      <c r="B53" s="5">
        <v>162</v>
      </c>
      <c r="C53" s="6">
        <f t="shared" si="0"/>
        <v>1150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x14ac:dyDescent="0.3">
      <c r="A54" s="4">
        <v>825</v>
      </c>
      <c r="B54" s="5">
        <v>120</v>
      </c>
      <c r="C54" s="6">
        <f t="shared" si="0"/>
        <v>945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x14ac:dyDescent="0.3">
      <c r="A55" s="4">
        <v>1021</v>
      </c>
      <c r="B55" s="5">
        <v>151</v>
      </c>
      <c r="C55" s="6">
        <f t="shared" si="0"/>
        <v>1172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x14ac:dyDescent="0.3">
      <c r="A56" s="4">
        <v>989</v>
      </c>
      <c r="B56" s="5">
        <v>129</v>
      </c>
      <c r="C56" s="6">
        <f t="shared" si="0"/>
        <v>1118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x14ac:dyDescent="0.3">
      <c r="A57" s="4">
        <v>960</v>
      </c>
      <c r="B57" s="5">
        <v>104</v>
      </c>
      <c r="C57" s="6">
        <f t="shared" si="0"/>
        <v>1064</v>
      </c>
      <c r="D57" s="5"/>
      <c r="E57" s="5"/>
      <c r="F57" s="5"/>
      <c r="G57" s="23"/>
      <c r="H57" s="23"/>
      <c r="I57" s="23"/>
      <c r="J57" s="23"/>
      <c r="K57" s="23"/>
      <c r="L57" s="23"/>
      <c r="M57" s="23"/>
      <c r="N57" s="23"/>
      <c r="O57" s="23"/>
      <c r="P57" s="5"/>
      <c r="Q57" s="5"/>
      <c r="R57" s="5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ht="15" thickBot="1" x14ac:dyDescent="0.35">
      <c r="A58" s="7">
        <v>703</v>
      </c>
      <c r="B58" s="8">
        <v>57</v>
      </c>
      <c r="C58" s="9">
        <f t="shared" si="0"/>
        <v>760</v>
      </c>
      <c r="D58" s="5"/>
      <c r="E58" s="5"/>
      <c r="F58" s="5"/>
      <c r="G58" s="23"/>
      <c r="H58" s="23"/>
      <c r="I58" s="23"/>
      <c r="J58" s="23"/>
      <c r="K58" s="23"/>
      <c r="L58" s="23"/>
      <c r="M58" s="23"/>
      <c r="N58" s="23"/>
      <c r="O58" s="23"/>
      <c r="P58" s="5"/>
      <c r="Q58" s="5"/>
      <c r="R58" s="5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ht="15" thickBot="1" x14ac:dyDescent="0.35">
      <c r="A59" s="5"/>
      <c r="B59" s="5"/>
      <c r="C59" s="5"/>
      <c r="D59" s="5"/>
      <c r="E59" s="5"/>
      <c r="F59" s="5"/>
      <c r="G59" s="23"/>
      <c r="H59" s="23"/>
      <c r="I59" s="23"/>
      <c r="J59" s="23"/>
      <c r="K59" s="23"/>
      <c r="L59" s="23"/>
      <c r="M59" s="23"/>
      <c r="N59" s="23"/>
      <c r="O59" s="23"/>
      <c r="P59" s="5"/>
      <c r="Q59" s="5"/>
      <c r="R59" s="5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ht="15.6" x14ac:dyDescent="0.3">
      <c r="A60" s="37" t="s">
        <v>9</v>
      </c>
      <c r="B60" s="38"/>
      <c r="C60" s="17">
        <f>AVERAGE(C5:C58)</f>
        <v>1050.9444444444443</v>
      </c>
      <c r="D60" s="37" t="s">
        <v>9</v>
      </c>
      <c r="E60" s="38"/>
      <c r="F60" s="17">
        <f>AVERAGE(F5:F29)</f>
        <v>3459.6</v>
      </c>
      <c r="G60" s="37" t="s">
        <v>9</v>
      </c>
      <c r="H60" s="38"/>
      <c r="I60" s="17">
        <f>AVERAGE(I5:I23)</f>
        <v>1058.7894736842106</v>
      </c>
      <c r="J60" s="37" t="s">
        <v>9</v>
      </c>
      <c r="K60" s="38"/>
      <c r="L60" s="17">
        <f>AVERAGE(L5:L34)</f>
        <v>4198.3666666666668</v>
      </c>
      <c r="M60" s="37" t="s">
        <v>9</v>
      </c>
      <c r="N60" s="38"/>
      <c r="O60" s="17">
        <f>AVERAGE(O5:O26)</f>
        <v>897.31818181818187</v>
      </c>
      <c r="P60" s="37" t="s">
        <v>9</v>
      </c>
      <c r="Q60" s="38"/>
      <c r="R60" s="17">
        <f>AVERAGE(R5:R28)</f>
        <v>4530.125</v>
      </c>
      <c r="S60" s="37" t="s">
        <v>9</v>
      </c>
      <c r="T60" s="38"/>
      <c r="U60" s="17">
        <f>AVERAGE(U5:U26)</f>
        <v>3054.1363636363635</v>
      </c>
      <c r="V60" s="37" t="s">
        <v>9</v>
      </c>
      <c r="W60" s="38"/>
      <c r="X60" s="17">
        <f>AVERAGE(X5:X21)</f>
        <v>13762.176470588236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ht="15.6" x14ac:dyDescent="0.3">
      <c r="A61" s="35" t="s">
        <v>10</v>
      </c>
      <c r="B61" s="36"/>
      <c r="C61" s="18">
        <f>_xlfn.STDEV.P(C5:C58)</f>
        <v>207.2115949017535</v>
      </c>
      <c r="D61" s="35" t="s">
        <v>10</v>
      </c>
      <c r="E61" s="36"/>
      <c r="F61" s="18">
        <f>_xlfn.STDEV.P(F5:F29)</f>
        <v>1318.8447065519124</v>
      </c>
      <c r="G61" s="35" t="s">
        <v>10</v>
      </c>
      <c r="H61" s="36"/>
      <c r="I61" s="18">
        <f>_xlfn.STDEV.P(I5:I23)</f>
        <v>209.31230228822355</v>
      </c>
      <c r="J61" s="35" t="s">
        <v>10</v>
      </c>
      <c r="K61" s="36"/>
      <c r="L61" s="18">
        <f>_xlfn.STDEV.P(L5:L34)</f>
        <v>1285.4424007148496</v>
      </c>
      <c r="M61" s="35" t="s">
        <v>10</v>
      </c>
      <c r="N61" s="36"/>
      <c r="O61" s="18">
        <f>_xlfn.STDEV.P(O5:O26)</f>
        <v>254.78215050288753</v>
      </c>
      <c r="P61" s="35" t="s">
        <v>10</v>
      </c>
      <c r="Q61" s="36"/>
      <c r="R61" s="18">
        <f>_xlfn.STDEV.P(R5:R28)</f>
        <v>1588.2646534425553</v>
      </c>
      <c r="S61" s="35" t="s">
        <v>10</v>
      </c>
      <c r="T61" s="36"/>
      <c r="U61" s="18">
        <f>_xlfn.STDEV.P(U5:U26)</f>
        <v>1117.7857696622839</v>
      </c>
      <c r="V61" s="35" t="s">
        <v>10</v>
      </c>
      <c r="W61" s="36"/>
      <c r="X61" s="18">
        <f>_xlfn.STDEV.P(X5:X21)</f>
        <v>2658.9597310247241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ht="16.2" thickBot="1" x14ac:dyDescent="0.35">
      <c r="A62" s="39" t="s">
        <v>11</v>
      </c>
      <c r="B62" s="40"/>
      <c r="C62" s="19">
        <f>_xlfn.VAR.P(C5:C58)</f>
        <v>42936.645061728392</v>
      </c>
      <c r="D62" s="39" t="s">
        <v>11</v>
      </c>
      <c r="E62" s="40"/>
      <c r="F62" s="19">
        <f>_xlfn.VAR.P(F5:F29)</f>
        <v>1739351.36</v>
      </c>
      <c r="G62" s="39" t="s">
        <v>11</v>
      </c>
      <c r="H62" s="40"/>
      <c r="I62" s="19">
        <f>_xlfn.VAR.P(I5:I23)</f>
        <v>43811.639889196675</v>
      </c>
      <c r="J62" s="39" t="s">
        <v>11</v>
      </c>
      <c r="K62" s="40"/>
      <c r="L62" s="19">
        <f>_xlfn.VAR.P(L5:L34)</f>
        <v>1652362.1655555556</v>
      </c>
      <c r="M62" s="39" t="s">
        <v>11</v>
      </c>
      <c r="N62" s="40"/>
      <c r="O62" s="19">
        <f>_xlfn.VAR.P(O5:O26)</f>
        <v>64913.944214876035</v>
      </c>
      <c r="P62" s="39" t="s">
        <v>11</v>
      </c>
      <c r="Q62" s="40"/>
      <c r="R62" s="19">
        <f>_xlfn.VAR.P(R5:R28)</f>
        <v>2522584.609375</v>
      </c>
      <c r="S62" s="39" t="s">
        <v>11</v>
      </c>
      <c r="T62" s="40"/>
      <c r="U62" s="19">
        <f>_xlfn.VAR.P(U5:U26)</f>
        <v>1249445.0268595042</v>
      </c>
      <c r="V62" s="39" t="s">
        <v>11</v>
      </c>
      <c r="W62" s="40"/>
      <c r="X62" s="19">
        <f>_xlfn.VAR.P(X5:X21)</f>
        <v>7070066.8512110729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ht="15.6" x14ac:dyDescent="0.3">
      <c r="A137" s="37" t="s">
        <v>9</v>
      </c>
      <c r="B137" s="38"/>
      <c r="C137" s="17">
        <f>AVERAGE(C5:C134)</f>
        <v>1770.978966685519</v>
      </c>
      <c r="D137" s="37" t="s">
        <v>9</v>
      </c>
      <c r="E137" s="38"/>
      <c r="F137" s="17">
        <f>AVERAGE(F5:F58)</f>
        <v>3459.6</v>
      </c>
      <c r="G137" s="37" t="s">
        <v>9</v>
      </c>
      <c r="H137" s="38"/>
      <c r="I137" s="20">
        <f>AVERAGE(I5:I54)</f>
        <v>1058.7894736842106</v>
      </c>
      <c r="J137" s="38" t="s">
        <v>9</v>
      </c>
      <c r="K137" s="38"/>
      <c r="L137" s="20">
        <f>AVERAGE(L5:L54)</f>
        <v>4198.3666666666668</v>
      </c>
      <c r="M137" s="38" t="s">
        <v>9</v>
      </c>
      <c r="N137" s="38"/>
      <c r="O137" s="17">
        <f>AVERAGE(O5:O55)</f>
        <v>897.31818181818187</v>
      </c>
      <c r="P137" s="37" t="s">
        <v>9</v>
      </c>
      <c r="Q137" s="38"/>
      <c r="R137" s="14">
        <f>AVERAGE(R5:R24)</f>
        <v>4713.3999999999996</v>
      </c>
    </row>
    <row r="138" spans="1:68" ht="15.6" x14ac:dyDescent="0.3">
      <c r="A138" s="35" t="s">
        <v>10</v>
      </c>
      <c r="B138" s="36"/>
      <c r="C138" s="18">
        <f>_xlfn.STDEV.P(C5:C134)</f>
        <v>5505.8035513128316</v>
      </c>
      <c r="D138" s="35" t="s">
        <v>10</v>
      </c>
      <c r="E138" s="36"/>
      <c r="F138" s="18">
        <f>_xlfn.STDEV.P(F5:F58)</f>
        <v>1318.8447065519124</v>
      </c>
      <c r="G138" s="35" t="s">
        <v>10</v>
      </c>
      <c r="H138" s="36"/>
      <c r="I138" s="21">
        <f>_xlfn.STDEV.P(I5:I54)</f>
        <v>209.31230228822355</v>
      </c>
      <c r="J138" s="36" t="s">
        <v>10</v>
      </c>
      <c r="K138" s="36"/>
      <c r="L138" s="21">
        <f>_xlfn.STDEV.P(L5:L54)</f>
        <v>1285.4424007148496</v>
      </c>
      <c r="M138" s="36" t="s">
        <v>10</v>
      </c>
      <c r="N138" s="36"/>
      <c r="O138" s="18">
        <f>_xlfn.STDEV.P(O5:O55)</f>
        <v>254.78215050288753</v>
      </c>
      <c r="P138" s="35" t="s">
        <v>10</v>
      </c>
      <c r="Q138" s="36"/>
      <c r="R138" s="15">
        <f>_xlfn.STDEV.P(R5:R24)</f>
        <v>1636.0803281012825</v>
      </c>
    </row>
    <row r="139" spans="1:68" ht="16.2" thickBot="1" x14ac:dyDescent="0.35">
      <c r="A139" s="39" t="s">
        <v>11</v>
      </c>
      <c r="B139" s="40"/>
      <c r="C139" s="19">
        <f>_xlfn.VAR.P(C5:C134)</f>
        <v>30313872.745648991</v>
      </c>
      <c r="D139" s="39" t="s">
        <v>11</v>
      </c>
      <c r="E139" s="40"/>
      <c r="F139" s="19">
        <f>_xlfn.VAR.P(F5:F58)</f>
        <v>1739351.36</v>
      </c>
      <c r="G139" s="39" t="s">
        <v>11</v>
      </c>
      <c r="H139" s="40"/>
      <c r="I139" s="22">
        <f>_xlfn.VAR.P(I5:I54)</f>
        <v>43811.639889196675</v>
      </c>
      <c r="J139" s="40" t="s">
        <v>11</v>
      </c>
      <c r="K139" s="40"/>
      <c r="L139" s="22">
        <f>_xlfn.VAR.P(L5:L54)</f>
        <v>1652362.1655555556</v>
      </c>
      <c r="M139" s="40" t="s">
        <v>11</v>
      </c>
      <c r="N139" s="40"/>
      <c r="O139" s="19">
        <f>_xlfn.VAR.P(O5:O55)</f>
        <v>64913.944214876035</v>
      </c>
      <c r="P139" s="39" t="s">
        <v>11</v>
      </c>
      <c r="Q139" s="40"/>
      <c r="R139" s="16">
        <f>_xlfn.VAR.P(R5:R24)</f>
        <v>2676758.84</v>
      </c>
    </row>
  </sheetData>
  <mergeCells count="55">
    <mergeCell ref="M62:N62"/>
    <mergeCell ref="P60:Q60"/>
    <mergeCell ref="P61:Q61"/>
    <mergeCell ref="P62:Q62"/>
    <mergeCell ref="S2:X2"/>
    <mergeCell ref="S3:U3"/>
    <mergeCell ref="V3:X3"/>
    <mergeCell ref="J138:K138"/>
    <mergeCell ref="M138:N138"/>
    <mergeCell ref="A60:B60"/>
    <mergeCell ref="A61:B61"/>
    <mergeCell ref="A62:B62"/>
    <mergeCell ref="D60:E60"/>
    <mergeCell ref="D61:E61"/>
    <mergeCell ref="D62:E62"/>
    <mergeCell ref="G60:H60"/>
    <mergeCell ref="G61:H61"/>
    <mergeCell ref="G62:H62"/>
    <mergeCell ref="J60:K60"/>
    <mergeCell ref="J61:K61"/>
    <mergeCell ref="J62:K62"/>
    <mergeCell ref="M60:N60"/>
    <mergeCell ref="M61:N61"/>
    <mergeCell ref="P137:Q137"/>
    <mergeCell ref="P138:Q138"/>
    <mergeCell ref="P139:Q139"/>
    <mergeCell ref="A137:B137"/>
    <mergeCell ref="D137:E137"/>
    <mergeCell ref="G137:H137"/>
    <mergeCell ref="J137:K137"/>
    <mergeCell ref="M137:N137"/>
    <mergeCell ref="A139:B139"/>
    <mergeCell ref="D139:E139"/>
    <mergeCell ref="G139:H139"/>
    <mergeCell ref="J139:K139"/>
    <mergeCell ref="M139:N139"/>
    <mergeCell ref="A138:B138"/>
    <mergeCell ref="D138:E138"/>
    <mergeCell ref="G138:H138"/>
    <mergeCell ref="A1:X1"/>
    <mergeCell ref="S60:T60"/>
    <mergeCell ref="S61:T61"/>
    <mergeCell ref="S62:T62"/>
    <mergeCell ref="V60:W60"/>
    <mergeCell ref="V61:W61"/>
    <mergeCell ref="V62:W62"/>
    <mergeCell ref="A2:F2"/>
    <mergeCell ref="G2:L2"/>
    <mergeCell ref="M2:R2"/>
    <mergeCell ref="A3:C3"/>
    <mergeCell ref="D3:F3"/>
    <mergeCell ref="G3:I3"/>
    <mergeCell ref="J3:L3"/>
    <mergeCell ref="M3:O3"/>
    <mergeCell ref="P3:R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1EB9-9B2F-4224-B825-6E6216328F65}">
  <dimension ref="C1:M20"/>
  <sheetViews>
    <sheetView workbookViewId="0">
      <selection activeCell="P7" sqref="P7"/>
    </sheetView>
  </sheetViews>
  <sheetFormatPr defaultRowHeight="14.4" x14ac:dyDescent="0.3"/>
  <cols>
    <col min="1" max="8" width="8.77734375" customWidth="1"/>
  </cols>
  <sheetData>
    <row r="1" spans="3:13" ht="30" customHeight="1" x14ac:dyDescent="0.3">
      <c r="C1" s="52" t="s">
        <v>13</v>
      </c>
      <c r="D1" s="52"/>
      <c r="E1" s="52"/>
      <c r="F1" s="52"/>
      <c r="G1" s="52"/>
      <c r="I1" s="52" t="s">
        <v>8</v>
      </c>
      <c r="J1" s="52"/>
      <c r="K1" s="52"/>
      <c r="L1" s="52"/>
      <c r="M1" s="52"/>
    </row>
    <row r="2" spans="3:13" ht="30" customHeight="1" thickBot="1" x14ac:dyDescent="0.35"/>
    <row r="3" spans="3:13" ht="30" customHeight="1" x14ac:dyDescent="0.3">
      <c r="C3" s="25"/>
      <c r="D3" s="26"/>
      <c r="E3" s="26"/>
      <c r="F3" s="26"/>
      <c r="G3" s="27"/>
      <c r="I3" s="25"/>
      <c r="J3" s="26"/>
      <c r="K3" s="26"/>
      <c r="L3" s="26"/>
      <c r="M3" s="27"/>
    </row>
    <row r="4" spans="3:13" ht="30" customHeight="1" x14ac:dyDescent="0.3">
      <c r="C4" s="28"/>
      <c r="D4" s="33"/>
      <c r="E4" s="24"/>
      <c r="F4" s="24"/>
      <c r="G4" s="29"/>
      <c r="I4" s="28"/>
      <c r="J4" s="33"/>
      <c r="K4" s="33"/>
      <c r="L4" s="24"/>
      <c r="M4" s="29"/>
    </row>
    <row r="5" spans="3:13" ht="30" customHeight="1" x14ac:dyDescent="0.3">
      <c r="C5" s="28"/>
      <c r="D5" s="33"/>
      <c r="E5" s="24"/>
      <c r="F5" s="24"/>
      <c r="G5" s="29"/>
      <c r="I5" s="28"/>
      <c r="J5" s="33"/>
      <c r="K5" s="33"/>
      <c r="L5" s="24"/>
      <c r="M5" s="29"/>
    </row>
    <row r="6" spans="3:13" ht="30" customHeight="1" x14ac:dyDescent="0.3">
      <c r="C6" s="28"/>
      <c r="D6" s="33"/>
      <c r="E6" s="33"/>
      <c r="F6" s="33"/>
      <c r="G6" s="29"/>
      <c r="I6" s="28"/>
      <c r="J6" s="34"/>
      <c r="K6" s="34"/>
      <c r="L6" s="34"/>
      <c r="M6" s="29"/>
    </row>
    <row r="7" spans="3:13" ht="30" customHeight="1" thickBot="1" x14ac:dyDescent="0.35">
      <c r="C7" s="30"/>
      <c r="D7" s="31"/>
      <c r="E7" s="31"/>
      <c r="F7" s="31"/>
      <c r="G7" s="32"/>
      <c r="I7" s="30"/>
      <c r="J7" s="31"/>
      <c r="K7" s="31"/>
      <c r="L7" s="31"/>
      <c r="M7" s="32"/>
    </row>
    <row r="8" spans="3:13" ht="30" customHeight="1" x14ac:dyDescent="0.3"/>
    <row r="9" spans="3:13" ht="30" customHeight="1" x14ac:dyDescent="0.3"/>
    <row r="10" spans="3:13" ht="30" customHeight="1" x14ac:dyDescent="0.3"/>
    <row r="11" spans="3:13" ht="30" customHeight="1" x14ac:dyDescent="0.3"/>
    <row r="12" spans="3:13" ht="30" customHeight="1" x14ac:dyDescent="0.3"/>
    <row r="13" spans="3:13" ht="30" customHeight="1" x14ac:dyDescent="0.3"/>
    <row r="14" spans="3:13" ht="30" customHeight="1" x14ac:dyDescent="0.3"/>
    <row r="15" spans="3:13" ht="30" customHeight="1" x14ac:dyDescent="0.3"/>
    <row r="16" spans="3:13" ht="30" customHeight="1" x14ac:dyDescent="0.3"/>
    <row r="17" ht="30" customHeight="1" x14ac:dyDescent="0.3"/>
    <row r="18" ht="30" customHeight="1" x14ac:dyDescent="0.3"/>
    <row r="19" ht="30" customHeight="1" x14ac:dyDescent="0.3"/>
    <row r="20" ht="30" customHeight="1" x14ac:dyDescent="0.3"/>
  </sheetData>
  <mergeCells count="2">
    <mergeCell ref="C1:G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grid 4x4</vt:lpstr>
      <vt:lpstr>grid 5x5</vt:lpstr>
      <vt:lpstr>Blocks illustration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אסף גרונדמן</dc:creator>
  <cp:lastModifiedBy>אסף גרונדמן</cp:lastModifiedBy>
  <dcterms:created xsi:type="dcterms:W3CDTF">2021-04-09T19:49:46Z</dcterms:created>
  <dcterms:modified xsi:type="dcterms:W3CDTF">2021-04-17T21:13:15Z</dcterms:modified>
</cp:coreProperties>
</file>