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1596" yWindow="2364" windowWidth="29436" windowHeight="13176"/>
  </bookViews>
  <sheets>
    <sheet name="Expense - 2018" sheetId="1" r:id="rId1"/>
    <sheet name="Expense - 2019" sheetId="2" r:id="rId2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4" i="1" l="1"/>
  <c r="J5" i="1"/>
  <c r="J6" i="1"/>
  <c r="J7" i="1"/>
  <c r="J8" i="1"/>
  <c r="J9" i="1"/>
  <c r="J10" i="1"/>
  <c r="J11" i="1"/>
  <c r="J12" i="1"/>
  <c r="J13" i="1"/>
  <c r="J3" i="1"/>
  <c r="J2" i="1"/>
  <c r="I2" i="1"/>
  <c r="I3" i="1"/>
  <c r="I4" i="1"/>
  <c r="I5" i="1"/>
  <c r="I6" i="1"/>
  <c r="I7" i="1"/>
  <c r="I8" i="1"/>
  <c r="I9" i="1"/>
  <c r="I10" i="1"/>
  <c r="I11" i="1"/>
  <c r="I12" i="1"/>
  <c r="I13" i="1"/>
  <c r="H2" i="1"/>
  <c r="H3" i="1"/>
  <c r="H4" i="1"/>
  <c r="H5" i="1"/>
  <c r="H6" i="1"/>
  <c r="H7" i="1"/>
  <c r="H8" i="1"/>
  <c r="H9" i="1"/>
  <c r="H10" i="1"/>
  <c r="H11" i="1"/>
  <c r="H12" i="1"/>
  <c r="H13" i="1"/>
  <c r="B17" i="1"/>
</calcChain>
</file>

<file path=xl/sharedStrings.xml><?xml version="1.0" encoding="utf-8"?>
<sst xmlns="http://schemas.openxmlformats.org/spreadsheetml/2006/main" count="36" uniqueCount="26">
  <si>
    <t>Month</t>
  </si>
  <si>
    <t>Housing</t>
  </si>
  <si>
    <t>Bills &amp; Utilities</t>
  </si>
  <si>
    <t>Food &amp; Dining</t>
  </si>
  <si>
    <t>Personal</t>
  </si>
  <si>
    <t>Auto &amp; Transport</t>
  </si>
  <si>
    <t>Health &amp; Fitness</t>
  </si>
  <si>
    <t>Jan</t>
  </si>
  <si>
    <t>Feb</t>
  </si>
  <si>
    <t>Sep</t>
  </si>
  <si>
    <t>Mar</t>
  </si>
  <si>
    <t>Oct</t>
  </si>
  <si>
    <t>Apr</t>
  </si>
  <si>
    <t>Nov</t>
  </si>
  <si>
    <t>May</t>
  </si>
  <si>
    <t>Jun</t>
  </si>
  <si>
    <t>Jul</t>
  </si>
  <si>
    <t>Aug</t>
  </si>
  <si>
    <t>Dec</t>
  </si>
  <si>
    <t>adil</t>
    <phoneticPr fontId="3" type="noConversion"/>
  </si>
  <si>
    <t>Total income</t>
    <phoneticPr fontId="3" type="noConversion"/>
  </si>
  <si>
    <t>Cost_health %</t>
    <phoneticPr fontId="3" type="noConversion"/>
  </si>
  <si>
    <t>Precentage_level</t>
    <phoneticPr fontId="3" type="noConversion"/>
  </si>
  <si>
    <t>Conditional_format</t>
    <phoneticPr fontId="3" type="noConversion"/>
  </si>
  <si>
    <t>Expensive</t>
  </si>
  <si>
    <t>Cheap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</si>
</sst>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_-[$£-809]* #,##0.00_-;\-[$£-809]* #,##0.00_-;_-[$£-809]* &quot;-&quot;??_-;_-@_-"/>
  </numFmts>
  <fonts count="5">
    <font>
      <sz val="11"/>
      <color theme="1"/>
      <name val="等线"/>
      <family val="2"/>
      <scheme val="minor"/>
    </font>
    <font>
      <i/>
      <sz val="10"/>
      <color theme="1"/>
      <name val="Arial"/>
      <family val="2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9">
    <xf numFmtId="0" fontId="0" fillId="0" borderId="0" xfId="0"/>
    <xf numFmtId="0" fontId="0" fillId="0" borderId="0" xfId="0" applyFill="1"/>
    <xf numFmtId="0" fontId="1" fillId="0" borderId="0" xfId="0" applyFont="1" applyFill="1"/>
    <xf numFmtId="176" fontId="0" fillId="0" borderId="0" xfId="0" applyNumberFormat="1"/>
    <xf numFmtId="176" fontId="0" fillId="0" borderId="0" xfId="0" applyNumberFormat="1" applyFill="1"/>
    <xf numFmtId="0" fontId="4" fillId="0" borderId="0" xfId="0" applyNumberFormat="1" applyFont="1" applyFill="1" applyAlignment="1" applyProtection="1"/>
    <xf numFmtId="176" fontId="4" fillId="0" borderId="0" xfId="0" applyNumberFormat="1" applyFont="1" applyFill="1" applyAlignment="1" applyProtection="1"/>
    <xf numFmtId="10" fontId="4" fillId="0" borderId="0" xfId="1" applyNumberFormat="1" applyFont="1" applyFill="1" applyAlignment="1" applyProtection="1"/>
    <xf numFmtId="10" fontId="0" fillId="0" borderId="0" xfId="1" applyNumberFormat="1" applyFont="1" applyAlignment="1"/>
  </cellXfs>
  <cellStyles count="2">
    <cellStyle name="常规" xfId="0" builtinId="0"/>
    <cellStyle name="百分比" xfId="1" builtinId="5"/>
  </cellStyles>
  <dxfs count="27">
    <dxf>
      <font>
        <color rgb="FFFFC000"/>
      </font>
    </dxf>
    <dxf>
      <font>
        <color theme="5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color rgb="FFFFC00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76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76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76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76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76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76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76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76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76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76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76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76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6" name="Table6" displayName="Table6" ref="A1:K13" totalsRowShown="0" headerRowDxfId="26" dataDxfId="25">
  <sortState ref="A2:G13">
    <sortCondition descending="1" ref="G4"/>
  </sortState>
  <tableColumns count="11">
    <tableColumn id="1" name="Month" dataDxfId="24"/>
    <tableColumn id="2" name="Housing" dataDxfId="23" totalsRowDxfId="22"/>
    <tableColumn id="3" name="Bills &amp; Utilities" dataDxfId="21" totalsRowDxfId="20"/>
    <tableColumn id="4" name="Food &amp; Dining" dataDxfId="19" totalsRowDxfId="18"/>
    <tableColumn id="5" name="Personal" dataDxfId="17" totalsRowDxfId="16"/>
    <tableColumn id="6" name="Auto &amp; Transport" dataDxfId="15" totalsRowDxfId="14"/>
    <tableColumn id="7" name="Health &amp; Fitness" dataDxfId="13" totalsRowDxfId="12"/>
    <tableColumn id="8" name="Total income" dataDxfId="9" totalsRowDxfId="11">
      <calculatedColumnFormula>SUM(B2:G2)</calculatedColumnFormula>
    </tableColumn>
    <tableColumn id="9" name="Cost_health %" dataDxfId="8" totalsRowDxfId="10" dataCellStyle="百分比">
      <calculatedColumnFormula>G2/H2</calculatedColumnFormula>
    </tableColumn>
    <tableColumn id="10" name="Precentage_level" dataDxfId="7">
      <calculatedColumnFormula>IF(I2&gt;3.6%, "Expensive", "Cheap")</calculatedColumnFormula>
    </tableColumn>
    <tableColumn id="11" name="Conditional_format" dataDxfId="6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tabSelected="1" workbookViewId="0">
      <selection activeCell="J15" sqref="J15"/>
    </sheetView>
  </sheetViews>
  <sheetFormatPr defaultColWidth="8.77734375" defaultRowHeight="13.8"/>
  <cols>
    <col min="1" max="1" width="9.44140625" bestFit="1" customWidth="1"/>
    <col min="2" max="2" width="11.44140625" style="3" bestFit="1" customWidth="1"/>
    <col min="3" max="3" width="17.6640625" style="3" bestFit="1" customWidth="1"/>
    <col min="4" max="4" width="17" style="3" bestFit="1" customWidth="1"/>
    <col min="5" max="5" width="12" style="3" bestFit="1" customWidth="1"/>
    <col min="6" max="6" width="19.6640625" style="3" bestFit="1" customWidth="1"/>
    <col min="7" max="7" width="19" style="3" bestFit="1" customWidth="1"/>
    <col min="8" max="8" width="18.44140625" customWidth="1"/>
    <col min="9" max="9" width="14.44140625" style="8" bestFit="1" customWidth="1"/>
    <col min="10" max="10" width="18.88671875" customWidth="1"/>
    <col min="11" max="11" width="20.21875" bestFit="1" customWidth="1"/>
  </cols>
  <sheetData>
    <row r="1" spans="1:11" s="1" customFormat="1">
      <c r="A1" s="1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20</v>
      </c>
      <c r="I1" s="4" t="s">
        <v>21</v>
      </c>
      <c r="J1" s="4" t="s">
        <v>22</v>
      </c>
      <c r="K1" s="4" t="s">
        <v>23</v>
      </c>
    </row>
    <row r="2" spans="1:11">
      <c r="A2" s="2" t="s">
        <v>14</v>
      </c>
      <c r="B2" s="4">
        <v>800</v>
      </c>
      <c r="C2" s="4">
        <v>150</v>
      </c>
      <c r="D2" s="4">
        <v>420</v>
      </c>
      <c r="E2" s="4">
        <v>100</v>
      </c>
      <c r="F2" s="4">
        <v>100</v>
      </c>
      <c r="G2" s="4">
        <v>80</v>
      </c>
      <c r="H2" s="6">
        <f t="shared" ref="H2:H13" si="0">SUM(B2:G2)</f>
        <v>1650</v>
      </c>
      <c r="I2" s="7">
        <f t="shared" ref="I2:I13" si="1">G2/H2</f>
        <v>4.8484848484848485E-2</v>
      </c>
      <c r="J2" s="5" t="str">
        <f t="shared" ref="J2:K13" si="2">IF(I2&gt;3.6%, "Expensive", "Cheap")</f>
        <v>Expensive</v>
      </c>
      <c r="K2" s="5" t="s">
        <v>24</v>
      </c>
    </row>
    <row r="3" spans="1:11">
      <c r="A3" s="2" t="s">
        <v>17</v>
      </c>
      <c r="B3" s="4">
        <v>800</v>
      </c>
      <c r="C3" s="4">
        <v>150</v>
      </c>
      <c r="D3" s="4">
        <v>420</v>
      </c>
      <c r="E3" s="4">
        <v>100</v>
      </c>
      <c r="F3" s="4">
        <v>100</v>
      </c>
      <c r="G3" s="4">
        <v>80</v>
      </c>
      <c r="H3" s="6">
        <f t="shared" si="0"/>
        <v>1650</v>
      </c>
      <c r="I3" s="7">
        <f t="shared" si="1"/>
        <v>4.8484848484848485E-2</v>
      </c>
      <c r="J3" s="5" t="str">
        <f t="shared" si="2"/>
        <v>Expensive</v>
      </c>
      <c r="K3" s="5" t="s">
        <v>24</v>
      </c>
    </row>
    <row r="4" spans="1:11">
      <c r="A4" s="2" t="s">
        <v>8</v>
      </c>
      <c r="B4" s="4">
        <v>800</v>
      </c>
      <c r="C4" s="4">
        <v>180</v>
      </c>
      <c r="D4" s="4">
        <v>350</v>
      </c>
      <c r="E4" s="4">
        <v>100</v>
      </c>
      <c r="F4" s="4">
        <v>125</v>
      </c>
      <c r="G4" s="4">
        <v>70</v>
      </c>
      <c r="H4" s="6">
        <f t="shared" si="0"/>
        <v>1625</v>
      </c>
      <c r="I4" s="7">
        <f t="shared" si="1"/>
        <v>4.3076923076923075E-2</v>
      </c>
      <c r="J4" s="5" t="str">
        <f t="shared" si="2"/>
        <v>Expensive</v>
      </c>
      <c r="K4" s="5" t="s">
        <v>24</v>
      </c>
    </row>
    <row r="5" spans="1:11">
      <c r="A5" s="2" t="s">
        <v>7</v>
      </c>
      <c r="B5" s="4">
        <v>800</v>
      </c>
      <c r="C5" s="4">
        <v>210</v>
      </c>
      <c r="D5" s="4">
        <v>400</v>
      </c>
      <c r="E5" s="4">
        <v>100</v>
      </c>
      <c r="F5" s="4">
        <v>100</v>
      </c>
      <c r="G5" s="4">
        <v>60</v>
      </c>
      <c r="H5" s="6">
        <f t="shared" si="0"/>
        <v>1670</v>
      </c>
      <c r="I5" s="7">
        <f t="shared" si="1"/>
        <v>3.5928143712574849E-2</v>
      </c>
      <c r="J5" s="5" t="str">
        <f t="shared" si="2"/>
        <v>Cheap</v>
      </c>
      <c r="K5" s="5" t="s">
        <v>25</v>
      </c>
    </row>
    <row r="6" spans="1:11">
      <c r="A6" s="2" t="s">
        <v>10</v>
      </c>
      <c r="B6" s="4">
        <v>800</v>
      </c>
      <c r="C6" s="4">
        <v>170</v>
      </c>
      <c r="D6" s="4">
        <v>420</v>
      </c>
      <c r="E6" s="4">
        <v>100</v>
      </c>
      <c r="F6" s="4">
        <v>120</v>
      </c>
      <c r="G6" s="4">
        <v>60</v>
      </c>
      <c r="H6" s="6">
        <f t="shared" si="0"/>
        <v>1670</v>
      </c>
      <c r="I6" s="7">
        <f t="shared" si="1"/>
        <v>3.5928143712574849E-2</v>
      </c>
      <c r="J6" s="5" t="str">
        <f t="shared" si="2"/>
        <v>Cheap</v>
      </c>
      <c r="K6" s="5" t="s">
        <v>25</v>
      </c>
    </row>
    <row r="7" spans="1:11">
      <c r="A7" s="2" t="s">
        <v>12</v>
      </c>
      <c r="B7" s="4">
        <v>800</v>
      </c>
      <c r="C7" s="4">
        <v>160</v>
      </c>
      <c r="D7" s="4">
        <v>400</v>
      </c>
      <c r="E7" s="4">
        <v>120</v>
      </c>
      <c r="F7" s="4">
        <v>100</v>
      </c>
      <c r="G7" s="4">
        <v>60</v>
      </c>
      <c r="H7" s="6">
        <f t="shared" si="0"/>
        <v>1640</v>
      </c>
      <c r="I7" s="7">
        <f t="shared" si="1"/>
        <v>3.6585365853658534E-2</v>
      </c>
      <c r="J7" s="5" t="str">
        <f t="shared" si="2"/>
        <v>Expensive</v>
      </c>
      <c r="K7" s="5" t="s">
        <v>24</v>
      </c>
    </row>
    <row r="8" spans="1:11">
      <c r="A8" s="2" t="s">
        <v>15</v>
      </c>
      <c r="B8" s="4">
        <v>800</v>
      </c>
      <c r="C8" s="4">
        <v>150</v>
      </c>
      <c r="D8" s="4">
        <v>380</v>
      </c>
      <c r="E8" s="4">
        <v>100</v>
      </c>
      <c r="F8" s="4">
        <v>130</v>
      </c>
      <c r="G8" s="4">
        <v>60</v>
      </c>
      <c r="H8" s="6">
        <f t="shared" si="0"/>
        <v>1620</v>
      </c>
      <c r="I8" s="7">
        <f t="shared" si="1"/>
        <v>3.7037037037037035E-2</v>
      </c>
      <c r="J8" s="5" t="str">
        <f t="shared" si="2"/>
        <v>Expensive</v>
      </c>
      <c r="K8" s="5" t="s">
        <v>24</v>
      </c>
    </row>
    <row r="9" spans="1:11">
      <c r="A9" s="2" t="s">
        <v>16</v>
      </c>
      <c r="B9" s="4">
        <v>800</v>
      </c>
      <c r="C9" s="4">
        <v>150</v>
      </c>
      <c r="D9" s="4">
        <v>420</v>
      </c>
      <c r="E9" s="4">
        <v>120</v>
      </c>
      <c r="F9" s="4">
        <v>100</v>
      </c>
      <c r="G9" s="4">
        <v>60</v>
      </c>
      <c r="H9" s="6">
        <f t="shared" si="0"/>
        <v>1650</v>
      </c>
      <c r="I9" s="7">
        <f t="shared" si="1"/>
        <v>3.6363636363636362E-2</v>
      </c>
      <c r="J9" s="5" t="str">
        <f t="shared" si="2"/>
        <v>Expensive</v>
      </c>
      <c r="K9" s="5" t="s">
        <v>24</v>
      </c>
    </row>
    <row r="10" spans="1:11">
      <c r="A10" s="2" t="s">
        <v>9</v>
      </c>
      <c r="B10" s="4">
        <v>800</v>
      </c>
      <c r="C10" s="4">
        <v>150</v>
      </c>
      <c r="D10" s="4">
        <v>400</v>
      </c>
      <c r="E10" s="4">
        <v>120</v>
      </c>
      <c r="F10" s="4">
        <v>110</v>
      </c>
      <c r="G10" s="4">
        <v>60</v>
      </c>
      <c r="H10" s="6">
        <f t="shared" si="0"/>
        <v>1640</v>
      </c>
      <c r="I10" s="7">
        <f t="shared" si="1"/>
        <v>3.6585365853658534E-2</v>
      </c>
      <c r="J10" s="5" t="str">
        <f t="shared" si="2"/>
        <v>Expensive</v>
      </c>
      <c r="K10" s="5" t="s">
        <v>24</v>
      </c>
    </row>
    <row r="11" spans="1:11">
      <c r="A11" s="2" t="s">
        <v>11</v>
      </c>
      <c r="B11" s="4">
        <v>800</v>
      </c>
      <c r="C11" s="4">
        <v>170</v>
      </c>
      <c r="D11" s="4">
        <v>420</v>
      </c>
      <c r="E11" s="4">
        <v>100</v>
      </c>
      <c r="F11" s="4">
        <v>100</v>
      </c>
      <c r="G11" s="4">
        <v>60</v>
      </c>
      <c r="H11" s="6">
        <f t="shared" si="0"/>
        <v>1650</v>
      </c>
      <c r="I11" s="7">
        <f t="shared" si="1"/>
        <v>3.6363636363636362E-2</v>
      </c>
      <c r="J11" s="5" t="str">
        <f t="shared" si="2"/>
        <v>Expensive</v>
      </c>
      <c r="K11" s="5" t="s">
        <v>24</v>
      </c>
    </row>
    <row r="12" spans="1:11">
      <c r="A12" s="2" t="s">
        <v>18</v>
      </c>
      <c r="B12" s="4">
        <v>800</v>
      </c>
      <c r="C12" s="4">
        <v>220</v>
      </c>
      <c r="D12" s="4">
        <v>400</v>
      </c>
      <c r="E12" s="4">
        <v>100</v>
      </c>
      <c r="F12" s="4">
        <v>115</v>
      </c>
      <c r="G12" s="4">
        <v>60</v>
      </c>
      <c r="H12" s="6">
        <f t="shared" si="0"/>
        <v>1695</v>
      </c>
      <c r="I12" s="7">
        <f t="shared" si="1"/>
        <v>3.5398230088495575E-2</v>
      </c>
      <c r="J12" s="5" t="str">
        <f t="shared" si="2"/>
        <v>Cheap</v>
      </c>
      <c r="K12" s="5" t="s">
        <v>25</v>
      </c>
    </row>
    <row r="13" spans="1:11">
      <c r="A13" s="2" t="s">
        <v>13</v>
      </c>
      <c r="B13" s="4">
        <v>800</v>
      </c>
      <c r="C13" s="4">
        <v>200</v>
      </c>
      <c r="D13" s="4">
        <v>390</v>
      </c>
      <c r="E13" s="4">
        <v>120</v>
      </c>
      <c r="F13" s="4">
        <v>100</v>
      </c>
      <c r="G13" s="4">
        <v>50</v>
      </c>
      <c r="H13" s="6">
        <f t="shared" si="0"/>
        <v>1660</v>
      </c>
      <c r="I13" s="7">
        <f t="shared" si="1"/>
        <v>3.0120481927710843E-2</v>
      </c>
      <c r="J13" s="5" t="str">
        <f t="shared" si="2"/>
        <v>Cheap</v>
      </c>
      <c r="K13" s="5" t="s">
        <v>25</v>
      </c>
    </row>
    <row r="17" spans="1:2">
      <c r="A17" t="s">
        <v>19</v>
      </c>
      <c r="B17" s="3" t="str">
        <f xml:space="preserve"> PROPER(A17)</f>
        <v>Adil</v>
      </c>
    </row>
  </sheetData>
  <phoneticPr fontId="3" type="noConversion"/>
  <conditionalFormatting sqref="K1 K6:K1048576">
    <cfRule type="containsText" dxfId="5" priority="3" operator="containsText" text="&quot;Expensive&quot;">
      <formula>NOT(ISERROR(SEARCH("""Expensive""",K1)))</formula>
    </cfRule>
  </conditionalFormatting>
  <conditionalFormatting sqref="K1:K1048576">
    <cfRule type="containsText" dxfId="2" priority="2" operator="containsText" text="&quot;Expensive&quot;">
      <formula>NOT(ISERROR(SEARCH("""Expensive""",K1)))</formula>
    </cfRule>
    <cfRule type="containsText" dxfId="1" priority="1" operator="containsText" text="Expensive">
      <formula>NOT(ISERROR(SEARCH("Expensive",K1)))</formula>
    </cfRule>
  </conditionalFormatting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17" sqref="A1:I17"/>
    </sheetView>
  </sheetViews>
  <sheetFormatPr defaultColWidth="8.77734375" defaultRowHeight="13.8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Expense - 2018</vt:lpstr>
      <vt:lpstr>Expense - 2019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Sidik Savutjan</cp:lastModifiedBy>
  <cp:revision/>
  <dcterms:created xsi:type="dcterms:W3CDTF">2020-06-01T10:09:08Z</dcterms:created>
  <dcterms:modified xsi:type="dcterms:W3CDTF">2022-12-20T10:28:37Z</dcterms:modified>
  <cp:category/>
  <cp:contentStatus/>
</cp:coreProperties>
</file>